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ping Xia\Dropbox\2017 MOH Meeting\DTR paper1\"/>
    </mc:Choice>
  </mc:AlternateContent>
  <xr:revisionPtr revIDLastSave="0" documentId="13_ncr:1_{3712ECAA-8BA8-4955-8A75-E2EF3D598EA6}" xr6:coauthVersionLast="34" xr6:coauthVersionMax="34" xr10:uidLastSave="{00000000-0000-0000-0000-000000000000}"/>
  <bookViews>
    <workbookView xWindow="945" yWindow="-255" windowWidth="20880" windowHeight="9510" xr2:uid="{00000000-000D-0000-FFFF-FFFF00000000}"/>
  </bookViews>
  <sheets>
    <sheet name="Mag" sheetId="5" r:id="rId1"/>
    <sheet name="Phase" sheetId="6" r:id="rId2"/>
  </sheets>
  <calcPr calcId="179021" concurrentCalc="0"/>
</workbook>
</file>

<file path=xl/calcChain.xml><?xml version="1.0" encoding="utf-8"?>
<calcChain xmlns="http://schemas.openxmlformats.org/spreadsheetml/2006/main">
  <c r="IX11" i="5" l="1"/>
  <c r="IX10" i="5"/>
  <c r="IX9" i="5"/>
  <c r="IY9" i="5"/>
  <c r="IY10" i="5"/>
  <c r="EA40" i="5"/>
  <c r="EA39" i="5"/>
  <c r="CV40" i="5"/>
  <c r="CV39" i="5"/>
  <c r="IT11" i="5"/>
  <c r="IT8" i="5"/>
  <c r="BR40" i="5"/>
  <c r="BR39" i="5"/>
  <c r="AN40" i="5"/>
  <c r="AN39" i="5"/>
  <c r="J39" i="5"/>
  <c r="J40" i="5"/>
  <c r="EA10" i="5"/>
  <c r="EA9" i="5"/>
  <c r="CV11" i="5"/>
  <c r="CV10" i="5"/>
  <c r="BR9" i="5"/>
  <c r="BR8" i="5"/>
  <c r="AN8" i="5"/>
  <c r="J9" i="5"/>
  <c r="J10" i="5"/>
  <c r="EA15" i="5"/>
  <c r="CV16" i="5"/>
  <c r="AN9" i="5"/>
  <c r="BR17" i="5"/>
  <c r="AN16" i="5"/>
  <c r="J15" i="5"/>
  <c r="J18" i="5"/>
  <c r="IR11" i="5"/>
  <c r="IV11" i="5"/>
  <c r="IT9" i="5"/>
  <c r="IT10" i="5"/>
  <c r="IU9" i="5"/>
  <c r="IU10" i="5"/>
  <c r="IU8" i="5"/>
  <c r="IP11" i="5"/>
  <c r="IS9" i="5"/>
  <c r="IS8" i="5"/>
  <c r="IS10" i="5"/>
  <c r="EA19" i="5"/>
  <c r="IH11" i="5"/>
  <c r="IH10" i="5"/>
  <c r="IH9" i="5"/>
  <c r="IH8" i="5"/>
  <c r="B29" i="5"/>
  <c r="B28" i="5"/>
  <c r="IR8" i="5"/>
  <c r="IR9" i="5"/>
  <c r="IR10" i="5"/>
  <c r="IW9" i="5"/>
  <c r="IW10" i="5"/>
  <c r="IW8" i="5"/>
  <c r="IV9" i="5"/>
  <c r="IV10" i="5"/>
  <c r="IV8" i="5"/>
  <c r="GU30" i="5"/>
  <c r="FE3" i="5"/>
  <c r="ER2" i="5"/>
  <c r="ER3" i="5"/>
  <c r="ER4" i="5"/>
  <c r="ER5" i="5"/>
  <c r="ER6" i="5"/>
  <c r="ER7" i="5"/>
  <c r="ER8" i="5"/>
  <c r="ER9" i="5"/>
  <c r="ER10" i="5"/>
  <c r="ER11" i="5"/>
  <c r="ER12" i="5"/>
  <c r="ER13" i="5"/>
  <c r="ER14" i="5"/>
  <c r="ER15" i="5"/>
  <c r="ER16" i="5"/>
  <c r="ER17" i="5"/>
  <c r="ER18" i="5"/>
  <c r="ER19" i="5"/>
  <c r="ER20" i="5"/>
  <c r="ER21" i="5"/>
  <c r="ER22" i="5"/>
  <c r="ER23" i="5"/>
  <c r="ER24" i="5"/>
  <c r="ER25" i="5"/>
  <c r="ER26" i="5"/>
  <c r="ER27" i="5"/>
  <c r="ER30" i="5"/>
  <c r="DM2" i="5"/>
  <c r="DM3" i="5"/>
  <c r="DM4" i="5"/>
  <c r="DM5" i="5"/>
  <c r="DM6" i="5"/>
  <c r="DM7" i="5"/>
  <c r="DM8" i="5"/>
  <c r="DM9" i="5"/>
  <c r="DM10" i="5"/>
  <c r="DM11" i="5"/>
  <c r="DM12" i="5"/>
  <c r="DM13" i="5"/>
  <c r="DM14" i="5"/>
  <c r="DM15" i="5"/>
  <c r="DM16" i="5"/>
  <c r="DM17" i="5"/>
  <c r="DM18" i="5"/>
  <c r="DM19" i="5"/>
  <c r="DM20" i="5"/>
  <c r="DM21" i="5"/>
  <c r="DM22" i="5"/>
  <c r="DM23" i="5"/>
  <c r="DM24" i="5"/>
  <c r="DM25" i="5"/>
  <c r="DM26" i="5"/>
  <c r="DM27" i="5"/>
  <c r="DM30" i="5"/>
  <c r="CH2" i="5"/>
  <c r="CH3" i="5"/>
  <c r="CH4" i="5"/>
  <c r="CH5" i="5"/>
  <c r="CH6" i="5"/>
  <c r="CH7" i="5"/>
  <c r="CH8" i="5"/>
  <c r="CH9" i="5"/>
  <c r="CH10" i="5"/>
  <c r="CH11" i="5"/>
  <c r="CH12" i="5"/>
  <c r="CH13" i="5"/>
  <c r="CH14" i="5"/>
  <c r="CH15" i="5"/>
  <c r="CH16" i="5"/>
  <c r="CH17" i="5"/>
  <c r="CH18" i="5"/>
  <c r="CH19" i="5"/>
  <c r="CH20" i="5"/>
  <c r="CH21" i="5"/>
  <c r="CH22" i="5"/>
  <c r="CH23" i="5"/>
  <c r="CH24" i="5"/>
  <c r="CH25" i="5"/>
  <c r="CH26" i="5"/>
  <c r="CH27" i="5"/>
  <c r="CH30" i="5"/>
  <c r="BD2" i="5"/>
  <c r="BD3" i="5"/>
  <c r="BD4" i="5"/>
  <c r="BD5" i="5"/>
  <c r="BD6" i="5"/>
  <c r="BD7" i="5"/>
  <c r="BD8" i="5"/>
  <c r="BD9" i="5"/>
  <c r="BD10" i="5"/>
  <c r="BD11" i="5"/>
  <c r="BD12" i="5"/>
  <c r="BD13" i="5"/>
  <c r="BD14" i="5"/>
  <c r="BD15" i="5"/>
  <c r="BD16" i="5"/>
  <c r="BD17" i="5"/>
  <c r="BD18" i="5"/>
  <c r="BD19" i="5"/>
  <c r="BD20" i="5"/>
  <c r="BD21" i="5"/>
  <c r="BD22" i="5"/>
  <c r="BD23" i="5"/>
  <c r="BD24" i="5"/>
  <c r="BD25" i="5"/>
  <c r="BD26" i="5"/>
  <c r="BD27" i="5"/>
  <c r="BD30" i="5"/>
  <c r="R29" i="5"/>
  <c r="AV29" i="5"/>
  <c r="BZ29" i="5"/>
  <c r="DE29" i="5"/>
  <c r="EJ29" i="5"/>
  <c r="HY28" i="5"/>
  <c r="IP3" i="5"/>
  <c r="IP4" i="5"/>
  <c r="IP5" i="5"/>
  <c r="IO11" i="5"/>
  <c r="DZ29" i="5"/>
  <c r="DY29" i="5"/>
  <c r="DX29" i="5"/>
  <c r="EG29" i="5"/>
  <c r="DW29" i="5"/>
  <c r="DV29" i="5"/>
  <c r="EE29" i="5"/>
  <c r="DU29" i="5"/>
  <c r="DT29" i="5"/>
  <c r="DS29" i="5"/>
  <c r="EB29" i="5"/>
  <c r="CU29" i="5"/>
  <c r="CT29" i="5"/>
  <c r="DC29" i="5"/>
  <c r="CS29" i="5"/>
  <c r="DB29" i="5"/>
  <c r="CR29" i="5"/>
  <c r="CQ29" i="5"/>
  <c r="CZ29" i="5"/>
  <c r="CP29" i="5"/>
  <c r="CO29" i="5"/>
  <c r="CX29" i="5"/>
  <c r="CN29" i="5"/>
  <c r="BN29" i="5"/>
  <c r="BO29" i="5"/>
  <c r="BW29" i="5"/>
  <c r="BJ29" i="5"/>
  <c r="BQ29" i="5"/>
  <c r="BP29" i="5"/>
  <c r="BM29" i="5"/>
  <c r="BL29" i="5"/>
  <c r="BK29" i="5"/>
  <c r="AM29" i="5"/>
  <c r="AL29" i="5"/>
  <c r="AK29" i="5"/>
  <c r="AJ29" i="5"/>
  <c r="AI29" i="5"/>
  <c r="AR29" i="5"/>
  <c r="AH29" i="5"/>
  <c r="AG29" i="5"/>
  <c r="AF29" i="5"/>
  <c r="I29" i="5"/>
  <c r="C29" i="5"/>
  <c r="D29" i="5"/>
  <c r="E29" i="5"/>
  <c r="F29" i="5"/>
  <c r="G29" i="5"/>
  <c r="H29" i="5"/>
  <c r="IJ8" i="5"/>
  <c r="HF2" i="5"/>
  <c r="HG2" i="5"/>
  <c r="AS29" i="5"/>
  <c r="CW29" i="5"/>
  <c r="CY29" i="5"/>
  <c r="DA29" i="5"/>
  <c r="ED29" i="5"/>
  <c r="EF29" i="5"/>
  <c r="EH29" i="5"/>
  <c r="EC29" i="5"/>
  <c r="FO29" i="5"/>
  <c r="GF29" i="5"/>
  <c r="GN29" i="5"/>
  <c r="BV29" i="5"/>
  <c r="FV29" i="5"/>
  <c r="GM29" i="5"/>
  <c r="EX29" i="5"/>
  <c r="AO29" i="5"/>
  <c r="BY29" i="5"/>
  <c r="AT29" i="5"/>
  <c r="AU29" i="5"/>
  <c r="BU29" i="5"/>
  <c r="BT29" i="5"/>
  <c r="BS29" i="5"/>
  <c r="BX29" i="5"/>
  <c r="AP29" i="5"/>
  <c r="AQ29" i="5"/>
  <c r="FE29" i="5"/>
  <c r="O29" i="5"/>
  <c r="GA29" i="5"/>
  <c r="FU29" i="5"/>
  <c r="GL29" i="5"/>
  <c r="GT29" i="5"/>
  <c r="M29" i="5"/>
  <c r="FC29" i="5"/>
  <c r="FR29" i="5"/>
  <c r="GI29" i="5"/>
  <c r="GQ29" i="5"/>
  <c r="K29" i="5"/>
  <c r="FW29" i="5"/>
  <c r="FP29" i="5"/>
  <c r="GG29" i="5"/>
  <c r="GO29" i="5"/>
  <c r="N29" i="5"/>
  <c r="FZ29" i="5"/>
  <c r="FQ29" i="5"/>
  <c r="GH29" i="5"/>
  <c r="GP29" i="5"/>
  <c r="P29" i="5"/>
  <c r="GB29" i="5"/>
  <c r="FS29" i="5"/>
  <c r="GJ29" i="5"/>
  <c r="GR29" i="5"/>
  <c r="L29" i="5"/>
  <c r="Q29" i="5"/>
  <c r="FD29" i="5"/>
  <c r="FB29" i="5"/>
  <c r="FA29" i="5"/>
  <c r="FT29" i="5"/>
  <c r="GK29" i="5"/>
  <c r="GS29" i="5"/>
  <c r="EZ29" i="5"/>
  <c r="EY29" i="5"/>
  <c r="FH29" i="5"/>
  <c r="FJ29" i="5"/>
  <c r="FK29" i="5"/>
  <c r="FG29" i="5"/>
  <c r="FY29" i="5"/>
  <c r="FL29" i="5"/>
  <c r="GC29" i="5"/>
  <c r="FX29" i="5"/>
  <c r="FI29" i="5"/>
  <c r="FF29" i="5"/>
  <c r="IM11" i="5"/>
  <c r="IL11" i="5"/>
  <c r="DZ28" i="5"/>
  <c r="DS28" i="5"/>
  <c r="CU28" i="5"/>
  <c r="CN28" i="5"/>
  <c r="BK28" i="5"/>
  <c r="BL28" i="5"/>
  <c r="BM28" i="5"/>
  <c r="BN28" i="5"/>
  <c r="BO28" i="5"/>
  <c r="BP28" i="5"/>
  <c r="BQ28" i="5"/>
  <c r="BJ28" i="5"/>
  <c r="AL28" i="5"/>
  <c r="AF28" i="5"/>
  <c r="C28" i="5"/>
  <c r="BU28" i="5"/>
  <c r="BW28" i="5"/>
  <c r="BY28" i="5"/>
  <c r="BX28" i="5"/>
  <c r="BV28" i="5"/>
  <c r="BT28" i="5"/>
  <c r="BS28" i="5"/>
  <c r="K28" i="5"/>
  <c r="FO28" i="5"/>
  <c r="GF28" i="5"/>
  <c r="GN28" i="5"/>
  <c r="EX28" i="5"/>
  <c r="DT28" i="5"/>
  <c r="DU28" i="5"/>
  <c r="DV28" i="5"/>
  <c r="DW28" i="5"/>
  <c r="DX28" i="5"/>
  <c r="DY28" i="5"/>
  <c r="EH28" i="5"/>
  <c r="CP28" i="5"/>
  <c r="CT28" i="5"/>
  <c r="DC28" i="5"/>
  <c r="CS28" i="5"/>
  <c r="CR28" i="5"/>
  <c r="CQ28" i="5"/>
  <c r="CO28" i="5"/>
  <c r="AG28" i="5"/>
  <c r="AH28" i="5"/>
  <c r="AI28" i="5"/>
  <c r="AJ28" i="5"/>
  <c r="AK28" i="5"/>
  <c r="AT28" i="5"/>
  <c r="AM28" i="5"/>
  <c r="AU28" i="5"/>
  <c r="D28" i="5"/>
  <c r="L28" i="5"/>
  <c r="E28" i="5"/>
  <c r="F28" i="5"/>
  <c r="G28" i="5"/>
  <c r="H28" i="5"/>
  <c r="I28" i="5"/>
  <c r="ED28" i="5"/>
  <c r="DB28" i="5"/>
  <c r="EF28" i="5"/>
  <c r="EG28" i="5"/>
  <c r="EC28" i="5"/>
  <c r="EB28" i="5"/>
  <c r="EE28" i="5"/>
  <c r="CY28" i="5"/>
  <c r="CZ28" i="5"/>
  <c r="DA28" i="5"/>
  <c r="CX28" i="5"/>
  <c r="CW28" i="5"/>
  <c r="AS28" i="5"/>
  <c r="EY28" i="5"/>
  <c r="AP28" i="5"/>
  <c r="AQ28" i="5"/>
  <c r="AR28" i="5"/>
  <c r="AO28" i="5"/>
  <c r="P28" i="5"/>
  <c r="Q28" i="5"/>
  <c r="FP28" i="5"/>
  <c r="GG28" i="5"/>
  <c r="GO28" i="5"/>
  <c r="O28" i="5"/>
  <c r="N28" i="5"/>
  <c r="M28" i="5"/>
  <c r="EZ28" i="5"/>
  <c r="FQ28" i="5"/>
  <c r="GH28" i="5"/>
  <c r="GP28" i="5"/>
  <c r="FV28" i="5"/>
  <c r="GM28" i="5"/>
  <c r="FU28" i="5"/>
  <c r="GL28" i="5"/>
  <c r="GT28" i="5"/>
  <c r="FD28" i="5"/>
  <c r="FC28" i="5"/>
  <c r="FT28" i="5"/>
  <c r="GK28" i="5"/>
  <c r="GS28" i="5"/>
  <c r="FB28" i="5"/>
  <c r="FS28" i="5"/>
  <c r="GJ28" i="5"/>
  <c r="GR28" i="5"/>
  <c r="FA28" i="5"/>
  <c r="FR28" i="5"/>
  <c r="GI28" i="5"/>
  <c r="GQ28" i="5"/>
  <c r="FE28" i="5"/>
  <c r="IY8" i="5"/>
  <c r="IX8" i="5"/>
  <c r="IQ9" i="5"/>
  <c r="IQ10" i="5"/>
  <c r="IQ8" i="5"/>
  <c r="IN8" i="5"/>
  <c r="IO8" i="5"/>
  <c r="IO9" i="5"/>
  <c r="IO10" i="5"/>
  <c r="IP8" i="5"/>
  <c r="J16" i="5"/>
  <c r="AN17" i="5"/>
  <c r="AN20" i="5"/>
  <c r="J19" i="5"/>
  <c r="IM9" i="5"/>
  <c r="IM10" i="5"/>
  <c r="IL8" i="5"/>
  <c r="IG8" i="5"/>
  <c r="IK9" i="5"/>
  <c r="IK10" i="5"/>
  <c r="IK8" i="5"/>
  <c r="IL9" i="5"/>
  <c r="IL10" i="5"/>
  <c r="IN9" i="5"/>
  <c r="IN10" i="5"/>
  <c r="IM8" i="5"/>
  <c r="GA28" i="5"/>
  <c r="FX28" i="5"/>
  <c r="FH28" i="5"/>
  <c r="FY28" i="5"/>
  <c r="FW28" i="5"/>
  <c r="FL28" i="5"/>
  <c r="GC28" i="5"/>
  <c r="FK28" i="5"/>
  <c r="GB28" i="5"/>
  <c r="FI28" i="5"/>
  <c r="FZ28" i="5"/>
  <c r="FG28" i="5"/>
  <c r="FJ28" i="5"/>
  <c r="FF28" i="5"/>
  <c r="IP9" i="5"/>
  <c r="IP10" i="5"/>
  <c r="IJ11" i="5"/>
  <c r="IG11" i="5"/>
  <c r="II9" i="5"/>
  <c r="II10" i="5"/>
  <c r="IJ9" i="5"/>
  <c r="IJ10" i="5"/>
  <c r="IG9" i="5"/>
  <c r="IG10" i="5"/>
  <c r="II8" i="5"/>
  <c r="S143" i="6"/>
  <c r="R65" i="6"/>
  <c r="AB60" i="6"/>
  <c r="FC44" i="5"/>
  <c r="FR36" i="5"/>
  <c r="FE51" i="5"/>
  <c r="FE50" i="5"/>
  <c r="FD50" i="5"/>
  <c r="FE49" i="5"/>
  <c r="FD49" i="5"/>
  <c r="FC49" i="5"/>
  <c r="FE48" i="5"/>
  <c r="FD48" i="5"/>
  <c r="FC48" i="5"/>
  <c r="FE47" i="5"/>
  <c r="FD47" i="5"/>
  <c r="FC47" i="5"/>
  <c r="FB47" i="5"/>
  <c r="FE46" i="5"/>
  <c r="FD46" i="5"/>
  <c r="FC46" i="5"/>
  <c r="FB46" i="5"/>
  <c r="FE45" i="5"/>
  <c r="FD45" i="5"/>
  <c r="FC45" i="5"/>
  <c r="FB45" i="5"/>
  <c r="FE44" i="5"/>
  <c r="FD44" i="5"/>
  <c r="FB44" i="5"/>
  <c r="FA44" i="5"/>
  <c r="FE43" i="5"/>
  <c r="FD43" i="5"/>
  <c r="FC43" i="5"/>
  <c r="FB43" i="5"/>
  <c r="FA43" i="5"/>
  <c r="FE42" i="5"/>
  <c r="FD42" i="5"/>
  <c r="FC42" i="5"/>
  <c r="FB42" i="5"/>
  <c r="FA42" i="5"/>
  <c r="FE41" i="5"/>
  <c r="FD41" i="5"/>
  <c r="FC41" i="5"/>
  <c r="FB41" i="5"/>
  <c r="FA41" i="5"/>
  <c r="FE40" i="5"/>
  <c r="FD40" i="5"/>
  <c r="FC40" i="5"/>
  <c r="FB40" i="5"/>
  <c r="FA40" i="5"/>
  <c r="FE39" i="5"/>
  <c r="FD39" i="5"/>
  <c r="FC39" i="5"/>
  <c r="FB39" i="5"/>
  <c r="FA39" i="5"/>
  <c r="FE38" i="5"/>
  <c r="FD38" i="5"/>
  <c r="FC38" i="5"/>
  <c r="FB38" i="5"/>
  <c r="FA38" i="5"/>
  <c r="FE37" i="5"/>
  <c r="FD37" i="5"/>
  <c r="FC37" i="5"/>
  <c r="FB37" i="5"/>
  <c r="FA37" i="5"/>
  <c r="FE36" i="5"/>
  <c r="FD36" i="5"/>
  <c r="FC36" i="5"/>
  <c r="FB36" i="5"/>
  <c r="FA36" i="5"/>
  <c r="FE35" i="5"/>
  <c r="FD35" i="5"/>
  <c r="FC35" i="5"/>
  <c r="FB35" i="5"/>
  <c r="FE34" i="5"/>
  <c r="FD34" i="5"/>
  <c r="FC34" i="5"/>
  <c r="FB34" i="5"/>
  <c r="EY11" i="5"/>
  <c r="HZ28" i="5"/>
  <c r="IA28" i="5"/>
  <c r="GV2" i="5"/>
  <c r="HZ33" i="5"/>
  <c r="HY33" i="5"/>
  <c r="HX33" i="5"/>
  <c r="HW33" i="5"/>
  <c r="HV33" i="5"/>
  <c r="HU33" i="5"/>
  <c r="HT33" i="5"/>
  <c r="HS33" i="5"/>
  <c r="HO33" i="5"/>
  <c r="HN33" i="5"/>
  <c r="HM33" i="5"/>
  <c r="HL33" i="5"/>
  <c r="HK33" i="5"/>
  <c r="HJ33" i="5"/>
  <c r="HI33" i="5"/>
  <c r="HH33" i="5"/>
  <c r="HC33" i="5"/>
  <c r="HB33" i="5"/>
  <c r="HA33" i="5"/>
  <c r="GZ33" i="5"/>
  <c r="GY33" i="5"/>
  <c r="GX33" i="5"/>
  <c r="GW33" i="5"/>
  <c r="GV33" i="5"/>
  <c r="ER33" i="5"/>
  <c r="EQ33" i="5"/>
  <c r="EP33" i="5"/>
  <c r="EP52" i="5"/>
  <c r="EO33" i="5"/>
  <c r="EO36" i="5"/>
  <c r="EN33" i="5"/>
  <c r="EN44" i="5"/>
  <c r="EM33" i="5"/>
  <c r="EL33" i="5"/>
  <c r="EK33" i="5"/>
  <c r="DM33" i="5"/>
  <c r="DM43" i="5"/>
  <c r="DL33" i="5"/>
  <c r="DL38" i="5"/>
  <c r="DK33" i="5"/>
  <c r="DK49" i="5"/>
  <c r="DJ33" i="5"/>
  <c r="DJ36" i="5"/>
  <c r="DI33" i="5"/>
  <c r="DI51" i="5"/>
  <c r="CH33" i="5"/>
  <c r="CH39" i="5"/>
  <c r="CG33" i="5"/>
  <c r="CG52" i="5"/>
  <c r="CF33" i="5"/>
  <c r="CF37" i="5"/>
  <c r="CE33" i="5"/>
  <c r="CE54" i="5"/>
  <c r="CD33" i="5"/>
  <c r="CD35" i="5"/>
  <c r="BD33" i="5"/>
  <c r="BD40" i="5"/>
  <c r="BC33" i="5"/>
  <c r="BC39" i="5"/>
  <c r="BB33" i="5"/>
  <c r="BB38" i="5"/>
  <c r="BA33" i="5"/>
  <c r="BA39" i="5"/>
  <c r="AZ33" i="5"/>
  <c r="AZ54" i="5"/>
  <c r="AY33" i="5"/>
  <c r="AX33" i="5"/>
  <c r="AW33" i="5"/>
  <c r="Z33" i="5"/>
  <c r="Z42" i="5"/>
  <c r="Y33" i="5"/>
  <c r="Y40" i="5"/>
  <c r="X33" i="5"/>
  <c r="X38" i="5"/>
  <c r="W33" i="5"/>
  <c r="W55" i="5"/>
  <c r="V33" i="5"/>
  <c r="V37" i="5"/>
  <c r="Y49" i="5"/>
  <c r="Y47" i="5"/>
  <c r="Z54" i="5"/>
  <c r="Z49" i="5"/>
  <c r="Y44" i="5"/>
  <c r="AZ36" i="5"/>
  <c r="CG50" i="5"/>
  <c r="AZ42" i="5"/>
  <c r="CF55" i="5"/>
  <c r="CH57" i="5"/>
  <c r="W43" i="5"/>
  <c r="Z37" i="5"/>
  <c r="BD46" i="5"/>
  <c r="DJ40" i="5"/>
  <c r="W38" i="5"/>
  <c r="DL42" i="5"/>
  <c r="V34" i="5"/>
  <c r="BA37" i="5"/>
  <c r="X55" i="5"/>
  <c r="DL36" i="5"/>
  <c r="X48" i="5"/>
  <c r="X46" i="5"/>
  <c r="CD53" i="5"/>
  <c r="X42" i="5"/>
  <c r="CD47" i="5"/>
  <c r="V39" i="5"/>
  <c r="Y57" i="5"/>
  <c r="CE48" i="5"/>
  <c r="EN56" i="5"/>
  <c r="EQ46" i="5"/>
  <c r="EQ58" i="5"/>
  <c r="EQ35" i="5"/>
  <c r="EQ47" i="5"/>
  <c r="EQ34" i="5"/>
  <c r="EQ36" i="5"/>
  <c r="EQ48" i="5"/>
  <c r="EQ37" i="5"/>
  <c r="EQ49" i="5"/>
  <c r="EQ38" i="5"/>
  <c r="EQ50" i="5"/>
  <c r="EQ39" i="5"/>
  <c r="EQ51" i="5"/>
  <c r="EQ40" i="5"/>
  <c r="EQ52" i="5"/>
  <c r="EQ41" i="5"/>
  <c r="EQ53" i="5"/>
  <c r="EQ42" i="5"/>
  <c r="EQ54" i="5"/>
  <c r="EQ43" i="5"/>
  <c r="EQ55" i="5"/>
  <c r="EQ44" i="5"/>
  <c r="EQ56" i="5"/>
  <c r="V56" i="5"/>
  <c r="W41" i="5"/>
  <c r="Z52" i="5"/>
  <c r="AZ38" i="5"/>
  <c r="BB40" i="5"/>
  <c r="BD42" i="5"/>
  <c r="CD49" i="5"/>
  <c r="CF51" i="5"/>
  <c r="CH53" i="5"/>
  <c r="DI34" i="5"/>
  <c r="V44" i="5"/>
  <c r="V57" i="5"/>
  <c r="V46" i="5"/>
  <c r="V58" i="5"/>
  <c r="V35" i="5"/>
  <c r="V36" i="5"/>
  <c r="V49" i="5"/>
  <c r="V38" i="5"/>
  <c r="V51" i="5"/>
  <c r="V41" i="5"/>
  <c r="V55" i="5"/>
  <c r="CF49" i="5"/>
  <c r="CH51" i="5"/>
  <c r="DI57" i="5"/>
  <c r="DK34" i="5"/>
  <c r="ER36" i="5"/>
  <c r="ER49" i="5"/>
  <c r="ER38" i="5"/>
  <c r="ER50" i="5"/>
  <c r="ER39" i="5"/>
  <c r="ER51" i="5"/>
  <c r="ER40" i="5"/>
  <c r="ER52" i="5"/>
  <c r="ER41" i="5"/>
  <c r="ER53" i="5"/>
  <c r="ER42" i="5"/>
  <c r="ER54" i="5"/>
  <c r="ER43" i="5"/>
  <c r="ER55" i="5"/>
  <c r="ER44" i="5"/>
  <c r="ER56" i="5"/>
  <c r="ER45" i="5"/>
  <c r="ER57" i="5"/>
  <c r="ER46" i="5"/>
  <c r="ER58" i="5"/>
  <c r="ER37" i="5"/>
  <c r="ER47" i="5"/>
  <c r="ER34" i="5"/>
  <c r="V54" i="5"/>
  <c r="W34" i="5"/>
  <c r="W35" i="5"/>
  <c r="X39" i="5"/>
  <c r="Y41" i="5"/>
  <c r="Z46" i="5"/>
  <c r="BA55" i="5"/>
  <c r="BC57" i="5"/>
  <c r="CD41" i="5"/>
  <c r="CF43" i="5"/>
  <c r="CH45" i="5"/>
  <c r="DK53" i="5"/>
  <c r="DM55" i="5"/>
  <c r="EO48" i="5"/>
  <c r="BB41" i="5"/>
  <c r="BB53" i="5"/>
  <c r="BB42" i="5"/>
  <c r="BB54" i="5"/>
  <c r="BB43" i="5"/>
  <c r="BB55" i="5"/>
  <c r="BB45" i="5"/>
  <c r="BB57" i="5"/>
  <c r="BB46" i="5"/>
  <c r="BB58" i="5"/>
  <c r="BB35" i="5"/>
  <c r="BB47" i="5"/>
  <c r="BB34" i="5"/>
  <c r="BB36" i="5"/>
  <c r="BB48" i="5"/>
  <c r="BB37" i="5"/>
  <c r="BB49" i="5"/>
  <c r="BB39" i="5"/>
  <c r="BB51" i="5"/>
  <c r="DI36" i="5"/>
  <c r="DI48" i="5"/>
  <c r="DI37" i="5"/>
  <c r="DI49" i="5"/>
  <c r="DI38" i="5"/>
  <c r="DI50" i="5"/>
  <c r="DI40" i="5"/>
  <c r="DI52" i="5"/>
  <c r="DI41" i="5"/>
  <c r="DI53" i="5"/>
  <c r="DI42" i="5"/>
  <c r="DI54" i="5"/>
  <c r="DI43" i="5"/>
  <c r="DI55" i="5"/>
  <c r="DI44" i="5"/>
  <c r="DI56" i="5"/>
  <c r="DI46" i="5"/>
  <c r="DI58" i="5"/>
  <c r="V53" i="5"/>
  <c r="W58" i="5"/>
  <c r="Z45" i="5"/>
  <c r="BA51" i="5"/>
  <c r="BC53" i="5"/>
  <c r="CD37" i="5"/>
  <c r="CF39" i="5"/>
  <c r="CH41" i="5"/>
  <c r="DI47" i="5"/>
  <c r="DM51" i="5"/>
  <c r="BD43" i="5"/>
  <c r="BD55" i="5"/>
  <c r="BD44" i="5"/>
  <c r="BD56" i="5"/>
  <c r="BD45" i="5"/>
  <c r="BD57" i="5"/>
  <c r="BD35" i="5"/>
  <c r="BD47" i="5"/>
  <c r="BD34" i="5"/>
  <c r="BD36" i="5"/>
  <c r="BD48" i="5"/>
  <c r="BD37" i="5"/>
  <c r="BD49" i="5"/>
  <c r="BD38" i="5"/>
  <c r="BD50" i="5"/>
  <c r="BD39" i="5"/>
  <c r="BD51" i="5"/>
  <c r="BD41" i="5"/>
  <c r="BD53" i="5"/>
  <c r="V45" i="5"/>
  <c r="DJ37" i="5"/>
  <c r="DJ49" i="5"/>
  <c r="DJ38" i="5"/>
  <c r="DJ50" i="5"/>
  <c r="DJ39" i="5"/>
  <c r="DJ51" i="5"/>
  <c r="DJ41" i="5"/>
  <c r="DJ53" i="5"/>
  <c r="DJ42" i="5"/>
  <c r="DJ54" i="5"/>
  <c r="DJ43" i="5"/>
  <c r="DJ55" i="5"/>
  <c r="DJ44" i="5"/>
  <c r="DJ56" i="5"/>
  <c r="DJ45" i="5"/>
  <c r="DJ57" i="5"/>
  <c r="DJ35" i="5"/>
  <c r="DJ47" i="5"/>
  <c r="DJ34" i="5"/>
  <c r="X40" i="5"/>
  <c r="X53" i="5"/>
  <c r="X41" i="5"/>
  <c r="X54" i="5"/>
  <c r="X43" i="5"/>
  <c r="X56" i="5"/>
  <c r="X45" i="5"/>
  <c r="X57" i="5"/>
  <c r="X44" i="5"/>
  <c r="X47" i="5"/>
  <c r="X34" i="5"/>
  <c r="X37" i="5"/>
  <c r="X50" i="5"/>
  <c r="DK38" i="5"/>
  <c r="DK50" i="5"/>
  <c r="DK39" i="5"/>
  <c r="DK51" i="5"/>
  <c r="DK40" i="5"/>
  <c r="DK52" i="5"/>
  <c r="DK42" i="5"/>
  <c r="DK54" i="5"/>
  <c r="DK43" i="5"/>
  <c r="DK55" i="5"/>
  <c r="DK44" i="5"/>
  <c r="DK56" i="5"/>
  <c r="DK45" i="5"/>
  <c r="DK57" i="5"/>
  <c r="DK46" i="5"/>
  <c r="DK58" i="5"/>
  <c r="DK36" i="5"/>
  <c r="DK48" i="5"/>
  <c r="Y42" i="5"/>
  <c r="Y54" i="5"/>
  <c r="Y43" i="5"/>
  <c r="Y55" i="5"/>
  <c r="Y45" i="5"/>
  <c r="Y58" i="5"/>
  <c r="Y56" i="5"/>
  <c r="Y46" i="5"/>
  <c r="Y34" i="5"/>
  <c r="Y36" i="5"/>
  <c r="Y48" i="5"/>
  <c r="Y39" i="5"/>
  <c r="Y51" i="5"/>
  <c r="DL39" i="5"/>
  <c r="DL51" i="5"/>
  <c r="DL40" i="5"/>
  <c r="DL52" i="5"/>
  <c r="DL41" i="5"/>
  <c r="DL53" i="5"/>
  <c r="DL43" i="5"/>
  <c r="DL55" i="5"/>
  <c r="DL44" i="5"/>
  <c r="DL56" i="5"/>
  <c r="DL45" i="5"/>
  <c r="DL57" i="5"/>
  <c r="DL46" i="5"/>
  <c r="DL58" i="5"/>
  <c r="DL35" i="5"/>
  <c r="DL47" i="5"/>
  <c r="DL34" i="5"/>
  <c r="DL37" i="5"/>
  <c r="DL49" i="5"/>
  <c r="V52" i="5"/>
  <c r="W56" i="5"/>
  <c r="X36" i="5"/>
  <c r="Y38" i="5"/>
  <c r="Z43" i="5"/>
  <c r="BA49" i="5"/>
  <c r="BC51" i="5"/>
  <c r="DI45" i="5"/>
  <c r="DK47" i="5"/>
  <c r="DM49" i="5"/>
  <c r="EP41" i="5"/>
  <c r="EP53" i="5"/>
  <c r="EP42" i="5"/>
  <c r="EP54" i="5"/>
  <c r="EP43" i="5"/>
  <c r="EP55" i="5"/>
  <c r="EP44" i="5"/>
  <c r="EP56" i="5"/>
  <c r="EP45" i="5"/>
  <c r="EP57" i="5"/>
  <c r="EP46" i="5"/>
  <c r="EP58" i="5"/>
  <c r="EP35" i="5"/>
  <c r="EP47" i="5"/>
  <c r="EP34" i="5"/>
  <c r="EP36" i="5"/>
  <c r="EP48" i="5"/>
  <c r="EP37" i="5"/>
  <c r="EP49" i="5"/>
  <c r="EP38" i="5"/>
  <c r="EP50" i="5"/>
  <c r="EP39" i="5"/>
  <c r="EP51" i="5"/>
  <c r="V50" i="5"/>
  <c r="X35" i="5"/>
  <c r="Y37" i="5"/>
  <c r="BA43" i="5"/>
  <c r="BC45" i="5"/>
  <c r="CG56" i="5"/>
  <c r="DI39" i="5"/>
  <c r="DK41" i="5"/>
  <c r="EP40" i="5"/>
  <c r="W36" i="5"/>
  <c r="W48" i="5"/>
  <c r="W37" i="5"/>
  <c r="W49" i="5"/>
  <c r="W39" i="5"/>
  <c r="W51" i="5"/>
  <c r="W40" i="5"/>
  <c r="W52" i="5"/>
  <c r="W42" i="5"/>
  <c r="W54" i="5"/>
  <c r="W45" i="5"/>
  <c r="W57" i="5"/>
  <c r="Z35" i="5"/>
  <c r="Z47" i="5"/>
  <c r="Z34" i="5"/>
  <c r="Z36" i="5"/>
  <c r="Z48" i="5"/>
  <c r="Z38" i="5"/>
  <c r="Z50" i="5"/>
  <c r="Z39" i="5"/>
  <c r="Z51" i="5"/>
  <c r="Z41" i="5"/>
  <c r="Z53" i="5"/>
  <c r="Z44" i="5"/>
  <c r="Z56" i="5"/>
  <c r="CD38" i="5"/>
  <c r="CD50" i="5"/>
  <c r="CD39" i="5"/>
  <c r="CD51" i="5"/>
  <c r="CD40" i="5"/>
  <c r="CD52" i="5"/>
  <c r="CD42" i="5"/>
  <c r="CD54" i="5"/>
  <c r="CD43" i="5"/>
  <c r="CD55" i="5"/>
  <c r="CD44" i="5"/>
  <c r="CD56" i="5"/>
  <c r="CD45" i="5"/>
  <c r="CD57" i="5"/>
  <c r="CD46" i="5"/>
  <c r="CD58" i="5"/>
  <c r="CD36" i="5"/>
  <c r="CD48" i="5"/>
  <c r="DM40" i="5"/>
  <c r="DM52" i="5"/>
  <c r="DM41" i="5"/>
  <c r="DM53" i="5"/>
  <c r="DM42" i="5"/>
  <c r="DM54" i="5"/>
  <c r="DM44" i="5"/>
  <c r="DM56" i="5"/>
  <c r="DM45" i="5"/>
  <c r="DM57" i="5"/>
  <c r="DM46" i="5"/>
  <c r="DM58" i="5"/>
  <c r="DM35" i="5"/>
  <c r="DM47" i="5"/>
  <c r="DM34" i="5"/>
  <c r="DM36" i="5"/>
  <c r="DM48" i="5"/>
  <c r="DM38" i="5"/>
  <c r="DM50" i="5"/>
  <c r="CE39" i="5"/>
  <c r="CE51" i="5"/>
  <c r="CE40" i="5"/>
  <c r="CE52" i="5"/>
  <c r="CE41" i="5"/>
  <c r="CE53" i="5"/>
  <c r="CE43" i="5"/>
  <c r="CE55" i="5"/>
  <c r="CE44" i="5"/>
  <c r="CE56" i="5"/>
  <c r="CE45" i="5"/>
  <c r="CE57" i="5"/>
  <c r="CE46" i="5"/>
  <c r="CE58" i="5"/>
  <c r="CE35" i="5"/>
  <c r="CE47" i="5"/>
  <c r="CE34" i="5"/>
  <c r="CE37" i="5"/>
  <c r="CE49" i="5"/>
  <c r="V48" i="5"/>
  <c r="W53" i="5"/>
  <c r="X58" i="5"/>
  <c r="Y35" i="5"/>
  <c r="Z40" i="5"/>
  <c r="BC41" i="5"/>
  <c r="CE50" i="5"/>
  <c r="DI35" i="5"/>
  <c r="DK37" i="5"/>
  <c r="DM39" i="5"/>
  <c r="EQ57" i="5"/>
  <c r="DK35" i="5"/>
  <c r="DM37" i="5"/>
  <c r="EQ45" i="5"/>
  <c r="CF40" i="5"/>
  <c r="CF52" i="5"/>
  <c r="CF41" i="5"/>
  <c r="CF53" i="5"/>
  <c r="CF42" i="5"/>
  <c r="CF54" i="5"/>
  <c r="CF44" i="5"/>
  <c r="CF56" i="5"/>
  <c r="CF45" i="5"/>
  <c r="CF57" i="5"/>
  <c r="CF46" i="5"/>
  <c r="CF58" i="5"/>
  <c r="CF35" i="5"/>
  <c r="CF47" i="5"/>
  <c r="CF34" i="5"/>
  <c r="CF36" i="5"/>
  <c r="CF48" i="5"/>
  <c r="CF38" i="5"/>
  <c r="CF50" i="5"/>
  <c r="V47" i="5"/>
  <c r="W50" i="5"/>
  <c r="AZ57" i="5"/>
  <c r="DJ58" i="5"/>
  <c r="CG41" i="5"/>
  <c r="CG53" i="5"/>
  <c r="CG42" i="5"/>
  <c r="CG54" i="5"/>
  <c r="CG43" i="5"/>
  <c r="CG55" i="5"/>
  <c r="CG45" i="5"/>
  <c r="CG57" i="5"/>
  <c r="CG46" i="5"/>
  <c r="CG58" i="5"/>
  <c r="CG35" i="5"/>
  <c r="CG47" i="5"/>
  <c r="CG34" i="5"/>
  <c r="CG36" i="5"/>
  <c r="CG48" i="5"/>
  <c r="CG37" i="5"/>
  <c r="CG49" i="5"/>
  <c r="CG39" i="5"/>
  <c r="CG51" i="5"/>
  <c r="V43" i="5"/>
  <c r="W47" i="5"/>
  <c r="X52" i="5"/>
  <c r="Y53" i="5"/>
  <c r="Z58" i="5"/>
  <c r="BB56" i="5"/>
  <c r="BD58" i="5"/>
  <c r="CE42" i="5"/>
  <c r="CG44" i="5"/>
  <c r="DJ52" i="5"/>
  <c r="DL54" i="5"/>
  <c r="BB44" i="5"/>
  <c r="BC42" i="5"/>
  <c r="BC54" i="5"/>
  <c r="BC43" i="5"/>
  <c r="BC55" i="5"/>
  <c r="BC44" i="5"/>
  <c r="BC56" i="5"/>
  <c r="BC46" i="5"/>
  <c r="BC58" i="5"/>
  <c r="BC35" i="5"/>
  <c r="BC47" i="5"/>
  <c r="BC34" i="5"/>
  <c r="BC36" i="5"/>
  <c r="BC48" i="5"/>
  <c r="BC37" i="5"/>
  <c r="BC49" i="5"/>
  <c r="BC38" i="5"/>
  <c r="BC50" i="5"/>
  <c r="BC40" i="5"/>
  <c r="BC52" i="5"/>
  <c r="AZ39" i="5"/>
  <c r="AZ51" i="5"/>
  <c r="AZ40" i="5"/>
  <c r="AZ52" i="5"/>
  <c r="AZ41" i="5"/>
  <c r="AZ53" i="5"/>
  <c r="AZ43" i="5"/>
  <c r="AZ55" i="5"/>
  <c r="AZ44" i="5"/>
  <c r="AZ56" i="5"/>
  <c r="AZ45" i="5"/>
  <c r="AZ46" i="5"/>
  <c r="AZ58" i="5"/>
  <c r="AZ35" i="5"/>
  <c r="AZ47" i="5"/>
  <c r="AZ34" i="5"/>
  <c r="AZ37" i="5"/>
  <c r="AZ49" i="5"/>
  <c r="V42" i="5"/>
  <c r="W46" i="5"/>
  <c r="X51" i="5"/>
  <c r="Y52" i="5"/>
  <c r="Z57" i="5"/>
  <c r="AZ50" i="5"/>
  <c r="BB52" i="5"/>
  <c r="BD54" i="5"/>
  <c r="CE38" i="5"/>
  <c r="CG40" i="5"/>
  <c r="DJ48" i="5"/>
  <c r="DL50" i="5"/>
  <c r="ER48" i="5"/>
  <c r="CH42" i="5"/>
  <c r="CH54" i="5"/>
  <c r="CH43" i="5"/>
  <c r="CH55" i="5"/>
  <c r="CH44" i="5"/>
  <c r="CH56" i="5"/>
  <c r="CH46" i="5"/>
  <c r="CH58" i="5"/>
  <c r="CH35" i="5"/>
  <c r="CH47" i="5"/>
  <c r="CH34" i="5"/>
  <c r="CH36" i="5"/>
  <c r="CH48" i="5"/>
  <c r="CH37" i="5"/>
  <c r="CH49" i="5"/>
  <c r="CH38" i="5"/>
  <c r="CH50" i="5"/>
  <c r="CH40" i="5"/>
  <c r="CH52" i="5"/>
  <c r="EN45" i="5"/>
  <c r="EN57" i="5"/>
  <c r="EN46" i="5"/>
  <c r="EN58" i="5"/>
  <c r="EN35" i="5"/>
  <c r="EN47" i="5"/>
  <c r="EN34" i="5"/>
  <c r="EN36" i="5"/>
  <c r="EN48" i="5"/>
  <c r="EN37" i="5"/>
  <c r="EN49" i="5"/>
  <c r="EN38" i="5"/>
  <c r="EN50" i="5"/>
  <c r="EN39" i="5"/>
  <c r="EN51" i="5"/>
  <c r="EN40" i="5"/>
  <c r="EN52" i="5"/>
  <c r="EN41" i="5"/>
  <c r="EN53" i="5"/>
  <c r="EN42" i="5"/>
  <c r="EN54" i="5"/>
  <c r="EN43" i="5"/>
  <c r="EN55" i="5"/>
  <c r="BA40" i="5"/>
  <c r="BA52" i="5"/>
  <c r="BA41" i="5"/>
  <c r="BA53" i="5"/>
  <c r="BA42" i="5"/>
  <c r="BA54" i="5"/>
  <c r="BA44" i="5"/>
  <c r="BA56" i="5"/>
  <c r="BA45" i="5"/>
  <c r="BA57" i="5"/>
  <c r="BA46" i="5"/>
  <c r="BA58" i="5"/>
  <c r="BA35" i="5"/>
  <c r="BA47" i="5"/>
  <c r="BA34" i="5"/>
  <c r="BA36" i="5"/>
  <c r="BA48" i="5"/>
  <c r="BA38" i="5"/>
  <c r="BA50" i="5"/>
  <c r="EO37" i="5"/>
  <c r="EO49" i="5"/>
  <c r="EO38" i="5"/>
  <c r="EO51" i="5"/>
  <c r="EO39" i="5"/>
  <c r="EO52" i="5"/>
  <c r="EO40" i="5"/>
  <c r="EO53" i="5"/>
  <c r="EO41" i="5"/>
  <c r="EO54" i="5"/>
  <c r="EO42" i="5"/>
  <c r="EO55" i="5"/>
  <c r="EO43" i="5"/>
  <c r="EO56" i="5"/>
  <c r="EO44" i="5"/>
  <c r="EO57" i="5"/>
  <c r="EO45" i="5"/>
  <c r="EO58" i="5"/>
  <c r="EO50" i="5"/>
  <c r="EO46" i="5"/>
  <c r="EO34" i="5"/>
  <c r="EO35" i="5"/>
  <c r="EO47" i="5"/>
  <c r="V40" i="5"/>
  <c r="W44" i="5"/>
  <c r="X49" i="5"/>
  <c r="Y50" i="5"/>
  <c r="Z55" i="5"/>
  <c r="AZ48" i="5"/>
  <c r="BB50" i="5"/>
  <c r="BD52" i="5"/>
  <c r="CD34" i="5"/>
  <c r="CE36" i="5"/>
  <c r="CG38" i="5"/>
  <c r="DJ46" i="5"/>
  <c r="DL48" i="5"/>
  <c r="ER35" i="5"/>
  <c r="EP59" i="5"/>
  <c r="Y59" i="5"/>
  <c r="HN36" i="5"/>
  <c r="HY36" i="5"/>
  <c r="EQ59" i="5"/>
  <c r="DL59" i="5"/>
  <c r="AZ59" i="5"/>
  <c r="Z59" i="5"/>
  <c r="CD59" i="5"/>
  <c r="V59" i="5"/>
  <c r="BC59" i="5"/>
  <c r="CG59" i="5"/>
  <c r="ER59" i="5"/>
  <c r="HC49" i="5"/>
  <c r="DM59" i="5"/>
  <c r="EN59" i="5"/>
  <c r="BD59" i="5"/>
  <c r="DI59" i="5"/>
  <c r="CH59" i="5"/>
  <c r="HN48" i="5"/>
  <c r="HY48" i="5"/>
  <c r="EO59" i="5"/>
  <c r="BA59" i="5"/>
  <c r="DJ59" i="5"/>
  <c r="X59" i="5"/>
  <c r="BB59" i="5"/>
  <c r="W59" i="5"/>
  <c r="DK59" i="5"/>
  <c r="CF59" i="5"/>
  <c r="CE59" i="5"/>
  <c r="HC38" i="5"/>
  <c r="HN38" i="5"/>
  <c r="HY38" i="5"/>
  <c r="GZ39" i="5"/>
  <c r="HM51" i="5"/>
  <c r="GZ45" i="5"/>
  <c r="HO46" i="5"/>
  <c r="HZ46" i="5"/>
  <c r="HA48" i="5"/>
  <c r="HN44" i="5"/>
  <c r="HY44" i="5"/>
  <c r="HM44" i="5"/>
  <c r="HX44" i="5"/>
  <c r="HB45" i="5"/>
  <c r="HL50" i="5"/>
  <c r="HC46" i="5"/>
  <c r="HK44" i="5"/>
  <c r="HC35" i="5"/>
  <c r="HO44" i="5"/>
  <c r="HZ44" i="5"/>
  <c r="HB38" i="5"/>
  <c r="HL44" i="5"/>
  <c r="HW44" i="5"/>
  <c r="HA38" i="5"/>
  <c r="HB44" i="5"/>
  <c r="HL37" i="5"/>
  <c r="HW37" i="5"/>
  <c r="HO35" i="5"/>
  <c r="HZ35" i="5"/>
  <c r="HN47" i="5"/>
  <c r="HY47" i="5"/>
  <c r="HK36" i="5"/>
  <c r="HC37" i="5"/>
  <c r="HL52" i="5"/>
  <c r="HA35" i="5"/>
  <c r="HM40" i="5"/>
  <c r="HX40" i="5"/>
  <c r="HN53" i="5"/>
  <c r="HA46" i="5"/>
  <c r="HO36" i="5"/>
  <c r="HZ36" i="5"/>
  <c r="HM45" i="5"/>
  <c r="HX45" i="5"/>
  <c r="HK45" i="5"/>
  <c r="GY42" i="5"/>
  <c r="HC47" i="5"/>
  <c r="HK46" i="5"/>
  <c r="HK52" i="5"/>
  <c r="HB47" i="5"/>
  <c r="HA45" i="5"/>
  <c r="HK43" i="5"/>
  <c r="HL45" i="5"/>
  <c r="HW45" i="5"/>
  <c r="HC43" i="5"/>
  <c r="HO37" i="5"/>
  <c r="HZ37" i="5"/>
  <c r="HO42" i="5"/>
  <c r="HZ42" i="5"/>
  <c r="HM52" i="5"/>
  <c r="HN41" i="5"/>
  <c r="HY41" i="5"/>
  <c r="HO54" i="5"/>
  <c r="GZ46" i="5"/>
  <c r="GZ43" i="5"/>
  <c r="HM48" i="5"/>
  <c r="HX48" i="5"/>
  <c r="HB35" i="5"/>
  <c r="HM46" i="5"/>
  <c r="HX46" i="5"/>
  <c r="GY39" i="5"/>
  <c r="GZ44" i="5"/>
  <c r="HO53" i="5"/>
  <c r="GZ47" i="5"/>
  <c r="HO41" i="5"/>
  <c r="HZ41" i="5"/>
  <c r="HO45" i="5"/>
  <c r="HZ45" i="5"/>
  <c r="HA44" i="5"/>
  <c r="HO43" i="5"/>
  <c r="HZ43" i="5"/>
  <c r="HL38" i="5"/>
  <c r="HW38" i="5"/>
  <c r="HB40" i="5"/>
  <c r="HN49" i="5"/>
  <c r="HY49" i="5"/>
  <c r="HN43" i="5"/>
  <c r="HY43" i="5"/>
  <c r="HA43" i="5"/>
  <c r="HK37" i="5"/>
  <c r="HM53" i="5"/>
  <c r="HO47" i="5"/>
  <c r="HZ47" i="5"/>
  <c r="HO49" i="5"/>
  <c r="HZ49" i="5"/>
  <c r="HO38" i="5"/>
  <c r="HZ38" i="5"/>
  <c r="HB48" i="5"/>
  <c r="HL34" i="5"/>
  <c r="HK48" i="5"/>
  <c r="HC50" i="5"/>
  <c r="HL40" i="5"/>
  <c r="HW40" i="5"/>
  <c r="HC42" i="5"/>
  <c r="HB37" i="5"/>
  <c r="HB46" i="5"/>
  <c r="HK42" i="5"/>
  <c r="GZ38" i="5"/>
  <c r="HL47" i="5"/>
  <c r="HW47" i="5"/>
  <c r="HC45" i="5"/>
  <c r="HL46" i="5"/>
  <c r="HW46" i="5"/>
  <c r="HC44" i="5"/>
  <c r="HL51" i="5"/>
  <c r="HN54" i="5"/>
  <c r="HP54" i="5"/>
  <c r="HK51" i="5"/>
  <c r="HO48" i="5"/>
  <c r="HZ48" i="5"/>
  <c r="HC48" i="5"/>
  <c r="HL39" i="5"/>
  <c r="HW39" i="5"/>
  <c r="HN51" i="5"/>
  <c r="HB42" i="5"/>
  <c r="HN42" i="5"/>
  <c r="HY42" i="5"/>
  <c r="HA42" i="5"/>
  <c r="GY38" i="5"/>
  <c r="HK38" i="5"/>
  <c r="HN52" i="5"/>
  <c r="HK47" i="5"/>
  <c r="HC36" i="5"/>
  <c r="HL49" i="5"/>
  <c r="HN39" i="5"/>
  <c r="HY39" i="5"/>
  <c r="HB39" i="5"/>
  <c r="HK49" i="5"/>
  <c r="HL43" i="5"/>
  <c r="HW43" i="5"/>
  <c r="HA47" i="5"/>
  <c r="HN45" i="5"/>
  <c r="HY45" i="5"/>
  <c r="HB50" i="5"/>
  <c r="HC40" i="5"/>
  <c r="HO40" i="5"/>
  <c r="HZ40" i="5"/>
  <c r="HO34" i="5"/>
  <c r="HZ34" i="5"/>
  <c r="HC34" i="5"/>
  <c r="GZ37" i="5"/>
  <c r="HM36" i="5"/>
  <c r="HX36" i="5"/>
  <c r="HA36" i="5"/>
  <c r="GY36" i="5"/>
  <c r="HB36" i="5"/>
  <c r="HB43" i="5"/>
  <c r="HM43" i="5"/>
  <c r="HX43" i="5"/>
  <c r="HA49" i="5"/>
  <c r="HM49" i="5"/>
  <c r="HX49" i="5"/>
  <c r="IA49" i="5"/>
  <c r="HN35" i="5"/>
  <c r="HY35" i="5"/>
  <c r="HL48" i="5"/>
  <c r="HM39" i="5"/>
  <c r="HX39" i="5"/>
  <c r="HA39" i="5"/>
  <c r="HB41" i="5"/>
  <c r="GZ40" i="5"/>
  <c r="HB49" i="5"/>
  <c r="HL36" i="5"/>
  <c r="HW36" i="5"/>
  <c r="GZ36" i="5"/>
  <c r="HN34" i="5"/>
  <c r="HY34" i="5"/>
  <c r="HB34" i="5"/>
  <c r="GZ35" i="5"/>
  <c r="HL35" i="5"/>
  <c r="HA40" i="5"/>
  <c r="HK39" i="5"/>
  <c r="HK41" i="5"/>
  <c r="GY41" i="5"/>
  <c r="GZ34" i="5"/>
  <c r="GY37" i="5"/>
  <c r="HN46" i="5"/>
  <c r="HY46" i="5"/>
  <c r="GY40" i="5"/>
  <c r="HK40" i="5"/>
  <c r="HL53" i="5"/>
  <c r="HP53" i="5"/>
  <c r="GY44" i="5"/>
  <c r="HM41" i="5"/>
  <c r="HX41" i="5"/>
  <c r="HA41" i="5"/>
  <c r="HN40" i="5"/>
  <c r="HY40" i="5"/>
  <c r="HM47" i="5"/>
  <c r="HX47" i="5"/>
  <c r="HN37" i="5"/>
  <c r="HY37" i="5"/>
  <c r="HN50" i="5"/>
  <c r="HY50" i="5"/>
  <c r="HC41" i="5"/>
  <c r="HM35" i="5"/>
  <c r="HX35" i="5"/>
  <c r="HM50" i="5"/>
  <c r="HO52" i="5"/>
  <c r="HM38" i="5"/>
  <c r="HX38" i="5"/>
  <c r="HO50" i="5"/>
  <c r="HZ50" i="5"/>
  <c r="GY43" i="5"/>
  <c r="HO51" i="5"/>
  <c r="HZ51" i="5"/>
  <c r="IA51" i="5"/>
  <c r="HC51" i="5"/>
  <c r="HD51" i="5"/>
  <c r="GZ42" i="5"/>
  <c r="HL42" i="5"/>
  <c r="HW42" i="5"/>
  <c r="HK50" i="5"/>
  <c r="HP50" i="5"/>
  <c r="HM37" i="5"/>
  <c r="HX37" i="5"/>
  <c r="HA37" i="5"/>
  <c r="HM42" i="5"/>
  <c r="HX42" i="5"/>
  <c r="HO39" i="5"/>
  <c r="HZ39" i="5"/>
  <c r="HC39" i="5"/>
  <c r="HM34" i="5"/>
  <c r="HX34" i="5"/>
  <c r="HA34" i="5"/>
  <c r="HL41" i="5"/>
  <c r="HW41" i="5"/>
  <c r="GZ41" i="5"/>
  <c r="HW2" i="5"/>
  <c r="HV2" i="5"/>
  <c r="HU2" i="5"/>
  <c r="HT2" i="5"/>
  <c r="HS2" i="5"/>
  <c r="HR2" i="5"/>
  <c r="HQ2" i="5"/>
  <c r="HP2" i="5"/>
  <c r="HM2" i="5"/>
  <c r="HL2" i="5"/>
  <c r="HK2" i="5"/>
  <c r="HJ2" i="5"/>
  <c r="HI2" i="5"/>
  <c r="HH2" i="5"/>
  <c r="HC2" i="5"/>
  <c r="HB2" i="5"/>
  <c r="HA2" i="5"/>
  <c r="GZ2" i="5"/>
  <c r="GY2" i="5"/>
  <c r="GX2" i="5"/>
  <c r="GW2" i="5"/>
  <c r="EN2" i="5"/>
  <c r="EN14" i="5"/>
  <c r="EK2" i="5"/>
  <c r="EK11" i="5"/>
  <c r="EQ2" i="5"/>
  <c r="EQ5" i="5"/>
  <c r="EP2" i="5"/>
  <c r="EP4" i="5"/>
  <c r="EO2" i="5"/>
  <c r="EM2" i="5"/>
  <c r="EM13" i="5"/>
  <c r="EL2" i="5"/>
  <c r="EL12" i="5"/>
  <c r="DF2" i="5"/>
  <c r="DF5" i="5"/>
  <c r="DL2" i="5"/>
  <c r="DL13" i="5"/>
  <c r="DK2" i="5"/>
  <c r="DK12" i="5"/>
  <c r="DJ2" i="5"/>
  <c r="DJ11" i="5"/>
  <c r="DI2" i="5"/>
  <c r="DI10" i="5"/>
  <c r="DH2" i="5"/>
  <c r="DH8" i="5"/>
  <c r="DG2" i="5"/>
  <c r="DG8" i="5"/>
  <c r="CC2" i="5"/>
  <c r="CC5" i="5"/>
  <c r="CG2" i="5"/>
  <c r="CG19" i="5"/>
  <c r="CF2" i="5"/>
  <c r="CF8" i="5"/>
  <c r="CE2" i="5"/>
  <c r="CE16" i="5"/>
  <c r="CD2" i="5"/>
  <c r="CD12" i="5"/>
  <c r="CB2" i="5"/>
  <c r="CB26" i="5"/>
  <c r="CA2" i="5"/>
  <c r="CA10" i="5"/>
  <c r="AW2" i="5"/>
  <c r="AW9" i="5"/>
  <c r="AZ2" i="5"/>
  <c r="AZ15" i="5"/>
  <c r="BC2" i="5"/>
  <c r="BC6" i="5"/>
  <c r="BB2" i="5"/>
  <c r="BB5" i="5"/>
  <c r="BA2" i="5"/>
  <c r="BA4" i="5"/>
  <c r="AY2" i="5"/>
  <c r="AY13" i="5"/>
  <c r="AX2" i="5"/>
  <c r="AX13" i="5"/>
  <c r="V2" i="5"/>
  <c r="V11" i="5"/>
  <c r="S2" i="5"/>
  <c r="S6" i="5"/>
  <c r="T2" i="5"/>
  <c r="T8" i="5"/>
  <c r="Y2" i="5"/>
  <c r="Y14" i="5"/>
  <c r="W2" i="5"/>
  <c r="W12" i="5"/>
  <c r="X2" i="5"/>
  <c r="X13" i="5"/>
  <c r="Z2" i="5"/>
  <c r="Z15" i="5"/>
  <c r="U2" i="5"/>
  <c r="U10" i="5"/>
  <c r="HV39" i="5"/>
  <c r="IA39" i="5"/>
  <c r="HP39" i="5"/>
  <c r="HW35" i="5"/>
  <c r="IA35" i="5"/>
  <c r="HP35" i="5"/>
  <c r="HP49" i="5"/>
  <c r="HP51" i="5"/>
  <c r="IA46" i="5"/>
  <c r="IA47" i="5"/>
  <c r="HV42" i="5"/>
  <c r="IA42" i="5"/>
  <c r="HP42" i="5"/>
  <c r="HP48" i="5"/>
  <c r="IA45" i="5"/>
  <c r="HP52" i="5"/>
  <c r="HP45" i="5"/>
  <c r="IA50" i="5"/>
  <c r="HV40" i="5"/>
  <c r="IA40" i="5"/>
  <c r="HP40" i="5"/>
  <c r="HV41" i="5"/>
  <c r="IA41" i="5"/>
  <c r="HP41" i="5"/>
  <c r="HP47" i="5"/>
  <c r="HV38" i="5"/>
  <c r="IA38" i="5"/>
  <c r="HP38" i="5"/>
  <c r="HW34" i="5"/>
  <c r="IA34" i="5"/>
  <c r="HP34" i="5"/>
  <c r="HV37" i="5"/>
  <c r="IA37" i="5"/>
  <c r="HP37" i="5"/>
  <c r="IA48" i="5"/>
  <c r="HV43" i="5"/>
  <c r="IA43" i="5"/>
  <c r="HP43" i="5"/>
  <c r="HP46" i="5"/>
  <c r="HV36" i="5"/>
  <c r="IA36" i="5"/>
  <c r="HP36" i="5"/>
  <c r="HV44" i="5"/>
  <c r="IA44" i="5"/>
  <c r="HP44" i="5"/>
  <c r="DJ10" i="5"/>
  <c r="DK18" i="5"/>
  <c r="AW19" i="5"/>
  <c r="DG27" i="5"/>
  <c r="DG26" i="5"/>
  <c r="DG24" i="5"/>
  <c r="W21" i="5"/>
  <c r="CF3" i="5"/>
  <c r="W20" i="5"/>
  <c r="CF27" i="5"/>
  <c r="W19" i="5"/>
  <c r="BB25" i="5"/>
  <c r="CF26" i="5"/>
  <c r="BB20" i="5"/>
  <c r="CF16" i="5"/>
  <c r="DG19" i="5"/>
  <c r="DK10" i="5"/>
  <c r="W5" i="5"/>
  <c r="DI16" i="5"/>
  <c r="W4" i="5"/>
  <c r="DI14" i="5"/>
  <c r="EL3" i="5"/>
  <c r="EL23" i="5"/>
  <c r="DK16" i="5"/>
  <c r="DK11" i="5"/>
  <c r="EL22" i="5"/>
  <c r="EL21" i="5"/>
  <c r="HD35" i="5"/>
  <c r="HD50" i="5"/>
  <c r="DL17" i="5"/>
  <c r="DL29" i="5"/>
  <c r="DL7" i="5"/>
  <c r="DL5" i="5"/>
  <c r="HD46" i="5"/>
  <c r="DK20" i="5"/>
  <c r="EP27" i="5"/>
  <c r="DL24" i="5"/>
  <c r="DL19" i="5"/>
  <c r="DL8" i="5"/>
  <c r="DK19" i="5"/>
  <c r="EP15" i="5"/>
  <c r="CC12" i="5"/>
  <c r="EL6" i="5"/>
  <c r="CC13" i="5"/>
  <c r="EL4" i="5"/>
  <c r="DI8" i="5"/>
  <c r="DK4" i="5"/>
  <c r="EM24" i="5"/>
  <c r="DJ18" i="5"/>
  <c r="DL23" i="5"/>
  <c r="EM9" i="5"/>
  <c r="CC14" i="5"/>
  <c r="DJ19" i="5"/>
  <c r="EM10" i="5"/>
  <c r="DJ17" i="5"/>
  <c r="DJ29" i="5"/>
  <c r="EM8" i="5"/>
  <c r="DG5" i="5"/>
  <c r="CG15" i="5"/>
  <c r="DL22" i="5"/>
  <c r="DJ15" i="5"/>
  <c r="DL21" i="5"/>
  <c r="EM7" i="5"/>
  <c r="AX9" i="5"/>
  <c r="HD43" i="5"/>
  <c r="AX10" i="5"/>
  <c r="AX3" i="5"/>
  <c r="AX7" i="5"/>
  <c r="AX21" i="5"/>
  <c r="AX23" i="5"/>
  <c r="X11" i="5"/>
  <c r="AW8" i="5"/>
  <c r="AX20" i="5"/>
  <c r="AX4" i="5"/>
  <c r="CF24" i="5"/>
  <c r="DG15" i="5"/>
  <c r="HD45" i="5"/>
  <c r="AW17" i="5"/>
  <c r="AW7" i="5"/>
  <c r="EN10" i="5"/>
  <c r="AW16" i="5"/>
  <c r="AW29" i="5"/>
  <c r="AW14" i="5"/>
  <c r="AW13" i="5"/>
  <c r="X10" i="5"/>
  <c r="AW27" i="5"/>
  <c r="AW6" i="5"/>
  <c r="CF6" i="5"/>
  <c r="DG4" i="5"/>
  <c r="DJ9" i="5"/>
  <c r="EL20" i="5"/>
  <c r="AX24" i="5"/>
  <c r="AX22" i="5"/>
  <c r="AX5" i="5"/>
  <c r="AX17" i="5"/>
  <c r="CF5" i="5"/>
  <c r="DJ7" i="5"/>
  <c r="EL19" i="5"/>
  <c r="EQ4" i="5"/>
  <c r="AX8" i="5"/>
  <c r="AZ23" i="5"/>
  <c r="Y19" i="5"/>
  <c r="AZ22" i="5"/>
  <c r="AW25" i="5"/>
  <c r="DH25" i="5"/>
  <c r="AX16" i="5"/>
  <c r="AX29" i="5"/>
  <c r="CF4" i="5"/>
  <c r="DK22" i="5"/>
  <c r="EL16" i="5"/>
  <c r="EQ3" i="5"/>
  <c r="AX6" i="5"/>
  <c r="AW12" i="5"/>
  <c r="Y25" i="5"/>
  <c r="AX19" i="5"/>
  <c r="AW26" i="5"/>
  <c r="AX18" i="5"/>
  <c r="Y17" i="5"/>
  <c r="AW5" i="5"/>
  <c r="AZ18" i="5"/>
  <c r="Y13" i="5"/>
  <c r="AW21" i="5"/>
  <c r="AW4" i="5"/>
  <c r="AZ14" i="5"/>
  <c r="CB25" i="5"/>
  <c r="DH20" i="5"/>
  <c r="W22" i="5"/>
  <c r="Y12" i="5"/>
  <c r="AW20" i="5"/>
  <c r="AW3" i="5"/>
  <c r="AX12" i="5"/>
  <c r="AZ10" i="5"/>
  <c r="CC15" i="5"/>
  <c r="CG3" i="5"/>
  <c r="DK21" i="5"/>
  <c r="DL20" i="5"/>
  <c r="EL7" i="5"/>
  <c r="EQ16" i="5"/>
  <c r="DF3" i="5"/>
  <c r="U25" i="5"/>
  <c r="V20" i="5"/>
  <c r="BB16" i="5"/>
  <c r="BB29" i="5"/>
  <c r="CB13" i="5"/>
  <c r="DF27" i="5"/>
  <c r="DI9" i="5"/>
  <c r="EK27" i="5"/>
  <c r="DF25" i="5"/>
  <c r="EK22" i="5"/>
  <c r="HD39" i="5"/>
  <c r="U20" i="5"/>
  <c r="U19" i="5"/>
  <c r="W17" i="5"/>
  <c r="X23" i="5"/>
  <c r="X6" i="5"/>
  <c r="Y11" i="5"/>
  <c r="AZ13" i="5"/>
  <c r="BB8" i="5"/>
  <c r="CC3" i="5"/>
  <c r="CC11" i="5"/>
  <c r="CF19" i="5"/>
  <c r="CG27" i="5"/>
  <c r="DF23" i="5"/>
  <c r="DG18" i="5"/>
  <c r="DI7" i="5"/>
  <c r="EK21" i="5"/>
  <c r="EM23" i="5"/>
  <c r="EM5" i="5"/>
  <c r="HD42" i="5"/>
  <c r="U21" i="5"/>
  <c r="X9" i="5"/>
  <c r="X8" i="5"/>
  <c r="V14" i="5"/>
  <c r="U18" i="5"/>
  <c r="U29" i="5"/>
  <c r="W16" i="5"/>
  <c r="X5" i="5"/>
  <c r="AZ12" i="5"/>
  <c r="BB4" i="5"/>
  <c r="CC27" i="5"/>
  <c r="CC9" i="5"/>
  <c r="CF18" i="5"/>
  <c r="CF29" i="5"/>
  <c r="CG25" i="5"/>
  <c r="DF18" i="5"/>
  <c r="DG17" i="5"/>
  <c r="DG29" i="5"/>
  <c r="DI3" i="5"/>
  <c r="DI6" i="5"/>
  <c r="EK20" i="5"/>
  <c r="EM22" i="5"/>
  <c r="EN25" i="5"/>
  <c r="HD48" i="5"/>
  <c r="CB23" i="5"/>
  <c r="V10" i="5"/>
  <c r="X22" i="5"/>
  <c r="Y10" i="5"/>
  <c r="U13" i="5"/>
  <c r="V9" i="5"/>
  <c r="W15" i="5"/>
  <c r="X21" i="5"/>
  <c r="X4" i="5"/>
  <c r="Y9" i="5"/>
  <c r="AZ11" i="5"/>
  <c r="CC26" i="5"/>
  <c r="CC4" i="5"/>
  <c r="CF17" i="5"/>
  <c r="CG20" i="5"/>
  <c r="DF17" i="5"/>
  <c r="DF29" i="5"/>
  <c r="DG16" i="5"/>
  <c r="DI26" i="5"/>
  <c r="DI5" i="5"/>
  <c r="DJ8" i="5"/>
  <c r="EK19" i="5"/>
  <c r="EL18" i="5"/>
  <c r="EL29" i="5"/>
  <c r="EM21" i="5"/>
  <c r="EN24" i="5"/>
  <c r="V22" i="5"/>
  <c r="CE27" i="5"/>
  <c r="DF16" i="5"/>
  <c r="DI21" i="5"/>
  <c r="DI4" i="5"/>
  <c r="EK15" i="5"/>
  <c r="EM20" i="5"/>
  <c r="EN23" i="5"/>
  <c r="X24" i="5"/>
  <c r="BB13" i="5"/>
  <c r="U9" i="5"/>
  <c r="CC25" i="5"/>
  <c r="U8" i="5"/>
  <c r="V7" i="5"/>
  <c r="W10" i="5"/>
  <c r="X18" i="5"/>
  <c r="X29" i="5"/>
  <c r="Y24" i="5"/>
  <c r="Y5" i="5"/>
  <c r="AY9" i="5"/>
  <c r="AZ6" i="5"/>
  <c r="CA23" i="5"/>
  <c r="CC24" i="5"/>
  <c r="CE18" i="5"/>
  <c r="CE29" i="5"/>
  <c r="CF15" i="5"/>
  <c r="CG6" i="5"/>
  <c r="DF15" i="5"/>
  <c r="DG14" i="5"/>
  <c r="DI20" i="5"/>
  <c r="DJ27" i="5"/>
  <c r="DJ6" i="5"/>
  <c r="DK9" i="5"/>
  <c r="DL12" i="5"/>
  <c r="EK10" i="5"/>
  <c r="EL11" i="5"/>
  <c r="EM19" i="5"/>
  <c r="EN22" i="5"/>
  <c r="HD44" i="5"/>
  <c r="V21" i="5"/>
  <c r="V19" i="5"/>
  <c r="CB8" i="5"/>
  <c r="V8" i="5"/>
  <c r="U7" i="5"/>
  <c r="W9" i="5"/>
  <c r="X17" i="5"/>
  <c r="Y23" i="5"/>
  <c r="Z23" i="5"/>
  <c r="AZ26" i="5"/>
  <c r="BA24" i="5"/>
  <c r="CA19" i="5"/>
  <c r="CC23" i="5"/>
  <c r="CE17" i="5"/>
  <c r="CF14" i="5"/>
  <c r="CG5" i="5"/>
  <c r="DF11" i="5"/>
  <c r="DG12" i="5"/>
  <c r="DI19" i="5"/>
  <c r="DJ22" i="5"/>
  <c r="DJ5" i="5"/>
  <c r="DK8" i="5"/>
  <c r="DL11" i="5"/>
  <c r="EK9" i="5"/>
  <c r="EL10" i="5"/>
  <c r="EM17" i="5"/>
  <c r="EN13" i="5"/>
  <c r="HD49" i="5"/>
  <c r="W11" i="5"/>
  <c r="Y7" i="5"/>
  <c r="AY22" i="5"/>
  <c r="S14" i="5"/>
  <c r="X16" i="5"/>
  <c r="AZ25" i="5"/>
  <c r="BA12" i="5"/>
  <c r="CC21" i="5"/>
  <c r="CE15" i="5"/>
  <c r="CF12" i="5"/>
  <c r="DF6" i="5"/>
  <c r="DG7" i="5"/>
  <c r="DI18" i="5"/>
  <c r="DJ21" i="5"/>
  <c r="DK3" i="5"/>
  <c r="DK7" i="5"/>
  <c r="DL10" i="5"/>
  <c r="EK8" i="5"/>
  <c r="EL9" i="5"/>
  <c r="EM12" i="5"/>
  <c r="EN12" i="5"/>
  <c r="HD38" i="5"/>
  <c r="X3" i="5"/>
  <c r="X20" i="5"/>
  <c r="S27" i="5"/>
  <c r="S17" i="5"/>
  <c r="W3" i="5"/>
  <c r="U6" i="5"/>
  <c r="W27" i="5"/>
  <c r="W8" i="5"/>
  <c r="Y22" i="5"/>
  <c r="Z11" i="5"/>
  <c r="S5" i="5"/>
  <c r="V26" i="5"/>
  <c r="W23" i="5"/>
  <c r="W7" i="5"/>
  <c r="X12" i="5"/>
  <c r="Y21" i="5"/>
  <c r="AX11" i="5"/>
  <c r="AZ24" i="5"/>
  <c r="BB3" i="5"/>
  <c r="CC16" i="5"/>
  <c r="CE5" i="5"/>
  <c r="CF7" i="5"/>
  <c r="DG3" i="5"/>
  <c r="DG6" i="5"/>
  <c r="DI17" i="5"/>
  <c r="DI29" i="5"/>
  <c r="DJ20" i="5"/>
  <c r="DK23" i="5"/>
  <c r="DK6" i="5"/>
  <c r="DL9" i="5"/>
  <c r="EK7" i="5"/>
  <c r="EL8" i="5"/>
  <c r="EM11" i="5"/>
  <c r="EN11" i="5"/>
  <c r="HD47" i="5"/>
  <c r="T7" i="5"/>
  <c r="Z26" i="5"/>
  <c r="Z14" i="5"/>
  <c r="AY25" i="5"/>
  <c r="AY12" i="5"/>
  <c r="BA27" i="5"/>
  <c r="BA15" i="5"/>
  <c r="BC17" i="5"/>
  <c r="BC5" i="5"/>
  <c r="CD15" i="5"/>
  <c r="S4" i="5"/>
  <c r="T18" i="5"/>
  <c r="T29" i="5"/>
  <c r="T6" i="5"/>
  <c r="Z25" i="5"/>
  <c r="Z13" i="5"/>
  <c r="AY24" i="5"/>
  <c r="AY11" i="5"/>
  <c r="BA26" i="5"/>
  <c r="BA14" i="5"/>
  <c r="BB27" i="5"/>
  <c r="BB15" i="5"/>
  <c r="BC3" i="5"/>
  <c r="BC16" i="5"/>
  <c r="BC29" i="5"/>
  <c r="BC4" i="5"/>
  <c r="CA15" i="5"/>
  <c r="CA27" i="5"/>
  <c r="CA4" i="5"/>
  <c r="CA16" i="5"/>
  <c r="CA3" i="5"/>
  <c r="CA5" i="5"/>
  <c r="CA17" i="5"/>
  <c r="CA6" i="5"/>
  <c r="CA18" i="5"/>
  <c r="CA29" i="5"/>
  <c r="CA8" i="5"/>
  <c r="CA20" i="5"/>
  <c r="CA22" i="5"/>
  <c r="CD14" i="5"/>
  <c r="T19" i="5"/>
  <c r="S16" i="5"/>
  <c r="S3" i="5"/>
  <c r="S15" i="5"/>
  <c r="S21" i="5"/>
  <c r="T17" i="5"/>
  <c r="T5" i="5"/>
  <c r="Z24" i="5"/>
  <c r="Z12" i="5"/>
  <c r="AY23" i="5"/>
  <c r="AY10" i="5"/>
  <c r="BA25" i="5"/>
  <c r="BA13" i="5"/>
  <c r="BB26" i="5"/>
  <c r="BB14" i="5"/>
  <c r="BC27" i="5"/>
  <c r="BC15" i="5"/>
  <c r="BD29" i="5"/>
  <c r="CB4" i="5"/>
  <c r="CB16" i="5"/>
  <c r="CB3" i="5"/>
  <c r="CB5" i="5"/>
  <c r="CB17" i="5"/>
  <c r="CB6" i="5"/>
  <c r="CB18" i="5"/>
  <c r="CB29" i="5"/>
  <c r="CB7" i="5"/>
  <c r="CB19" i="5"/>
  <c r="CB9" i="5"/>
  <c r="CB21" i="5"/>
  <c r="CA21" i="5"/>
  <c r="CB24" i="5"/>
  <c r="CD13" i="5"/>
  <c r="CD6" i="5"/>
  <c r="CD18" i="5"/>
  <c r="CD29" i="5"/>
  <c r="CD7" i="5"/>
  <c r="CD19" i="5"/>
  <c r="CD8" i="5"/>
  <c r="CD20" i="5"/>
  <c r="CD9" i="5"/>
  <c r="CD21" i="5"/>
  <c r="CD11" i="5"/>
  <c r="CD23" i="5"/>
  <c r="T27" i="5"/>
  <c r="U5" i="5"/>
  <c r="Z22" i="5"/>
  <c r="Z10" i="5"/>
  <c r="AY21" i="5"/>
  <c r="AY8" i="5"/>
  <c r="BA23" i="5"/>
  <c r="BA11" i="5"/>
  <c r="BB24" i="5"/>
  <c r="BB12" i="5"/>
  <c r="BC25" i="5"/>
  <c r="BC13" i="5"/>
  <c r="CE7" i="5"/>
  <c r="CE19" i="5"/>
  <c r="CE8" i="5"/>
  <c r="CE20" i="5"/>
  <c r="CE9" i="5"/>
  <c r="CE21" i="5"/>
  <c r="CE10" i="5"/>
  <c r="CE22" i="5"/>
  <c r="CE12" i="5"/>
  <c r="CE24" i="5"/>
  <c r="CA14" i="5"/>
  <c r="CB22" i="5"/>
  <c r="CD3" i="5"/>
  <c r="CD10" i="5"/>
  <c r="CE14" i="5"/>
  <c r="DH9" i="5"/>
  <c r="DH21" i="5"/>
  <c r="DH10" i="5"/>
  <c r="DH22" i="5"/>
  <c r="DH11" i="5"/>
  <c r="DH23" i="5"/>
  <c r="DH12" i="5"/>
  <c r="DH24" i="5"/>
  <c r="DH14" i="5"/>
  <c r="DH26" i="5"/>
  <c r="DH15" i="5"/>
  <c r="DH27" i="5"/>
  <c r="DH4" i="5"/>
  <c r="DH16" i="5"/>
  <c r="DH3" i="5"/>
  <c r="DH19" i="5"/>
  <c r="T16" i="5"/>
  <c r="S26" i="5"/>
  <c r="S13" i="5"/>
  <c r="T15" i="5"/>
  <c r="U17" i="5"/>
  <c r="V18" i="5"/>
  <c r="V29" i="5"/>
  <c r="AC29" i="5"/>
  <c r="V6" i="5"/>
  <c r="S25" i="5"/>
  <c r="S12" i="5"/>
  <c r="T26" i="5"/>
  <c r="T14" i="5"/>
  <c r="U3" i="5"/>
  <c r="U16" i="5"/>
  <c r="U4" i="5"/>
  <c r="V17" i="5"/>
  <c r="V5" i="5"/>
  <c r="W18" i="5"/>
  <c r="W29" i="5"/>
  <c r="W6" i="5"/>
  <c r="X19" i="5"/>
  <c r="X7" i="5"/>
  <c r="Y20" i="5"/>
  <c r="Y8" i="5"/>
  <c r="Z21" i="5"/>
  <c r="Z9" i="5"/>
  <c r="AW15" i="5"/>
  <c r="AW18" i="5"/>
  <c r="AY19" i="5"/>
  <c r="AY7" i="5"/>
  <c r="AZ21" i="5"/>
  <c r="AZ9" i="5"/>
  <c r="BA22" i="5"/>
  <c r="BA10" i="5"/>
  <c r="BB23" i="5"/>
  <c r="BB11" i="5"/>
  <c r="BC24" i="5"/>
  <c r="BC12" i="5"/>
  <c r="CA13" i="5"/>
  <c r="CB20" i="5"/>
  <c r="CD27" i="5"/>
  <c r="CD5" i="5"/>
  <c r="CE13" i="5"/>
  <c r="DH18" i="5"/>
  <c r="EO14" i="5"/>
  <c r="EO27" i="5"/>
  <c r="EO15" i="5"/>
  <c r="EO16" i="5"/>
  <c r="EO3" i="5"/>
  <c r="EO4" i="5"/>
  <c r="EO17" i="5"/>
  <c r="EO5" i="5"/>
  <c r="EO18" i="5"/>
  <c r="EO29" i="5"/>
  <c r="EO6" i="5"/>
  <c r="EO19" i="5"/>
  <c r="EO7" i="5"/>
  <c r="EO20" i="5"/>
  <c r="EO8" i="5"/>
  <c r="EO21" i="5"/>
  <c r="EO9" i="5"/>
  <c r="EO22" i="5"/>
  <c r="EO10" i="5"/>
  <c r="EO23" i="5"/>
  <c r="EO11" i="5"/>
  <c r="EO24" i="5"/>
  <c r="EO12" i="5"/>
  <c r="EO25" i="5"/>
  <c r="S24" i="5"/>
  <c r="S11" i="5"/>
  <c r="T25" i="5"/>
  <c r="T13" i="5"/>
  <c r="U27" i="5"/>
  <c r="U15" i="5"/>
  <c r="V3" i="5"/>
  <c r="V16" i="5"/>
  <c r="V4" i="5"/>
  <c r="Z20" i="5"/>
  <c r="Z8" i="5"/>
  <c r="AY18" i="5"/>
  <c r="AY6" i="5"/>
  <c r="AZ20" i="5"/>
  <c r="AZ8" i="5"/>
  <c r="BA21" i="5"/>
  <c r="BA9" i="5"/>
  <c r="BB22" i="5"/>
  <c r="BB10" i="5"/>
  <c r="BC23" i="5"/>
  <c r="BC11" i="5"/>
  <c r="CG9" i="5"/>
  <c r="CG21" i="5"/>
  <c r="CG10" i="5"/>
  <c r="CG22" i="5"/>
  <c r="CG11" i="5"/>
  <c r="CG23" i="5"/>
  <c r="CG12" i="5"/>
  <c r="CG24" i="5"/>
  <c r="CG14" i="5"/>
  <c r="CG26" i="5"/>
  <c r="CG4" i="5"/>
  <c r="CG16" i="5"/>
  <c r="CA12" i="5"/>
  <c r="CB15" i="5"/>
  <c r="CD26" i="5"/>
  <c r="CD4" i="5"/>
  <c r="CE11" i="5"/>
  <c r="CG18" i="5"/>
  <c r="CG29" i="5"/>
  <c r="DH17" i="5"/>
  <c r="DH29" i="5"/>
  <c r="S23" i="5"/>
  <c r="S10" i="5"/>
  <c r="T24" i="5"/>
  <c r="T12" i="5"/>
  <c r="U26" i="5"/>
  <c r="U14" i="5"/>
  <c r="V27" i="5"/>
  <c r="V15" i="5"/>
  <c r="Y18" i="5"/>
  <c r="Y29" i="5"/>
  <c r="Y6" i="5"/>
  <c r="Z19" i="5"/>
  <c r="Z7" i="5"/>
  <c r="AY17" i="5"/>
  <c r="AY5" i="5"/>
  <c r="AZ19" i="5"/>
  <c r="AZ7" i="5"/>
  <c r="BA20" i="5"/>
  <c r="BA8" i="5"/>
  <c r="BB21" i="5"/>
  <c r="BB9" i="5"/>
  <c r="BC22" i="5"/>
  <c r="BC10" i="5"/>
  <c r="CA11" i="5"/>
  <c r="CB14" i="5"/>
  <c r="CD25" i="5"/>
  <c r="CE3" i="5"/>
  <c r="CE6" i="5"/>
  <c r="CG17" i="5"/>
  <c r="CH29" i="5"/>
  <c r="DH13" i="5"/>
  <c r="T3" i="5"/>
  <c r="ER29" i="5"/>
  <c r="T4" i="5"/>
  <c r="T23" i="5"/>
  <c r="Z18" i="5"/>
  <c r="Z29" i="5"/>
  <c r="AY16" i="5"/>
  <c r="AY29" i="5"/>
  <c r="S20" i="5"/>
  <c r="S8" i="5"/>
  <c r="T22" i="5"/>
  <c r="T10" i="5"/>
  <c r="U24" i="5"/>
  <c r="U12" i="5"/>
  <c r="V25" i="5"/>
  <c r="V13" i="5"/>
  <c r="W26" i="5"/>
  <c r="W14" i="5"/>
  <c r="X27" i="5"/>
  <c r="X15" i="5"/>
  <c r="Y3" i="5"/>
  <c r="Y16" i="5"/>
  <c r="Y4" i="5"/>
  <c r="Z17" i="5"/>
  <c r="Z5" i="5"/>
  <c r="AW24" i="5"/>
  <c r="AW11" i="5"/>
  <c r="AX27" i="5"/>
  <c r="AX15" i="5"/>
  <c r="AY3" i="5"/>
  <c r="AY15" i="5"/>
  <c r="AY20" i="5"/>
  <c r="AZ17" i="5"/>
  <c r="AZ5" i="5"/>
  <c r="BA18" i="5"/>
  <c r="BA6" i="5"/>
  <c r="BB19" i="5"/>
  <c r="BB7" i="5"/>
  <c r="BC20" i="5"/>
  <c r="BC8" i="5"/>
  <c r="CA26" i="5"/>
  <c r="CA9" i="5"/>
  <c r="CB12" i="5"/>
  <c r="CD22" i="5"/>
  <c r="CE26" i="5"/>
  <c r="CE4" i="5"/>
  <c r="CG13" i="5"/>
  <c r="DM29" i="5"/>
  <c r="DH7" i="5"/>
  <c r="BC14" i="5"/>
  <c r="S9" i="5"/>
  <c r="Z6" i="5"/>
  <c r="AY4" i="5"/>
  <c r="BA19" i="5"/>
  <c r="BC21" i="5"/>
  <c r="S19" i="5"/>
  <c r="S7" i="5"/>
  <c r="T21" i="5"/>
  <c r="T9" i="5"/>
  <c r="U23" i="5"/>
  <c r="U11" i="5"/>
  <c r="V24" i="5"/>
  <c r="V12" i="5"/>
  <c r="W25" i="5"/>
  <c r="W13" i="5"/>
  <c r="X26" i="5"/>
  <c r="X14" i="5"/>
  <c r="Y27" i="5"/>
  <c r="Y15" i="5"/>
  <c r="Z3" i="5"/>
  <c r="Z16" i="5"/>
  <c r="Z4" i="5"/>
  <c r="AW23" i="5"/>
  <c r="AW10" i="5"/>
  <c r="AX26" i="5"/>
  <c r="AX14" i="5"/>
  <c r="AY27" i="5"/>
  <c r="AY14" i="5"/>
  <c r="AZ3" i="5"/>
  <c r="AZ16" i="5"/>
  <c r="AZ29" i="5"/>
  <c r="AZ4" i="5"/>
  <c r="BA17" i="5"/>
  <c r="BA5" i="5"/>
  <c r="BB18" i="5"/>
  <c r="BB6" i="5"/>
  <c r="BC19" i="5"/>
  <c r="BC7" i="5"/>
  <c r="CA25" i="5"/>
  <c r="CA7" i="5"/>
  <c r="CB11" i="5"/>
  <c r="CD17" i="5"/>
  <c r="CE25" i="5"/>
  <c r="CG8" i="5"/>
  <c r="DF7" i="5"/>
  <c r="DF19" i="5"/>
  <c r="DF8" i="5"/>
  <c r="DF20" i="5"/>
  <c r="DF9" i="5"/>
  <c r="DF21" i="5"/>
  <c r="DF10" i="5"/>
  <c r="DF22" i="5"/>
  <c r="DF12" i="5"/>
  <c r="DF24" i="5"/>
  <c r="DF13" i="5"/>
  <c r="DF14" i="5"/>
  <c r="DF26" i="5"/>
  <c r="DF4" i="5"/>
  <c r="DH6" i="5"/>
  <c r="EO26" i="5"/>
  <c r="BC26" i="5"/>
  <c r="S22" i="5"/>
  <c r="T11" i="5"/>
  <c r="BA7" i="5"/>
  <c r="BC9" i="5"/>
  <c r="CD24" i="5"/>
  <c r="S18" i="5"/>
  <c r="T20" i="5"/>
  <c r="U22" i="5"/>
  <c r="V23" i="5"/>
  <c r="W24" i="5"/>
  <c r="X25" i="5"/>
  <c r="Y26" i="5"/>
  <c r="Z27" i="5"/>
  <c r="AW22" i="5"/>
  <c r="AX25" i="5"/>
  <c r="AY26" i="5"/>
  <c r="AZ27" i="5"/>
  <c r="BA3" i="5"/>
  <c r="BA16" i="5"/>
  <c r="BA29" i="5"/>
  <c r="BB17" i="5"/>
  <c r="BC18" i="5"/>
  <c r="CA24" i="5"/>
  <c r="CB27" i="5"/>
  <c r="CB10" i="5"/>
  <c r="CD16" i="5"/>
  <c r="CE23" i="5"/>
  <c r="CG7" i="5"/>
  <c r="DH5" i="5"/>
  <c r="EO13" i="5"/>
  <c r="EP26" i="5"/>
  <c r="EP14" i="5"/>
  <c r="EQ27" i="5"/>
  <c r="EQ15" i="5"/>
  <c r="EP25" i="5"/>
  <c r="EP13" i="5"/>
  <c r="EQ26" i="5"/>
  <c r="EQ14" i="5"/>
  <c r="EP24" i="5"/>
  <c r="EP12" i="5"/>
  <c r="EQ25" i="5"/>
  <c r="EQ13" i="5"/>
  <c r="EK18" i="5"/>
  <c r="EK29" i="5"/>
  <c r="EK6" i="5"/>
  <c r="EN21" i="5"/>
  <c r="EN9" i="5"/>
  <c r="EP23" i="5"/>
  <c r="EP11" i="5"/>
  <c r="EQ24" i="5"/>
  <c r="EQ12" i="5"/>
  <c r="EK17" i="5"/>
  <c r="EK5" i="5"/>
  <c r="EN20" i="5"/>
  <c r="EN8" i="5"/>
  <c r="EP22" i="5"/>
  <c r="EP10" i="5"/>
  <c r="EQ23" i="5"/>
  <c r="EQ11" i="5"/>
  <c r="CC22" i="5"/>
  <c r="CC10" i="5"/>
  <c r="CF25" i="5"/>
  <c r="CF13" i="5"/>
  <c r="DG25" i="5"/>
  <c r="DG13" i="5"/>
  <c r="DI27" i="5"/>
  <c r="DI15" i="5"/>
  <c r="DJ3" i="5"/>
  <c r="DJ16" i="5"/>
  <c r="DJ4" i="5"/>
  <c r="DK17" i="5"/>
  <c r="DK29" i="5"/>
  <c r="DK5" i="5"/>
  <c r="DL18" i="5"/>
  <c r="DL6" i="5"/>
  <c r="EK3" i="5"/>
  <c r="EK16" i="5"/>
  <c r="EK4" i="5"/>
  <c r="EL17" i="5"/>
  <c r="EL5" i="5"/>
  <c r="EM18" i="5"/>
  <c r="EM29" i="5"/>
  <c r="EM6" i="5"/>
  <c r="EN19" i="5"/>
  <c r="EN7" i="5"/>
  <c r="EP21" i="5"/>
  <c r="EP9" i="5"/>
  <c r="EQ22" i="5"/>
  <c r="EQ10" i="5"/>
  <c r="HD40" i="5"/>
  <c r="EN18" i="5"/>
  <c r="EN29" i="5"/>
  <c r="EN6" i="5"/>
  <c r="EP20" i="5"/>
  <c r="EP8" i="5"/>
  <c r="EQ21" i="5"/>
  <c r="EQ9" i="5"/>
  <c r="CC20" i="5"/>
  <c r="CC8" i="5"/>
  <c r="CF23" i="5"/>
  <c r="CF11" i="5"/>
  <c r="DG23" i="5"/>
  <c r="DG11" i="5"/>
  <c r="DI25" i="5"/>
  <c r="DI13" i="5"/>
  <c r="DJ26" i="5"/>
  <c r="DJ14" i="5"/>
  <c r="DK27" i="5"/>
  <c r="DK15" i="5"/>
  <c r="DL3" i="5"/>
  <c r="DL16" i="5"/>
  <c r="DL4" i="5"/>
  <c r="EK26" i="5"/>
  <c r="EK14" i="5"/>
  <c r="EL27" i="5"/>
  <c r="EL15" i="5"/>
  <c r="EM3" i="5"/>
  <c r="EM16" i="5"/>
  <c r="EM4" i="5"/>
  <c r="EN17" i="5"/>
  <c r="EN5" i="5"/>
  <c r="EP19" i="5"/>
  <c r="EP7" i="5"/>
  <c r="EQ20" i="5"/>
  <c r="EQ8" i="5"/>
  <c r="HD37" i="5"/>
  <c r="HD36" i="5"/>
  <c r="CC19" i="5"/>
  <c r="CC7" i="5"/>
  <c r="CF22" i="5"/>
  <c r="CF10" i="5"/>
  <c r="DG22" i="5"/>
  <c r="DG10" i="5"/>
  <c r="DI24" i="5"/>
  <c r="DI12" i="5"/>
  <c r="DJ25" i="5"/>
  <c r="DJ13" i="5"/>
  <c r="DK26" i="5"/>
  <c r="DK14" i="5"/>
  <c r="DL27" i="5"/>
  <c r="DL15" i="5"/>
  <c r="EK25" i="5"/>
  <c r="EK13" i="5"/>
  <c r="EL26" i="5"/>
  <c r="EL14" i="5"/>
  <c r="EM27" i="5"/>
  <c r="EM15" i="5"/>
  <c r="EN3" i="5"/>
  <c r="EN16" i="5"/>
  <c r="EN4" i="5"/>
  <c r="EP18" i="5"/>
  <c r="EP29" i="5"/>
  <c r="EP6" i="5"/>
  <c r="EQ19" i="5"/>
  <c r="EQ7" i="5"/>
  <c r="HD34" i="5"/>
  <c r="CC18" i="5"/>
  <c r="CC29" i="5"/>
  <c r="CC6" i="5"/>
  <c r="CF21" i="5"/>
  <c r="CF9" i="5"/>
  <c r="DG21" i="5"/>
  <c r="DG9" i="5"/>
  <c r="DI23" i="5"/>
  <c r="DI11" i="5"/>
  <c r="DJ24" i="5"/>
  <c r="DJ12" i="5"/>
  <c r="DK25" i="5"/>
  <c r="DK13" i="5"/>
  <c r="DL26" i="5"/>
  <c r="DL14" i="5"/>
  <c r="EK24" i="5"/>
  <c r="EK12" i="5"/>
  <c r="EL25" i="5"/>
  <c r="EL13" i="5"/>
  <c r="EM26" i="5"/>
  <c r="EM14" i="5"/>
  <c r="EN27" i="5"/>
  <c r="EN15" i="5"/>
  <c r="EP17" i="5"/>
  <c r="EP5" i="5"/>
  <c r="EQ18" i="5"/>
  <c r="EQ29" i="5"/>
  <c r="EQ6" i="5"/>
  <c r="HD41" i="5"/>
  <c r="CC17" i="5"/>
  <c r="CF20" i="5"/>
  <c r="DG20" i="5"/>
  <c r="DI22" i="5"/>
  <c r="DJ23" i="5"/>
  <c r="DK24" i="5"/>
  <c r="DL25" i="5"/>
  <c r="EK23" i="5"/>
  <c r="EL24" i="5"/>
  <c r="EM25" i="5"/>
  <c r="EN26" i="5"/>
  <c r="EP3" i="5"/>
  <c r="EP16" i="5"/>
  <c r="EQ17" i="5"/>
  <c r="Z30" i="5"/>
  <c r="BG29" i="5"/>
  <c r="DP29" i="5"/>
  <c r="S29" i="5"/>
  <c r="HF18" i="5"/>
  <c r="HP18" i="5"/>
  <c r="HF20" i="5"/>
  <c r="HP20" i="5"/>
  <c r="HF19" i="5"/>
  <c r="HP19" i="5"/>
  <c r="HF15" i="5"/>
  <c r="HP15" i="5"/>
  <c r="HF16" i="5"/>
  <c r="HP16" i="5"/>
  <c r="HF17" i="5"/>
  <c r="HP17" i="5"/>
  <c r="HF14" i="5"/>
  <c r="HP14" i="5"/>
  <c r="HI14" i="5"/>
  <c r="HS14" i="5"/>
  <c r="GY14" i="5"/>
  <c r="GX19" i="5"/>
  <c r="HA16" i="5"/>
  <c r="EU29" i="5"/>
  <c r="CK29" i="5"/>
  <c r="HL5" i="5"/>
  <c r="HV5" i="5"/>
  <c r="HJ17" i="5"/>
  <c r="HT17" i="5"/>
  <c r="GZ15" i="5"/>
  <c r="HJ22" i="5"/>
  <c r="HT22" i="5"/>
  <c r="HI10" i="5"/>
  <c r="HS10" i="5"/>
  <c r="HI20" i="5"/>
  <c r="HS20" i="5"/>
  <c r="GY10" i="5"/>
  <c r="HI11" i="5"/>
  <c r="HS11" i="5"/>
  <c r="HH13" i="5"/>
  <c r="HR13" i="5"/>
  <c r="GX18" i="5"/>
  <c r="HK10" i="5"/>
  <c r="HU10" i="5"/>
  <c r="GX13" i="5"/>
  <c r="GZ10" i="5"/>
  <c r="GZ20" i="5"/>
  <c r="BA28" i="5"/>
  <c r="HL10" i="5"/>
  <c r="HV10" i="5"/>
  <c r="HK13" i="5"/>
  <c r="HU13" i="5"/>
  <c r="HB9" i="5"/>
  <c r="HA20" i="5"/>
  <c r="HJ7" i="5"/>
  <c r="HT7" i="5"/>
  <c r="GZ5" i="5"/>
  <c r="GZ12" i="5"/>
  <c r="HA3" i="5"/>
  <c r="HB19" i="5"/>
  <c r="HB17" i="5"/>
  <c r="HA6" i="5"/>
  <c r="AX28" i="5"/>
  <c r="HK9" i="5"/>
  <c r="HU9" i="5"/>
  <c r="HK5" i="5"/>
  <c r="HU5" i="5"/>
  <c r="HC11" i="5"/>
  <c r="GZ17" i="5"/>
  <c r="HL22" i="5"/>
  <c r="HV22" i="5"/>
  <c r="HA17" i="5"/>
  <c r="GZ4" i="5"/>
  <c r="HI21" i="5"/>
  <c r="HS21" i="5"/>
  <c r="HK4" i="5"/>
  <c r="HU4" i="5"/>
  <c r="GX20" i="5"/>
  <c r="HK8" i="5"/>
  <c r="HU8" i="5"/>
  <c r="HH19" i="5"/>
  <c r="HR19" i="5"/>
  <c r="HJ19" i="5"/>
  <c r="HT19" i="5"/>
  <c r="DG28" i="5"/>
  <c r="HA4" i="5"/>
  <c r="CE28" i="5"/>
  <c r="GY7" i="5"/>
  <c r="CG28" i="5"/>
  <c r="HB12" i="5"/>
  <c r="HJ12" i="5"/>
  <c r="HT12" i="5"/>
  <c r="GY21" i="5"/>
  <c r="GY19" i="5"/>
  <c r="HL11" i="5"/>
  <c r="HV11" i="5"/>
  <c r="HJ5" i="5"/>
  <c r="HT5" i="5"/>
  <c r="HB10" i="5"/>
  <c r="GV17" i="5"/>
  <c r="HB7" i="5"/>
  <c r="HB5" i="5"/>
  <c r="HB23" i="5"/>
  <c r="HK11" i="5"/>
  <c r="HU11" i="5"/>
  <c r="GZ11" i="5"/>
  <c r="AW28" i="5"/>
  <c r="HK16" i="5"/>
  <c r="HU16" i="5"/>
  <c r="DF28" i="5"/>
  <c r="HA10" i="5"/>
  <c r="CC28" i="5"/>
  <c r="HK3" i="5"/>
  <c r="HU3" i="5"/>
  <c r="HK22" i="5"/>
  <c r="HU22" i="5"/>
  <c r="HJ10" i="5"/>
  <c r="HT10" i="5"/>
  <c r="HH8" i="5"/>
  <c r="HR8" i="5"/>
  <c r="GZ16" i="5"/>
  <c r="GV14" i="5"/>
  <c r="HA18" i="5"/>
  <c r="HB13" i="5"/>
  <c r="CH28" i="5"/>
  <c r="HC23" i="5"/>
  <c r="HJ9" i="5"/>
  <c r="HT9" i="5"/>
  <c r="HH9" i="5"/>
  <c r="HR9" i="5"/>
  <c r="HH21" i="5"/>
  <c r="HR21" i="5"/>
  <c r="HL14" i="5"/>
  <c r="HV14" i="5"/>
  <c r="HJ4" i="5"/>
  <c r="HT4" i="5"/>
  <c r="GZ21" i="5"/>
  <c r="GY9" i="5"/>
  <c r="W28" i="5"/>
  <c r="CF28" i="5"/>
  <c r="EL28" i="5"/>
  <c r="HM15" i="5"/>
  <c r="HW15" i="5"/>
  <c r="GY8" i="5"/>
  <c r="HH10" i="5"/>
  <c r="HR10" i="5"/>
  <c r="HH7" i="5"/>
  <c r="HR7" i="5"/>
  <c r="HJ20" i="5"/>
  <c r="HT20" i="5"/>
  <c r="HL12" i="5"/>
  <c r="HV12" i="5"/>
  <c r="EQ28" i="5"/>
  <c r="HK12" i="5"/>
  <c r="HU12" i="5"/>
  <c r="HM11" i="5"/>
  <c r="HW11" i="5"/>
  <c r="HA21" i="5"/>
  <c r="DI28" i="5"/>
  <c r="HJ16" i="5"/>
  <c r="HT16" i="5"/>
  <c r="HB21" i="5"/>
  <c r="HH20" i="5"/>
  <c r="HR20" i="5"/>
  <c r="HL17" i="5"/>
  <c r="HV17" i="5"/>
  <c r="GZ8" i="5"/>
  <c r="GV18" i="5"/>
  <c r="HL15" i="5"/>
  <c r="HV15" i="5"/>
  <c r="HB15" i="5"/>
  <c r="GX12" i="5"/>
  <c r="HH12" i="5"/>
  <c r="HR12" i="5"/>
  <c r="HA5" i="5"/>
  <c r="GW12" i="5"/>
  <c r="HG12" i="5"/>
  <c r="HQ12" i="5"/>
  <c r="EO28" i="5"/>
  <c r="HK20" i="5"/>
  <c r="HU20" i="5"/>
  <c r="HA8" i="5"/>
  <c r="HB22" i="5"/>
  <c r="BD28" i="5"/>
  <c r="HB11" i="5"/>
  <c r="GY20" i="5"/>
  <c r="HL13" i="5"/>
  <c r="HV13" i="5"/>
  <c r="GV19" i="5"/>
  <c r="HH18" i="5"/>
  <c r="HR18" i="5"/>
  <c r="HC5" i="5"/>
  <c r="HM5" i="5"/>
  <c r="HW5" i="5"/>
  <c r="HM23" i="5"/>
  <c r="HW23" i="5"/>
  <c r="HK17" i="5"/>
  <c r="HU17" i="5"/>
  <c r="GX16" i="5"/>
  <c r="HH16" i="5"/>
  <c r="HR16" i="5"/>
  <c r="GZ7" i="5"/>
  <c r="HL23" i="5"/>
  <c r="HV23" i="5"/>
  <c r="GV16" i="5"/>
  <c r="GZ22" i="5"/>
  <c r="HA13" i="5"/>
  <c r="AZ28" i="5"/>
  <c r="HA14" i="5"/>
  <c r="HK14" i="5"/>
  <c r="HU14" i="5"/>
  <c r="HM17" i="5"/>
  <c r="HW17" i="5"/>
  <c r="HC17" i="5"/>
  <c r="HM8" i="5"/>
  <c r="HW8" i="5"/>
  <c r="HC8" i="5"/>
  <c r="HI7" i="5"/>
  <c r="HS7" i="5"/>
  <c r="HM9" i="5"/>
  <c r="HW9" i="5"/>
  <c r="HC9" i="5"/>
  <c r="U28" i="5"/>
  <c r="DH28" i="5"/>
  <c r="GX7" i="5"/>
  <c r="CA28" i="5"/>
  <c r="CI28" i="5"/>
  <c r="CJ28" i="5"/>
  <c r="HA12" i="5"/>
  <c r="HL4" i="5"/>
  <c r="HV4" i="5"/>
  <c r="HB4" i="5"/>
  <c r="HM20" i="5"/>
  <c r="HW20" i="5"/>
  <c r="HC20" i="5"/>
  <c r="HM21" i="5"/>
  <c r="HW21" i="5"/>
  <c r="HC21" i="5"/>
  <c r="HG14" i="5"/>
  <c r="HQ14" i="5"/>
  <c r="GW14" i="5"/>
  <c r="GY6" i="5"/>
  <c r="HI6" i="5"/>
  <c r="HS6" i="5"/>
  <c r="GW19" i="5"/>
  <c r="HG19" i="5"/>
  <c r="HQ19" i="5"/>
  <c r="GY11" i="5"/>
  <c r="EM28" i="5"/>
  <c r="DJ28" i="5"/>
  <c r="GZ13" i="5"/>
  <c r="HJ13" i="5"/>
  <c r="HT13" i="5"/>
  <c r="HL16" i="5"/>
  <c r="HV16" i="5"/>
  <c r="HB16" i="5"/>
  <c r="ER28" i="5"/>
  <c r="HI19" i="5"/>
  <c r="HS19" i="5"/>
  <c r="HL7" i="5"/>
  <c r="HV7" i="5"/>
  <c r="HI16" i="5"/>
  <c r="HS16" i="5"/>
  <c r="GY16" i="5"/>
  <c r="HL8" i="5"/>
  <c r="HV8" i="5"/>
  <c r="HB8" i="5"/>
  <c r="GY18" i="5"/>
  <c r="HI18" i="5"/>
  <c r="HS18" i="5"/>
  <c r="HJ8" i="5"/>
  <c r="HT8" i="5"/>
  <c r="HA22" i="5"/>
  <c r="HJ11" i="5"/>
  <c r="HT11" i="5"/>
  <c r="HM6" i="5"/>
  <c r="HW6" i="5"/>
  <c r="HC6" i="5"/>
  <c r="DM28" i="5"/>
  <c r="Y28" i="5"/>
  <c r="HB3" i="5"/>
  <c r="HL3" i="5"/>
  <c r="HV3" i="5"/>
  <c r="GV20" i="5"/>
  <c r="HJ3" i="5"/>
  <c r="HT3" i="5"/>
  <c r="V28" i="5"/>
  <c r="HB20" i="5"/>
  <c r="HL20" i="5"/>
  <c r="HV20" i="5"/>
  <c r="HH17" i="5"/>
  <c r="HR17" i="5"/>
  <c r="GX17" i="5"/>
  <c r="HC10" i="5"/>
  <c r="HM10" i="5"/>
  <c r="HW10" i="5"/>
  <c r="HC13" i="5"/>
  <c r="HM13" i="5"/>
  <c r="HW13" i="5"/>
  <c r="GX8" i="5"/>
  <c r="BB28" i="5"/>
  <c r="HB14" i="5"/>
  <c r="HI12" i="5"/>
  <c r="HS12" i="5"/>
  <c r="GY12" i="5"/>
  <c r="HK15" i="5"/>
  <c r="HU15" i="5"/>
  <c r="HA15" i="5"/>
  <c r="GZ3" i="5"/>
  <c r="HL19" i="5"/>
  <c r="HV19" i="5"/>
  <c r="GX15" i="5"/>
  <c r="HH15" i="5"/>
  <c r="HR15" i="5"/>
  <c r="HA7" i="5"/>
  <c r="HK7" i="5"/>
  <c r="HU7" i="5"/>
  <c r="GW15" i="5"/>
  <c r="HG15" i="5"/>
  <c r="HQ15" i="5"/>
  <c r="HC22" i="5"/>
  <c r="HM22" i="5"/>
  <c r="HW22" i="5"/>
  <c r="GZ9" i="5"/>
  <c r="HG17" i="5"/>
  <c r="HQ17" i="5"/>
  <c r="GW17" i="5"/>
  <c r="GX9" i="5"/>
  <c r="DK28" i="5"/>
  <c r="HM18" i="5"/>
  <c r="HW18" i="5"/>
  <c r="HC18" i="5"/>
  <c r="HA9" i="5"/>
  <c r="HM7" i="5"/>
  <c r="HW7" i="5"/>
  <c r="HC7" i="5"/>
  <c r="HA19" i="5"/>
  <c r="HK19" i="5"/>
  <c r="HU19" i="5"/>
  <c r="CD28" i="5"/>
  <c r="HL9" i="5"/>
  <c r="HV9" i="5"/>
  <c r="GY15" i="5"/>
  <c r="HI15" i="5"/>
  <c r="HS15" i="5"/>
  <c r="HG13" i="5"/>
  <c r="HQ13" i="5"/>
  <c r="GW13" i="5"/>
  <c r="GZ6" i="5"/>
  <c r="HJ6" i="5"/>
  <c r="HT6" i="5"/>
  <c r="CB28" i="5"/>
  <c r="HJ21" i="5"/>
  <c r="HT21" i="5"/>
  <c r="GV15" i="5"/>
  <c r="GW18" i="5"/>
  <c r="HG18" i="5"/>
  <c r="HQ18" i="5"/>
  <c r="GZ14" i="5"/>
  <c r="HJ14" i="5"/>
  <c r="HT14" i="5"/>
  <c r="HM19" i="5"/>
  <c r="HW19" i="5"/>
  <c r="HC19" i="5"/>
  <c r="HK6" i="5"/>
  <c r="HU6" i="5"/>
  <c r="EN28" i="5"/>
  <c r="EK28" i="5"/>
  <c r="HG11" i="5"/>
  <c r="HQ11" i="5"/>
  <c r="GW11" i="5"/>
  <c r="HM4" i="5"/>
  <c r="HW4" i="5"/>
  <c r="HC4" i="5"/>
  <c r="T28" i="5"/>
  <c r="HB6" i="5"/>
  <c r="HL6" i="5"/>
  <c r="HV6" i="5"/>
  <c r="HK18" i="5"/>
  <c r="HU18" i="5"/>
  <c r="HJ18" i="5"/>
  <c r="HT18" i="5"/>
  <c r="GZ18" i="5"/>
  <c r="HL21" i="5"/>
  <c r="HV21" i="5"/>
  <c r="HK21" i="5"/>
  <c r="HU21" i="5"/>
  <c r="HC12" i="5"/>
  <c r="HM12" i="5"/>
  <c r="HW12" i="5"/>
  <c r="S28" i="5"/>
  <c r="HA11" i="5"/>
  <c r="HC16" i="5"/>
  <c r="HM16" i="5"/>
  <c r="HW16" i="5"/>
  <c r="X28" i="5"/>
  <c r="HI13" i="5"/>
  <c r="HS13" i="5"/>
  <c r="GY13" i="5"/>
  <c r="HJ15" i="5"/>
  <c r="HT15" i="5"/>
  <c r="HB18" i="5"/>
  <c r="HL18" i="5"/>
  <c r="HV18" i="5"/>
  <c r="GX14" i="5"/>
  <c r="HH14" i="5"/>
  <c r="HR14" i="5"/>
  <c r="GY5" i="5"/>
  <c r="HI5" i="5"/>
  <c r="HS5" i="5"/>
  <c r="GZ19" i="5"/>
  <c r="HI8" i="5"/>
  <c r="HS8" i="5"/>
  <c r="HI9" i="5"/>
  <c r="HS9" i="5"/>
  <c r="BC28" i="5"/>
  <c r="GX21" i="5"/>
  <c r="HC14" i="5"/>
  <c r="HM14" i="5"/>
  <c r="HW14" i="5"/>
  <c r="GX10" i="5"/>
  <c r="HC15" i="5"/>
  <c r="HH11" i="5"/>
  <c r="HR11" i="5"/>
  <c r="GX11" i="5"/>
  <c r="AY28" i="5"/>
  <c r="EP28" i="5"/>
  <c r="DL28" i="5"/>
  <c r="GW20" i="5"/>
  <c r="HG20" i="5"/>
  <c r="HQ20" i="5"/>
  <c r="Z28" i="5"/>
  <c r="HM3" i="5"/>
  <c r="HW3" i="5"/>
  <c r="HC3" i="5"/>
  <c r="HG21" i="5"/>
  <c r="HQ21" i="5"/>
  <c r="GW21" i="5"/>
  <c r="HI17" i="5"/>
  <c r="HS17" i="5"/>
  <c r="GY17" i="5"/>
  <c r="HG16" i="5"/>
  <c r="HQ16" i="5"/>
  <c r="GW16" i="5"/>
  <c r="AA28" i="5"/>
  <c r="AA29" i="5"/>
  <c r="AB29" i="5"/>
  <c r="CI29" i="5"/>
  <c r="CJ29" i="5"/>
  <c r="ES29" i="5"/>
  <c r="ET29" i="5"/>
  <c r="ES28" i="5"/>
  <c r="ET28" i="5"/>
  <c r="AB28" i="5"/>
  <c r="DN28" i="5"/>
  <c r="DO28" i="5"/>
  <c r="DN29" i="5"/>
  <c r="DO29" i="5"/>
  <c r="BE28" i="5"/>
  <c r="BF28" i="5"/>
  <c r="BE29" i="5"/>
  <c r="BF29" i="5"/>
  <c r="ID28" i="5"/>
  <c r="IE28" i="5"/>
  <c r="IC28" i="5"/>
  <c r="GV28" i="5"/>
  <c r="HA28" i="5"/>
  <c r="GZ28" i="5"/>
  <c r="GY28" i="5"/>
  <c r="GW28" i="5"/>
  <c r="HC28" i="5"/>
  <c r="HB28" i="5"/>
  <c r="GX28" i="5"/>
  <c r="GX29" i="5"/>
  <c r="GV29" i="5"/>
  <c r="AI154" i="6"/>
  <c r="Q150" i="6"/>
  <c r="I152" i="6"/>
  <c r="I167" i="6"/>
  <c r="H167" i="6"/>
  <c r="G167" i="6"/>
  <c r="F167" i="6"/>
  <c r="E167" i="6"/>
  <c r="D167" i="6"/>
  <c r="C167" i="6"/>
  <c r="B167" i="6"/>
  <c r="I166" i="6"/>
  <c r="H166" i="6"/>
  <c r="G166" i="6"/>
  <c r="F166" i="6"/>
  <c r="E166" i="6"/>
  <c r="D166" i="6"/>
  <c r="C166" i="6"/>
  <c r="B166" i="6"/>
  <c r="I165" i="6"/>
  <c r="H165" i="6"/>
  <c r="G165" i="6"/>
  <c r="F165" i="6"/>
  <c r="E165" i="6"/>
  <c r="D165" i="6"/>
  <c r="C165" i="6"/>
  <c r="B165" i="6"/>
  <c r="I164" i="6"/>
  <c r="H164" i="6"/>
  <c r="G164" i="6"/>
  <c r="F164" i="6"/>
  <c r="E164" i="6"/>
  <c r="D164" i="6"/>
  <c r="C164" i="6"/>
  <c r="B164" i="6"/>
  <c r="I163" i="6"/>
  <c r="H163" i="6"/>
  <c r="G163" i="6"/>
  <c r="F163" i="6"/>
  <c r="E163" i="6"/>
  <c r="D163" i="6"/>
  <c r="C163" i="6"/>
  <c r="B163" i="6"/>
  <c r="I162" i="6"/>
  <c r="H162" i="6"/>
  <c r="G162" i="6"/>
  <c r="F162" i="6"/>
  <c r="E162" i="6"/>
  <c r="D162" i="6"/>
  <c r="C162" i="6"/>
  <c r="B162" i="6"/>
  <c r="I161" i="6"/>
  <c r="H161" i="6"/>
  <c r="G161" i="6"/>
  <c r="F161" i="6"/>
  <c r="E161" i="6"/>
  <c r="D161" i="6"/>
  <c r="C161" i="6"/>
  <c r="B161" i="6"/>
  <c r="I160" i="6"/>
  <c r="H160" i="6"/>
  <c r="G160" i="6"/>
  <c r="F160" i="6"/>
  <c r="E160" i="6"/>
  <c r="D160" i="6"/>
  <c r="C160" i="6"/>
  <c r="B160" i="6"/>
  <c r="I159" i="6"/>
  <c r="H159" i="6"/>
  <c r="G159" i="6"/>
  <c r="F159" i="6"/>
  <c r="E159" i="6"/>
  <c r="D159" i="6"/>
  <c r="C159" i="6"/>
  <c r="B159" i="6"/>
  <c r="I158" i="6"/>
  <c r="H158" i="6"/>
  <c r="G158" i="6"/>
  <c r="F158" i="6"/>
  <c r="E158" i="6"/>
  <c r="D158" i="6"/>
  <c r="C158" i="6"/>
  <c r="B158" i="6"/>
  <c r="I157" i="6"/>
  <c r="H157" i="6"/>
  <c r="G157" i="6"/>
  <c r="F157" i="6"/>
  <c r="E157" i="6"/>
  <c r="D157" i="6"/>
  <c r="C157" i="6"/>
  <c r="B157" i="6"/>
  <c r="I156" i="6"/>
  <c r="H156" i="6"/>
  <c r="G156" i="6"/>
  <c r="F156" i="6"/>
  <c r="E156" i="6"/>
  <c r="D156" i="6"/>
  <c r="C156" i="6"/>
  <c r="B156" i="6"/>
  <c r="I155" i="6"/>
  <c r="H155" i="6"/>
  <c r="G155" i="6"/>
  <c r="F155" i="6"/>
  <c r="E155" i="6"/>
  <c r="D155" i="6"/>
  <c r="C155" i="6"/>
  <c r="B155" i="6"/>
  <c r="I154" i="6"/>
  <c r="H154" i="6"/>
  <c r="G154" i="6"/>
  <c r="F154" i="6"/>
  <c r="E154" i="6"/>
  <c r="D154" i="6"/>
  <c r="C154" i="6"/>
  <c r="B154" i="6"/>
  <c r="I153" i="6"/>
  <c r="H153" i="6"/>
  <c r="G153" i="6"/>
  <c r="F153" i="6"/>
  <c r="E153" i="6"/>
  <c r="D153" i="6"/>
  <c r="C153" i="6"/>
  <c r="B153" i="6"/>
  <c r="H152" i="6"/>
  <c r="G152" i="6"/>
  <c r="F152" i="6"/>
  <c r="E152" i="6"/>
  <c r="D152" i="6"/>
  <c r="C152" i="6"/>
  <c r="B152" i="6"/>
  <c r="I151" i="6"/>
  <c r="H151" i="6"/>
  <c r="G151" i="6"/>
  <c r="F151" i="6"/>
  <c r="E151" i="6"/>
  <c r="D151" i="6"/>
  <c r="C151" i="6"/>
  <c r="B151" i="6"/>
  <c r="I150" i="6"/>
  <c r="H150" i="6"/>
  <c r="G150" i="6"/>
  <c r="F150" i="6"/>
  <c r="E150" i="6"/>
  <c r="D150" i="6"/>
  <c r="C150" i="6"/>
  <c r="B150" i="6"/>
  <c r="I149" i="6"/>
  <c r="H149" i="6"/>
  <c r="G149" i="6"/>
  <c r="F149" i="6"/>
  <c r="E149" i="6"/>
  <c r="D149" i="6"/>
  <c r="C149" i="6"/>
  <c r="B149" i="6"/>
  <c r="I148" i="6"/>
  <c r="H148" i="6"/>
  <c r="G148" i="6"/>
  <c r="F148" i="6"/>
  <c r="E148" i="6"/>
  <c r="D148" i="6"/>
  <c r="C148" i="6"/>
  <c r="B148" i="6"/>
  <c r="I147" i="6"/>
  <c r="H147" i="6"/>
  <c r="G147" i="6"/>
  <c r="F147" i="6"/>
  <c r="E147" i="6"/>
  <c r="D147" i="6"/>
  <c r="C147" i="6"/>
  <c r="B147" i="6"/>
  <c r="I146" i="6"/>
  <c r="H146" i="6"/>
  <c r="G146" i="6"/>
  <c r="F146" i="6"/>
  <c r="E146" i="6"/>
  <c r="D146" i="6"/>
  <c r="C146" i="6"/>
  <c r="B146" i="6"/>
  <c r="I145" i="6"/>
  <c r="H145" i="6"/>
  <c r="G145" i="6"/>
  <c r="F145" i="6"/>
  <c r="E145" i="6"/>
  <c r="D145" i="6"/>
  <c r="C145" i="6"/>
  <c r="B145" i="6"/>
  <c r="I144" i="6"/>
  <c r="H144" i="6"/>
  <c r="G144" i="6"/>
  <c r="F144" i="6"/>
  <c r="E144" i="6"/>
  <c r="D144" i="6"/>
  <c r="C144" i="6"/>
  <c r="B144" i="6"/>
  <c r="I143" i="6"/>
  <c r="H143" i="6"/>
  <c r="G143" i="6"/>
  <c r="F143" i="6"/>
  <c r="E143" i="6"/>
  <c r="D143" i="6"/>
  <c r="C143" i="6"/>
  <c r="B143" i="6"/>
  <c r="Z59" i="6"/>
  <c r="AC80" i="6"/>
  <c r="N80" i="6"/>
  <c r="EA20" i="5"/>
  <c r="EA16" i="5"/>
  <c r="AN19" i="5"/>
  <c r="BR20" i="5"/>
  <c r="CV20" i="5"/>
  <c r="CV21" i="5"/>
  <c r="BR21" i="5"/>
  <c r="CV17" i="5"/>
  <c r="BR18" i="5"/>
  <c r="AL59" i="6"/>
  <c r="AL87" i="6"/>
  <c r="AW167" i="6"/>
  <c r="AV167" i="6"/>
  <c r="AU167" i="6"/>
  <c r="AT167" i="6"/>
  <c r="AS167" i="6"/>
  <c r="AR167" i="6"/>
  <c r="AQ167" i="6"/>
  <c r="AP167" i="6"/>
  <c r="AW166" i="6"/>
  <c r="AV166" i="6"/>
  <c r="AU166" i="6"/>
  <c r="AT166" i="6"/>
  <c r="AS166" i="6"/>
  <c r="AR166" i="6"/>
  <c r="AQ166" i="6"/>
  <c r="AP166" i="6"/>
  <c r="AW165" i="6"/>
  <c r="AV165" i="6"/>
  <c r="AU165" i="6"/>
  <c r="AT165" i="6"/>
  <c r="AS165" i="6"/>
  <c r="AR165" i="6"/>
  <c r="AQ165" i="6"/>
  <c r="AP165" i="6"/>
  <c r="AW164" i="6"/>
  <c r="AV164" i="6"/>
  <c r="AU164" i="6"/>
  <c r="AT164" i="6"/>
  <c r="AS164" i="6"/>
  <c r="AR164" i="6"/>
  <c r="AQ164" i="6"/>
  <c r="AP164" i="6"/>
  <c r="AW163" i="6"/>
  <c r="AV163" i="6"/>
  <c r="AU163" i="6"/>
  <c r="AT163" i="6"/>
  <c r="AS163" i="6"/>
  <c r="AR163" i="6"/>
  <c r="AQ163" i="6"/>
  <c r="AP163" i="6"/>
  <c r="AW162" i="6"/>
  <c r="AV162" i="6"/>
  <c r="AU162" i="6"/>
  <c r="AT162" i="6"/>
  <c r="AS162" i="6"/>
  <c r="AR162" i="6"/>
  <c r="AQ162" i="6"/>
  <c r="AP162" i="6"/>
  <c r="AW161" i="6"/>
  <c r="AV161" i="6"/>
  <c r="AU161" i="6"/>
  <c r="AT161" i="6"/>
  <c r="AS161" i="6"/>
  <c r="AR161" i="6"/>
  <c r="AQ161" i="6"/>
  <c r="AP161" i="6"/>
  <c r="AW160" i="6"/>
  <c r="AV160" i="6"/>
  <c r="AU160" i="6"/>
  <c r="AT160" i="6"/>
  <c r="AS160" i="6"/>
  <c r="AR160" i="6"/>
  <c r="AQ160" i="6"/>
  <c r="AP160" i="6"/>
  <c r="AW159" i="6"/>
  <c r="AV159" i="6"/>
  <c r="AU159" i="6"/>
  <c r="AT159" i="6"/>
  <c r="AS159" i="6"/>
  <c r="AR159" i="6"/>
  <c r="AQ159" i="6"/>
  <c r="AP159" i="6"/>
  <c r="AW158" i="6"/>
  <c r="AV158" i="6"/>
  <c r="AU158" i="6"/>
  <c r="AT158" i="6"/>
  <c r="AS158" i="6"/>
  <c r="AR158" i="6"/>
  <c r="AQ158" i="6"/>
  <c r="AP158" i="6"/>
  <c r="AW157" i="6"/>
  <c r="AV157" i="6"/>
  <c r="AU157" i="6"/>
  <c r="AT157" i="6"/>
  <c r="AS157" i="6"/>
  <c r="AR157" i="6"/>
  <c r="AQ157" i="6"/>
  <c r="AP157" i="6"/>
  <c r="AW156" i="6"/>
  <c r="AV156" i="6"/>
  <c r="AU156" i="6"/>
  <c r="AT156" i="6"/>
  <c r="AS156" i="6"/>
  <c r="AR156" i="6"/>
  <c r="AQ156" i="6"/>
  <c r="AP156" i="6"/>
  <c r="AW155" i="6"/>
  <c r="AV155" i="6"/>
  <c r="AU155" i="6"/>
  <c r="AT155" i="6"/>
  <c r="AS155" i="6"/>
  <c r="AR155" i="6"/>
  <c r="AQ155" i="6"/>
  <c r="AP155" i="6"/>
  <c r="AW154" i="6"/>
  <c r="AV154" i="6"/>
  <c r="AU154" i="6"/>
  <c r="AT154" i="6"/>
  <c r="AS154" i="6"/>
  <c r="AR154" i="6"/>
  <c r="AQ154" i="6"/>
  <c r="AP154" i="6"/>
  <c r="AW153" i="6"/>
  <c r="AV153" i="6"/>
  <c r="AU153" i="6"/>
  <c r="AT153" i="6"/>
  <c r="AS153" i="6"/>
  <c r="AR153" i="6"/>
  <c r="AQ153" i="6"/>
  <c r="AP153" i="6"/>
  <c r="AW152" i="6"/>
  <c r="AV152" i="6"/>
  <c r="AU152" i="6"/>
  <c r="AT152" i="6"/>
  <c r="AS152" i="6"/>
  <c r="AR152" i="6"/>
  <c r="AQ152" i="6"/>
  <c r="AP152" i="6"/>
  <c r="AW151" i="6"/>
  <c r="AV151" i="6"/>
  <c r="AU151" i="6"/>
  <c r="AT151" i="6"/>
  <c r="AS151" i="6"/>
  <c r="AR151" i="6"/>
  <c r="AQ151" i="6"/>
  <c r="AP151" i="6"/>
  <c r="AW150" i="6"/>
  <c r="AV150" i="6"/>
  <c r="AU150" i="6"/>
  <c r="AT150" i="6"/>
  <c r="AS150" i="6"/>
  <c r="AR150" i="6"/>
  <c r="AQ150" i="6"/>
  <c r="AP150" i="6"/>
  <c r="AW149" i="6"/>
  <c r="AV149" i="6"/>
  <c r="AU149" i="6"/>
  <c r="AT149" i="6"/>
  <c r="AS149" i="6"/>
  <c r="AR149" i="6"/>
  <c r="AQ149" i="6"/>
  <c r="AP149" i="6"/>
  <c r="AW148" i="6"/>
  <c r="AV148" i="6"/>
  <c r="AU148" i="6"/>
  <c r="AT148" i="6"/>
  <c r="AS148" i="6"/>
  <c r="AR148" i="6"/>
  <c r="AQ148" i="6"/>
  <c r="AP148" i="6"/>
  <c r="AW147" i="6"/>
  <c r="AV147" i="6"/>
  <c r="AU147" i="6"/>
  <c r="AT147" i="6"/>
  <c r="AS147" i="6"/>
  <c r="AR147" i="6"/>
  <c r="AQ147" i="6"/>
  <c r="AP147" i="6"/>
  <c r="AW146" i="6"/>
  <c r="AV146" i="6"/>
  <c r="AU146" i="6"/>
  <c r="AT146" i="6"/>
  <c r="AS146" i="6"/>
  <c r="AR146" i="6"/>
  <c r="AQ146" i="6"/>
  <c r="AP146" i="6"/>
  <c r="AW145" i="6"/>
  <c r="AV145" i="6"/>
  <c r="AU145" i="6"/>
  <c r="AT145" i="6"/>
  <c r="AS145" i="6"/>
  <c r="AR145" i="6"/>
  <c r="AQ145" i="6"/>
  <c r="AP145" i="6"/>
  <c r="AW144" i="6"/>
  <c r="AV144" i="6"/>
  <c r="AU144" i="6"/>
  <c r="AT144" i="6"/>
  <c r="AS144" i="6"/>
  <c r="AR144" i="6"/>
  <c r="AQ144" i="6"/>
  <c r="AP144" i="6"/>
  <c r="AW143" i="6"/>
  <c r="AV143" i="6"/>
  <c r="AU143" i="6"/>
  <c r="AT143" i="6"/>
  <c r="AS143" i="6"/>
  <c r="AR143" i="6"/>
  <c r="AQ143" i="6"/>
  <c r="AP143" i="6"/>
  <c r="AJ146" i="6"/>
  <c r="AK143" i="6"/>
  <c r="AM167" i="6"/>
  <c r="AL167" i="6"/>
  <c r="AK167" i="6"/>
  <c r="AJ167" i="6"/>
  <c r="AI167" i="6"/>
  <c r="AH167" i="6"/>
  <c r="AG167" i="6"/>
  <c r="AF167" i="6"/>
  <c r="AM166" i="6"/>
  <c r="AL166" i="6"/>
  <c r="AK166" i="6"/>
  <c r="AJ166" i="6"/>
  <c r="AI166" i="6"/>
  <c r="AH166" i="6"/>
  <c r="AG166" i="6"/>
  <c r="AF166" i="6"/>
  <c r="AM165" i="6"/>
  <c r="AL165" i="6"/>
  <c r="AK165" i="6"/>
  <c r="AJ165" i="6"/>
  <c r="AI165" i="6"/>
  <c r="AH165" i="6"/>
  <c r="AG165" i="6"/>
  <c r="AF165" i="6"/>
  <c r="AM164" i="6"/>
  <c r="AL164" i="6"/>
  <c r="AK164" i="6"/>
  <c r="AJ164" i="6"/>
  <c r="AI164" i="6"/>
  <c r="AH164" i="6"/>
  <c r="AG164" i="6"/>
  <c r="AF164" i="6"/>
  <c r="AM163" i="6"/>
  <c r="AL163" i="6"/>
  <c r="AK163" i="6"/>
  <c r="AJ163" i="6"/>
  <c r="AI163" i="6"/>
  <c r="AH163" i="6"/>
  <c r="AG163" i="6"/>
  <c r="AF163" i="6"/>
  <c r="AM162" i="6"/>
  <c r="AL162" i="6"/>
  <c r="AK162" i="6"/>
  <c r="AJ162" i="6"/>
  <c r="AI162" i="6"/>
  <c r="AH162" i="6"/>
  <c r="AG162" i="6"/>
  <c r="AF162" i="6"/>
  <c r="AM161" i="6"/>
  <c r="AL161" i="6"/>
  <c r="AK161" i="6"/>
  <c r="AJ161" i="6"/>
  <c r="AI161" i="6"/>
  <c r="AH161" i="6"/>
  <c r="AG161" i="6"/>
  <c r="AF161" i="6"/>
  <c r="AM160" i="6"/>
  <c r="AL160" i="6"/>
  <c r="AK160" i="6"/>
  <c r="AJ160" i="6"/>
  <c r="AI160" i="6"/>
  <c r="AH160" i="6"/>
  <c r="AG160" i="6"/>
  <c r="AF160" i="6"/>
  <c r="AM159" i="6"/>
  <c r="AL159" i="6"/>
  <c r="AK159" i="6"/>
  <c r="AJ159" i="6"/>
  <c r="AI159" i="6"/>
  <c r="AH159" i="6"/>
  <c r="AG159" i="6"/>
  <c r="AF159" i="6"/>
  <c r="AM158" i="6"/>
  <c r="AL158" i="6"/>
  <c r="AK158" i="6"/>
  <c r="AJ158" i="6"/>
  <c r="AI158" i="6"/>
  <c r="AH158" i="6"/>
  <c r="AG158" i="6"/>
  <c r="AF158" i="6"/>
  <c r="AM157" i="6"/>
  <c r="AL157" i="6"/>
  <c r="AK157" i="6"/>
  <c r="AJ157" i="6"/>
  <c r="AI157" i="6"/>
  <c r="AH157" i="6"/>
  <c r="AG157" i="6"/>
  <c r="AF157" i="6"/>
  <c r="AM156" i="6"/>
  <c r="AL156" i="6"/>
  <c r="AK156" i="6"/>
  <c r="AJ156" i="6"/>
  <c r="AI156" i="6"/>
  <c r="AH156" i="6"/>
  <c r="AG156" i="6"/>
  <c r="AF156" i="6"/>
  <c r="AM155" i="6"/>
  <c r="AL155" i="6"/>
  <c r="AK155" i="6"/>
  <c r="AJ155" i="6"/>
  <c r="AI155" i="6"/>
  <c r="AH155" i="6"/>
  <c r="AG155" i="6"/>
  <c r="AF155" i="6"/>
  <c r="AM154" i="6"/>
  <c r="AL154" i="6"/>
  <c r="AK154" i="6"/>
  <c r="AJ154" i="6"/>
  <c r="AH154" i="6"/>
  <c r="AG154" i="6"/>
  <c r="AF154" i="6"/>
  <c r="AM153" i="6"/>
  <c r="AL153" i="6"/>
  <c r="AK153" i="6"/>
  <c r="AJ153" i="6"/>
  <c r="AI153" i="6"/>
  <c r="AH153" i="6"/>
  <c r="AG153" i="6"/>
  <c r="AF153" i="6"/>
  <c r="AM152" i="6"/>
  <c r="AL152" i="6"/>
  <c r="AK152" i="6"/>
  <c r="AJ152" i="6"/>
  <c r="AI152" i="6"/>
  <c r="AH152" i="6"/>
  <c r="AG152" i="6"/>
  <c r="AF152" i="6"/>
  <c r="AM151" i="6"/>
  <c r="AL151" i="6"/>
  <c r="AK151" i="6"/>
  <c r="AJ151" i="6"/>
  <c r="AI151" i="6"/>
  <c r="AH151" i="6"/>
  <c r="AG151" i="6"/>
  <c r="AF151" i="6"/>
  <c r="AM150" i="6"/>
  <c r="AL150" i="6"/>
  <c r="AK150" i="6"/>
  <c r="AJ150" i="6"/>
  <c r="AI150" i="6"/>
  <c r="AH150" i="6"/>
  <c r="AG150" i="6"/>
  <c r="AF150" i="6"/>
  <c r="AM149" i="6"/>
  <c r="AL149" i="6"/>
  <c r="AK149" i="6"/>
  <c r="AJ149" i="6"/>
  <c r="AI149" i="6"/>
  <c r="AH149" i="6"/>
  <c r="AG149" i="6"/>
  <c r="AF149" i="6"/>
  <c r="AM148" i="6"/>
  <c r="AL148" i="6"/>
  <c r="AK148" i="6"/>
  <c r="AJ148" i="6"/>
  <c r="AI148" i="6"/>
  <c r="AH148" i="6"/>
  <c r="AG148" i="6"/>
  <c r="AF148" i="6"/>
  <c r="AM147" i="6"/>
  <c r="AL147" i="6"/>
  <c r="AK147" i="6"/>
  <c r="AJ147" i="6"/>
  <c r="AI147" i="6"/>
  <c r="AH147" i="6"/>
  <c r="AG147" i="6"/>
  <c r="AF147" i="6"/>
  <c r="AM146" i="6"/>
  <c r="AL146" i="6"/>
  <c r="AK146" i="6"/>
  <c r="AI146" i="6"/>
  <c r="AH146" i="6"/>
  <c r="AG146" i="6"/>
  <c r="AF146" i="6"/>
  <c r="AM145" i="6"/>
  <c r="AL145" i="6"/>
  <c r="AK145" i="6"/>
  <c r="AJ145" i="6"/>
  <c r="AI145" i="6"/>
  <c r="AH145" i="6"/>
  <c r="AG145" i="6"/>
  <c r="AF145" i="6"/>
  <c r="AM144" i="6"/>
  <c r="AL144" i="6"/>
  <c r="AK144" i="6"/>
  <c r="AJ144" i="6"/>
  <c r="AI144" i="6"/>
  <c r="AH144" i="6"/>
  <c r="AG144" i="6"/>
  <c r="AF144" i="6"/>
  <c r="AM143" i="6"/>
  <c r="AL143" i="6"/>
  <c r="AJ143" i="6"/>
  <c r="AI143" i="6"/>
  <c r="AH143" i="6"/>
  <c r="AG143" i="6"/>
  <c r="AF143" i="6"/>
  <c r="AC167" i="6"/>
  <c r="AB167" i="6"/>
  <c r="AA167" i="6"/>
  <c r="Z167" i="6"/>
  <c r="Y167" i="6"/>
  <c r="X167" i="6"/>
  <c r="W167" i="6"/>
  <c r="V167" i="6"/>
  <c r="AC166" i="6"/>
  <c r="AB166" i="6"/>
  <c r="AA166" i="6"/>
  <c r="Z166" i="6"/>
  <c r="Y166" i="6"/>
  <c r="X166" i="6"/>
  <c r="W166" i="6"/>
  <c r="V166" i="6"/>
  <c r="AC165" i="6"/>
  <c r="AB165" i="6"/>
  <c r="AA165" i="6"/>
  <c r="Z165" i="6"/>
  <c r="Y165" i="6"/>
  <c r="X165" i="6"/>
  <c r="W165" i="6"/>
  <c r="V165" i="6"/>
  <c r="AC164" i="6"/>
  <c r="AB164" i="6"/>
  <c r="AA164" i="6"/>
  <c r="Z164" i="6"/>
  <c r="Y164" i="6"/>
  <c r="X164" i="6"/>
  <c r="W164" i="6"/>
  <c r="V164" i="6"/>
  <c r="AC163" i="6"/>
  <c r="AB163" i="6"/>
  <c r="AA163" i="6"/>
  <c r="Z163" i="6"/>
  <c r="Y163" i="6"/>
  <c r="X163" i="6"/>
  <c r="W163" i="6"/>
  <c r="V163" i="6"/>
  <c r="AC162" i="6"/>
  <c r="AB162" i="6"/>
  <c r="AA162" i="6"/>
  <c r="Z162" i="6"/>
  <c r="Y162" i="6"/>
  <c r="X162" i="6"/>
  <c r="W162" i="6"/>
  <c r="V162" i="6"/>
  <c r="AC161" i="6"/>
  <c r="AB161" i="6"/>
  <c r="AA161" i="6"/>
  <c r="Z161" i="6"/>
  <c r="Y161" i="6"/>
  <c r="X161" i="6"/>
  <c r="W161" i="6"/>
  <c r="V161" i="6"/>
  <c r="AC160" i="6"/>
  <c r="AB160" i="6"/>
  <c r="AA160" i="6"/>
  <c r="Z160" i="6"/>
  <c r="Y160" i="6"/>
  <c r="X160" i="6"/>
  <c r="W160" i="6"/>
  <c r="V160" i="6"/>
  <c r="AC159" i="6"/>
  <c r="AB159" i="6"/>
  <c r="AA159" i="6"/>
  <c r="Z159" i="6"/>
  <c r="Y159" i="6"/>
  <c r="X159" i="6"/>
  <c r="W159" i="6"/>
  <c r="V159" i="6"/>
  <c r="AC158" i="6"/>
  <c r="AB158" i="6"/>
  <c r="AA158" i="6"/>
  <c r="Z158" i="6"/>
  <c r="Y158" i="6"/>
  <c r="X158" i="6"/>
  <c r="W158" i="6"/>
  <c r="V158" i="6"/>
  <c r="AC157" i="6"/>
  <c r="AB157" i="6"/>
  <c r="AA157" i="6"/>
  <c r="Z157" i="6"/>
  <c r="Y157" i="6"/>
  <c r="X157" i="6"/>
  <c r="W157" i="6"/>
  <c r="V157" i="6"/>
  <c r="AC156" i="6"/>
  <c r="AB156" i="6"/>
  <c r="AA156" i="6"/>
  <c r="Z156" i="6"/>
  <c r="Y156" i="6"/>
  <c r="X156" i="6"/>
  <c r="W156" i="6"/>
  <c r="V156" i="6"/>
  <c r="AC155" i="6"/>
  <c r="AB155" i="6"/>
  <c r="AA155" i="6"/>
  <c r="Z155" i="6"/>
  <c r="Y155" i="6"/>
  <c r="X155" i="6"/>
  <c r="W155" i="6"/>
  <c r="V155" i="6"/>
  <c r="AC154" i="6"/>
  <c r="AB154" i="6"/>
  <c r="AA154" i="6"/>
  <c r="Z154" i="6"/>
  <c r="Y154" i="6"/>
  <c r="X154" i="6"/>
  <c r="W154" i="6"/>
  <c r="V154" i="6"/>
  <c r="AC153" i="6"/>
  <c r="AB153" i="6"/>
  <c r="AA153" i="6"/>
  <c r="Z153" i="6"/>
  <c r="Y153" i="6"/>
  <c r="X153" i="6"/>
  <c r="W153" i="6"/>
  <c r="V153" i="6"/>
  <c r="AC152" i="6"/>
  <c r="AB152" i="6"/>
  <c r="AA152" i="6"/>
  <c r="Z152" i="6"/>
  <c r="Y152" i="6"/>
  <c r="X152" i="6"/>
  <c r="W152" i="6"/>
  <c r="V152" i="6"/>
  <c r="AC151" i="6"/>
  <c r="AB151" i="6"/>
  <c r="AA151" i="6"/>
  <c r="Z151" i="6"/>
  <c r="Y151" i="6"/>
  <c r="X151" i="6"/>
  <c r="W151" i="6"/>
  <c r="V151" i="6"/>
  <c r="AC150" i="6"/>
  <c r="AB150" i="6"/>
  <c r="AA150" i="6"/>
  <c r="Z150" i="6"/>
  <c r="Y150" i="6"/>
  <c r="X150" i="6"/>
  <c r="W150" i="6"/>
  <c r="V150" i="6"/>
  <c r="AC149" i="6"/>
  <c r="AB149" i="6"/>
  <c r="AA149" i="6"/>
  <c r="Z149" i="6"/>
  <c r="Y149" i="6"/>
  <c r="X149" i="6"/>
  <c r="W149" i="6"/>
  <c r="V149" i="6"/>
  <c r="AC148" i="6"/>
  <c r="AB148" i="6"/>
  <c r="AA148" i="6"/>
  <c r="Z148" i="6"/>
  <c r="Y148" i="6"/>
  <c r="X148" i="6"/>
  <c r="W148" i="6"/>
  <c r="V148" i="6"/>
  <c r="AC147" i="6"/>
  <c r="AB147" i="6"/>
  <c r="AA147" i="6"/>
  <c r="Z147" i="6"/>
  <c r="Y147" i="6"/>
  <c r="X147" i="6"/>
  <c r="W147" i="6"/>
  <c r="V147" i="6"/>
  <c r="AC146" i="6"/>
  <c r="AB146" i="6"/>
  <c r="AA146" i="6"/>
  <c r="Z146" i="6"/>
  <c r="Y146" i="6"/>
  <c r="X146" i="6"/>
  <c r="W146" i="6"/>
  <c r="V146" i="6"/>
  <c r="AC145" i="6"/>
  <c r="AB145" i="6"/>
  <c r="AA145" i="6"/>
  <c r="Z145" i="6"/>
  <c r="Y145" i="6"/>
  <c r="X145" i="6"/>
  <c r="W145" i="6"/>
  <c r="V145" i="6"/>
  <c r="AC144" i="6"/>
  <c r="AB144" i="6"/>
  <c r="AA144" i="6"/>
  <c r="Z144" i="6"/>
  <c r="Y144" i="6"/>
  <c r="X144" i="6"/>
  <c r="W144" i="6"/>
  <c r="V144" i="6"/>
  <c r="AC143" i="6"/>
  <c r="AB143" i="6"/>
  <c r="AA143" i="6"/>
  <c r="Z143" i="6"/>
  <c r="Y143" i="6"/>
  <c r="X143" i="6"/>
  <c r="W143" i="6"/>
  <c r="V143" i="6"/>
  <c r="S167" i="6"/>
  <c r="R167" i="6"/>
  <c r="Q167" i="6"/>
  <c r="P167" i="6"/>
  <c r="O167" i="6"/>
  <c r="N167" i="6"/>
  <c r="M167" i="6"/>
  <c r="L167" i="6"/>
  <c r="S166" i="6"/>
  <c r="R166" i="6"/>
  <c r="Q166" i="6"/>
  <c r="P166" i="6"/>
  <c r="O166" i="6"/>
  <c r="N166" i="6"/>
  <c r="M166" i="6"/>
  <c r="L166" i="6"/>
  <c r="S165" i="6"/>
  <c r="R165" i="6"/>
  <c r="Q165" i="6"/>
  <c r="P165" i="6"/>
  <c r="O165" i="6"/>
  <c r="N165" i="6"/>
  <c r="M165" i="6"/>
  <c r="L165" i="6"/>
  <c r="S164" i="6"/>
  <c r="R164" i="6"/>
  <c r="Q164" i="6"/>
  <c r="P164" i="6"/>
  <c r="O164" i="6"/>
  <c r="N164" i="6"/>
  <c r="M164" i="6"/>
  <c r="L164" i="6"/>
  <c r="S163" i="6"/>
  <c r="R163" i="6"/>
  <c r="Q163" i="6"/>
  <c r="P163" i="6"/>
  <c r="O163" i="6"/>
  <c r="N163" i="6"/>
  <c r="M163" i="6"/>
  <c r="L163" i="6"/>
  <c r="S162" i="6"/>
  <c r="R162" i="6"/>
  <c r="Q162" i="6"/>
  <c r="P162" i="6"/>
  <c r="O162" i="6"/>
  <c r="N162" i="6"/>
  <c r="M162" i="6"/>
  <c r="L162" i="6"/>
  <c r="S161" i="6"/>
  <c r="R161" i="6"/>
  <c r="Q161" i="6"/>
  <c r="P161" i="6"/>
  <c r="O161" i="6"/>
  <c r="N161" i="6"/>
  <c r="M161" i="6"/>
  <c r="L161" i="6"/>
  <c r="S160" i="6"/>
  <c r="R160" i="6"/>
  <c r="Q160" i="6"/>
  <c r="P160" i="6"/>
  <c r="O160" i="6"/>
  <c r="N160" i="6"/>
  <c r="M160" i="6"/>
  <c r="L160" i="6"/>
  <c r="S159" i="6"/>
  <c r="R159" i="6"/>
  <c r="Q159" i="6"/>
  <c r="P159" i="6"/>
  <c r="O159" i="6"/>
  <c r="N159" i="6"/>
  <c r="M159" i="6"/>
  <c r="L159" i="6"/>
  <c r="S158" i="6"/>
  <c r="R158" i="6"/>
  <c r="Q158" i="6"/>
  <c r="P158" i="6"/>
  <c r="O158" i="6"/>
  <c r="N158" i="6"/>
  <c r="M158" i="6"/>
  <c r="L158" i="6"/>
  <c r="S157" i="6"/>
  <c r="R157" i="6"/>
  <c r="Q157" i="6"/>
  <c r="P157" i="6"/>
  <c r="O157" i="6"/>
  <c r="N157" i="6"/>
  <c r="M157" i="6"/>
  <c r="L157" i="6"/>
  <c r="S156" i="6"/>
  <c r="R156" i="6"/>
  <c r="Q156" i="6"/>
  <c r="P156" i="6"/>
  <c r="O156" i="6"/>
  <c r="N156" i="6"/>
  <c r="M156" i="6"/>
  <c r="L156" i="6"/>
  <c r="S155" i="6"/>
  <c r="R155" i="6"/>
  <c r="Q155" i="6"/>
  <c r="P155" i="6"/>
  <c r="O155" i="6"/>
  <c r="N155" i="6"/>
  <c r="M155" i="6"/>
  <c r="L155" i="6"/>
  <c r="S154" i="6"/>
  <c r="R154" i="6"/>
  <c r="Q154" i="6"/>
  <c r="P154" i="6"/>
  <c r="O154" i="6"/>
  <c r="N154" i="6"/>
  <c r="M154" i="6"/>
  <c r="L154" i="6"/>
  <c r="S153" i="6"/>
  <c r="R153" i="6"/>
  <c r="Q153" i="6"/>
  <c r="P153" i="6"/>
  <c r="O153" i="6"/>
  <c r="N153" i="6"/>
  <c r="M153" i="6"/>
  <c r="L153" i="6"/>
  <c r="S152" i="6"/>
  <c r="R152" i="6"/>
  <c r="Q152" i="6"/>
  <c r="P152" i="6"/>
  <c r="O152" i="6"/>
  <c r="N152" i="6"/>
  <c r="M152" i="6"/>
  <c r="L152" i="6"/>
  <c r="S151" i="6"/>
  <c r="R151" i="6"/>
  <c r="Q151" i="6"/>
  <c r="P151" i="6"/>
  <c r="O151" i="6"/>
  <c r="N151" i="6"/>
  <c r="M151" i="6"/>
  <c r="L151" i="6"/>
  <c r="S150" i="6"/>
  <c r="R150" i="6"/>
  <c r="P150" i="6"/>
  <c r="O150" i="6"/>
  <c r="N150" i="6"/>
  <c r="M150" i="6"/>
  <c r="L150" i="6"/>
  <c r="S149" i="6"/>
  <c r="R149" i="6"/>
  <c r="Q149" i="6"/>
  <c r="P149" i="6"/>
  <c r="O149" i="6"/>
  <c r="N149" i="6"/>
  <c r="M149" i="6"/>
  <c r="L149" i="6"/>
  <c r="S148" i="6"/>
  <c r="R148" i="6"/>
  <c r="Q148" i="6"/>
  <c r="P148" i="6"/>
  <c r="O148" i="6"/>
  <c r="N148" i="6"/>
  <c r="M148" i="6"/>
  <c r="L148" i="6"/>
  <c r="S147" i="6"/>
  <c r="R147" i="6"/>
  <c r="Q147" i="6"/>
  <c r="P147" i="6"/>
  <c r="O147" i="6"/>
  <c r="N147" i="6"/>
  <c r="M147" i="6"/>
  <c r="L147" i="6"/>
  <c r="S146" i="6"/>
  <c r="R146" i="6"/>
  <c r="Q146" i="6"/>
  <c r="P146" i="6"/>
  <c r="O146" i="6"/>
  <c r="N146" i="6"/>
  <c r="M146" i="6"/>
  <c r="L146" i="6"/>
  <c r="S145" i="6"/>
  <c r="R145" i="6"/>
  <c r="Q145" i="6"/>
  <c r="P145" i="6"/>
  <c r="O145" i="6"/>
  <c r="N145" i="6"/>
  <c r="M145" i="6"/>
  <c r="L145" i="6"/>
  <c r="S144" i="6"/>
  <c r="R144" i="6"/>
  <c r="Q144" i="6"/>
  <c r="P144" i="6"/>
  <c r="O144" i="6"/>
  <c r="N144" i="6"/>
  <c r="M144" i="6"/>
  <c r="L144" i="6"/>
  <c r="R143" i="6"/>
  <c r="Q143" i="6"/>
  <c r="P143" i="6"/>
  <c r="O143" i="6"/>
  <c r="N143" i="6"/>
  <c r="M143" i="6"/>
  <c r="L143" i="6"/>
  <c r="B171" i="6"/>
  <c r="AW195" i="6"/>
  <c r="AV195" i="6"/>
  <c r="AT195" i="6"/>
  <c r="AS195" i="6"/>
  <c r="AS194" i="6"/>
  <c r="AR194" i="6"/>
  <c r="AP194" i="6"/>
  <c r="AW193" i="6"/>
  <c r="AW192" i="6"/>
  <c r="AV192" i="6"/>
  <c r="AT192" i="6"/>
  <c r="AS192" i="6"/>
  <c r="AP191" i="6"/>
  <c r="AW190" i="6"/>
  <c r="AW189" i="6"/>
  <c r="AV189" i="6"/>
  <c r="AT189" i="6"/>
  <c r="AS188" i="6"/>
  <c r="AR188" i="6"/>
  <c r="AP188" i="6"/>
  <c r="AW187" i="6"/>
  <c r="AW186" i="6"/>
  <c r="AV186" i="6"/>
  <c r="AT186" i="6"/>
  <c r="AS186" i="6"/>
  <c r="AR185" i="6"/>
  <c r="AP185" i="6"/>
  <c r="AV183" i="6"/>
  <c r="AT183" i="6"/>
  <c r="AS182" i="6"/>
  <c r="AR182" i="6"/>
  <c r="AP182" i="6"/>
  <c r="AW181" i="6"/>
  <c r="AW180" i="6"/>
  <c r="AV180" i="6"/>
  <c r="AT180" i="6"/>
  <c r="AS180" i="6"/>
  <c r="AS179" i="6"/>
  <c r="AR179" i="6"/>
  <c r="AP179" i="6"/>
  <c r="AW177" i="6"/>
  <c r="AV177" i="6"/>
  <c r="AT177" i="6"/>
  <c r="AS177" i="6"/>
  <c r="AS176" i="6"/>
  <c r="AR176" i="6"/>
  <c r="AP176" i="6"/>
  <c r="AW175" i="6"/>
  <c r="AW174" i="6"/>
  <c r="AV174" i="6"/>
  <c r="AT174" i="6"/>
  <c r="AS174" i="6"/>
  <c r="AP173" i="6"/>
  <c r="AW172" i="6"/>
  <c r="AW171" i="6"/>
  <c r="AV171" i="6"/>
  <c r="AT171" i="6"/>
  <c r="AS171" i="6"/>
  <c r="AL195" i="6"/>
  <c r="AH195" i="6"/>
  <c r="AF195" i="6"/>
  <c r="AM193" i="6"/>
  <c r="AL193" i="6"/>
  <c r="AJ193" i="6"/>
  <c r="AI193" i="6"/>
  <c r="AI192" i="6"/>
  <c r="AH192" i="6"/>
  <c r="AF192" i="6"/>
  <c r="AM191" i="6"/>
  <c r="AL190" i="6"/>
  <c r="AJ190" i="6"/>
  <c r="AI190" i="6"/>
  <c r="AI189" i="6"/>
  <c r="AH189" i="6"/>
  <c r="AF189" i="6"/>
  <c r="AM188" i="6"/>
  <c r="AM187" i="6"/>
  <c r="AL187" i="6"/>
  <c r="AJ187" i="6"/>
  <c r="AI187" i="6"/>
  <c r="AI186" i="6"/>
  <c r="AH186" i="6"/>
  <c r="AF186" i="6"/>
  <c r="AM185" i="6"/>
  <c r="AM184" i="6"/>
  <c r="AL184" i="6"/>
  <c r="AJ184" i="6"/>
  <c r="AI184" i="6"/>
  <c r="AF183" i="6"/>
  <c r="AM182" i="6"/>
  <c r="AM181" i="6"/>
  <c r="AL181" i="6"/>
  <c r="AJ181" i="6"/>
  <c r="AI180" i="6"/>
  <c r="AH180" i="6"/>
  <c r="AF180" i="6"/>
  <c r="AM179" i="6"/>
  <c r="AJ178" i="6"/>
  <c r="AI178" i="6"/>
  <c r="AH177" i="6"/>
  <c r="AF177" i="6"/>
  <c r="AM175" i="6"/>
  <c r="AL175" i="6"/>
  <c r="AJ175" i="6"/>
  <c r="AI175" i="6"/>
  <c r="AI174" i="6"/>
  <c r="AH174" i="6"/>
  <c r="AF174" i="6"/>
  <c r="AM173" i="6"/>
  <c r="AL172" i="6"/>
  <c r="AJ172" i="6"/>
  <c r="AI172" i="6"/>
  <c r="AM171" i="6"/>
  <c r="AI171" i="6"/>
  <c r="AH171" i="6"/>
  <c r="AF171" i="6"/>
  <c r="AC195" i="6"/>
  <c r="AC194" i="6"/>
  <c r="AB194" i="6"/>
  <c r="Z194" i="6"/>
  <c r="X193" i="6"/>
  <c r="V193" i="6"/>
  <c r="AC192" i="6"/>
  <c r="AC191" i="6"/>
  <c r="AB191" i="6"/>
  <c r="Z191" i="6"/>
  <c r="Y191" i="6"/>
  <c r="Y190" i="6"/>
  <c r="X190" i="6"/>
  <c r="V190" i="6"/>
  <c r="AC189" i="6"/>
  <c r="AB188" i="6"/>
  <c r="Z188" i="6"/>
  <c r="Y187" i="6"/>
  <c r="X187" i="6"/>
  <c r="V187" i="6"/>
  <c r="AC185" i="6"/>
  <c r="AB185" i="6"/>
  <c r="Z185" i="6"/>
  <c r="Y185" i="6"/>
  <c r="Y184" i="6"/>
  <c r="X184" i="6"/>
  <c r="V184" i="6"/>
  <c r="AC183" i="6"/>
  <c r="AC182" i="6"/>
  <c r="AB182" i="6"/>
  <c r="Z182" i="6"/>
  <c r="Y182" i="6"/>
  <c r="Y181" i="6"/>
  <c r="X181" i="6"/>
  <c r="V181" i="6"/>
  <c r="AC180" i="6"/>
  <c r="AC179" i="6"/>
  <c r="AB179" i="6"/>
  <c r="Z179" i="6"/>
  <c r="Y179" i="6"/>
  <c r="Y178" i="6"/>
  <c r="X178" i="6"/>
  <c r="V178" i="6"/>
  <c r="AC177" i="6"/>
  <c r="AC176" i="6"/>
  <c r="AB176" i="6"/>
  <c r="Z176" i="6"/>
  <c r="X175" i="6"/>
  <c r="V175" i="6"/>
  <c r="AC174" i="6"/>
  <c r="AC173" i="6"/>
  <c r="AB173" i="6"/>
  <c r="Z173" i="6"/>
  <c r="Y173" i="6"/>
  <c r="Z172" i="6"/>
  <c r="Y172" i="6"/>
  <c r="X172" i="6"/>
  <c r="V172" i="6"/>
  <c r="AC171" i="6"/>
  <c r="S195" i="6"/>
  <c r="R195" i="6"/>
  <c r="P195" i="6"/>
  <c r="O195" i="6"/>
  <c r="N195" i="6"/>
  <c r="M195" i="6"/>
  <c r="L195" i="6"/>
  <c r="O194" i="6"/>
  <c r="N194" i="6"/>
  <c r="L194" i="6"/>
  <c r="R193" i="6"/>
  <c r="Q193" i="6"/>
  <c r="P193" i="6"/>
  <c r="S192" i="6"/>
  <c r="R192" i="6"/>
  <c r="P192" i="6"/>
  <c r="O192" i="6"/>
  <c r="N192" i="6"/>
  <c r="M192" i="6"/>
  <c r="L192" i="6"/>
  <c r="O191" i="6"/>
  <c r="N191" i="6"/>
  <c r="L191" i="6"/>
  <c r="S190" i="6"/>
  <c r="R190" i="6"/>
  <c r="Q190" i="6"/>
  <c r="P190" i="6"/>
  <c r="S189" i="6"/>
  <c r="R189" i="6"/>
  <c r="P189" i="6"/>
  <c r="O189" i="6"/>
  <c r="N189" i="6"/>
  <c r="L188" i="6"/>
  <c r="S187" i="6"/>
  <c r="Q187" i="6"/>
  <c r="P187" i="6"/>
  <c r="S186" i="6"/>
  <c r="R186" i="6"/>
  <c r="P186" i="6"/>
  <c r="N186" i="6"/>
  <c r="M186" i="6"/>
  <c r="L186" i="6"/>
  <c r="O185" i="6"/>
  <c r="N185" i="6"/>
  <c r="L185" i="6"/>
  <c r="S184" i="6"/>
  <c r="R184" i="6"/>
  <c r="Q184" i="6"/>
  <c r="P184" i="6"/>
  <c r="S183" i="6"/>
  <c r="R183" i="6"/>
  <c r="P183" i="6"/>
  <c r="O183" i="6"/>
  <c r="N183" i="6"/>
  <c r="M183" i="6"/>
  <c r="L183" i="6"/>
  <c r="N182" i="6"/>
  <c r="L182" i="6"/>
  <c r="R181" i="6"/>
  <c r="Q181" i="6"/>
  <c r="P181" i="6"/>
  <c r="R180" i="6"/>
  <c r="P180" i="6"/>
  <c r="M180" i="6"/>
  <c r="L180" i="6"/>
  <c r="O179" i="6"/>
  <c r="N179" i="6"/>
  <c r="L179" i="6"/>
  <c r="S178" i="6"/>
  <c r="R178" i="6"/>
  <c r="Q178" i="6"/>
  <c r="P178" i="6"/>
  <c r="S177" i="6"/>
  <c r="R177" i="6"/>
  <c r="P177" i="6"/>
  <c r="O177" i="6"/>
  <c r="N177" i="6"/>
  <c r="M177" i="6"/>
  <c r="L177" i="6"/>
  <c r="O176" i="6"/>
  <c r="N176" i="6"/>
  <c r="L176" i="6"/>
  <c r="R175" i="6"/>
  <c r="Q175" i="6"/>
  <c r="P175" i="6"/>
  <c r="S174" i="6"/>
  <c r="R174" i="6"/>
  <c r="P174" i="6"/>
  <c r="O174" i="6"/>
  <c r="N174" i="6"/>
  <c r="M174" i="6"/>
  <c r="L174" i="6"/>
  <c r="O173" i="6"/>
  <c r="N173" i="6"/>
  <c r="L173" i="6"/>
  <c r="S172" i="6"/>
  <c r="Q172" i="6"/>
  <c r="P172" i="6"/>
  <c r="M172" i="6"/>
  <c r="R171" i="6"/>
  <c r="Q171" i="6"/>
  <c r="O171" i="6"/>
  <c r="N171" i="6"/>
  <c r="M171" i="6"/>
  <c r="L171" i="6"/>
  <c r="D195" i="6"/>
  <c r="C195" i="6"/>
  <c r="I194" i="6"/>
  <c r="H194" i="6"/>
  <c r="G193" i="6"/>
  <c r="E193" i="6"/>
  <c r="D192" i="6"/>
  <c r="C192" i="6"/>
  <c r="I191" i="6"/>
  <c r="H190" i="6"/>
  <c r="G190" i="6"/>
  <c r="E190" i="6"/>
  <c r="D190" i="6"/>
  <c r="D189" i="6"/>
  <c r="C189" i="6"/>
  <c r="I188" i="6"/>
  <c r="H188" i="6"/>
  <c r="H187" i="6"/>
  <c r="G187" i="6"/>
  <c r="E187" i="6"/>
  <c r="D187" i="6"/>
  <c r="D186" i="6"/>
  <c r="C186" i="6"/>
  <c r="I185" i="6"/>
  <c r="H185" i="6"/>
  <c r="H184" i="6"/>
  <c r="G184" i="6"/>
  <c r="E184" i="6"/>
  <c r="D184" i="6"/>
  <c r="D183" i="6"/>
  <c r="C183" i="6"/>
  <c r="I182" i="6"/>
  <c r="H182" i="6"/>
  <c r="H181" i="6"/>
  <c r="G181" i="6"/>
  <c r="E181" i="6"/>
  <c r="C180" i="6"/>
  <c r="I179" i="6"/>
  <c r="H179" i="6"/>
  <c r="H178" i="6"/>
  <c r="G178" i="6"/>
  <c r="E178" i="6"/>
  <c r="D178" i="6"/>
  <c r="D177" i="6"/>
  <c r="C177" i="6"/>
  <c r="I176" i="6"/>
  <c r="H176" i="6"/>
  <c r="G175" i="6"/>
  <c r="E175" i="6"/>
  <c r="D174" i="6"/>
  <c r="C174" i="6"/>
  <c r="I173" i="6"/>
  <c r="G172" i="6"/>
  <c r="E172" i="6"/>
  <c r="C171" i="6"/>
  <c r="L59" i="6"/>
  <c r="AW59" i="6"/>
  <c r="AW87" i="6"/>
  <c r="AU195" i="6"/>
  <c r="AR195" i="6"/>
  <c r="AQ195" i="6"/>
  <c r="AP195" i="6"/>
  <c r="AM195" i="6"/>
  <c r="AK195" i="6"/>
  <c r="AJ195" i="6"/>
  <c r="AI195" i="6"/>
  <c r="AG195" i="6"/>
  <c r="AB195" i="6"/>
  <c r="AA195" i="6"/>
  <c r="Z195" i="6"/>
  <c r="Y195" i="6"/>
  <c r="X195" i="6"/>
  <c r="W195" i="6"/>
  <c r="V195" i="6"/>
  <c r="Q195" i="6"/>
  <c r="I195" i="6"/>
  <c r="H195" i="6"/>
  <c r="G195" i="6"/>
  <c r="F195" i="6"/>
  <c r="E195" i="6"/>
  <c r="B195" i="6"/>
  <c r="AW194" i="6"/>
  <c r="AV194" i="6"/>
  <c r="AU194" i="6"/>
  <c r="AT194" i="6"/>
  <c r="AQ194" i="6"/>
  <c r="AM194" i="6"/>
  <c r="AL194" i="6"/>
  <c r="AK194" i="6"/>
  <c r="AJ194" i="6"/>
  <c r="AI194" i="6"/>
  <c r="AH194" i="6"/>
  <c r="AG194" i="6"/>
  <c r="AF194" i="6"/>
  <c r="AA194" i="6"/>
  <c r="Y194" i="6"/>
  <c r="X194" i="6"/>
  <c r="W194" i="6"/>
  <c r="V194" i="6"/>
  <c r="S194" i="6"/>
  <c r="R194" i="6"/>
  <c r="Q194" i="6"/>
  <c r="P194" i="6"/>
  <c r="M194" i="6"/>
  <c r="G194" i="6"/>
  <c r="F194" i="6"/>
  <c r="E194" i="6"/>
  <c r="D194" i="6"/>
  <c r="C194" i="6"/>
  <c r="B194" i="6"/>
  <c r="AV193" i="6"/>
  <c r="AU193" i="6"/>
  <c r="AT193" i="6"/>
  <c r="AS193" i="6"/>
  <c r="AR193" i="6"/>
  <c r="AQ193" i="6"/>
  <c r="AP193" i="6"/>
  <c r="AK193" i="6"/>
  <c r="AH193" i="6"/>
  <c r="AG193" i="6"/>
  <c r="AF193" i="6"/>
  <c r="AC193" i="6"/>
  <c r="AB193" i="6"/>
  <c r="AA193" i="6"/>
  <c r="Z193" i="6"/>
  <c r="Y193" i="6"/>
  <c r="W193" i="6"/>
  <c r="S193" i="6"/>
  <c r="O193" i="6"/>
  <c r="N193" i="6"/>
  <c r="M193" i="6"/>
  <c r="L193" i="6"/>
  <c r="I193" i="6"/>
  <c r="H193" i="6"/>
  <c r="F193" i="6"/>
  <c r="D193" i="6"/>
  <c r="C193" i="6"/>
  <c r="B193" i="6"/>
  <c r="AU192" i="6"/>
  <c r="AR192" i="6"/>
  <c r="AQ192" i="6"/>
  <c r="AP192" i="6"/>
  <c r="AM192" i="6"/>
  <c r="AL192" i="6"/>
  <c r="AK192" i="6"/>
  <c r="AJ192" i="6"/>
  <c r="AG192" i="6"/>
  <c r="AB192" i="6"/>
  <c r="AA192" i="6"/>
  <c r="Z192" i="6"/>
  <c r="Y192" i="6"/>
  <c r="X192" i="6"/>
  <c r="W192" i="6"/>
  <c r="V192" i="6"/>
  <c r="Q192" i="6"/>
  <c r="I192" i="6"/>
  <c r="H192" i="6"/>
  <c r="G192" i="6"/>
  <c r="F192" i="6"/>
  <c r="E192" i="6"/>
  <c r="B192" i="6"/>
  <c r="AW191" i="6"/>
  <c r="AV191" i="6"/>
  <c r="AU191" i="6"/>
  <c r="AT191" i="6"/>
  <c r="AS191" i="6"/>
  <c r="AR191" i="6"/>
  <c r="AQ191" i="6"/>
  <c r="AL191" i="6"/>
  <c r="AK191" i="6"/>
  <c r="AJ191" i="6"/>
  <c r="AI191" i="6"/>
  <c r="AH191" i="6"/>
  <c r="AG191" i="6"/>
  <c r="AF191" i="6"/>
  <c r="AA191" i="6"/>
  <c r="X191" i="6"/>
  <c r="W191" i="6"/>
  <c r="V191" i="6"/>
  <c r="S191" i="6"/>
  <c r="R191" i="6"/>
  <c r="Q191" i="6"/>
  <c r="P191" i="6"/>
  <c r="M191" i="6"/>
  <c r="H191" i="6"/>
  <c r="G191" i="6"/>
  <c r="F191" i="6"/>
  <c r="E191" i="6"/>
  <c r="D191" i="6"/>
  <c r="C191" i="6"/>
  <c r="B191" i="6"/>
  <c r="AV190" i="6"/>
  <c r="AU190" i="6"/>
  <c r="AT190" i="6"/>
  <c r="AS190" i="6"/>
  <c r="AR190" i="6"/>
  <c r="AQ190" i="6"/>
  <c r="AP190" i="6"/>
  <c r="AM190" i="6"/>
  <c r="AK190" i="6"/>
  <c r="AH190" i="6"/>
  <c r="AG190" i="6"/>
  <c r="AF190" i="6"/>
  <c r="AC190" i="6"/>
  <c r="AB190" i="6"/>
  <c r="AA190" i="6"/>
  <c r="Z190" i="6"/>
  <c r="W190" i="6"/>
  <c r="O190" i="6"/>
  <c r="N190" i="6"/>
  <c r="M190" i="6"/>
  <c r="L190" i="6"/>
  <c r="I190" i="6"/>
  <c r="F190" i="6"/>
  <c r="C190" i="6"/>
  <c r="B190" i="6"/>
  <c r="AU189" i="6"/>
  <c r="AS189" i="6"/>
  <c r="AR189" i="6"/>
  <c r="AQ189" i="6"/>
  <c r="AP189" i="6"/>
  <c r="AM189" i="6"/>
  <c r="AL189" i="6"/>
  <c r="AK189" i="6"/>
  <c r="AJ189" i="6"/>
  <c r="AG189" i="6"/>
  <c r="AB189" i="6"/>
  <c r="AA189" i="6"/>
  <c r="Z189" i="6"/>
  <c r="Y189" i="6"/>
  <c r="X189" i="6"/>
  <c r="W189" i="6"/>
  <c r="V189" i="6"/>
  <c r="Q189" i="6"/>
  <c r="M189" i="6"/>
  <c r="L189" i="6"/>
  <c r="I189" i="6"/>
  <c r="H189" i="6"/>
  <c r="G189" i="6"/>
  <c r="F189" i="6"/>
  <c r="E189" i="6"/>
  <c r="B189" i="6"/>
  <c r="AW188" i="6"/>
  <c r="AV188" i="6"/>
  <c r="AU188" i="6"/>
  <c r="AT188" i="6"/>
  <c r="AQ188" i="6"/>
  <c r="AL188" i="6"/>
  <c r="AK188" i="6"/>
  <c r="AJ188" i="6"/>
  <c r="AI188" i="6"/>
  <c r="AH188" i="6"/>
  <c r="AG188" i="6"/>
  <c r="AF188" i="6"/>
  <c r="AC188" i="6"/>
  <c r="AA188" i="6"/>
  <c r="Y188" i="6"/>
  <c r="X188" i="6"/>
  <c r="W188" i="6"/>
  <c r="V188" i="6"/>
  <c r="S188" i="6"/>
  <c r="R188" i="6"/>
  <c r="Q188" i="6"/>
  <c r="P188" i="6"/>
  <c r="O188" i="6"/>
  <c r="N188" i="6"/>
  <c r="M188" i="6"/>
  <c r="G188" i="6"/>
  <c r="F188" i="6"/>
  <c r="E188" i="6"/>
  <c r="D188" i="6"/>
  <c r="C188" i="6"/>
  <c r="B188" i="6"/>
  <c r="AV187" i="6"/>
  <c r="AU187" i="6"/>
  <c r="AT187" i="6"/>
  <c r="AS187" i="6"/>
  <c r="AR187" i="6"/>
  <c r="AQ187" i="6"/>
  <c r="AP187" i="6"/>
  <c r="AK187" i="6"/>
  <c r="AH187" i="6"/>
  <c r="AG187" i="6"/>
  <c r="AF187" i="6"/>
  <c r="AC187" i="6"/>
  <c r="AB187" i="6"/>
  <c r="AA187" i="6"/>
  <c r="Z187" i="6"/>
  <c r="W187" i="6"/>
  <c r="R187" i="6"/>
  <c r="O187" i="6"/>
  <c r="N187" i="6"/>
  <c r="M187" i="6"/>
  <c r="L187" i="6"/>
  <c r="I187" i="6"/>
  <c r="F187" i="6"/>
  <c r="C187" i="6"/>
  <c r="B187" i="6"/>
  <c r="AU186" i="6"/>
  <c r="AR186" i="6"/>
  <c r="AQ186" i="6"/>
  <c r="AP186" i="6"/>
  <c r="AM186" i="6"/>
  <c r="AL186" i="6"/>
  <c r="AK186" i="6"/>
  <c r="AJ186" i="6"/>
  <c r="AG186" i="6"/>
  <c r="AC186" i="6"/>
  <c r="AB186" i="6"/>
  <c r="AA186" i="6"/>
  <c r="Z186" i="6"/>
  <c r="Y186" i="6"/>
  <c r="X186" i="6"/>
  <c r="W186" i="6"/>
  <c r="V186" i="6"/>
  <c r="Q186" i="6"/>
  <c r="O186" i="6"/>
  <c r="I186" i="6"/>
  <c r="H186" i="6"/>
  <c r="G186" i="6"/>
  <c r="F186" i="6"/>
  <c r="E186" i="6"/>
  <c r="B186" i="6"/>
  <c r="AW185" i="6"/>
  <c r="AV185" i="6"/>
  <c r="AU185" i="6"/>
  <c r="AT185" i="6"/>
  <c r="AS185" i="6"/>
  <c r="AQ185" i="6"/>
  <c r="AL185" i="6"/>
  <c r="AK185" i="6"/>
  <c r="AJ185" i="6"/>
  <c r="AI185" i="6"/>
  <c r="AH185" i="6"/>
  <c r="AG185" i="6"/>
  <c r="AF185" i="6"/>
  <c r="AA185" i="6"/>
  <c r="X185" i="6"/>
  <c r="W185" i="6"/>
  <c r="V185" i="6"/>
  <c r="S185" i="6"/>
  <c r="R185" i="6"/>
  <c r="Q185" i="6"/>
  <c r="P185" i="6"/>
  <c r="M185" i="6"/>
  <c r="G185" i="6"/>
  <c r="F185" i="6"/>
  <c r="E185" i="6"/>
  <c r="D185" i="6"/>
  <c r="C185" i="6"/>
  <c r="B185" i="6"/>
  <c r="AW184" i="6"/>
  <c r="AV184" i="6"/>
  <c r="AU184" i="6"/>
  <c r="AT184" i="6"/>
  <c r="AS184" i="6"/>
  <c r="AR184" i="6"/>
  <c r="AQ184" i="6"/>
  <c r="AP184" i="6"/>
  <c r="AK184" i="6"/>
  <c r="AH184" i="6"/>
  <c r="AG184" i="6"/>
  <c r="AF184" i="6"/>
  <c r="AC184" i="6"/>
  <c r="AB184" i="6"/>
  <c r="AA184" i="6"/>
  <c r="Z184" i="6"/>
  <c r="W184" i="6"/>
  <c r="O184" i="6"/>
  <c r="N184" i="6"/>
  <c r="M184" i="6"/>
  <c r="L184" i="6"/>
  <c r="I184" i="6"/>
  <c r="F184" i="6"/>
  <c r="C184" i="6"/>
  <c r="B184" i="6"/>
  <c r="AW183" i="6"/>
  <c r="AU183" i="6"/>
  <c r="AS183" i="6"/>
  <c r="AR183" i="6"/>
  <c r="AQ183" i="6"/>
  <c r="AP183" i="6"/>
  <c r="AM183" i="6"/>
  <c r="AL183" i="6"/>
  <c r="AK183" i="6"/>
  <c r="AJ183" i="6"/>
  <c r="AI183" i="6"/>
  <c r="AH183" i="6"/>
  <c r="AG183" i="6"/>
  <c r="AB183" i="6"/>
  <c r="AA183" i="6"/>
  <c r="Z183" i="6"/>
  <c r="Y183" i="6"/>
  <c r="X183" i="6"/>
  <c r="W183" i="6"/>
  <c r="V183" i="6"/>
  <c r="Q183" i="6"/>
  <c r="I183" i="6"/>
  <c r="H183" i="6"/>
  <c r="G183" i="6"/>
  <c r="F183" i="6"/>
  <c r="E183" i="6"/>
  <c r="B183" i="6"/>
  <c r="AW182" i="6"/>
  <c r="AV182" i="6"/>
  <c r="AU182" i="6"/>
  <c r="AT182" i="6"/>
  <c r="AQ182" i="6"/>
  <c r="AL182" i="6"/>
  <c r="AK182" i="6"/>
  <c r="AJ182" i="6"/>
  <c r="AI182" i="6"/>
  <c r="AH182" i="6"/>
  <c r="AG182" i="6"/>
  <c r="AF182" i="6"/>
  <c r="AA182" i="6"/>
  <c r="X182" i="6"/>
  <c r="W182" i="6"/>
  <c r="V182" i="6"/>
  <c r="S182" i="6"/>
  <c r="R182" i="6"/>
  <c r="Q182" i="6"/>
  <c r="P182" i="6"/>
  <c r="O182" i="6"/>
  <c r="M182" i="6"/>
  <c r="G182" i="6"/>
  <c r="F182" i="6"/>
  <c r="E182" i="6"/>
  <c r="D182" i="6"/>
  <c r="C182" i="6"/>
  <c r="B182" i="6"/>
  <c r="AV181" i="6"/>
  <c r="AU181" i="6"/>
  <c r="AT181" i="6"/>
  <c r="AS181" i="6"/>
  <c r="AR181" i="6"/>
  <c r="AQ181" i="6"/>
  <c r="AP181" i="6"/>
  <c r="AK181" i="6"/>
  <c r="AI181" i="6"/>
  <c r="AH181" i="6"/>
  <c r="AG181" i="6"/>
  <c r="AF181" i="6"/>
  <c r="AC181" i="6"/>
  <c r="AB181" i="6"/>
  <c r="AA181" i="6"/>
  <c r="Z181" i="6"/>
  <c r="W181" i="6"/>
  <c r="S181" i="6"/>
  <c r="O181" i="6"/>
  <c r="N181" i="6"/>
  <c r="M181" i="6"/>
  <c r="L181" i="6"/>
  <c r="I181" i="6"/>
  <c r="F181" i="6"/>
  <c r="D181" i="6"/>
  <c r="C181" i="6"/>
  <c r="B181" i="6"/>
  <c r="AU180" i="6"/>
  <c r="AR180" i="6"/>
  <c r="AQ180" i="6"/>
  <c r="AP180" i="6"/>
  <c r="AM180" i="6"/>
  <c r="AL180" i="6"/>
  <c r="AK180" i="6"/>
  <c r="AJ180" i="6"/>
  <c r="AG180" i="6"/>
  <c r="AB180" i="6"/>
  <c r="AA180" i="6"/>
  <c r="Z180" i="6"/>
  <c r="Y180" i="6"/>
  <c r="X180" i="6"/>
  <c r="W180" i="6"/>
  <c r="V180" i="6"/>
  <c r="S180" i="6"/>
  <c r="Q180" i="6"/>
  <c r="O180" i="6"/>
  <c r="N180" i="6"/>
  <c r="I180" i="6"/>
  <c r="H180" i="6"/>
  <c r="G180" i="6"/>
  <c r="F180" i="6"/>
  <c r="E180" i="6"/>
  <c r="D180" i="6"/>
  <c r="B180" i="6"/>
  <c r="AW179" i="6"/>
  <c r="AV179" i="6"/>
  <c r="AU179" i="6"/>
  <c r="AT179" i="6"/>
  <c r="AQ179" i="6"/>
  <c r="AL179" i="6"/>
  <c r="AK179" i="6"/>
  <c r="AJ179" i="6"/>
  <c r="AI179" i="6"/>
  <c r="AH179" i="6"/>
  <c r="AG179" i="6"/>
  <c r="AF179" i="6"/>
  <c r="AA179" i="6"/>
  <c r="X179" i="6"/>
  <c r="W179" i="6"/>
  <c r="V179" i="6"/>
  <c r="S179" i="6"/>
  <c r="R179" i="6"/>
  <c r="Q179" i="6"/>
  <c r="P179" i="6"/>
  <c r="M179" i="6"/>
  <c r="G179" i="6"/>
  <c r="F179" i="6"/>
  <c r="E179" i="6"/>
  <c r="D179" i="6"/>
  <c r="C179" i="6"/>
  <c r="B179" i="6"/>
  <c r="AW178" i="6"/>
  <c r="AV178" i="6"/>
  <c r="AU178" i="6"/>
  <c r="AT178" i="6"/>
  <c r="AS178" i="6"/>
  <c r="AR178" i="6"/>
  <c r="AQ178" i="6"/>
  <c r="AP178" i="6"/>
  <c r="AM178" i="6"/>
  <c r="AL178" i="6"/>
  <c r="AK178" i="6"/>
  <c r="AH178" i="6"/>
  <c r="AG178" i="6"/>
  <c r="AF178" i="6"/>
  <c r="AC178" i="6"/>
  <c r="AB178" i="6"/>
  <c r="AA178" i="6"/>
  <c r="Z178" i="6"/>
  <c r="W178" i="6"/>
  <c r="O178" i="6"/>
  <c r="N178" i="6"/>
  <c r="M178" i="6"/>
  <c r="L178" i="6"/>
  <c r="I178" i="6"/>
  <c r="F178" i="6"/>
  <c r="C178" i="6"/>
  <c r="B178" i="6"/>
  <c r="AU177" i="6"/>
  <c r="AR177" i="6"/>
  <c r="AQ177" i="6"/>
  <c r="AP177" i="6"/>
  <c r="AM177" i="6"/>
  <c r="AL177" i="6"/>
  <c r="AK177" i="6"/>
  <c r="AJ177" i="6"/>
  <c r="AI177" i="6"/>
  <c r="AG177" i="6"/>
  <c r="AB177" i="6"/>
  <c r="AA177" i="6"/>
  <c r="Z177" i="6"/>
  <c r="Y177" i="6"/>
  <c r="X177" i="6"/>
  <c r="W177" i="6"/>
  <c r="V177" i="6"/>
  <c r="Q177" i="6"/>
  <c r="I177" i="6"/>
  <c r="H177" i="6"/>
  <c r="G177" i="6"/>
  <c r="BO177" i="6"/>
  <c r="BY177" i="6"/>
  <c r="F177" i="6"/>
  <c r="E177" i="6"/>
  <c r="B177" i="6"/>
  <c r="AW176" i="6"/>
  <c r="AV176" i="6"/>
  <c r="AU176" i="6"/>
  <c r="AT176" i="6"/>
  <c r="AQ176" i="6"/>
  <c r="AM176" i="6"/>
  <c r="AL176" i="6"/>
  <c r="AK176" i="6"/>
  <c r="AJ176" i="6"/>
  <c r="AI176" i="6"/>
  <c r="AH176" i="6"/>
  <c r="AG176" i="6"/>
  <c r="AF176" i="6"/>
  <c r="AA176" i="6"/>
  <c r="Y176" i="6"/>
  <c r="X176" i="6"/>
  <c r="W176" i="6"/>
  <c r="V176" i="6"/>
  <c r="S176" i="6"/>
  <c r="R176" i="6"/>
  <c r="Q176" i="6"/>
  <c r="P176" i="6"/>
  <c r="M176" i="6"/>
  <c r="G176" i="6"/>
  <c r="F176" i="6"/>
  <c r="E176" i="6"/>
  <c r="D176" i="6"/>
  <c r="C176" i="6"/>
  <c r="B176" i="6"/>
  <c r="AV175" i="6"/>
  <c r="AU175" i="6"/>
  <c r="AT175" i="6"/>
  <c r="AS175" i="6"/>
  <c r="AR175" i="6"/>
  <c r="AQ175" i="6"/>
  <c r="AP175" i="6"/>
  <c r="AK175" i="6"/>
  <c r="AH175" i="6"/>
  <c r="AG175" i="6"/>
  <c r="AF175" i="6"/>
  <c r="AC175" i="6"/>
  <c r="AB175" i="6"/>
  <c r="AA175" i="6"/>
  <c r="Z175" i="6"/>
  <c r="Y175" i="6"/>
  <c r="W175" i="6"/>
  <c r="S175" i="6"/>
  <c r="O175" i="6"/>
  <c r="N175" i="6"/>
  <c r="M175" i="6"/>
  <c r="L175" i="6"/>
  <c r="I175" i="6"/>
  <c r="H175" i="6"/>
  <c r="F175" i="6"/>
  <c r="D175" i="6"/>
  <c r="C175" i="6"/>
  <c r="B175" i="6"/>
  <c r="AU174" i="6"/>
  <c r="AR174" i="6"/>
  <c r="AQ174" i="6"/>
  <c r="AP174" i="6"/>
  <c r="AM174" i="6"/>
  <c r="AL174" i="6"/>
  <c r="AK174" i="6"/>
  <c r="AJ174" i="6"/>
  <c r="AG174" i="6"/>
  <c r="AB174" i="6"/>
  <c r="AA174" i="6"/>
  <c r="Z174" i="6"/>
  <c r="Y174" i="6"/>
  <c r="X174" i="6"/>
  <c r="W174" i="6"/>
  <c r="V174" i="6"/>
  <c r="Q174" i="6"/>
  <c r="I174" i="6"/>
  <c r="H174" i="6"/>
  <c r="G174" i="6"/>
  <c r="F174" i="6"/>
  <c r="E174" i="6"/>
  <c r="B174" i="6"/>
  <c r="AW173" i="6"/>
  <c r="AV173" i="6"/>
  <c r="AU173" i="6"/>
  <c r="AT173" i="6"/>
  <c r="AS173" i="6"/>
  <c r="AR173" i="6"/>
  <c r="AQ173" i="6"/>
  <c r="AL173" i="6"/>
  <c r="AK173" i="6"/>
  <c r="AJ173" i="6"/>
  <c r="AI173" i="6"/>
  <c r="AH173" i="6"/>
  <c r="AG173" i="6"/>
  <c r="AF173" i="6"/>
  <c r="AA173" i="6"/>
  <c r="X173" i="6"/>
  <c r="W173" i="6"/>
  <c r="V173" i="6"/>
  <c r="S173" i="6"/>
  <c r="R173" i="6"/>
  <c r="Q173" i="6"/>
  <c r="P173" i="6"/>
  <c r="M173" i="6"/>
  <c r="H173" i="6"/>
  <c r="G173" i="6"/>
  <c r="F173" i="6"/>
  <c r="E173" i="6"/>
  <c r="D173" i="6"/>
  <c r="C173" i="6"/>
  <c r="B173" i="6"/>
  <c r="AV172" i="6"/>
  <c r="AU172" i="6"/>
  <c r="AT172" i="6"/>
  <c r="AS172" i="6"/>
  <c r="AR172" i="6"/>
  <c r="AQ172" i="6"/>
  <c r="AP172" i="6"/>
  <c r="AM172" i="6"/>
  <c r="AK172" i="6"/>
  <c r="AH172" i="6"/>
  <c r="AG172" i="6"/>
  <c r="AF172" i="6"/>
  <c r="AC172" i="6"/>
  <c r="AB172" i="6"/>
  <c r="AA172" i="6"/>
  <c r="W172" i="6"/>
  <c r="R172" i="6"/>
  <c r="O172" i="6"/>
  <c r="N172" i="6"/>
  <c r="L172" i="6"/>
  <c r="I172" i="6"/>
  <c r="H172" i="6"/>
  <c r="F172" i="6"/>
  <c r="D172" i="6"/>
  <c r="C172" i="6"/>
  <c r="B172" i="6"/>
  <c r="AU171" i="6"/>
  <c r="AR171" i="6"/>
  <c r="AQ171" i="6"/>
  <c r="AP171" i="6"/>
  <c r="AL171" i="6"/>
  <c r="AK171" i="6"/>
  <c r="AJ171" i="6"/>
  <c r="AG171" i="6"/>
  <c r="AB171" i="6"/>
  <c r="AA171" i="6"/>
  <c r="Z171" i="6"/>
  <c r="Y171" i="6"/>
  <c r="X171" i="6"/>
  <c r="W171" i="6"/>
  <c r="V171" i="6"/>
  <c r="S171" i="6"/>
  <c r="P171" i="6"/>
  <c r="I171" i="6"/>
  <c r="H171" i="6"/>
  <c r="G171" i="6"/>
  <c r="F171" i="6"/>
  <c r="E171" i="6"/>
  <c r="D171" i="6"/>
  <c r="AW83" i="6"/>
  <c r="AW111" i="6"/>
  <c r="AV83" i="6"/>
  <c r="AV111" i="6"/>
  <c r="AU83" i="6"/>
  <c r="AU111" i="6"/>
  <c r="AT83" i="6"/>
  <c r="AT111" i="6"/>
  <c r="AS83" i="6"/>
  <c r="AS111" i="6"/>
  <c r="AR83" i="6"/>
  <c r="AR111" i="6"/>
  <c r="AQ83" i="6"/>
  <c r="AQ111" i="6"/>
  <c r="AP83" i="6"/>
  <c r="AP111" i="6"/>
  <c r="AM83" i="6"/>
  <c r="AM111" i="6"/>
  <c r="AL83" i="6"/>
  <c r="AL111" i="6"/>
  <c r="AK83" i="6"/>
  <c r="AK111" i="6"/>
  <c r="AJ83" i="6"/>
  <c r="AJ111" i="6"/>
  <c r="AI83" i="6"/>
  <c r="AI111" i="6"/>
  <c r="AH83" i="6"/>
  <c r="AH111" i="6"/>
  <c r="AG83" i="6"/>
  <c r="AG111" i="6"/>
  <c r="AF83" i="6"/>
  <c r="AF111" i="6"/>
  <c r="AC83" i="6"/>
  <c r="AC111" i="6"/>
  <c r="AB83" i="6"/>
  <c r="AB111" i="6"/>
  <c r="AA83" i="6"/>
  <c r="AA111" i="6"/>
  <c r="Z83" i="6"/>
  <c r="Z111" i="6"/>
  <c r="Y83" i="6"/>
  <c r="Y111" i="6"/>
  <c r="X83" i="6"/>
  <c r="X111" i="6"/>
  <c r="W83" i="6"/>
  <c r="W111" i="6"/>
  <c r="V83" i="6"/>
  <c r="V111" i="6"/>
  <c r="S83" i="6"/>
  <c r="S111" i="6"/>
  <c r="R83" i="6"/>
  <c r="R111" i="6"/>
  <c r="Q83" i="6"/>
  <c r="Q111" i="6"/>
  <c r="P83" i="6"/>
  <c r="P111" i="6"/>
  <c r="O83" i="6"/>
  <c r="O111" i="6"/>
  <c r="N83" i="6"/>
  <c r="N111" i="6"/>
  <c r="M83" i="6"/>
  <c r="M111" i="6"/>
  <c r="L83" i="6"/>
  <c r="L111" i="6"/>
  <c r="I83" i="6"/>
  <c r="I111" i="6"/>
  <c r="H83" i="6"/>
  <c r="H111" i="6"/>
  <c r="G83" i="6"/>
  <c r="G111" i="6"/>
  <c r="F83" i="6"/>
  <c r="F111" i="6"/>
  <c r="E83" i="6"/>
  <c r="E111" i="6"/>
  <c r="D83" i="6"/>
  <c r="D111" i="6"/>
  <c r="C83" i="6"/>
  <c r="C111" i="6"/>
  <c r="B83" i="6"/>
  <c r="B111" i="6"/>
  <c r="AW82" i="6"/>
  <c r="AW110" i="6"/>
  <c r="AV82" i="6"/>
  <c r="AV110" i="6"/>
  <c r="AU82" i="6"/>
  <c r="AU110" i="6"/>
  <c r="AT82" i="6"/>
  <c r="AT110" i="6"/>
  <c r="AS82" i="6"/>
  <c r="AS110" i="6"/>
  <c r="AR82" i="6"/>
  <c r="AR110" i="6"/>
  <c r="AQ82" i="6"/>
  <c r="AQ110" i="6"/>
  <c r="AP82" i="6"/>
  <c r="AP110" i="6"/>
  <c r="AM82" i="6"/>
  <c r="AM110" i="6"/>
  <c r="AL82" i="6"/>
  <c r="AL110" i="6"/>
  <c r="AK82" i="6"/>
  <c r="AK110" i="6"/>
  <c r="AJ82" i="6"/>
  <c r="AJ110" i="6"/>
  <c r="AI82" i="6"/>
  <c r="AI110" i="6"/>
  <c r="AH82" i="6"/>
  <c r="AH110" i="6"/>
  <c r="AG82" i="6"/>
  <c r="AG110" i="6"/>
  <c r="AF82" i="6"/>
  <c r="AF110" i="6"/>
  <c r="AC82" i="6"/>
  <c r="AC110" i="6"/>
  <c r="AB82" i="6"/>
  <c r="AB110" i="6"/>
  <c r="AA82" i="6"/>
  <c r="AA110" i="6"/>
  <c r="Z82" i="6"/>
  <c r="Z110" i="6"/>
  <c r="Y82" i="6"/>
  <c r="Y110" i="6"/>
  <c r="X82" i="6"/>
  <c r="X110" i="6"/>
  <c r="W82" i="6"/>
  <c r="W110" i="6"/>
  <c r="V82" i="6"/>
  <c r="V110" i="6"/>
  <c r="S82" i="6"/>
  <c r="S110" i="6"/>
  <c r="R82" i="6"/>
  <c r="R110" i="6"/>
  <c r="Q82" i="6"/>
  <c r="Q110" i="6"/>
  <c r="P82" i="6"/>
  <c r="P110" i="6"/>
  <c r="O82" i="6"/>
  <c r="O110" i="6"/>
  <c r="N82" i="6"/>
  <c r="N110" i="6"/>
  <c r="M82" i="6"/>
  <c r="M110" i="6"/>
  <c r="L82" i="6"/>
  <c r="L110" i="6"/>
  <c r="I82" i="6"/>
  <c r="I110" i="6"/>
  <c r="H82" i="6"/>
  <c r="H110" i="6"/>
  <c r="G82" i="6"/>
  <c r="G110" i="6"/>
  <c r="F82" i="6"/>
  <c r="F110" i="6"/>
  <c r="E82" i="6"/>
  <c r="E110" i="6"/>
  <c r="D82" i="6"/>
  <c r="D110" i="6"/>
  <c r="C82" i="6"/>
  <c r="C110" i="6"/>
  <c r="B82" i="6"/>
  <c r="B110" i="6"/>
  <c r="AW81" i="6"/>
  <c r="AW109" i="6"/>
  <c r="AV81" i="6"/>
  <c r="AV109" i="6"/>
  <c r="AU81" i="6"/>
  <c r="AU109" i="6"/>
  <c r="AT81" i="6"/>
  <c r="AT109" i="6"/>
  <c r="AS81" i="6"/>
  <c r="AS109" i="6"/>
  <c r="AR81" i="6"/>
  <c r="AR109" i="6"/>
  <c r="AQ81" i="6"/>
  <c r="AQ109" i="6"/>
  <c r="AP81" i="6"/>
  <c r="AP109" i="6"/>
  <c r="AM81" i="6"/>
  <c r="AM109" i="6"/>
  <c r="AL81" i="6"/>
  <c r="AL109" i="6"/>
  <c r="AK81" i="6"/>
  <c r="AK109" i="6"/>
  <c r="AJ81" i="6"/>
  <c r="AJ109" i="6"/>
  <c r="AI81" i="6"/>
  <c r="AI109" i="6"/>
  <c r="AH81" i="6"/>
  <c r="AH109" i="6"/>
  <c r="AG81" i="6"/>
  <c r="AG109" i="6"/>
  <c r="AF81" i="6"/>
  <c r="AF109" i="6"/>
  <c r="AC81" i="6"/>
  <c r="AC109" i="6"/>
  <c r="AB81" i="6"/>
  <c r="AB109" i="6"/>
  <c r="AA81" i="6"/>
  <c r="AA109" i="6"/>
  <c r="Z81" i="6"/>
  <c r="Z109" i="6"/>
  <c r="Y81" i="6"/>
  <c r="Y109" i="6"/>
  <c r="X81" i="6"/>
  <c r="X109" i="6"/>
  <c r="W81" i="6"/>
  <c r="W109" i="6"/>
  <c r="V81" i="6"/>
  <c r="V109" i="6"/>
  <c r="S81" i="6"/>
  <c r="S109" i="6"/>
  <c r="R81" i="6"/>
  <c r="R109" i="6"/>
  <c r="Q81" i="6"/>
  <c r="Q109" i="6"/>
  <c r="P81" i="6"/>
  <c r="P109" i="6"/>
  <c r="O81" i="6"/>
  <c r="O109" i="6"/>
  <c r="N81" i="6"/>
  <c r="N109" i="6"/>
  <c r="M81" i="6"/>
  <c r="M109" i="6"/>
  <c r="L81" i="6"/>
  <c r="L109" i="6"/>
  <c r="I81" i="6"/>
  <c r="I109" i="6"/>
  <c r="H81" i="6"/>
  <c r="H109" i="6"/>
  <c r="G81" i="6"/>
  <c r="G109" i="6"/>
  <c r="F81" i="6"/>
  <c r="F109" i="6"/>
  <c r="E81" i="6"/>
  <c r="E109" i="6"/>
  <c r="D81" i="6"/>
  <c r="D109" i="6"/>
  <c r="C81" i="6"/>
  <c r="C109" i="6"/>
  <c r="B81" i="6"/>
  <c r="B109" i="6"/>
  <c r="AW80" i="6"/>
  <c r="AW108" i="6"/>
  <c r="AV80" i="6"/>
  <c r="AV108" i="6"/>
  <c r="AU80" i="6"/>
  <c r="AU108" i="6"/>
  <c r="AT80" i="6"/>
  <c r="AT108" i="6"/>
  <c r="AS80" i="6"/>
  <c r="AS108" i="6"/>
  <c r="AR80" i="6"/>
  <c r="AR108" i="6"/>
  <c r="AQ80" i="6"/>
  <c r="AQ108" i="6"/>
  <c r="AP80" i="6"/>
  <c r="AP108" i="6"/>
  <c r="AM80" i="6"/>
  <c r="AM108" i="6"/>
  <c r="AL80" i="6"/>
  <c r="AL108" i="6"/>
  <c r="AK80" i="6"/>
  <c r="AK108" i="6"/>
  <c r="AJ80" i="6"/>
  <c r="AJ108" i="6"/>
  <c r="AI80" i="6"/>
  <c r="AI108" i="6"/>
  <c r="AH80" i="6"/>
  <c r="AH108" i="6"/>
  <c r="AG80" i="6"/>
  <c r="AG108" i="6"/>
  <c r="AF80" i="6"/>
  <c r="AF108" i="6"/>
  <c r="AC108" i="6"/>
  <c r="AB80" i="6"/>
  <c r="AB108" i="6"/>
  <c r="AA80" i="6"/>
  <c r="AA108" i="6"/>
  <c r="Z80" i="6"/>
  <c r="Z108" i="6"/>
  <c r="Y80" i="6"/>
  <c r="Y108" i="6"/>
  <c r="X80" i="6"/>
  <c r="X108" i="6"/>
  <c r="W80" i="6"/>
  <c r="W108" i="6"/>
  <c r="V80" i="6"/>
  <c r="V108" i="6"/>
  <c r="S80" i="6"/>
  <c r="S108" i="6"/>
  <c r="R80" i="6"/>
  <c r="R108" i="6"/>
  <c r="Q80" i="6"/>
  <c r="Q108" i="6"/>
  <c r="P80" i="6"/>
  <c r="P108" i="6"/>
  <c r="O80" i="6"/>
  <c r="O108" i="6"/>
  <c r="N108" i="6"/>
  <c r="M80" i="6"/>
  <c r="M108" i="6"/>
  <c r="L80" i="6"/>
  <c r="L108" i="6"/>
  <c r="I80" i="6"/>
  <c r="I108" i="6"/>
  <c r="H80" i="6"/>
  <c r="H108" i="6"/>
  <c r="G80" i="6"/>
  <c r="G108" i="6"/>
  <c r="F80" i="6"/>
  <c r="F108" i="6"/>
  <c r="E80" i="6"/>
  <c r="E108" i="6"/>
  <c r="D80" i="6"/>
  <c r="D108" i="6"/>
  <c r="C80" i="6"/>
  <c r="C108" i="6"/>
  <c r="B80" i="6"/>
  <c r="B108" i="6"/>
  <c r="AW79" i="6"/>
  <c r="AW107" i="6"/>
  <c r="AV79" i="6"/>
  <c r="AV107" i="6"/>
  <c r="AU79" i="6"/>
  <c r="AU107" i="6"/>
  <c r="AT79" i="6"/>
  <c r="AT107" i="6"/>
  <c r="AS79" i="6"/>
  <c r="AS107" i="6"/>
  <c r="AR79" i="6"/>
  <c r="AR107" i="6"/>
  <c r="AQ79" i="6"/>
  <c r="AQ107" i="6"/>
  <c r="AP79" i="6"/>
  <c r="AP107" i="6"/>
  <c r="AM79" i="6"/>
  <c r="AM107" i="6"/>
  <c r="AL79" i="6"/>
  <c r="AL107" i="6"/>
  <c r="AK79" i="6"/>
  <c r="AK107" i="6"/>
  <c r="AJ79" i="6"/>
  <c r="AJ107" i="6"/>
  <c r="AI79" i="6"/>
  <c r="AI107" i="6"/>
  <c r="AH79" i="6"/>
  <c r="AH107" i="6"/>
  <c r="AG79" i="6"/>
  <c r="AG107" i="6"/>
  <c r="AF79" i="6"/>
  <c r="AF107" i="6"/>
  <c r="AC79" i="6"/>
  <c r="AC107" i="6"/>
  <c r="AB79" i="6"/>
  <c r="AB107" i="6"/>
  <c r="AA79" i="6"/>
  <c r="AA107" i="6"/>
  <c r="Z79" i="6"/>
  <c r="Z107" i="6"/>
  <c r="Y79" i="6"/>
  <c r="Y107" i="6"/>
  <c r="X79" i="6"/>
  <c r="X107" i="6"/>
  <c r="W79" i="6"/>
  <c r="W107" i="6"/>
  <c r="V79" i="6"/>
  <c r="V107" i="6"/>
  <c r="S79" i="6"/>
  <c r="S107" i="6"/>
  <c r="R79" i="6"/>
  <c r="R107" i="6"/>
  <c r="Q79" i="6"/>
  <c r="Q107" i="6"/>
  <c r="P79" i="6"/>
  <c r="P107" i="6"/>
  <c r="O79" i="6"/>
  <c r="O107" i="6"/>
  <c r="N79" i="6"/>
  <c r="N107" i="6"/>
  <c r="M79" i="6"/>
  <c r="M107" i="6"/>
  <c r="L79" i="6"/>
  <c r="L107" i="6"/>
  <c r="I79" i="6"/>
  <c r="I107" i="6"/>
  <c r="H79" i="6"/>
  <c r="H107" i="6"/>
  <c r="G79" i="6"/>
  <c r="G107" i="6"/>
  <c r="F79" i="6"/>
  <c r="F107" i="6"/>
  <c r="E79" i="6"/>
  <c r="E107" i="6"/>
  <c r="D79" i="6"/>
  <c r="D107" i="6"/>
  <c r="C79" i="6"/>
  <c r="C107" i="6"/>
  <c r="B79" i="6"/>
  <c r="B107" i="6"/>
  <c r="AW78" i="6"/>
  <c r="AW106" i="6"/>
  <c r="AV78" i="6"/>
  <c r="AV106" i="6"/>
  <c r="AU78" i="6"/>
  <c r="AU106" i="6"/>
  <c r="AT78" i="6"/>
  <c r="AT106" i="6"/>
  <c r="AS78" i="6"/>
  <c r="AS106" i="6"/>
  <c r="AR78" i="6"/>
  <c r="AR106" i="6"/>
  <c r="AQ78" i="6"/>
  <c r="AQ106" i="6"/>
  <c r="AP78" i="6"/>
  <c r="AP106" i="6"/>
  <c r="AM78" i="6"/>
  <c r="AM106" i="6"/>
  <c r="AL78" i="6"/>
  <c r="AL106" i="6"/>
  <c r="AK78" i="6"/>
  <c r="AK106" i="6"/>
  <c r="AJ78" i="6"/>
  <c r="AJ106" i="6"/>
  <c r="AI78" i="6"/>
  <c r="AI106" i="6"/>
  <c r="AH78" i="6"/>
  <c r="AH106" i="6"/>
  <c r="AG78" i="6"/>
  <c r="AG106" i="6"/>
  <c r="AF78" i="6"/>
  <c r="AF106" i="6"/>
  <c r="AC78" i="6"/>
  <c r="AC106" i="6"/>
  <c r="AB78" i="6"/>
  <c r="AB106" i="6"/>
  <c r="AA78" i="6"/>
  <c r="AA106" i="6"/>
  <c r="Z78" i="6"/>
  <c r="Z106" i="6"/>
  <c r="Y78" i="6"/>
  <c r="Y106" i="6"/>
  <c r="X78" i="6"/>
  <c r="X106" i="6"/>
  <c r="W78" i="6"/>
  <c r="W106" i="6"/>
  <c r="V78" i="6"/>
  <c r="V106" i="6"/>
  <c r="S78" i="6"/>
  <c r="S106" i="6"/>
  <c r="R78" i="6"/>
  <c r="R106" i="6"/>
  <c r="Q78" i="6"/>
  <c r="Q106" i="6"/>
  <c r="P78" i="6"/>
  <c r="P106" i="6"/>
  <c r="O78" i="6"/>
  <c r="O106" i="6"/>
  <c r="N78" i="6"/>
  <c r="N106" i="6"/>
  <c r="M78" i="6"/>
  <c r="M106" i="6"/>
  <c r="L78" i="6"/>
  <c r="L106" i="6"/>
  <c r="I78" i="6"/>
  <c r="I106" i="6"/>
  <c r="H78" i="6"/>
  <c r="H106" i="6"/>
  <c r="G78" i="6"/>
  <c r="G106" i="6"/>
  <c r="F78" i="6"/>
  <c r="F106" i="6"/>
  <c r="E78" i="6"/>
  <c r="E106" i="6"/>
  <c r="D78" i="6"/>
  <c r="D106" i="6"/>
  <c r="C78" i="6"/>
  <c r="C106" i="6"/>
  <c r="B78" i="6"/>
  <c r="B106" i="6"/>
  <c r="AW77" i="6"/>
  <c r="AW105" i="6"/>
  <c r="AV77" i="6"/>
  <c r="AV105" i="6"/>
  <c r="AU77" i="6"/>
  <c r="AU105" i="6"/>
  <c r="AT77" i="6"/>
  <c r="AT105" i="6"/>
  <c r="AS77" i="6"/>
  <c r="AS105" i="6"/>
  <c r="AR77" i="6"/>
  <c r="AR105" i="6"/>
  <c r="AQ77" i="6"/>
  <c r="AQ105" i="6"/>
  <c r="AP77" i="6"/>
  <c r="AP105" i="6"/>
  <c r="AM77" i="6"/>
  <c r="AM105" i="6"/>
  <c r="AL77" i="6"/>
  <c r="AL105" i="6"/>
  <c r="AK77" i="6"/>
  <c r="AK105" i="6"/>
  <c r="AJ77" i="6"/>
  <c r="AJ105" i="6"/>
  <c r="AI77" i="6"/>
  <c r="AI105" i="6"/>
  <c r="AH77" i="6"/>
  <c r="AH105" i="6"/>
  <c r="AG77" i="6"/>
  <c r="AG105" i="6"/>
  <c r="AF77" i="6"/>
  <c r="AF105" i="6"/>
  <c r="AC77" i="6"/>
  <c r="AC105" i="6"/>
  <c r="AB77" i="6"/>
  <c r="AB105" i="6"/>
  <c r="AA77" i="6"/>
  <c r="AA105" i="6"/>
  <c r="Z77" i="6"/>
  <c r="Z105" i="6"/>
  <c r="Y77" i="6"/>
  <c r="Y105" i="6"/>
  <c r="X77" i="6"/>
  <c r="X105" i="6"/>
  <c r="W77" i="6"/>
  <c r="W105" i="6"/>
  <c r="V77" i="6"/>
  <c r="V105" i="6"/>
  <c r="S77" i="6"/>
  <c r="S105" i="6"/>
  <c r="R77" i="6"/>
  <c r="R105" i="6"/>
  <c r="Q77" i="6"/>
  <c r="Q105" i="6"/>
  <c r="P77" i="6"/>
  <c r="P105" i="6"/>
  <c r="O77" i="6"/>
  <c r="O105" i="6"/>
  <c r="N77" i="6"/>
  <c r="N105" i="6"/>
  <c r="M77" i="6"/>
  <c r="M105" i="6"/>
  <c r="L77" i="6"/>
  <c r="L105" i="6"/>
  <c r="I77" i="6"/>
  <c r="I105" i="6"/>
  <c r="H77" i="6"/>
  <c r="H105" i="6"/>
  <c r="G77" i="6"/>
  <c r="G105" i="6"/>
  <c r="F77" i="6"/>
  <c r="F105" i="6"/>
  <c r="E77" i="6"/>
  <c r="E105" i="6"/>
  <c r="D77" i="6"/>
  <c r="D105" i="6"/>
  <c r="C77" i="6"/>
  <c r="C105" i="6"/>
  <c r="B77" i="6"/>
  <c r="B105" i="6"/>
  <c r="AW76" i="6"/>
  <c r="AW104" i="6"/>
  <c r="AV76" i="6"/>
  <c r="AV104" i="6"/>
  <c r="AU76" i="6"/>
  <c r="AU104" i="6"/>
  <c r="AT76" i="6"/>
  <c r="AT104" i="6"/>
  <c r="AS76" i="6"/>
  <c r="AS104" i="6"/>
  <c r="AR76" i="6"/>
  <c r="AR104" i="6"/>
  <c r="AQ76" i="6"/>
  <c r="AQ104" i="6"/>
  <c r="AP76" i="6"/>
  <c r="AP104" i="6"/>
  <c r="AM76" i="6"/>
  <c r="AM104" i="6"/>
  <c r="AL76" i="6"/>
  <c r="AL104" i="6"/>
  <c r="AK76" i="6"/>
  <c r="AK104" i="6"/>
  <c r="AJ76" i="6"/>
  <c r="AJ104" i="6"/>
  <c r="AI76" i="6"/>
  <c r="AI104" i="6"/>
  <c r="AH76" i="6"/>
  <c r="AH104" i="6"/>
  <c r="AG76" i="6"/>
  <c r="AG104" i="6"/>
  <c r="AF76" i="6"/>
  <c r="AF104" i="6"/>
  <c r="AC76" i="6"/>
  <c r="AC104" i="6"/>
  <c r="AB76" i="6"/>
  <c r="AB104" i="6"/>
  <c r="AA76" i="6"/>
  <c r="AA104" i="6"/>
  <c r="Z76" i="6"/>
  <c r="Z104" i="6"/>
  <c r="Y76" i="6"/>
  <c r="Y104" i="6"/>
  <c r="X76" i="6"/>
  <c r="X104" i="6"/>
  <c r="W76" i="6"/>
  <c r="W104" i="6"/>
  <c r="V76" i="6"/>
  <c r="V104" i="6"/>
  <c r="S76" i="6"/>
  <c r="S104" i="6"/>
  <c r="R76" i="6"/>
  <c r="R104" i="6"/>
  <c r="Q76" i="6"/>
  <c r="Q104" i="6"/>
  <c r="P76" i="6"/>
  <c r="P104" i="6"/>
  <c r="O76" i="6"/>
  <c r="O104" i="6"/>
  <c r="N76" i="6"/>
  <c r="N104" i="6"/>
  <c r="M76" i="6"/>
  <c r="M104" i="6"/>
  <c r="L76" i="6"/>
  <c r="L104" i="6"/>
  <c r="I76" i="6"/>
  <c r="I104" i="6"/>
  <c r="H76" i="6"/>
  <c r="H104" i="6"/>
  <c r="G76" i="6"/>
  <c r="G104" i="6"/>
  <c r="F76" i="6"/>
  <c r="F104" i="6"/>
  <c r="E76" i="6"/>
  <c r="E104" i="6"/>
  <c r="D76" i="6"/>
  <c r="D104" i="6"/>
  <c r="C76" i="6"/>
  <c r="C104" i="6"/>
  <c r="B76" i="6"/>
  <c r="B104" i="6"/>
  <c r="AW75" i="6"/>
  <c r="AW103" i="6"/>
  <c r="AV75" i="6"/>
  <c r="AV103" i="6"/>
  <c r="AU75" i="6"/>
  <c r="AU103" i="6"/>
  <c r="AT75" i="6"/>
  <c r="AT103" i="6"/>
  <c r="AS75" i="6"/>
  <c r="AS103" i="6"/>
  <c r="AR75" i="6"/>
  <c r="AR103" i="6"/>
  <c r="AQ75" i="6"/>
  <c r="AQ103" i="6"/>
  <c r="AP75" i="6"/>
  <c r="AP103" i="6"/>
  <c r="AM75" i="6"/>
  <c r="AM103" i="6"/>
  <c r="AL75" i="6"/>
  <c r="AL103" i="6"/>
  <c r="AK75" i="6"/>
  <c r="AK103" i="6"/>
  <c r="AJ75" i="6"/>
  <c r="AJ103" i="6"/>
  <c r="AI75" i="6"/>
  <c r="AI103" i="6"/>
  <c r="AH75" i="6"/>
  <c r="AH103" i="6"/>
  <c r="AG75" i="6"/>
  <c r="AG103" i="6"/>
  <c r="AF75" i="6"/>
  <c r="AF103" i="6"/>
  <c r="AC75" i="6"/>
  <c r="AC103" i="6"/>
  <c r="AB75" i="6"/>
  <c r="AB103" i="6"/>
  <c r="AA75" i="6"/>
  <c r="AA103" i="6"/>
  <c r="Z75" i="6"/>
  <c r="Z103" i="6"/>
  <c r="Y75" i="6"/>
  <c r="Y103" i="6"/>
  <c r="X75" i="6"/>
  <c r="X103" i="6"/>
  <c r="W75" i="6"/>
  <c r="W103" i="6"/>
  <c r="V75" i="6"/>
  <c r="V103" i="6"/>
  <c r="S75" i="6"/>
  <c r="S103" i="6"/>
  <c r="R75" i="6"/>
  <c r="R103" i="6"/>
  <c r="Q75" i="6"/>
  <c r="Q103" i="6"/>
  <c r="P75" i="6"/>
  <c r="P103" i="6"/>
  <c r="O75" i="6"/>
  <c r="O103" i="6"/>
  <c r="N75" i="6"/>
  <c r="N103" i="6"/>
  <c r="M75" i="6"/>
  <c r="M103" i="6"/>
  <c r="L75" i="6"/>
  <c r="L103" i="6"/>
  <c r="I75" i="6"/>
  <c r="I103" i="6"/>
  <c r="H75" i="6"/>
  <c r="H103" i="6"/>
  <c r="G75" i="6"/>
  <c r="G103" i="6"/>
  <c r="F75" i="6"/>
  <c r="F103" i="6"/>
  <c r="E75" i="6"/>
  <c r="E103" i="6"/>
  <c r="D75" i="6"/>
  <c r="D103" i="6"/>
  <c r="C75" i="6"/>
  <c r="C103" i="6"/>
  <c r="B75" i="6"/>
  <c r="B103" i="6"/>
  <c r="AW74" i="6"/>
  <c r="AW102" i="6"/>
  <c r="AV74" i="6"/>
  <c r="AV102" i="6"/>
  <c r="AU74" i="6"/>
  <c r="AU102" i="6"/>
  <c r="AT74" i="6"/>
  <c r="AT102" i="6"/>
  <c r="AS74" i="6"/>
  <c r="AS102" i="6"/>
  <c r="AR74" i="6"/>
  <c r="AR102" i="6"/>
  <c r="AQ74" i="6"/>
  <c r="AQ102" i="6"/>
  <c r="AP74" i="6"/>
  <c r="AP102" i="6"/>
  <c r="AM74" i="6"/>
  <c r="AM102" i="6"/>
  <c r="AL74" i="6"/>
  <c r="AL102" i="6"/>
  <c r="AK74" i="6"/>
  <c r="AK102" i="6"/>
  <c r="AJ74" i="6"/>
  <c r="AJ102" i="6"/>
  <c r="AI74" i="6"/>
  <c r="AI102" i="6"/>
  <c r="AH74" i="6"/>
  <c r="AH102" i="6"/>
  <c r="AG74" i="6"/>
  <c r="AG102" i="6"/>
  <c r="AF74" i="6"/>
  <c r="AF102" i="6"/>
  <c r="AC74" i="6"/>
  <c r="AC102" i="6"/>
  <c r="AB74" i="6"/>
  <c r="AB102" i="6"/>
  <c r="AA74" i="6"/>
  <c r="AA102" i="6"/>
  <c r="Z74" i="6"/>
  <c r="Z102" i="6"/>
  <c r="Y74" i="6"/>
  <c r="Y102" i="6"/>
  <c r="X74" i="6"/>
  <c r="X102" i="6"/>
  <c r="W74" i="6"/>
  <c r="W102" i="6"/>
  <c r="V74" i="6"/>
  <c r="V102" i="6"/>
  <c r="S74" i="6"/>
  <c r="S102" i="6"/>
  <c r="R74" i="6"/>
  <c r="R102" i="6"/>
  <c r="Q74" i="6"/>
  <c r="Q102" i="6"/>
  <c r="P74" i="6"/>
  <c r="P102" i="6"/>
  <c r="O74" i="6"/>
  <c r="O102" i="6"/>
  <c r="N74" i="6"/>
  <c r="N102" i="6"/>
  <c r="M74" i="6"/>
  <c r="M102" i="6"/>
  <c r="L74" i="6"/>
  <c r="L102" i="6"/>
  <c r="I74" i="6"/>
  <c r="I102" i="6"/>
  <c r="H74" i="6"/>
  <c r="H102" i="6"/>
  <c r="G74" i="6"/>
  <c r="G102" i="6"/>
  <c r="F74" i="6"/>
  <c r="F102" i="6"/>
  <c r="E74" i="6"/>
  <c r="E102" i="6"/>
  <c r="D74" i="6"/>
  <c r="D102" i="6"/>
  <c r="C74" i="6"/>
  <c r="C102" i="6"/>
  <c r="B74" i="6"/>
  <c r="B102" i="6"/>
  <c r="AW73" i="6"/>
  <c r="AW101" i="6"/>
  <c r="AV73" i="6"/>
  <c r="AV101" i="6"/>
  <c r="AU73" i="6"/>
  <c r="AU101" i="6"/>
  <c r="AT73" i="6"/>
  <c r="AT101" i="6"/>
  <c r="AS73" i="6"/>
  <c r="AS101" i="6"/>
  <c r="AR73" i="6"/>
  <c r="AR101" i="6"/>
  <c r="AQ73" i="6"/>
  <c r="AQ101" i="6"/>
  <c r="AP73" i="6"/>
  <c r="AP101" i="6"/>
  <c r="AM73" i="6"/>
  <c r="AM101" i="6"/>
  <c r="AL73" i="6"/>
  <c r="AL101" i="6"/>
  <c r="AK73" i="6"/>
  <c r="AK101" i="6"/>
  <c r="AJ73" i="6"/>
  <c r="AJ101" i="6"/>
  <c r="AI73" i="6"/>
  <c r="AI101" i="6"/>
  <c r="AH73" i="6"/>
  <c r="AH101" i="6"/>
  <c r="AG73" i="6"/>
  <c r="AG101" i="6"/>
  <c r="AF73" i="6"/>
  <c r="AF101" i="6"/>
  <c r="AC73" i="6"/>
  <c r="AC101" i="6"/>
  <c r="AB73" i="6"/>
  <c r="AB101" i="6"/>
  <c r="AA73" i="6"/>
  <c r="AA101" i="6"/>
  <c r="Z73" i="6"/>
  <c r="Z101" i="6"/>
  <c r="Y73" i="6"/>
  <c r="Y101" i="6"/>
  <c r="X73" i="6"/>
  <c r="X101" i="6"/>
  <c r="W73" i="6"/>
  <c r="W101" i="6"/>
  <c r="V73" i="6"/>
  <c r="V101" i="6"/>
  <c r="S73" i="6"/>
  <c r="S101" i="6"/>
  <c r="R73" i="6"/>
  <c r="R101" i="6"/>
  <c r="Q73" i="6"/>
  <c r="Q101" i="6"/>
  <c r="P73" i="6"/>
  <c r="P101" i="6"/>
  <c r="O73" i="6"/>
  <c r="O101" i="6"/>
  <c r="N73" i="6"/>
  <c r="N101" i="6"/>
  <c r="M73" i="6"/>
  <c r="M101" i="6"/>
  <c r="L73" i="6"/>
  <c r="L101" i="6"/>
  <c r="I73" i="6"/>
  <c r="I101" i="6"/>
  <c r="H73" i="6"/>
  <c r="H101" i="6"/>
  <c r="G73" i="6"/>
  <c r="G101" i="6"/>
  <c r="F73" i="6"/>
  <c r="F101" i="6"/>
  <c r="E73" i="6"/>
  <c r="E101" i="6"/>
  <c r="D73" i="6"/>
  <c r="D101" i="6"/>
  <c r="C73" i="6"/>
  <c r="C101" i="6"/>
  <c r="B73" i="6"/>
  <c r="B101" i="6"/>
  <c r="AW72" i="6"/>
  <c r="AW100" i="6"/>
  <c r="AV72" i="6"/>
  <c r="AV100" i="6"/>
  <c r="AU72" i="6"/>
  <c r="AU100" i="6"/>
  <c r="AT72" i="6"/>
  <c r="AT100" i="6"/>
  <c r="AS72" i="6"/>
  <c r="AS100" i="6"/>
  <c r="AR72" i="6"/>
  <c r="AR100" i="6"/>
  <c r="AQ72" i="6"/>
  <c r="AQ100" i="6"/>
  <c r="AP72" i="6"/>
  <c r="AP100" i="6"/>
  <c r="AM72" i="6"/>
  <c r="AM100" i="6"/>
  <c r="AL72" i="6"/>
  <c r="AL100" i="6"/>
  <c r="AK72" i="6"/>
  <c r="AK100" i="6"/>
  <c r="AJ72" i="6"/>
  <c r="AJ100" i="6"/>
  <c r="AI72" i="6"/>
  <c r="AI100" i="6"/>
  <c r="AH72" i="6"/>
  <c r="AH100" i="6"/>
  <c r="AG72" i="6"/>
  <c r="AG100" i="6"/>
  <c r="AF72" i="6"/>
  <c r="AF100" i="6"/>
  <c r="AC72" i="6"/>
  <c r="AC100" i="6"/>
  <c r="AB72" i="6"/>
  <c r="AB100" i="6"/>
  <c r="AA72" i="6"/>
  <c r="AA100" i="6"/>
  <c r="Z72" i="6"/>
  <c r="Z100" i="6"/>
  <c r="Y72" i="6"/>
  <c r="Y100" i="6"/>
  <c r="X72" i="6"/>
  <c r="X100" i="6"/>
  <c r="W72" i="6"/>
  <c r="W100" i="6"/>
  <c r="V72" i="6"/>
  <c r="V100" i="6"/>
  <c r="S72" i="6"/>
  <c r="S100" i="6"/>
  <c r="R72" i="6"/>
  <c r="R100" i="6"/>
  <c r="Q72" i="6"/>
  <c r="Q100" i="6"/>
  <c r="P72" i="6"/>
  <c r="P100" i="6"/>
  <c r="O72" i="6"/>
  <c r="O100" i="6"/>
  <c r="N72" i="6"/>
  <c r="N100" i="6"/>
  <c r="M72" i="6"/>
  <c r="M100" i="6"/>
  <c r="L72" i="6"/>
  <c r="L100" i="6"/>
  <c r="I72" i="6"/>
  <c r="I100" i="6"/>
  <c r="H72" i="6"/>
  <c r="H100" i="6"/>
  <c r="G72" i="6"/>
  <c r="G100" i="6"/>
  <c r="F72" i="6"/>
  <c r="F100" i="6"/>
  <c r="E72" i="6"/>
  <c r="E100" i="6"/>
  <c r="D72" i="6"/>
  <c r="D100" i="6"/>
  <c r="C72" i="6"/>
  <c r="C100" i="6"/>
  <c r="B72" i="6"/>
  <c r="B100" i="6"/>
  <c r="AW71" i="6"/>
  <c r="AW99" i="6"/>
  <c r="AV71" i="6"/>
  <c r="AV99" i="6"/>
  <c r="AU71" i="6"/>
  <c r="AU99" i="6"/>
  <c r="AT71" i="6"/>
  <c r="AT99" i="6"/>
  <c r="AS71" i="6"/>
  <c r="AS99" i="6"/>
  <c r="AR71" i="6"/>
  <c r="AR99" i="6"/>
  <c r="AQ71" i="6"/>
  <c r="AQ99" i="6"/>
  <c r="AP71" i="6"/>
  <c r="AP99" i="6"/>
  <c r="AM71" i="6"/>
  <c r="AM99" i="6"/>
  <c r="AL71" i="6"/>
  <c r="AL99" i="6"/>
  <c r="AK71" i="6"/>
  <c r="AK99" i="6"/>
  <c r="AJ71" i="6"/>
  <c r="AJ99" i="6"/>
  <c r="AI71" i="6"/>
  <c r="AI99" i="6"/>
  <c r="AH71" i="6"/>
  <c r="AH99" i="6"/>
  <c r="AG71" i="6"/>
  <c r="AG99" i="6"/>
  <c r="AF71" i="6"/>
  <c r="AF99" i="6"/>
  <c r="AC71" i="6"/>
  <c r="AC99" i="6"/>
  <c r="AB71" i="6"/>
  <c r="AB99" i="6"/>
  <c r="AA71" i="6"/>
  <c r="AA99" i="6"/>
  <c r="Z71" i="6"/>
  <c r="Z99" i="6"/>
  <c r="Y71" i="6"/>
  <c r="Y99" i="6"/>
  <c r="X71" i="6"/>
  <c r="X99" i="6"/>
  <c r="W71" i="6"/>
  <c r="W99" i="6"/>
  <c r="V71" i="6"/>
  <c r="V99" i="6"/>
  <c r="S71" i="6"/>
  <c r="S99" i="6"/>
  <c r="R71" i="6"/>
  <c r="R99" i="6"/>
  <c r="Q71" i="6"/>
  <c r="Q99" i="6"/>
  <c r="P71" i="6"/>
  <c r="P99" i="6"/>
  <c r="O71" i="6"/>
  <c r="O99" i="6"/>
  <c r="N71" i="6"/>
  <c r="N99" i="6"/>
  <c r="M71" i="6"/>
  <c r="M99" i="6"/>
  <c r="L71" i="6"/>
  <c r="L99" i="6"/>
  <c r="I71" i="6"/>
  <c r="I99" i="6"/>
  <c r="H71" i="6"/>
  <c r="H99" i="6"/>
  <c r="G71" i="6"/>
  <c r="G99" i="6"/>
  <c r="F71" i="6"/>
  <c r="F99" i="6"/>
  <c r="E71" i="6"/>
  <c r="E99" i="6"/>
  <c r="D71" i="6"/>
  <c r="D99" i="6"/>
  <c r="C71" i="6"/>
  <c r="C99" i="6"/>
  <c r="B71" i="6"/>
  <c r="B99" i="6"/>
  <c r="AW70" i="6"/>
  <c r="AW98" i="6"/>
  <c r="AV70" i="6"/>
  <c r="AV98" i="6"/>
  <c r="AU70" i="6"/>
  <c r="AU98" i="6"/>
  <c r="AT70" i="6"/>
  <c r="AT98" i="6"/>
  <c r="AS70" i="6"/>
  <c r="AS98" i="6"/>
  <c r="AR70" i="6"/>
  <c r="AR98" i="6"/>
  <c r="AQ70" i="6"/>
  <c r="AQ98" i="6"/>
  <c r="AP70" i="6"/>
  <c r="AP98" i="6"/>
  <c r="AM70" i="6"/>
  <c r="AM98" i="6"/>
  <c r="AL70" i="6"/>
  <c r="AL98" i="6"/>
  <c r="AK70" i="6"/>
  <c r="AK98" i="6"/>
  <c r="AJ70" i="6"/>
  <c r="AJ98" i="6"/>
  <c r="AI70" i="6"/>
  <c r="AI98" i="6"/>
  <c r="AH70" i="6"/>
  <c r="AH98" i="6"/>
  <c r="AG70" i="6"/>
  <c r="AG98" i="6"/>
  <c r="AF70" i="6"/>
  <c r="AF98" i="6"/>
  <c r="AC70" i="6"/>
  <c r="AC98" i="6"/>
  <c r="AB70" i="6"/>
  <c r="AB98" i="6"/>
  <c r="AA70" i="6"/>
  <c r="AA98" i="6"/>
  <c r="Z70" i="6"/>
  <c r="Z98" i="6"/>
  <c r="Y70" i="6"/>
  <c r="Y98" i="6"/>
  <c r="X70" i="6"/>
  <c r="X98" i="6"/>
  <c r="W70" i="6"/>
  <c r="W98" i="6"/>
  <c r="V70" i="6"/>
  <c r="V98" i="6"/>
  <c r="S70" i="6"/>
  <c r="S98" i="6"/>
  <c r="R70" i="6"/>
  <c r="R98" i="6"/>
  <c r="Q70" i="6"/>
  <c r="Q98" i="6"/>
  <c r="P70" i="6"/>
  <c r="P98" i="6"/>
  <c r="O70" i="6"/>
  <c r="O98" i="6"/>
  <c r="N70" i="6"/>
  <c r="N98" i="6"/>
  <c r="M70" i="6"/>
  <c r="M98" i="6"/>
  <c r="L70" i="6"/>
  <c r="L98" i="6"/>
  <c r="I70" i="6"/>
  <c r="I98" i="6"/>
  <c r="H70" i="6"/>
  <c r="H98" i="6"/>
  <c r="G70" i="6"/>
  <c r="G98" i="6"/>
  <c r="F70" i="6"/>
  <c r="F98" i="6"/>
  <c r="E70" i="6"/>
  <c r="E98" i="6"/>
  <c r="D70" i="6"/>
  <c r="D98" i="6"/>
  <c r="C70" i="6"/>
  <c r="C98" i="6"/>
  <c r="B70" i="6"/>
  <c r="B98" i="6"/>
  <c r="AW69" i="6"/>
  <c r="AW97" i="6"/>
  <c r="AV69" i="6"/>
  <c r="AV97" i="6"/>
  <c r="AU69" i="6"/>
  <c r="AU97" i="6"/>
  <c r="AT69" i="6"/>
  <c r="AT97" i="6"/>
  <c r="AS69" i="6"/>
  <c r="AS97" i="6"/>
  <c r="AR69" i="6"/>
  <c r="AR97" i="6"/>
  <c r="AQ69" i="6"/>
  <c r="AQ97" i="6"/>
  <c r="AP69" i="6"/>
  <c r="AP97" i="6"/>
  <c r="AM69" i="6"/>
  <c r="AM97" i="6"/>
  <c r="AL69" i="6"/>
  <c r="AL97" i="6"/>
  <c r="AK69" i="6"/>
  <c r="AK97" i="6"/>
  <c r="AJ69" i="6"/>
  <c r="AJ97" i="6"/>
  <c r="AI69" i="6"/>
  <c r="AI97" i="6"/>
  <c r="AH69" i="6"/>
  <c r="AH97" i="6"/>
  <c r="AG69" i="6"/>
  <c r="AG97" i="6"/>
  <c r="AF69" i="6"/>
  <c r="AF97" i="6"/>
  <c r="AC69" i="6"/>
  <c r="AC97" i="6"/>
  <c r="AB69" i="6"/>
  <c r="AB97" i="6"/>
  <c r="AA69" i="6"/>
  <c r="AA97" i="6"/>
  <c r="Z69" i="6"/>
  <c r="Z97" i="6"/>
  <c r="Y69" i="6"/>
  <c r="Y97" i="6"/>
  <c r="X69" i="6"/>
  <c r="X97" i="6"/>
  <c r="W69" i="6"/>
  <c r="W97" i="6"/>
  <c r="V69" i="6"/>
  <c r="V97" i="6"/>
  <c r="S69" i="6"/>
  <c r="S97" i="6"/>
  <c r="R69" i="6"/>
  <c r="R97" i="6"/>
  <c r="Q69" i="6"/>
  <c r="Q97" i="6"/>
  <c r="P69" i="6"/>
  <c r="P97" i="6"/>
  <c r="O69" i="6"/>
  <c r="O97" i="6"/>
  <c r="N69" i="6"/>
  <c r="N97" i="6"/>
  <c r="M69" i="6"/>
  <c r="M97" i="6"/>
  <c r="L69" i="6"/>
  <c r="L97" i="6"/>
  <c r="I69" i="6"/>
  <c r="I97" i="6"/>
  <c r="H69" i="6"/>
  <c r="H97" i="6"/>
  <c r="G69" i="6"/>
  <c r="G97" i="6"/>
  <c r="F69" i="6"/>
  <c r="F97" i="6"/>
  <c r="E69" i="6"/>
  <c r="E97" i="6"/>
  <c r="D69" i="6"/>
  <c r="D97" i="6"/>
  <c r="C69" i="6"/>
  <c r="C97" i="6"/>
  <c r="B69" i="6"/>
  <c r="B97" i="6"/>
  <c r="AW68" i="6"/>
  <c r="AW96" i="6"/>
  <c r="AV68" i="6"/>
  <c r="AV96" i="6"/>
  <c r="AU68" i="6"/>
  <c r="AU96" i="6"/>
  <c r="AT68" i="6"/>
  <c r="AT96" i="6"/>
  <c r="AS68" i="6"/>
  <c r="AS96" i="6"/>
  <c r="AR68" i="6"/>
  <c r="AR96" i="6"/>
  <c r="AQ68" i="6"/>
  <c r="AQ96" i="6"/>
  <c r="AP68" i="6"/>
  <c r="AP96" i="6"/>
  <c r="AM68" i="6"/>
  <c r="AM96" i="6"/>
  <c r="AL68" i="6"/>
  <c r="AL96" i="6"/>
  <c r="AK68" i="6"/>
  <c r="AK96" i="6"/>
  <c r="AJ68" i="6"/>
  <c r="AJ96" i="6"/>
  <c r="AI68" i="6"/>
  <c r="AI96" i="6"/>
  <c r="AH68" i="6"/>
  <c r="AH96" i="6"/>
  <c r="AG68" i="6"/>
  <c r="AG96" i="6"/>
  <c r="AF68" i="6"/>
  <c r="AF96" i="6"/>
  <c r="AC68" i="6"/>
  <c r="AC96" i="6"/>
  <c r="AB68" i="6"/>
  <c r="AB96" i="6"/>
  <c r="AA68" i="6"/>
  <c r="AA96" i="6"/>
  <c r="Z68" i="6"/>
  <c r="Z96" i="6"/>
  <c r="Y68" i="6"/>
  <c r="Y96" i="6"/>
  <c r="X68" i="6"/>
  <c r="X96" i="6"/>
  <c r="W68" i="6"/>
  <c r="W96" i="6"/>
  <c r="V68" i="6"/>
  <c r="V96" i="6"/>
  <c r="S68" i="6"/>
  <c r="S96" i="6"/>
  <c r="R68" i="6"/>
  <c r="R96" i="6"/>
  <c r="Q68" i="6"/>
  <c r="Q96" i="6"/>
  <c r="P68" i="6"/>
  <c r="P96" i="6"/>
  <c r="O68" i="6"/>
  <c r="O96" i="6"/>
  <c r="N68" i="6"/>
  <c r="N96" i="6"/>
  <c r="M68" i="6"/>
  <c r="M96" i="6"/>
  <c r="L68" i="6"/>
  <c r="L96" i="6"/>
  <c r="I68" i="6"/>
  <c r="I96" i="6"/>
  <c r="H68" i="6"/>
  <c r="G68" i="6"/>
  <c r="G96" i="6"/>
  <c r="F68" i="6"/>
  <c r="E68" i="6"/>
  <c r="E96" i="6"/>
  <c r="D68" i="6"/>
  <c r="C68" i="6"/>
  <c r="C96" i="6"/>
  <c r="B68" i="6"/>
  <c r="AW67" i="6"/>
  <c r="AW95" i="6"/>
  <c r="AV67" i="6"/>
  <c r="AV95" i="6"/>
  <c r="AU67" i="6"/>
  <c r="AU95" i="6"/>
  <c r="AT67" i="6"/>
  <c r="AT95" i="6"/>
  <c r="AS67" i="6"/>
  <c r="AS95" i="6"/>
  <c r="AR67" i="6"/>
  <c r="AR95" i="6"/>
  <c r="AQ67" i="6"/>
  <c r="AQ95" i="6"/>
  <c r="AP67" i="6"/>
  <c r="AP95" i="6"/>
  <c r="AM67" i="6"/>
  <c r="AM95" i="6"/>
  <c r="AL67" i="6"/>
  <c r="AL95" i="6"/>
  <c r="AK67" i="6"/>
  <c r="AK95" i="6"/>
  <c r="AJ67" i="6"/>
  <c r="AJ95" i="6"/>
  <c r="AI67" i="6"/>
  <c r="AI95" i="6"/>
  <c r="AH67" i="6"/>
  <c r="AH95" i="6"/>
  <c r="AG67" i="6"/>
  <c r="AG95" i="6"/>
  <c r="AF67" i="6"/>
  <c r="AF95" i="6"/>
  <c r="AC67" i="6"/>
  <c r="AC95" i="6"/>
  <c r="AB67" i="6"/>
  <c r="AB95" i="6"/>
  <c r="AA67" i="6"/>
  <c r="AA95" i="6"/>
  <c r="Z67" i="6"/>
  <c r="Z95" i="6"/>
  <c r="Y67" i="6"/>
  <c r="Y95" i="6"/>
  <c r="X67" i="6"/>
  <c r="X95" i="6"/>
  <c r="W67" i="6"/>
  <c r="W95" i="6"/>
  <c r="V67" i="6"/>
  <c r="V95" i="6"/>
  <c r="S67" i="6"/>
  <c r="S95" i="6"/>
  <c r="R67" i="6"/>
  <c r="R95" i="6"/>
  <c r="Q67" i="6"/>
  <c r="Q95" i="6"/>
  <c r="P67" i="6"/>
  <c r="P95" i="6"/>
  <c r="O67" i="6"/>
  <c r="O95" i="6"/>
  <c r="N67" i="6"/>
  <c r="N95" i="6"/>
  <c r="M67" i="6"/>
  <c r="M95" i="6"/>
  <c r="L67" i="6"/>
  <c r="L95" i="6"/>
  <c r="I67" i="6"/>
  <c r="I95" i="6"/>
  <c r="H67" i="6"/>
  <c r="H95" i="6"/>
  <c r="G67" i="6"/>
  <c r="G95" i="6"/>
  <c r="F67" i="6"/>
  <c r="F95" i="6"/>
  <c r="E67" i="6"/>
  <c r="E95" i="6"/>
  <c r="D67" i="6"/>
  <c r="D95" i="6"/>
  <c r="C67" i="6"/>
  <c r="C95" i="6"/>
  <c r="B67" i="6"/>
  <c r="B95" i="6"/>
  <c r="AW66" i="6"/>
  <c r="AW94" i="6"/>
  <c r="AV66" i="6"/>
  <c r="AV94" i="6"/>
  <c r="AU66" i="6"/>
  <c r="AU94" i="6"/>
  <c r="AT66" i="6"/>
  <c r="AT94" i="6"/>
  <c r="AS66" i="6"/>
  <c r="AS94" i="6"/>
  <c r="AR66" i="6"/>
  <c r="AR94" i="6"/>
  <c r="AQ66" i="6"/>
  <c r="AQ94" i="6"/>
  <c r="AP66" i="6"/>
  <c r="AP94" i="6"/>
  <c r="AM66" i="6"/>
  <c r="AM94" i="6"/>
  <c r="AL66" i="6"/>
  <c r="AL94" i="6"/>
  <c r="AK66" i="6"/>
  <c r="AK94" i="6"/>
  <c r="AJ66" i="6"/>
  <c r="AJ94" i="6"/>
  <c r="AI66" i="6"/>
  <c r="AI94" i="6"/>
  <c r="AH66" i="6"/>
  <c r="AH94" i="6"/>
  <c r="AG66" i="6"/>
  <c r="AG94" i="6"/>
  <c r="AF66" i="6"/>
  <c r="AF94" i="6"/>
  <c r="AC66" i="6"/>
  <c r="AC94" i="6"/>
  <c r="AB66" i="6"/>
  <c r="AB94" i="6"/>
  <c r="AA66" i="6"/>
  <c r="AA94" i="6"/>
  <c r="Z66" i="6"/>
  <c r="Z94" i="6"/>
  <c r="Y66" i="6"/>
  <c r="Y94" i="6"/>
  <c r="X66" i="6"/>
  <c r="X94" i="6"/>
  <c r="W66" i="6"/>
  <c r="W94" i="6"/>
  <c r="V66" i="6"/>
  <c r="V94" i="6"/>
  <c r="S66" i="6"/>
  <c r="S94" i="6"/>
  <c r="R66" i="6"/>
  <c r="R94" i="6"/>
  <c r="Q66" i="6"/>
  <c r="Q94" i="6"/>
  <c r="P66" i="6"/>
  <c r="P94" i="6"/>
  <c r="O66" i="6"/>
  <c r="O94" i="6"/>
  <c r="N66" i="6"/>
  <c r="N94" i="6"/>
  <c r="M66" i="6"/>
  <c r="M94" i="6"/>
  <c r="L66" i="6"/>
  <c r="L94" i="6"/>
  <c r="I66" i="6"/>
  <c r="I94" i="6"/>
  <c r="H66" i="6"/>
  <c r="H94" i="6"/>
  <c r="G66" i="6"/>
  <c r="G94" i="6"/>
  <c r="F66" i="6"/>
  <c r="F94" i="6"/>
  <c r="E66" i="6"/>
  <c r="E94" i="6"/>
  <c r="D66" i="6"/>
  <c r="D94" i="6"/>
  <c r="C66" i="6"/>
  <c r="C94" i="6"/>
  <c r="B66" i="6"/>
  <c r="B94" i="6"/>
  <c r="AW65" i="6"/>
  <c r="AW93" i="6"/>
  <c r="AV65" i="6"/>
  <c r="AV93" i="6"/>
  <c r="AU65" i="6"/>
  <c r="AU93" i="6"/>
  <c r="AT65" i="6"/>
  <c r="AT93" i="6"/>
  <c r="AS65" i="6"/>
  <c r="AS93" i="6"/>
  <c r="AR65" i="6"/>
  <c r="AR93" i="6"/>
  <c r="AQ65" i="6"/>
  <c r="AQ93" i="6"/>
  <c r="AP65" i="6"/>
  <c r="AP93" i="6"/>
  <c r="AM65" i="6"/>
  <c r="AM93" i="6"/>
  <c r="AL65" i="6"/>
  <c r="AL93" i="6"/>
  <c r="AK65" i="6"/>
  <c r="AK93" i="6"/>
  <c r="AJ65" i="6"/>
  <c r="AJ93" i="6"/>
  <c r="AI65" i="6"/>
  <c r="AI93" i="6"/>
  <c r="AH65" i="6"/>
  <c r="AH93" i="6"/>
  <c r="AG65" i="6"/>
  <c r="AG93" i="6"/>
  <c r="AF65" i="6"/>
  <c r="AF93" i="6"/>
  <c r="AC65" i="6"/>
  <c r="AC93" i="6"/>
  <c r="AB65" i="6"/>
  <c r="AB93" i="6"/>
  <c r="AA65" i="6"/>
  <c r="AA93" i="6"/>
  <c r="Z65" i="6"/>
  <c r="Z93" i="6"/>
  <c r="Y65" i="6"/>
  <c r="Y93" i="6"/>
  <c r="X65" i="6"/>
  <c r="X93" i="6"/>
  <c r="W65" i="6"/>
  <c r="W93" i="6"/>
  <c r="V65" i="6"/>
  <c r="V93" i="6"/>
  <c r="S65" i="6"/>
  <c r="S93" i="6"/>
  <c r="R93" i="6"/>
  <c r="Q65" i="6"/>
  <c r="Q93" i="6"/>
  <c r="P65" i="6"/>
  <c r="P93" i="6"/>
  <c r="O65" i="6"/>
  <c r="O93" i="6"/>
  <c r="N65" i="6"/>
  <c r="N93" i="6"/>
  <c r="M65" i="6"/>
  <c r="M93" i="6"/>
  <c r="L65" i="6"/>
  <c r="L93" i="6"/>
  <c r="I65" i="6"/>
  <c r="I93" i="6"/>
  <c r="H65" i="6"/>
  <c r="H93" i="6"/>
  <c r="G65" i="6"/>
  <c r="G93" i="6"/>
  <c r="F65" i="6"/>
  <c r="F93" i="6"/>
  <c r="E65" i="6"/>
  <c r="E93" i="6"/>
  <c r="D65" i="6"/>
  <c r="D93" i="6"/>
  <c r="C65" i="6"/>
  <c r="C93" i="6"/>
  <c r="B65" i="6"/>
  <c r="B93" i="6"/>
  <c r="AW64" i="6"/>
  <c r="AW92" i="6"/>
  <c r="AV64" i="6"/>
  <c r="AV92" i="6"/>
  <c r="AU64" i="6"/>
  <c r="AU92" i="6"/>
  <c r="AT64" i="6"/>
  <c r="AT92" i="6"/>
  <c r="AS64" i="6"/>
  <c r="AS92" i="6"/>
  <c r="AR64" i="6"/>
  <c r="AR92" i="6"/>
  <c r="AQ64" i="6"/>
  <c r="AQ92" i="6"/>
  <c r="AP64" i="6"/>
  <c r="AP92" i="6"/>
  <c r="AM64" i="6"/>
  <c r="AM92" i="6"/>
  <c r="AL64" i="6"/>
  <c r="AL92" i="6"/>
  <c r="AK64" i="6"/>
  <c r="AK92" i="6"/>
  <c r="AJ64" i="6"/>
  <c r="AJ92" i="6"/>
  <c r="AI64" i="6"/>
  <c r="AI92" i="6"/>
  <c r="AH64" i="6"/>
  <c r="AH92" i="6"/>
  <c r="AG64" i="6"/>
  <c r="AG92" i="6"/>
  <c r="AF64" i="6"/>
  <c r="AF92" i="6"/>
  <c r="AC64" i="6"/>
  <c r="AC92" i="6"/>
  <c r="AB64" i="6"/>
  <c r="AB92" i="6"/>
  <c r="AA64" i="6"/>
  <c r="AA92" i="6"/>
  <c r="Z64" i="6"/>
  <c r="Z92" i="6"/>
  <c r="Y64" i="6"/>
  <c r="Y92" i="6"/>
  <c r="X64" i="6"/>
  <c r="X92" i="6"/>
  <c r="W64" i="6"/>
  <c r="W92" i="6"/>
  <c r="V64" i="6"/>
  <c r="V92" i="6"/>
  <c r="S64" i="6"/>
  <c r="S92" i="6"/>
  <c r="R64" i="6"/>
  <c r="R92" i="6"/>
  <c r="Q64" i="6"/>
  <c r="Q92" i="6"/>
  <c r="P64" i="6"/>
  <c r="P92" i="6"/>
  <c r="O64" i="6"/>
  <c r="O92" i="6"/>
  <c r="N64" i="6"/>
  <c r="N92" i="6"/>
  <c r="M64" i="6"/>
  <c r="M92" i="6"/>
  <c r="L64" i="6"/>
  <c r="L92" i="6"/>
  <c r="I64" i="6"/>
  <c r="I92" i="6"/>
  <c r="H64" i="6"/>
  <c r="H92" i="6"/>
  <c r="G64" i="6"/>
  <c r="G92" i="6"/>
  <c r="F64" i="6"/>
  <c r="F92" i="6"/>
  <c r="E64" i="6"/>
  <c r="E92" i="6"/>
  <c r="D64" i="6"/>
  <c r="D92" i="6"/>
  <c r="C64" i="6"/>
  <c r="C92" i="6"/>
  <c r="B64" i="6"/>
  <c r="B92" i="6"/>
  <c r="AW63" i="6"/>
  <c r="AW91" i="6"/>
  <c r="AV63" i="6"/>
  <c r="AV91" i="6"/>
  <c r="AU63" i="6"/>
  <c r="AU91" i="6"/>
  <c r="AT63" i="6"/>
  <c r="AT91" i="6"/>
  <c r="AS63" i="6"/>
  <c r="AS91" i="6"/>
  <c r="AR63" i="6"/>
  <c r="AR91" i="6"/>
  <c r="AQ63" i="6"/>
  <c r="AQ91" i="6"/>
  <c r="AP63" i="6"/>
  <c r="AP91" i="6"/>
  <c r="AM63" i="6"/>
  <c r="AM91" i="6"/>
  <c r="AL63" i="6"/>
  <c r="AL91" i="6"/>
  <c r="AK63" i="6"/>
  <c r="AK91" i="6"/>
  <c r="AJ63" i="6"/>
  <c r="AJ91" i="6"/>
  <c r="AI63" i="6"/>
  <c r="AI91" i="6"/>
  <c r="AH63" i="6"/>
  <c r="AH91" i="6"/>
  <c r="AG63" i="6"/>
  <c r="AG91" i="6"/>
  <c r="AF63" i="6"/>
  <c r="AF91" i="6"/>
  <c r="AC63" i="6"/>
  <c r="AC91" i="6"/>
  <c r="AB63" i="6"/>
  <c r="AB91" i="6"/>
  <c r="AA63" i="6"/>
  <c r="AA91" i="6"/>
  <c r="Z63" i="6"/>
  <c r="Z91" i="6"/>
  <c r="Y63" i="6"/>
  <c r="Y91" i="6"/>
  <c r="X63" i="6"/>
  <c r="X91" i="6"/>
  <c r="W63" i="6"/>
  <c r="W91" i="6"/>
  <c r="V63" i="6"/>
  <c r="V91" i="6"/>
  <c r="S63" i="6"/>
  <c r="S91" i="6"/>
  <c r="R63" i="6"/>
  <c r="R91" i="6"/>
  <c r="Q63" i="6"/>
  <c r="Q91" i="6"/>
  <c r="P63" i="6"/>
  <c r="P91" i="6"/>
  <c r="O63" i="6"/>
  <c r="O91" i="6"/>
  <c r="N63" i="6"/>
  <c r="N91" i="6"/>
  <c r="M63" i="6"/>
  <c r="M91" i="6"/>
  <c r="L63" i="6"/>
  <c r="L91" i="6"/>
  <c r="I63" i="6"/>
  <c r="I91" i="6"/>
  <c r="H63" i="6"/>
  <c r="H91" i="6"/>
  <c r="G63" i="6"/>
  <c r="G91" i="6"/>
  <c r="F63" i="6"/>
  <c r="F91" i="6"/>
  <c r="E63" i="6"/>
  <c r="E91" i="6"/>
  <c r="D63" i="6"/>
  <c r="D91" i="6"/>
  <c r="C63" i="6"/>
  <c r="C91" i="6"/>
  <c r="B63" i="6"/>
  <c r="B91" i="6"/>
  <c r="AW62" i="6"/>
  <c r="AW90" i="6"/>
  <c r="AV62" i="6"/>
  <c r="AV90" i="6"/>
  <c r="AU62" i="6"/>
  <c r="AU90" i="6"/>
  <c r="AT62" i="6"/>
  <c r="AT90" i="6"/>
  <c r="AS62" i="6"/>
  <c r="AS90" i="6"/>
  <c r="AR62" i="6"/>
  <c r="AR90" i="6"/>
  <c r="AQ62" i="6"/>
  <c r="AQ90" i="6"/>
  <c r="AP62" i="6"/>
  <c r="AP90" i="6"/>
  <c r="AM62" i="6"/>
  <c r="AM90" i="6"/>
  <c r="AL62" i="6"/>
  <c r="AL90" i="6"/>
  <c r="AK62" i="6"/>
  <c r="AK90" i="6"/>
  <c r="AJ62" i="6"/>
  <c r="AJ90" i="6"/>
  <c r="AI62" i="6"/>
  <c r="AI90" i="6"/>
  <c r="AH62" i="6"/>
  <c r="AH90" i="6"/>
  <c r="AG62" i="6"/>
  <c r="AG90" i="6"/>
  <c r="AF62" i="6"/>
  <c r="AF90" i="6"/>
  <c r="AC62" i="6"/>
  <c r="AC90" i="6"/>
  <c r="AB62" i="6"/>
  <c r="AB90" i="6"/>
  <c r="AA62" i="6"/>
  <c r="AA90" i="6"/>
  <c r="Z62" i="6"/>
  <c r="Z90" i="6"/>
  <c r="Y62" i="6"/>
  <c r="Y90" i="6"/>
  <c r="X62" i="6"/>
  <c r="X90" i="6"/>
  <c r="W62" i="6"/>
  <c r="W90" i="6"/>
  <c r="V62" i="6"/>
  <c r="V90" i="6"/>
  <c r="S62" i="6"/>
  <c r="S90" i="6"/>
  <c r="R62" i="6"/>
  <c r="R90" i="6"/>
  <c r="Q62" i="6"/>
  <c r="Q90" i="6"/>
  <c r="P62" i="6"/>
  <c r="P90" i="6"/>
  <c r="O62" i="6"/>
  <c r="O90" i="6"/>
  <c r="N62" i="6"/>
  <c r="N90" i="6"/>
  <c r="M62" i="6"/>
  <c r="M90" i="6"/>
  <c r="L62" i="6"/>
  <c r="L90" i="6"/>
  <c r="I62" i="6"/>
  <c r="I90" i="6"/>
  <c r="H62" i="6"/>
  <c r="G62" i="6"/>
  <c r="G90" i="6"/>
  <c r="F62" i="6"/>
  <c r="E62" i="6"/>
  <c r="E90" i="6"/>
  <c r="D62" i="6"/>
  <c r="C62" i="6"/>
  <c r="C90" i="6"/>
  <c r="B62" i="6"/>
  <c r="AW61" i="6"/>
  <c r="AW89" i="6"/>
  <c r="AV61" i="6"/>
  <c r="AV89" i="6"/>
  <c r="AU61" i="6"/>
  <c r="AU89" i="6"/>
  <c r="AT61" i="6"/>
  <c r="AT89" i="6"/>
  <c r="AS61" i="6"/>
  <c r="AS89" i="6"/>
  <c r="AR61" i="6"/>
  <c r="AR89" i="6"/>
  <c r="AQ61" i="6"/>
  <c r="AQ89" i="6"/>
  <c r="AP61" i="6"/>
  <c r="AP89" i="6"/>
  <c r="AM61" i="6"/>
  <c r="AM89" i="6"/>
  <c r="AL61" i="6"/>
  <c r="AL89" i="6"/>
  <c r="AK61" i="6"/>
  <c r="AK89" i="6"/>
  <c r="AJ61" i="6"/>
  <c r="AJ89" i="6"/>
  <c r="AI61" i="6"/>
  <c r="AI89" i="6"/>
  <c r="AH61" i="6"/>
  <c r="AH89" i="6"/>
  <c r="AG61" i="6"/>
  <c r="AG89" i="6"/>
  <c r="AF61" i="6"/>
  <c r="AF89" i="6"/>
  <c r="AC61" i="6"/>
  <c r="AC89" i="6"/>
  <c r="AB61" i="6"/>
  <c r="AB89" i="6"/>
  <c r="AA61" i="6"/>
  <c r="AA89" i="6"/>
  <c r="Z61" i="6"/>
  <c r="Z89" i="6"/>
  <c r="Y61" i="6"/>
  <c r="Y89" i="6"/>
  <c r="X61" i="6"/>
  <c r="X89" i="6"/>
  <c r="W61" i="6"/>
  <c r="W89" i="6"/>
  <c r="V61" i="6"/>
  <c r="V89" i="6"/>
  <c r="S61" i="6"/>
  <c r="S89" i="6"/>
  <c r="R61" i="6"/>
  <c r="R89" i="6"/>
  <c r="Q61" i="6"/>
  <c r="Q89" i="6"/>
  <c r="P61" i="6"/>
  <c r="P89" i="6"/>
  <c r="O61" i="6"/>
  <c r="O89" i="6"/>
  <c r="N61" i="6"/>
  <c r="N89" i="6"/>
  <c r="M61" i="6"/>
  <c r="M89" i="6"/>
  <c r="L61" i="6"/>
  <c r="L89" i="6"/>
  <c r="I61" i="6"/>
  <c r="I89" i="6"/>
  <c r="H61" i="6"/>
  <c r="H89" i="6"/>
  <c r="G61" i="6"/>
  <c r="G89" i="6"/>
  <c r="F61" i="6"/>
  <c r="F89" i="6"/>
  <c r="E61" i="6"/>
  <c r="E89" i="6"/>
  <c r="D61" i="6"/>
  <c r="D89" i="6"/>
  <c r="C61" i="6"/>
  <c r="C89" i="6"/>
  <c r="B61" i="6"/>
  <c r="B89" i="6"/>
  <c r="AW60" i="6"/>
  <c r="AW88" i="6"/>
  <c r="AV60" i="6"/>
  <c r="AV88" i="6"/>
  <c r="AU60" i="6"/>
  <c r="AU88" i="6"/>
  <c r="AT60" i="6"/>
  <c r="AT88" i="6"/>
  <c r="AS60" i="6"/>
  <c r="AS88" i="6"/>
  <c r="AR60" i="6"/>
  <c r="AR88" i="6"/>
  <c r="AQ60" i="6"/>
  <c r="AQ88" i="6"/>
  <c r="AP60" i="6"/>
  <c r="AP88" i="6"/>
  <c r="AM60" i="6"/>
  <c r="AM88" i="6"/>
  <c r="AL60" i="6"/>
  <c r="AL88" i="6"/>
  <c r="AK60" i="6"/>
  <c r="AK88" i="6"/>
  <c r="AJ60" i="6"/>
  <c r="AJ88" i="6"/>
  <c r="AI60" i="6"/>
  <c r="AI88" i="6"/>
  <c r="AH60" i="6"/>
  <c r="AH88" i="6"/>
  <c r="AG60" i="6"/>
  <c r="AG88" i="6"/>
  <c r="AF60" i="6"/>
  <c r="AF88" i="6"/>
  <c r="AC60" i="6"/>
  <c r="AC88" i="6"/>
  <c r="AB88" i="6"/>
  <c r="AA60" i="6"/>
  <c r="AA88" i="6"/>
  <c r="Z60" i="6"/>
  <c r="Z88" i="6"/>
  <c r="Y60" i="6"/>
  <c r="Y88" i="6"/>
  <c r="X60" i="6"/>
  <c r="X88" i="6"/>
  <c r="W60" i="6"/>
  <c r="W88" i="6"/>
  <c r="V60" i="6"/>
  <c r="V88" i="6"/>
  <c r="S60" i="6"/>
  <c r="S88" i="6"/>
  <c r="R60" i="6"/>
  <c r="R88" i="6"/>
  <c r="Q60" i="6"/>
  <c r="Q88" i="6"/>
  <c r="P60" i="6"/>
  <c r="P88" i="6"/>
  <c r="O60" i="6"/>
  <c r="O88" i="6"/>
  <c r="N60" i="6"/>
  <c r="N88" i="6"/>
  <c r="M60" i="6"/>
  <c r="M88" i="6"/>
  <c r="L60" i="6"/>
  <c r="L88" i="6"/>
  <c r="I60" i="6"/>
  <c r="I88" i="6"/>
  <c r="H60" i="6"/>
  <c r="H88" i="6"/>
  <c r="G60" i="6"/>
  <c r="G88" i="6"/>
  <c r="F60" i="6"/>
  <c r="F88" i="6"/>
  <c r="E60" i="6"/>
  <c r="E88" i="6"/>
  <c r="D60" i="6"/>
  <c r="D88" i="6"/>
  <c r="C60" i="6"/>
  <c r="C88" i="6"/>
  <c r="B60" i="6"/>
  <c r="B88" i="6"/>
  <c r="AV59" i="6"/>
  <c r="AV87" i="6"/>
  <c r="AU59" i="6"/>
  <c r="AU87" i="6"/>
  <c r="AT59" i="6"/>
  <c r="AT87" i="6"/>
  <c r="AS59" i="6"/>
  <c r="AS87" i="6"/>
  <c r="AR59" i="6"/>
  <c r="AR87" i="6"/>
  <c r="AQ59" i="6"/>
  <c r="AQ87" i="6"/>
  <c r="AP59" i="6"/>
  <c r="AP87" i="6"/>
  <c r="AM59" i="6"/>
  <c r="AM87" i="6"/>
  <c r="AK59" i="6"/>
  <c r="AK87" i="6"/>
  <c r="AJ59" i="6"/>
  <c r="AJ87" i="6"/>
  <c r="AI59" i="6"/>
  <c r="AI87" i="6"/>
  <c r="AH59" i="6"/>
  <c r="AH87" i="6"/>
  <c r="AG59" i="6"/>
  <c r="AG87" i="6"/>
  <c r="AF59" i="6"/>
  <c r="AF87" i="6"/>
  <c r="AC59" i="6"/>
  <c r="AC87" i="6"/>
  <c r="AB59" i="6"/>
  <c r="AB87" i="6"/>
  <c r="AA59" i="6"/>
  <c r="AA87" i="6"/>
  <c r="Z87" i="6"/>
  <c r="Y59" i="6"/>
  <c r="Y87" i="6"/>
  <c r="X59" i="6"/>
  <c r="X87" i="6"/>
  <c r="W59" i="6"/>
  <c r="W87" i="6"/>
  <c r="V59" i="6"/>
  <c r="V87" i="6"/>
  <c r="S59" i="6"/>
  <c r="S87" i="6"/>
  <c r="R59" i="6"/>
  <c r="R87" i="6"/>
  <c r="Q59" i="6"/>
  <c r="Q87" i="6"/>
  <c r="P59" i="6"/>
  <c r="P87" i="6"/>
  <c r="O59" i="6"/>
  <c r="O87" i="6"/>
  <c r="N59" i="6"/>
  <c r="N87" i="6"/>
  <c r="M59" i="6"/>
  <c r="M87" i="6"/>
  <c r="L87" i="6"/>
  <c r="I59" i="6"/>
  <c r="I87" i="6"/>
  <c r="H59" i="6"/>
  <c r="H87" i="6"/>
  <c r="G59" i="6"/>
  <c r="G87" i="6"/>
  <c r="F59" i="6"/>
  <c r="F87" i="6"/>
  <c r="E59" i="6"/>
  <c r="E87" i="6"/>
  <c r="D59" i="6"/>
  <c r="D87" i="6"/>
  <c r="C59" i="6"/>
  <c r="C87" i="6"/>
  <c r="B59" i="6"/>
  <c r="B87" i="6"/>
  <c r="BC173" i="6"/>
  <c r="BM175" i="6"/>
  <c r="BO185" i="6"/>
  <c r="BY185" i="6"/>
  <c r="BO175" i="6"/>
  <c r="BY175" i="6"/>
  <c r="BO172" i="6"/>
  <c r="BY172" i="6"/>
  <c r="BE176" i="6"/>
  <c r="BP182" i="6"/>
  <c r="BZ182" i="6"/>
  <c r="BM173" i="6"/>
  <c r="BW173" i="6"/>
  <c r="BC175" i="6"/>
  <c r="BG179" i="6"/>
  <c r="BN182" i="6"/>
  <c r="BX182" i="6"/>
  <c r="BM174" i="6"/>
  <c r="BW174" i="6"/>
  <c r="BG186" i="6"/>
  <c r="BN171" i="6"/>
  <c r="BX171" i="6"/>
  <c r="BE173" i="6"/>
  <c r="BM177" i="6"/>
  <c r="BW177" i="6"/>
  <c r="BG172" i="6"/>
  <c r="BM180" i="6"/>
  <c r="BW180" i="6"/>
  <c r="BP172" i="6"/>
  <c r="BZ172" i="6"/>
  <c r="BG180" i="6"/>
  <c r="BQ181" i="6"/>
  <c r="CA181" i="6"/>
  <c r="BE182" i="6"/>
  <c r="BQ175" i="6"/>
  <c r="CA175" i="6"/>
  <c r="BE179" i="6"/>
  <c r="BG183" i="6"/>
  <c r="BQ184" i="6"/>
  <c r="CA184" i="6"/>
  <c r="BE185" i="6"/>
  <c r="BE186" i="6"/>
  <c r="BP173" i="6"/>
  <c r="BZ173" i="6"/>
  <c r="BG174" i="6"/>
  <c r="BG177" i="6"/>
  <c r="BM182" i="6"/>
  <c r="BW182" i="6"/>
  <c r="BP179" i="6"/>
  <c r="BZ179" i="6"/>
  <c r="BF180" i="6"/>
  <c r="BP180" i="6"/>
  <c r="BZ180" i="6"/>
  <c r="BC181" i="6"/>
  <c r="BM181" i="6"/>
  <c r="BW181" i="6"/>
  <c r="BG182" i="6"/>
  <c r="BQ182" i="6"/>
  <c r="CA182" i="6"/>
  <c r="BG185" i="6"/>
  <c r="BQ185" i="6"/>
  <c r="CA185" i="6"/>
  <c r="BG188" i="6"/>
  <c r="BH188" i="6"/>
  <c r="BQ188" i="6"/>
  <c r="CA188" i="6"/>
  <c r="BG176" i="6"/>
  <c r="BQ176" i="6"/>
  <c r="CA176" i="6"/>
  <c r="BF183" i="6"/>
  <c r="BP183" i="6"/>
  <c r="BZ183" i="6"/>
  <c r="BP184" i="6"/>
  <c r="BZ184" i="6"/>
  <c r="BC178" i="6"/>
  <c r="BM178" i="6"/>
  <c r="BW178" i="6"/>
  <c r="BG173" i="6"/>
  <c r="BQ173" i="6"/>
  <c r="CA173" i="6"/>
  <c r="BP185" i="6"/>
  <c r="BZ185" i="6"/>
  <c r="BF186" i="6"/>
  <c r="BP186" i="6"/>
  <c r="BZ186" i="6"/>
  <c r="BF177" i="6"/>
  <c r="BP177" i="6"/>
  <c r="BZ177" i="6"/>
  <c r="BN172" i="6"/>
  <c r="BX172" i="6"/>
  <c r="BN173" i="6"/>
  <c r="BX173" i="6"/>
  <c r="BN175" i="6"/>
  <c r="BX175" i="6"/>
  <c r="BW175" i="6"/>
  <c r="BF174" i="6"/>
  <c r="BP174" i="6"/>
  <c r="BZ174" i="6"/>
  <c r="BP175" i="6"/>
  <c r="BZ175" i="6"/>
  <c r="BQ179" i="6"/>
  <c r="CA179" i="6"/>
  <c r="BD174" i="6"/>
  <c r="BD177" i="6"/>
  <c r="BD180" i="6"/>
  <c r="BD183" i="6"/>
  <c r="BO179" i="6"/>
  <c r="BY179" i="6"/>
  <c r="BE174" i="6"/>
  <c r="BE177" i="6"/>
  <c r="BE180" i="6"/>
  <c r="BE183" i="6"/>
  <c r="BQ174" i="6"/>
  <c r="CA174" i="6"/>
  <c r="BN177" i="6"/>
  <c r="BX177" i="6"/>
  <c r="BQ172" i="6"/>
  <c r="CA172" i="6"/>
  <c r="BO182" i="6"/>
  <c r="BY182" i="6"/>
  <c r="BD175" i="6"/>
  <c r="BD178" i="6"/>
  <c r="BD181" i="6"/>
  <c r="BD184" i="6"/>
  <c r="BQ177" i="6"/>
  <c r="CA177" i="6"/>
  <c r="BN180" i="6"/>
  <c r="BX180" i="6"/>
  <c r="BE171" i="6"/>
  <c r="BE175" i="6"/>
  <c r="BE178" i="6"/>
  <c r="BE181" i="6"/>
  <c r="BE184" i="6"/>
  <c r="BO180" i="6"/>
  <c r="BY180" i="6"/>
  <c r="BO186" i="6"/>
  <c r="BY186" i="6"/>
  <c r="BF171" i="6"/>
  <c r="BD172" i="6"/>
  <c r="BF175" i="6"/>
  <c r="BF178" i="6"/>
  <c r="BF181" i="6"/>
  <c r="BF184" i="6"/>
  <c r="BF187" i="6"/>
  <c r="BO173" i="6"/>
  <c r="BY173" i="6"/>
  <c r="BN178" i="6"/>
  <c r="BX178" i="6"/>
  <c r="BN183" i="6"/>
  <c r="BX183" i="6"/>
  <c r="BG171" i="6"/>
  <c r="BE172" i="6"/>
  <c r="BG175" i="6"/>
  <c r="BC176" i="6"/>
  <c r="BG178" i="6"/>
  <c r="BC179" i="6"/>
  <c r="BG181" i="6"/>
  <c r="BC182" i="6"/>
  <c r="BG184" i="6"/>
  <c r="BG187" i="6"/>
  <c r="BM176" i="6"/>
  <c r="BW176" i="6"/>
  <c r="BO178" i="6"/>
  <c r="BY178" i="6"/>
  <c r="BQ180" i="6"/>
  <c r="CA180" i="6"/>
  <c r="BO183" i="6"/>
  <c r="BY183" i="6"/>
  <c r="BQ186" i="6"/>
  <c r="CA186" i="6"/>
  <c r="BF172" i="6"/>
  <c r="BD173" i="6"/>
  <c r="BD176" i="6"/>
  <c r="BD179" i="6"/>
  <c r="BD182" i="6"/>
  <c r="BN176" i="6"/>
  <c r="BX176" i="6"/>
  <c r="BP178" i="6"/>
  <c r="BZ178" i="6"/>
  <c r="BP187" i="6"/>
  <c r="BZ187" i="6"/>
  <c r="BD171" i="6"/>
  <c r="BO171" i="6"/>
  <c r="BY171" i="6"/>
  <c r="BO176" i="6"/>
  <c r="BY176" i="6"/>
  <c r="BQ178" i="6"/>
  <c r="CA178" i="6"/>
  <c r="BN181" i="6"/>
  <c r="BX181" i="6"/>
  <c r="BQ183" i="6"/>
  <c r="CA183" i="6"/>
  <c r="BQ187" i="6"/>
  <c r="CA187" i="6"/>
  <c r="BF173" i="6"/>
  <c r="BF176" i="6"/>
  <c r="BF179" i="6"/>
  <c r="BF182" i="6"/>
  <c r="BF185" i="6"/>
  <c r="BP171" i="6"/>
  <c r="BZ171" i="6"/>
  <c r="BN174" i="6"/>
  <c r="BX174" i="6"/>
  <c r="BP176" i="6"/>
  <c r="BZ176" i="6"/>
  <c r="BM179" i="6"/>
  <c r="BW179" i="6"/>
  <c r="BO181" i="6"/>
  <c r="BY181" i="6"/>
  <c r="BN184" i="6"/>
  <c r="BX184" i="6"/>
  <c r="BC174" i="6"/>
  <c r="BH174" i="6"/>
  <c r="BC177" i="6"/>
  <c r="BC180" i="6"/>
  <c r="BQ171" i="6"/>
  <c r="CA171" i="6"/>
  <c r="BO174" i="6"/>
  <c r="BY174" i="6"/>
  <c r="BN179" i="6"/>
  <c r="BX179" i="6"/>
  <c r="BP181" i="6"/>
  <c r="BZ181" i="6"/>
  <c r="BO184" i="6"/>
  <c r="BY184" i="6"/>
  <c r="BO87" i="6"/>
  <c r="BY87" i="6"/>
  <c r="BE87" i="6"/>
  <c r="BQ87" i="6"/>
  <c r="CA87" i="6"/>
  <c r="BG87" i="6"/>
  <c r="BO88" i="6"/>
  <c r="BY88" i="6"/>
  <c r="BE88" i="6"/>
  <c r="BQ88" i="6"/>
  <c r="CA88" i="6"/>
  <c r="BG88" i="6"/>
  <c r="BC89" i="6"/>
  <c r="BM89" i="6"/>
  <c r="BW89" i="6"/>
  <c r="BE89" i="6"/>
  <c r="BO89" i="6"/>
  <c r="BY89" i="6"/>
  <c r="BG89" i="6"/>
  <c r="BQ89" i="6"/>
  <c r="CA89" i="6"/>
  <c r="BM90" i="6"/>
  <c r="BW90" i="6"/>
  <c r="BC90" i="6"/>
  <c r="BO90" i="6"/>
  <c r="BY90" i="6"/>
  <c r="BE90" i="6"/>
  <c r="BQ90" i="6"/>
  <c r="CA90" i="6"/>
  <c r="BG90" i="6"/>
  <c r="BM91" i="6"/>
  <c r="BW91" i="6"/>
  <c r="BC91" i="6"/>
  <c r="BO91" i="6"/>
  <c r="BY91" i="6"/>
  <c r="BE91" i="6"/>
  <c r="BQ91" i="6"/>
  <c r="CA91" i="6"/>
  <c r="BG91" i="6"/>
  <c r="BM92" i="6"/>
  <c r="BW92" i="6"/>
  <c r="BC92" i="6"/>
  <c r="BO92" i="6"/>
  <c r="BY92" i="6"/>
  <c r="BE92" i="6"/>
  <c r="BQ92" i="6"/>
  <c r="CA92" i="6"/>
  <c r="BG92" i="6"/>
  <c r="BM93" i="6"/>
  <c r="BW93" i="6"/>
  <c r="BC93" i="6"/>
  <c r="BO93" i="6"/>
  <c r="BY93" i="6"/>
  <c r="BE93" i="6"/>
  <c r="BQ93" i="6"/>
  <c r="CA93" i="6"/>
  <c r="BG93" i="6"/>
  <c r="BM94" i="6"/>
  <c r="BW94" i="6"/>
  <c r="BC94" i="6"/>
  <c r="BO94" i="6"/>
  <c r="BY94" i="6"/>
  <c r="BE94" i="6"/>
  <c r="BQ94" i="6"/>
  <c r="CA94" i="6"/>
  <c r="BG94" i="6"/>
  <c r="BA95" i="6"/>
  <c r="BK95" i="6"/>
  <c r="BU95" i="6"/>
  <c r="BC95" i="6"/>
  <c r="BM95" i="6"/>
  <c r="BW95" i="6"/>
  <c r="BE95" i="6"/>
  <c r="BO95" i="6"/>
  <c r="BY95" i="6"/>
  <c r="BG95" i="6"/>
  <c r="BQ95" i="6"/>
  <c r="CA95" i="6"/>
  <c r="BK96" i="6"/>
  <c r="BU96" i="6"/>
  <c r="BA96" i="6"/>
  <c r="BM96" i="6"/>
  <c r="BW96" i="6"/>
  <c r="BC96" i="6"/>
  <c r="BO96" i="6"/>
  <c r="BY96" i="6"/>
  <c r="BE96" i="6"/>
  <c r="BQ96" i="6"/>
  <c r="CA96" i="6"/>
  <c r="BG96" i="6"/>
  <c r="BK97" i="6"/>
  <c r="BU97" i="6"/>
  <c r="BA97" i="6"/>
  <c r="BM97" i="6"/>
  <c r="BW97" i="6"/>
  <c r="BC97" i="6"/>
  <c r="BO97" i="6"/>
  <c r="BY97" i="6"/>
  <c r="BE97" i="6"/>
  <c r="BQ97" i="6"/>
  <c r="CA97" i="6"/>
  <c r="BG97" i="6"/>
  <c r="BK98" i="6"/>
  <c r="BU98" i="6"/>
  <c r="BA98" i="6"/>
  <c r="BM98" i="6"/>
  <c r="BW98" i="6"/>
  <c r="BC98" i="6"/>
  <c r="BO98" i="6"/>
  <c r="BY98" i="6"/>
  <c r="BE98" i="6"/>
  <c r="BQ98" i="6"/>
  <c r="CA98" i="6"/>
  <c r="BG98" i="6"/>
  <c r="BK99" i="6"/>
  <c r="BU99" i="6"/>
  <c r="BA99" i="6"/>
  <c r="BM99" i="6"/>
  <c r="BW99" i="6"/>
  <c r="BC99" i="6"/>
  <c r="BO99" i="6"/>
  <c r="BY99" i="6"/>
  <c r="BE99" i="6"/>
  <c r="BQ99" i="6"/>
  <c r="CA99" i="6"/>
  <c r="BG99" i="6"/>
  <c r="BK100" i="6"/>
  <c r="BU100" i="6"/>
  <c r="BA100" i="6"/>
  <c r="BM100" i="6"/>
  <c r="BW100" i="6"/>
  <c r="BC100" i="6"/>
  <c r="BO100" i="6"/>
  <c r="BY100" i="6"/>
  <c r="BE100" i="6"/>
  <c r="BQ100" i="6"/>
  <c r="CA100" i="6"/>
  <c r="BG100" i="6"/>
  <c r="BK101" i="6"/>
  <c r="BU101" i="6"/>
  <c r="BA101" i="6"/>
  <c r="BM101" i="6"/>
  <c r="BW101" i="6"/>
  <c r="BC101" i="6"/>
  <c r="BO101" i="6"/>
  <c r="BY101" i="6"/>
  <c r="BE101" i="6"/>
  <c r="BQ101" i="6"/>
  <c r="CA101" i="6"/>
  <c r="BG101" i="6"/>
  <c r="BK102" i="6"/>
  <c r="BU102" i="6"/>
  <c r="BA102" i="6"/>
  <c r="BM102" i="6"/>
  <c r="BW102" i="6"/>
  <c r="BC102" i="6"/>
  <c r="BO102" i="6"/>
  <c r="BY102" i="6"/>
  <c r="BE102" i="6"/>
  <c r="BQ102" i="6"/>
  <c r="CA102" i="6"/>
  <c r="BG102" i="6"/>
  <c r="BN87" i="6"/>
  <c r="BX87" i="6"/>
  <c r="BD87" i="6"/>
  <c r="BP87" i="6"/>
  <c r="BZ87" i="6"/>
  <c r="BF87" i="6"/>
  <c r="BN88" i="6"/>
  <c r="BX88" i="6"/>
  <c r="BD88" i="6"/>
  <c r="BP88" i="6"/>
  <c r="BZ88" i="6"/>
  <c r="BF88" i="6"/>
  <c r="BN89" i="6"/>
  <c r="BX89" i="6"/>
  <c r="BD89" i="6"/>
  <c r="BP89" i="6"/>
  <c r="BZ89" i="6"/>
  <c r="BF89" i="6"/>
  <c r="BL91" i="6"/>
  <c r="BV91" i="6"/>
  <c r="BB91" i="6"/>
  <c r="BN91" i="6"/>
  <c r="BX91" i="6"/>
  <c r="BD91" i="6"/>
  <c r="BP91" i="6"/>
  <c r="BZ91" i="6"/>
  <c r="BF91" i="6"/>
  <c r="BL92" i="6"/>
  <c r="BV92" i="6"/>
  <c r="BB92" i="6"/>
  <c r="BN92" i="6"/>
  <c r="BX92" i="6"/>
  <c r="BD92" i="6"/>
  <c r="BP92" i="6"/>
  <c r="BZ92" i="6"/>
  <c r="BF92" i="6"/>
  <c r="BL93" i="6"/>
  <c r="BV93" i="6"/>
  <c r="BB93" i="6"/>
  <c r="BN93" i="6"/>
  <c r="BX93" i="6"/>
  <c r="BD93" i="6"/>
  <c r="BP93" i="6"/>
  <c r="BZ93" i="6"/>
  <c r="BF93" i="6"/>
  <c r="BL94" i="6"/>
  <c r="BV94" i="6"/>
  <c r="BB94" i="6"/>
  <c r="BN94" i="6"/>
  <c r="BX94" i="6"/>
  <c r="BD94" i="6"/>
  <c r="BP94" i="6"/>
  <c r="BZ94" i="6"/>
  <c r="BF94" i="6"/>
  <c r="BL95" i="6"/>
  <c r="BV95" i="6"/>
  <c r="BB95" i="6"/>
  <c r="BN95" i="6"/>
  <c r="BX95" i="6"/>
  <c r="BD95" i="6"/>
  <c r="BP95" i="6"/>
  <c r="BZ95" i="6"/>
  <c r="BF95" i="6"/>
  <c r="BJ97" i="6"/>
  <c r="BT97" i="6"/>
  <c r="AZ97" i="6"/>
  <c r="BL97" i="6"/>
  <c r="BV97" i="6"/>
  <c r="BB97" i="6"/>
  <c r="BN97" i="6"/>
  <c r="BX97" i="6"/>
  <c r="BD97" i="6"/>
  <c r="BP97" i="6"/>
  <c r="BZ97" i="6"/>
  <c r="BF97" i="6"/>
  <c r="BJ98" i="6"/>
  <c r="BT98" i="6"/>
  <c r="AZ98" i="6"/>
  <c r="BL98" i="6"/>
  <c r="BV98" i="6"/>
  <c r="BB98" i="6"/>
  <c r="BN98" i="6"/>
  <c r="BX98" i="6"/>
  <c r="BD98" i="6"/>
  <c r="BP98" i="6"/>
  <c r="BZ98" i="6"/>
  <c r="BF98" i="6"/>
  <c r="BJ99" i="6"/>
  <c r="BT99" i="6"/>
  <c r="AZ99" i="6"/>
  <c r="BL99" i="6"/>
  <c r="BV99" i="6"/>
  <c r="BB99" i="6"/>
  <c r="BN99" i="6"/>
  <c r="BX99" i="6"/>
  <c r="BD99" i="6"/>
  <c r="BP99" i="6"/>
  <c r="BZ99" i="6"/>
  <c r="BF99" i="6"/>
  <c r="BJ100" i="6"/>
  <c r="BT100" i="6"/>
  <c r="AZ100" i="6"/>
  <c r="BL100" i="6"/>
  <c r="BV100" i="6"/>
  <c r="BB100" i="6"/>
  <c r="BN100" i="6"/>
  <c r="BX100" i="6"/>
  <c r="BD100" i="6"/>
  <c r="BP100" i="6"/>
  <c r="BZ100" i="6"/>
  <c r="BF100" i="6"/>
  <c r="BJ101" i="6"/>
  <c r="BT101" i="6"/>
  <c r="AZ101" i="6"/>
  <c r="BL101" i="6"/>
  <c r="BV101" i="6"/>
  <c r="BB101" i="6"/>
  <c r="BN101" i="6"/>
  <c r="BX101" i="6"/>
  <c r="BD101" i="6"/>
  <c r="BP101" i="6"/>
  <c r="BZ101" i="6"/>
  <c r="BF101" i="6"/>
  <c r="BJ102" i="6"/>
  <c r="BT102" i="6"/>
  <c r="AZ102" i="6"/>
  <c r="BL102" i="6"/>
  <c r="BV102" i="6"/>
  <c r="BB102" i="6"/>
  <c r="BN102" i="6"/>
  <c r="BX102" i="6"/>
  <c r="BD102" i="6"/>
  <c r="BP102" i="6"/>
  <c r="BZ102" i="6"/>
  <c r="BF102" i="6"/>
  <c r="BK103" i="6"/>
  <c r="BU103" i="6"/>
  <c r="BA103" i="6"/>
  <c r="BM103" i="6"/>
  <c r="BW103" i="6"/>
  <c r="BC103" i="6"/>
  <c r="BO103" i="6"/>
  <c r="BY103" i="6"/>
  <c r="BE103" i="6"/>
  <c r="BQ103" i="6"/>
  <c r="CA103" i="6"/>
  <c r="BG103" i="6"/>
  <c r="BK104" i="6"/>
  <c r="BU104" i="6"/>
  <c r="BA104" i="6"/>
  <c r="BM104" i="6"/>
  <c r="BW104" i="6"/>
  <c r="BC104" i="6"/>
  <c r="BO104" i="6"/>
  <c r="BY104" i="6"/>
  <c r="BE104" i="6"/>
  <c r="BQ104" i="6"/>
  <c r="CA104" i="6"/>
  <c r="BG104" i="6"/>
  <c r="BA105" i="6"/>
  <c r="BK105" i="6"/>
  <c r="BU105" i="6"/>
  <c r="BC105" i="6"/>
  <c r="BM105" i="6"/>
  <c r="BW105" i="6"/>
  <c r="BE105" i="6"/>
  <c r="BO105" i="6"/>
  <c r="BY105" i="6"/>
  <c r="BG105" i="6"/>
  <c r="BQ105" i="6"/>
  <c r="CA105" i="6"/>
  <c r="BO106" i="6"/>
  <c r="BY106" i="6"/>
  <c r="BE106" i="6"/>
  <c r="BQ106" i="6"/>
  <c r="CA106" i="6"/>
  <c r="BG106" i="6"/>
  <c r="BQ107" i="6"/>
  <c r="CA107" i="6"/>
  <c r="BG107" i="6"/>
  <c r="B90" i="6"/>
  <c r="D90" i="6"/>
  <c r="F90" i="6"/>
  <c r="H90" i="6"/>
  <c r="B96" i="6"/>
  <c r="D96" i="6"/>
  <c r="F96" i="6"/>
  <c r="H96" i="6"/>
  <c r="BJ103" i="6"/>
  <c r="BT103" i="6"/>
  <c r="AZ103" i="6"/>
  <c r="BL103" i="6"/>
  <c r="BV103" i="6"/>
  <c r="BB103" i="6"/>
  <c r="BN103" i="6"/>
  <c r="BX103" i="6"/>
  <c r="BD103" i="6"/>
  <c r="BP103" i="6"/>
  <c r="BZ103" i="6"/>
  <c r="BF103" i="6"/>
  <c r="BJ104" i="6"/>
  <c r="BT104" i="6"/>
  <c r="AZ104" i="6"/>
  <c r="BL104" i="6"/>
  <c r="BV104" i="6"/>
  <c r="BB104" i="6"/>
  <c r="BN104" i="6"/>
  <c r="BX104" i="6"/>
  <c r="BD104" i="6"/>
  <c r="BP104" i="6"/>
  <c r="BZ104" i="6"/>
  <c r="BF104" i="6"/>
  <c r="BL105" i="6"/>
  <c r="BV105" i="6"/>
  <c r="BB105" i="6"/>
  <c r="BN105" i="6"/>
  <c r="BX105" i="6"/>
  <c r="BD105" i="6"/>
  <c r="BP105" i="6"/>
  <c r="BZ105" i="6"/>
  <c r="BF105" i="6"/>
  <c r="BN106" i="6"/>
  <c r="BX106" i="6"/>
  <c r="BD106" i="6"/>
  <c r="BP106" i="6"/>
  <c r="BZ106" i="6"/>
  <c r="BF106" i="6"/>
  <c r="BP107" i="6"/>
  <c r="BZ107" i="6"/>
  <c r="BF107" i="6"/>
  <c r="BH171" i="6"/>
  <c r="BH175" i="6"/>
  <c r="BH180" i="6"/>
  <c r="BH177" i="6"/>
  <c r="BH187" i="6"/>
  <c r="BH186" i="6"/>
  <c r="BH182" i="6"/>
  <c r="BH185" i="6"/>
  <c r="BH179" i="6"/>
  <c r="BH178" i="6"/>
  <c r="BH184" i="6"/>
  <c r="BH181" i="6"/>
  <c r="BH176" i="6"/>
  <c r="BH172" i="6"/>
  <c r="BH183" i="6"/>
  <c r="BH173" i="6"/>
  <c r="BD96" i="6"/>
  <c r="BN96" i="6"/>
  <c r="BX96" i="6"/>
  <c r="BD90" i="6"/>
  <c r="BN90" i="6"/>
  <c r="BX90" i="6"/>
  <c r="BF96" i="6"/>
  <c r="BP96" i="6"/>
  <c r="BZ96" i="6"/>
  <c r="BB96" i="6"/>
  <c r="BL96" i="6"/>
  <c r="BV96" i="6"/>
  <c r="BF90" i="6"/>
  <c r="BP90" i="6"/>
  <c r="BZ90" i="6"/>
  <c r="FV51" i="5"/>
  <c r="GM51" i="5"/>
  <c r="FV50" i="5"/>
  <c r="GM50" i="5"/>
  <c r="FU50" i="5"/>
  <c r="GL50" i="5"/>
  <c r="FV49" i="5"/>
  <c r="GM49" i="5"/>
  <c r="FU49" i="5"/>
  <c r="GL49" i="5"/>
  <c r="FT49" i="5"/>
  <c r="GK49" i="5"/>
  <c r="FV48" i="5"/>
  <c r="GM48" i="5"/>
  <c r="FU48" i="5"/>
  <c r="GL48" i="5"/>
  <c r="FT48" i="5"/>
  <c r="GK48" i="5"/>
  <c r="FV47" i="5"/>
  <c r="GM47" i="5"/>
  <c r="FU47" i="5"/>
  <c r="GL47" i="5"/>
  <c r="FT47" i="5"/>
  <c r="GK47" i="5"/>
  <c r="FS47" i="5"/>
  <c r="GJ47" i="5"/>
  <c r="FV46" i="5"/>
  <c r="GM46" i="5"/>
  <c r="FU46" i="5"/>
  <c r="GL46" i="5"/>
  <c r="FT46" i="5"/>
  <c r="GK46" i="5"/>
  <c r="FS46" i="5"/>
  <c r="GJ46" i="5"/>
  <c r="FV45" i="5"/>
  <c r="GM45" i="5"/>
  <c r="FU45" i="5"/>
  <c r="GL45" i="5"/>
  <c r="FT45" i="5"/>
  <c r="GK45" i="5"/>
  <c r="FS45" i="5"/>
  <c r="GJ45" i="5"/>
  <c r="FV44" i="5"/>
  <c r="GM44" i="5"/>
  <c r="FU44" i="5"/>
  <c r="GL44" i="5"/>
  <c r="FT44" i="5"/>
  <c r="GK44" i="5"/>
  <c r="FS44" i="5"/>
  <c r="GJ44" i="5"/>
  <c r="FR44" i="5"/>
  <c r="GI44" i="5"/>
  <c r="FV43" i="5"/>
  <c r="GM43" i="5"/>
  <c r="FU43" i="5"/>
  <c r="GL43" i="5"/>
  <c r="FT43" i="5"/>
  <c r="GK43" i="5"/>
  <c r="FS43" i="5"/>
  <c r="GJ43" i="5"/>
  <c r="FR43" i="5"/>
  <c r="GI43" i="5"/>
  <c r="FV42" i="5"/>
  <c r="GM42" i="5"/>
  <c r="FU42" i="5"/>
  <c r="GL42" i="5"/>
  <c r="FT42" i="5"/>
  <c r="GK42" i="5"/>
  <c r="FS42" i="5"/>
  <c r="GJ42" i="5"/>
  <c r="FR42" i="5"/>
  <c r="GI42" i="5"/>
  <c r="FV41" i="5"/>
  <c r="GM41" i="5"/>
  <c r="FU41" i="5"/>
  <c r="GL41" i="5"/>
  <c r="FT41" i="5"/>
  <c r="GK41" i="5"/>
  <c r="FS41" i="5"/>
  <c r="GJ41" i="5"/>
  <c r="FR41" i="5"/>
  <c r="GI41" i="5"/>
  <c r="FV40" i="5"/>
  <c r="GM40" i="5"/>
  <c r="FU40" i="5"/>
  <c r="GL40" i="5"/>
  <c r="FT40" i="5"/>
  <c r="GK40" i="5"/>
  <c r="FS40" i="5"/>
  <c r="GJ40" i="5"/>
  <c r="FR40" i="5"/>
  <c r="GI40" i="5"/>
  <c r="FV39" i="5"/>
  <c r="GM39" i="5"/>
  <c r="FU39" i="5"/>
  <c r="GL39" i="5"/>
  <c r="FT39" i="5"/>
  <c r="GK39" i="5"/>
  <c r="FS39" i="5"/>
  <c r="GJ39" i="5"/>
  <c r="FR39" i="5"/>
  <c r="GI39" i="5"/>
  <c r="FV38" i="5"/>
  <c r="GM38" i="5"/>
  <c r="FU38" i="5"/>
  <c r="GL38" i="5"/>
  <c r="FT38" i="5"/>
  <c r="GK38" i="5"/>
  <c r="FS38" i="5"/>
  <c r="GJ38" i="5"/>
  <c r="FR38" i="5"/>
  <c r="GI38" i="5"/>
  <c r="FV37" i="5"/>
  <c r="GM37" i="5"/>
  <c r="FU37" i="5"/>
  <c r="GL37" i="5"/>
  <c r="FT37" i="5"/>
  <c r="GK37" i="5"/>
  <c r="FS37" i="5"/>
  <c r="GJ37" i="5"/>
  <c r="FR37" i="5"/>
  <c r="GI37" i="5"/>
  <c r="FV36" i="5"/>
  <c r="GM36" i="5"/>
  <c r="FU36" i="5"/>
  <c r="GL36" i="5"/>
  <c r="FT36" i="5"/>
  <c r="GK36" i="5"/>
  <c r="FS36" i="5"/>
  <c r="GJ36" i="5"/>
  <c r="GI36" i="5"/>
  <c r="FV35" i="5"/>
  <c r="GM35" i="5"/>
  <c r="FU35" i="5"/>
  <c r="GL35" i="5"/>
  <c r="FT35" i="5"/>
  <c r="GK35" i="5"/>
  <c r="FS35" i="5"/>
  <c r="GJ35" i="5"/>
  <c r="FV34" i="5"/>
  <c r="GM34" i="5"/>
  <c r="FU34" i="5"/>
  <c r="GL34" i="5"/>
  <c r="FT34" i="5"/>
  <c r="GK34" i="5"/>
  <c r="FS34" i="5"/>
  <c r="GJ34" i="5"/>
  <c r="FV23" i="5"/>
  <c r="GM23" i="5"/>
  <c r="FU23" i="5"/>
  <c r="GL23" i="5"/>
  <c r="FE23" i="5"/>
  <c r="FD23" i="5"/>
  <c r="FV22" i="5"/>
  <c r="GM22" i="5"/>
  <c r="FU22" i="5"/>
  <c r="GL22" i="5"/>
  <c r="FT22" i="5"/>
  <c r="GK22" i="5"/>
  <c r="FS22" i="5"/>
  <c r="GJ22" i="5"/>
  <c r="FE22" i="5"/>
  <c r="FD22" i="5"/>
  <c r="FC22" i="5"/>
  <c r="FB22" i="5"/>
  <c r="FV21" i="5"/>
  <c r="GM21" i="5"/>
  <c r="FU21" i="5"/>
  <c r="GL21" i="5"/>
  <c r="FT21" i="5"/>
  <c r="GK21" i="5"/>
  <c r="FS21" i="5"/>
  <c r="GJ21" i="5"/>
  <c r="FR21" i="5"/>
  <c r="GI21" i="5"/>
  <c r="FQ21" i="5"/>
  <c r="GH21" i="5"/>
  <c r="FP21" i="5"/>
  <c r="GG21" i="5"/>
  <c r="FE21" i="5"/>
  <c r="FD21" i="5"/>
  <c r="FC21" i="5"/>
  <c r="FB21" i="5"/>
  <c r="FA21" i="5"/>
  <c r="EZ21" i="5"/>
  <c r="EY21" i="5"/>
  <c r="FV20" i="5"/>
  <c r="GM20" i="5"/>
  <c r="FU20" i="5"/>
  <c r="GL20" i="5"/>
  <c r="FT20" i="5"/>
  <c r="GK20" i="5"/>
  <c r="FS20" i="5"/>
  <c r="GJ20" i="5"/>
  <c r="FR20" i="5"/>
  <c r="GI20" i="5"/>
  <c r="FQ20" i="5"/>
  <c r="GH20" i="5"/>
  <c r="FP20" i="5"/>
  <c r="GG20" i="5"/>
  <c r="FO20" i="5"/>
  <c r="GF20" i="5"/>
  <c r="FE20" i="5"/>
  <c r="FD20" i="5"/>
  <c r="FC20" i="5"/>
  <c r="FB20" i="5"/>
  <c r="FA20" i="5"/>
  <c r="EZ20" i="5"/>
  <c r="EY20" i="5"/>
  <c r="EX20" i="5"/>
  <c r="FV19" i="5"/>
  <c r="GM19" i="5"/>
  <c r="FU19" i="5"/>
  <c r="GL19" i="5"/>
  <c r="FT19" i="5"/>
  <c r="GK19" i="5"/>
  <c r="FS19" i="5"/>
  <c r="GJ19" i="5"/>
  <c r="FR19" i="5"/>
  <c r="GI19" i="5"/>
  <c r="FQ19" i="5"/>
  <c r="GH19" i="5"/>
  <c r="FP19" i="5"/>
  <c r="GG19" i="5"/>
  <c r="FO19" i="5"/>
  <c r="GF19" i="5"/>
  <c r="FE19" i="5"/>
  <c r="FD19" i="5"/>
  <c r="FC19" i="5"/>
  <c r="FB19" i="5"/>
  <c r="FA19" i="5"/>
  <c r="EZ19" i="5"/>
  <c r="EY19" i="5"/>
  <c r="EX19" i="5"/>
  <c r="FV18" i="5"/>
  <c r="GM18" i="5"/>
  <c r="FU18" i="5"/>
  <c r="GL18" i="5"/>
  <c r="FT18" i="5"/>
  <c r="GK18" i="5"/>
  <c r="FS18" i="5"/>
  <c r="GJ18" i="5"/>
  <c r="FR18" i="5"/>
  <c r="GI18" i="5"/>
  <c r="FQ18" i="5"/>
  <c r="GH18" i="5"/>
  <c r="FP18" i="5"/>
  <c r="GG18" i="5"/>
  <c r="FO18" i="5"/>
  <c r="GF18" i="5"/>
  <c r="FE18" i="5"/>
  <c r="FD18" i="5"/>
  <c r="FC18" i="5"/>
  <c r="FB18" i="5"/>
  <c r="FA18" i="5"/>
  <c r="EZ18" i="5"/>
  <c r="EY18" i="5"/>
  <c r="EX18" i="5"/>
  <c r="FV17" i="5"/>
  <c r="GM17" i="5"/>
  <c r="FU17" i="5"/>
  <c r="GL17" i="5"/>
  <c r="FT17" i="5"/>
  <c r="GK17" i="5"/>
  <c r="FS17" i="5"/>
  <c r="GJ17" i="5"/>
  <c r="FR17" i="5"/>
  <c r="GI17" i="5"/>
  <c r="FQ17" i="5"/>
  <c r="GH17" i="5"/>
  <c r="FP17" i="5"/>
  <c r="GG17" i="5"/>
  <c r="FO17" i="5"/>
  <c r="GF17" i="5"/>
  <c r="FE17" i="5"/>
  <c r="FD17" i="5"/>
  <c r="FC17" i="5"/>
  <c r="FB17" i="5"/>
  <c r="FA17" i="5"/>
  <c r="EZ17" i="5"/>
  <c r="EY17" i="5"/>
  <c r="EX17" i="5"/>
  <c r="FV16" i="5"/>
  <c r="GM16" i="5"/>
  <c r="FU16" i="5"/>
  <c r="GL16" i="5"/>
  <c r="FT16" i="5"/>
  <c r="GK16" i="5"/>
  <c r="FS16" i="5"/>
  <c r="GJ16" i="5"/>
  <c r="FR16" i="5"/>
  <c r="GI16" i="5"/>
  <c r="FQ16" i="5"/>
  <c r="GH16" i="5"/>
  <c r="FP16" i="5"/>
  <c r="GG16" i="5"/>
  <c r="FO16" i="5"/>
  <c r="GF16" i="5"/>
  <c r="FE16" i="5"/>
  <c r="FD16" i="5"/>
  <c r="FC16" i="5"/>
  <c r="FB16" i="5"/>
  <c r="FA16" i="5"/>
  <c r="EZ16" i="5"/>
  <c r="EY16" i="5"/>
  <c r="EX16" i="5"/>
  <c r="FV15" i="5"/>
  <c r="GM15" i="5"/>
  <c r="FU15" i="5"/>
  <c r="GL15" i="5"/>
  <c r="FT15" i="5"/>
  <c r="GK15" i="5"/>
  <c r="FS15" i="5"/>
  <c r="GJ15" i="5"/>
  <c r="FR15" i="5"/>
  <c r="GI15" i="5"/>
  <c r="FQ15" i="5"/>
  <c r="GH15" i="5"/>
  <c r="FP15" i="5"/>
  <c r="GG15" i="5"/>
  <c r="FO15" i="5"/>
  <c r="GF15" i="5"/>
  <c r="FE15" i="5"/>
  <c r="FD15" i="5"/>
  <c r="FC15" i="5"/>
  <c r="FB15" i="5"/>
  <c r="FA15" i="5"/>
  <c r="EZ15" i="5"/>
  <c r="EY15" i="5"/>
  <c r="EX15" i="5"/>
  <c r="FV14" i="5"/>
  <c r="GM14" i="5"/>
  <c r="FU14" i="5"/>
  <c r="GL14" i="5"/>
  <c r="FT14" i="5"/>
  <c r="GK14" i="5"/>
  <c r="FS14" i="5"/>
  <c r="GJ14" i="5"/>
  <c r="FR14" i="5"/>
  <c r="GI14" i="5"/>
  <c r="FQ14" i="5"/>
  <c r="GH14" i="5"/>
  <c r="FP14" i="5"/>
  <c r="GG14" i="5"/>
  <c r="FO14" i="5"/>
  <c r="GF14" i="5"/>
  <c r="FE14" i="5"/>
  <c r="FD14" i="5"/>
  <c r="FC14" i="5"/>
  <c r="FB14" i="5"/>
  <c r="FA14" i="5"/>
  <c r="EZ14" i="5"/>
  <c r="EY14" i="5"/>
  <c r="EX14" i="5"/>
  <c r="FV13" i="5"/>
  <c r="GM13" i="5"/>
  <c r="FU13" i="5"/>
  <c r="GL13" i="5"/>
  <c r="FT13" i="5"/>
  <c r="GK13" i="5"/>
  <c r="FS13" i="5"/>
  <c r="GJ13" i="5"/>
  <c r="FR13" i="5"/>
  <c r="GI13" i="5"/>
  <c r="FQ13" i="5"/>
  <c r="GH13" i="5"/>
  <c r="FP13" i="5"/>
  <c r="GG13" i="5"/>
  <c r="FE13" i="5"/>
  <c r="FD13" i="5"/>
  <c r="FC13" i="5"/>
  <c r="FB13" i="5"/>
  <c r="FA13" i="5"/>
  <c r="EZ13" i="5"/>
  <c r="EY13" i="5"/>
  <c r="FV12" i="5"/>
  <c r="GM12" i="5"/>
  <c r="FU12" i="5"/>
  <c r="GL12" i="5"/>
  <c r="FT12" i="5"/>
  <c r="GK12" i="5"/>
  <c r="FS12" i="5"/>
  <c r="GJ12" i="5"/>
  <c r="FR12" i="5"/>
  <c r="GI12" i="5"/>
  <c r="FQ12" i="5"/>
  <c r="GH12" i="5"/>
  <c r="FP12" i="5"/>
  <c r="GG12" i="5"/>
  <c r="FE12" i="5"/>
  <c r="FD12" i="5"/>
  <c r="FC12" i="5"/>
  <c r="FB12" i="5"/>
  <c r="FA12" i="5"/>
  <c r="EZ12" i="5"/>
  <c r="EY12" i="5"/>
  <c r="FV11" i="5"/>
  <c r="GM11" i="5"/>
  <c r="FU11" i="5"/>
  <c r="GL11" i="5"/>
  <c r="FT11" i="5"/>
  <c r="GK11" i="5"/>
  <c r="FS11" i="5"/>
  <c r="GJ11" i="5"/>
  <c r="FR11" i="5"/>
  <c r="GI11" i="5"/>
  <c r="FQ11" i="5"/>
  <c r="GH11" i="5"/>
  <c r="FP11" i="5"/>
  <c r="GG11" i="5"/>
  <c r="FE11" i="5"/>
  <c r="FD11" i="5"/>
  <c r="FC11" i="5"/>
  <c r="FB11" i="5"/>
  <c r="FA11" i="5"/>
  <c r="EZ11" i="5"/>
  <c r="FV10" i="5"/>
  <c r="GM10" i="5"/>
  <c r="FU10" i="5"/>
  <c r="GL10" i="5"/>
  <c r="FT10" i="5"/>
  <c r="GK10" i="5"/>
  <c r="FS10" i="5"/>
  <c r="GJ10" i="5"/>
  <c r="FR10" i="5"/>
  <c r="GI10" i="5"/>
  <c r="FQ10" i="5"/>
  <c r="GH10" i="5"/>
  <c r="FE10" i="5"/>
  <c r="FD10" i="5"/>
  <c r="FC10" i="5"/>
  <c r="FB10" i="5"/>
  <c r="FA10" i="5"/>
  <c r="EZ10" i="5"/>
  <c r="FV9" i="5"/>
  <c r="GM9" i="5"/>
  <c r="FU9" i="5"/>
  <c r="GL9" i="5"/>
  <c r="FT9" i="5"/>
  <c r="GK9" i="5"/>
  <c r="FS9" i="5"/>
  <c r="GJ9" i="5"/>
  <c r="FR9" i="5"/>
  <c r="GI9" i="5"/>
  <c r="FQ9" i="5"/>
  <c r="GH9" i="5"/>
  <c r="FE9" i="5"/>
  <c r="FD9" i="5"/>
  <c r="FC9" i="5"/>
  <c r="FB9" i="5"/>
  <c r="FA9" i="5"/>
  <c r="EZ9" i="5"/>
  <c r="FV8" i="5"/>
  <c r="GM8" i="5"/>
  <c r="FU8" i="5"/>
  <c r="GL8" i="5"/>
  <c r="FT8" i="5"/>
  <c r="GK8" i="5"/>
  <c r="FS8" i="5"/>
  <c r="GJ8" i="5"/>
  <c r="FR8" i="5"/>
  <c r="GI8" i="5"/>
  <c r="FQ8" i="5"/>
  <c r="GH8" i="5"/>
  <c r="FE8" i="5"/>
  <c r="FD8" i="5"/>
  <c r="FC8" i="5"/>
  <c r="FB8" i="5"/>
  <c r="FA8" i="5"/>
  <c r="EZ8" i="5"/>
  <c r="FV7" i="5"/>
  <c r="GM7" i="5"/>
  <c r="FU7" i="5"/>
  <c r="GL7" i="5"/>
  <c r="FT7" i="5"/>
  <c r="GK7" i="5"/>
  <c r="FS7" i="5"/>
  <c r="GJ7" i="5"/>
  <c r="FR7" i="5"/>
  <c r="GI7" i="5"/>
  <c r="FQ7" i="5"/>
  <c r="GH7" i="5"/>
  <c r="FE7" i="5"/>
  <c r="FD7" i="5"/>
  <c r="FC7" i="5"/>
  <c r="FB7" i="5"/>
  <c r="FA7" i="5"/>
  <c r="EZ7" i="5"/>
  <c r="FV6" i="5"/>
  <c r="GM6" i="5"/>
  <c r="FU6" i="5"/>
  <c r="GL6" i="5"/>
  <c r="FT6" i="5"/>
  <c r="GK6" i="5"/>
  <c r="FS6" i="5"/>
  <c r="GJ6" i="5"/>
  <c r="FR6" i="5"/>
  <c r="GI6" i="5"/>
  <c r="FE6" i="5"/>
  <c r="FD6" i="5"/>
  <c r="FC6" i="5"/>
  <c r="FB6" i="5"/>
  <c r="FA6" i="5"/>
  <c r="FV5" i="5"/>
  <c r="GM5" i="5"/>
  <c r="FU5" i="5"/>
  <c r="GL5" i="5"/>
  <c r="FT5" i="5"/>
  <c r="GK5" i="5"/>
  <c r="FS5" i="5"/>
  <c r="GJ5" i="5"/>
  <c r="FR5" i="5"/>
  <c r="GI5" i="5"/>
  <c r="FE5" i="5"/>
  <c r="FD5" i="5"/>
  <c r="FC5" i="5"/>
  <c r="FB5" i="5"/>
  <c r="FA5" i="5"/>
  <c r="FV4" i="5"/>
  <c r="GM4" i="5"/>
  <c r="FU4" i="5"/>
  <c r="GL4" i="5"/>
  <c r="FT4" i="5"/>
  <c r="GK4" i="5"/>
  <c r="FS4" i="5"/>
  <c r="GJ4" i="5"/>
  <c r="FE4" i="5"/>
  <c r="FD4" i="5"/>
  <c r="FC4" i="5"/>
  <c r="FB4" i="5"/>
  <c r="FV3" i="5"/>
  <c r="GM3" i="5"/>
  <c r="FU3" i="5"/>
  <c r="GL3" i="5"/>
  <c r="FT3" i="5"/>
  <c r="GK3" i="5"/>
  <c r="FS3" i="5"/>
  <c r="GJ3" i="5"/>
  <c r="FD3" i="5"/>
  <c r="FC3" i="5"/>
  <c r="FB3" i="5"/>
</calcChain>
</file>

<file path=xl/sharedStrings.xml><?xml version="1.0" encoding="utf-8"?>
<sst xmlns="http://schemas.openxmlformats.org/spreadsheetml/2006/main" count="243" uniqueCount="73">
  <si>
    <t>ME</t>
  </si>
  <si>
    <t>BM-ME Live in Rad</t>
  </si>
  <si>
    <t>BM-ME Live in Cycle</t>
  </si>
  <si>
    <t>BM-ME Dead in Rad</t>
  </si>
  <si>
    <t>BM-ME Dead in Cycle</t>
  </si>
  <si>
    <t>Avag</t>
  </si>
  <si>
    <t>SD</t>
  </si>
  <si>
    <t>SEM</t>
  </si>
  <si>
    <t>Me</t>
  </si>
  <si>
    <t>30dB Q10</t>
  </si>
  <si>
    <t>Q10 at 10 dB</t>
  </si>
  <si>
    <t>Max</t>
  </si>
  <si>
    <t>nm/Pa</t>
  </si>
  <si>
    <t>nm/Pa Avag</t>
  </si>
  <si>
    <t>BM gain</t>
  </si>
  <si>
    <t>Average</t>
  </si>
  <si>
    <t>Slop Avag</t>
  </si>
  <si>
    <t>nm/Pa Avag SD</t>
  </si>
  <si>
    <t>CF Avag</t>
  </si>
  <si>
    <t>nm/Pa Avag SEM</t>
  </si>
  <si>
    <t>Ttest</t>
  </si>
  <si>
    <t>Control Slope</t>
  </si>
  <si>
    <t>DTR Slope</t>
  </si>
  <si>
    <t>Slope</t>
  </si>
  <si>
    <t>#1 Live</t>
  </si>
  <si>
    <t>#1 Dead</t>
  </si>
  <si>
    <t>#2 Live</t>
  </si>
  <si>
    <t>#2 Dead</t>
  </si>
  <si>
    <t>#3 Live</t>
  </si>
  <si>
    <t>#3 Dead</t>
  </si>
  <si>
    <t>#4 Live</t>
  </si>
  <si>
    <t>#5 Live</t>
  </si>
  <si>
    <t>#4 Dead</t>
  </si>
  <si>
    <t>#5 Dead</t>
  </si>
  <si>
    <t>Gain in dB</t>
  </si>
  <si>
    <t xml:space="preserve"> Slope</t>
  </si>
  <si>
    <t>Gain 10-80</t>
  </si>
  <si>
    <t>Gain 30-80</t>
  </si>
  <si>
    <t>Control gain 10-80</t>
  </si>
  <si>
    <t>DTR gain 30-80</t>
  </si>
  <si>
    <t>control Q10 dB of 10 dB SPL</t>
  </si>
  <si>
    <t>BF</t>
  </si>
  <si>
    <t>CF at dB</t>
  </si>
  <si>
    <t>CF at dB Avag</t>
  </si>
  <si>
    <t>Control CF displacement at dB for Slop</t>
  </si>
  <si>
    <t>DTR CF displacement at dB for Slop</t>
  </si>
  <si>
    <t>Control gain 30-80</t>
  </si>
  <si>
    <t>6 kHz at dB</t>
  </si>
  <si>
    <t>6 kHz at dB Avag</t>
  </si>
  <si>
    <t>S10-20</t>
  </si>
  <si>
    <t>S20-30</t>
  </si>
  <si>
    <t>S30-40</t>
  </si>
  <si>
    <t>S40-50</t>
  </si>
  <si>
    <t>S50-60</t>
  </si>
  <si>
    <t>S60-70</t>
  </si>
  <si>
    <t>S70-80</t>
  </si>
  <si>
    <t>80dB Q10</t>
  </si>
  <si>
    <t>DTR CF at 30 dB SPL</t>
  </si>
  <si>
    <t>Control CF at 10 dB SPL</t>
  </si>
  <si>
    <t>Control CF at 30 dB SPL</t>
  </si>
  <si>
    <t>control live Q10 dB of 30 dB SPL</t>
  </si>
  <si>
    <t>DTR live Q10 dB of 30 dB SPL</t>
  </si>
  <si>
    <t>control live Q10 dB at 80 dB SPL</t>
  </si>
  <si>
    <t>DT live Q10 dB at 80 dB SPL</t>
  </si>
  <si>
    <t>control dead Q10 dB at 80 dB SPL</t>
  </si>
  <si>
    <t>DT dead Q10 dB at 80 dB SPL</t>
  </si>
  <si>
    <t>control live 80 dB BF</t>
  </si>
  <si>
    <t>DTR live 80 dB BF</t>
  </si>
  <si>
    <t xml:space="preserve">Control dead BF at 80 </t>
  </si>
  <si>
    <t xml:space="preserve">DTR dead BF at 80 dB </t>
  </si>
  <si>
    <t xml:space="preserve">Control dead BF at 30 </t>
  </si>
  <si>
    <t xml:space="preserve">DTR dead BF at 30 dB 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</si>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</sst>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rgb="FF0070C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4" borderId="0" xfId="0" applyFill="1"/>
    <xf numFmtId="0" fontId="2" fillId="3" borderId="0" xfId="0" applyFont="1" applyFill="1"/>
    <xf numFmtId="0" fontId="2" fillId="0" borderId="0" xfId="0" applyFont="1" applyFill="1"/>
    <xf numFmtId="0" fontId="3" fillId="0" borderId="0" xfId="0" applyFont="1"/>
    <xf numFmtId="0" fontId="4" fillId="0" borderId="0" xfId="0" applyFont="1"/>
    <xf numFmtId="0" fontId="4" fillId="2" borderId="0" xfId="0" applyFont="1" applyFill="1"/>
    <xf numFmtId="0" fontId="0" fillId="5" borderId="0" xfId="0" applyFill="1"/>
    <xf numFmtId="0" fontId="4" fillId="5" borderId="0" xfId="0" applyFont="1" applyFill="1"/>
    <xf numFmtId="0" fontId="2" fillId="2" borderId="0" xfId="0" applyFont="1" applyFill="1"/>
    <xf numFmtId="0" fontId="5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E59"/>
  <sheetViews>
    <sheetView tabSelected="1" topLeftCell="IP1" zoomScale="60" zoomScaleNormal="60" workbookViewId="0">
      <selection activeCell="IW29" sqref="IW29"/>
    </sheetView>
  </sheetViews>
  <sheetFormatPr defaultRowHeight="15" x14ac:dyDescent="0.25"/>
  <cols>
    <col min="10" max="30" width="12.42578125" customWidth="1"/>
    <col min="49" max="49" width="14.7109375" bestFit="1" customWidth="1"/>
    <col min="75" max="76" width="9.140625" style="4"/>
    <col min="110" max="110" width="14.7109375" bestFit="1" customWidth="1"/>
    <col min="116" max="121" width="9.140625" customWidth="1"/>
    <col min="141" max="141" width="14.7109375" bestFit="1" customWidth="1"/>
    <col min="203" max="203" width="14.5703125" customWidth="1"/>
    <col min="212" max="212" width="13.42578125" customWidth="1"/>
    <col min="213" max="215" width="13.7109375" customWidth="1"/>
    <col min="220" max="220" width="9.140625" customWidth="1"/>
    <col min="223" max="223" width="20.140625" customWidth="1"/>
    <col min="226" max="226" width="12.7109375" customWidth="1"/>
    <col min="241" max="242" width="20.28515625" customWidth="1"/>
    <col min="243" max="243" width="27.28515625" customWidth="1"/>
    <col min="244" max="244" width="21.85546875" customWidth="1"/>
    <col min="245" max="245" width="15.28515625" customWidth="1"/>
    <col min="246" max="246" width="25.5703125" customWidth="1"/>
    <col min="247" max="247" width="24" customWidth="1"/>
    <col min="248" max="248" width="16.5703125" customWidth="1"/>
    <col min="249" max="249" width="31.42578125" customWidth="1"/>
    <col min="250" max="250" width="27.42578125" customWidth="1"/>
    <col min="251" max="253" width="26.42578125" customWidth="1"/>
    <col min="254" max="254" width="30.42578125" customWidth="1"/>
    <col min="255" max="257" width="26.42578125" customWidth="1"/>
    <col min="258" max="258" width="23.28515625" customWidth="1"/>
    <col min="259" max="259" width="25.5703125" customWidth="1"/>
    <col min="260" max="260" width="22.85546875" customWidth="1"/>
    <col min="261" max="261" width="22" customWidth="1"/>
    <col min="262" max="262" width="23.85546875" customWidth="1"/>
    <col min="264" max="264" width="12.7109375" customWidth="1"/>
  </cols>
  <sheetData>
    <row r="1" spans="1:265" x14ac:dyDescent="0.25">
      <c r="A1" t="s">
        <v>24</v>
      </c>
      <c r="K1" t="s">
        <v>49</v>
      </c>
      <c r="L1" t="s">
        <v>50</v>
      </c>
      <c r="M1" t="s">
        <v>51</v>
      </c>
      <c r="N1" t="s">
        <v>52</v>
      </c>
      <c r="O1" t="s">
        <v>53</v>
      </c>
      <c r="P1" t="s">
        <v>54</v>
      </c>
      <c r="Q1" t="s">
        <v>55</v>
      </c>
      <c r="R1" t="s">
        <v>12</v>
      </c>
      <c r="S1">
        <v>10</v>
      </c>
      <c r="T1">
        <v>20</v>
      </c>
      <c r="U1">
        <v>30</v>
      </c>
      <c r="V1">
        <v>40</v>
      </c>
      <c r="W1">
        <v>50</v>
      </c>
      <c r="X1">
        <v>60</v>
      </c>
      <c r="Y1">
        <v>70</v>
      </c>
      <c r="Z1">
        <v>80</v>
      </c>
      <c r="AA1" t="s">
        <v>36</v>
      </c>
      <c r="AB1" t="s">
        <v>34</v>
      </c>
      <c r="AC1" t="s">
        <v>35</v>
      </c>
      <c r="AE1" t="s">
        <v>26</v>
      </c>
      <c r="AO1" t="s">
        <v>49</v>
      </c>
      <c r="AP1" t="s">
        <v>50</v>
      </c>
      <c r="AQ1" t="s">
        <v>51</v>
      </c>
      <c r="AR1" t="s">
        <v>52</v>
      </c>
      <c r="AS1" t="s">
        <v>53</v>
      </c>
      <c r="AT1" t="s">
        <v>54</v>
      </c>
      <c r="AU1" t="s">
        <v>55</v>
      </c>
      <c r="AV1" t="s">
        <v>12</v>
      </c>
      <c r="AW1">
        <v>10</v>
      </c>
      <c r="AX1">
        <v>20</v>
      </c>
      <c r="AY1">
        <v>30</v>
      </c>
      <c r="AZ1">
        <v>40</v>
      </c>
      <c r="BA1">
        <v>50</v>
      </c>
      <c r="BB1">
        <v>60</v>
      </c>
      <c r="BC1">
        <v>70</v>
      </c>
      <c r="BD1">
        <v>80</v>
      </c>
      <c r="BE1" t="s">
        <v>36</v>
      </c>
      <c r="BF1" t="s">
        <v>34</v>
      </c>
      <c r="BG1" t="s">
        <v>23</v>
      </c>
      <c r="BI1" t="s">
        <v>28</v>
      </c>
      <c r="BS1" t="s">
        <v>49</v>
      </c>
      <c r="BT1" t="s">
        <v>50</v>
      </c>
      <c r="BU1" t="s">
        <v>51</v>
      </c>
      <c r="BV1" t="s">
        <v>52</v>
      </c>
      <c r="BW1" t="s">
        <v>53</v>
      </c>
      <c r="BX1" t="s">
        <v>54</v>
      </c>
      <c r="BY1" t="s">
        <v>55</v>
      </c>
      <c r="BZ1" t="s">
        <v>12</v>
      </c>
      <c r="CA1">
        <v>10</v>
      </c>
      <c r="CB1">
        <v>20</v>
      </c>
      <c r="CC1">
        <v>30</v>
      </c>
      <c r="CD1">
        <v>40</v>
      </c>
      <c r="CE1">
        <v>50</v>
      </c>
      <c r="CF1">
        <v>60</v>
      </c>
      <c r="CG1">
        <v>70</v>
      </c>
      <c r="CH1">
        <v>80</v>
      </c>
      <c r="CI1" t="s">
        <v>36</v>
      </c>
      <c r="CJ1" t="s">
        <v>34</v>
      </c>
      <c r="CK1" t="s">
        <v>23</v>
      </c>
      <c r="CM1" t="s">
        <v>30</v>
      </c>
      <c r="CW1" t="s">
        <v>49</v>
      </c>
      <c r="CX1" t="s">
        <v>50</v>
      </c>
      <c r="CY1" t="s">
        <v>51</v>
      </c>
      <c r="CZ1" t="s">
        <v>52</v>
      </c>
      <c r="DA1" t="s">
        <v>53</v>
      </c>
      <c r="DB1" t="s">
        <v>54</v>
      </c>
      <c r="DC1" t="s">
        <v>55</v>
      </c>
      <c r="DE1" t="s">
        <v>12</v>
      </c>
      <c r="DF1">
        <v>10</v>
      </c>
      <c r="DG1">
        <v>20</v>
      </c>
      <c r="DH1">
        <v>30</v>
      </c>
      <c r="DI1">
        <v>40</v>
      </c>
      <c r="DJ1">
        <v>50</v>
      </c>
      <c r="DK1">
        <v>60</v>
      </c>
      <c r="DL1">
        <v>70</v>
      </c>
      <c r="DM1">
        <v>80</v>
      </c>
      <c r="DN1" t="s">
        <v>36</v>
      </c>
      <c r="DO1" t="s">
        <v>34</v>
      </c>
      <c r="DP1" t="s">
        <v>23</v>
      </c>
      <c r="DR1" t="s">
        <v>31</v>
      </c>
      <c r="EB1" t="s">
        <v>49</v>
      </c>
      <c r="EC1" t="s">
        <v>50</v>
      </c>
      <c r="ED1" t="s">
        <v>51</v>
      </c>
      <c r="EE1" t="s">
        <v>52</v>
      </c>
      <c r="EF1" t="s">
        <v>53</v>
      </c>
      <c r="EG1" t="s">
        <v>54</v>
      </c>
      <c r="EH1" t="s">
        <v>55</v>
      </c>
      <c r="EJ1" t="s">
        <v>12</v>
      </c>
      <c r="EK1">
        <v>10</v>
      </c>
      <c r="EL1">
        <v>20</v>
      </c>
      <c r="EM1">
        <v>30</v>
      </c>
      <c r="EN1">
        <v>40</v>
      </c>
      <c r="EO1">
        <v>50</v>
      </c>
      <c r="EP1">
        <v>60</v>
      </c>
      <c r="EQ1">
        <v>70</v>
      </c>
      <c r="ER1">
        <v>80</v>
      </c>
      <c r="ES1" t="s">
        <v>36</v>
      </c>
      <c r="ET1" t="s">
        <v>34</v>
      </c>
      <c r="EU1" t="s">
        <v>23</v>
      </c>
      <c r="EW1" t="s">
        <v>5</v>
      </c>
      <c r="FF1" t="s">
        <v>49</v>
      </c>
      <c r="FG1" t="s">
        <v>50</v>
      </c>
      <c r="FH1" t="s">
        <v>51</v>
      </c>
      <c r="FI1" t="s">
        <v>52</v>
      </c>
      <c r="FJ1" t="s">
        <v>53</v>
      </c>
      <c r="FK1" t="s">
        <v>54</v>
      </c>
      <c r="FL1" t="s">
        <v>55</v>
      </c>
      <c r="FN1" t="s">
        <v>6</v>
      </c>
      <c r="FW1" t="s">
        <v>49</v>
      </c>
      <c r="FX1" t="s">
        <v>50</v>
      </c>
      <c r="FY1" t="s">
        <v>51</v>
      </c>
      <c r="FZ1" t="s">
        <v>52</v>
      </c>
      <c r="GA1" t="s">
        <v>53</v>
      </c>
      <c r="GB1" t="s">
        <v>54</v>
      </c>
      <c r="GC1" t="s">
        <v>55</v>
      </c>
      <c r="GE1" t="s">
        <v>7</v>
      </c>
      <c r="GN1" t="s">
        <v>49</v>
      </c>
      <c r="GO1" t="s">
        <v>50</v>
      </c>
      <c r="GP1" t="s">
        <v>51</v>
      </c>
      <c r="GQ1" t="s">
        <v>52</v>
      </c>
      <c r="GR1" t="s">
        <v>53</v>
      </c>
      <c r="GS1" t="s">
        <v>54</v>
      </c>
      <c r="GT1" t="s">
        <v>55</v>
      </c>
      <c r="GU1" t="s">
        <v>13</v>
      </c>
      <c r="GV1">
        <v>10</v>
      </c>
      <c r="GW1">
        <v>20</v>
      </c>
      <c r="GX1">
        <v>30</v>
      </c>
      <c r="GY1">
        <v>40</v>
      </c>
      <c r="GZ1">
        <v>50</v>
      </c>
      <c r="HA1">
        <v>60</v>
      </c>
      <c r="HB1">
        <v>70</v>
      </c>
      <c r="HC1">
        <v>80</v>
      </c>
      <c r="HD1" t="s">
        <v>6</v>
      </c>
      <c r="HE1" t="s">
        <v>17</v>
      </c>
      <c r="HF1">
        <v>10</v>
      </c>
      <c r="HG1">
        <v>20</v>
      </c>
      <c r="HH1">
        <v>30</v>
      </c>
      <c r="HI1">
        <v>40</v>
      </c>
      <c r="HJ1">
        <v>50</v>
      </c>
      <c r="HK1">
        <v>60</v>
      </c>
      <c r="HL1">
        <v>70</v>
      </c>
      <c r="HM1">
        <v>80</v>
      </c>
      <c r="HN1" t="s">
        <v>7</v>
      </c>
      <c r="HO1" t="s">
        <v>19</v>
      </c>
      <c r="HP1">
        <v>10</v>
      </c>
      <c r="HQ1">
        <v>20</v>
      </c>
      <c r="HR1">
        <v>30</v>
      </c>
      <c r="HS1">
        <v>40</v>
      </c>
      <c r="HT1">
        <v>50</v>
      </c>
      <c r="HU1">
        <v>60</v>
      </c>
      <c r="HV1">
        <v>70</v>
      </c>
      <c r="HW1">
        <v>80</v>
      </c>
      <c r="HY1" t="s">
        <v>18</v>
      </c>
      <c r="HZ1" t="s">
        <v>6</v>
      </c>
      <c r="IA1" t="s">
        <v>7</v>
      </c>
      <c r="IC1" t="s">
        <v>16</v>
      </c>
      <c r="ID1" t="s">
        <v>6</v>
      </c>
      <c r="IE1" t="s">
        <v>7</v>
      </c>
      <c r="IG1" t="s">
        <v>58</v>
      </c>
      <c r="IH1" t="s">
        <v>59</v>
      </c>
      <c r="II1" t="s">
        <v>57</v>
      </c>
      <c r="IJ1" t="s">
        <v>21</v>
      </c>
      <c r="IK1" t="s">
        <v>22</v>
      </c>
      <c r="IL1" t="s">
        <v>38</v>
      </c>
      <c r="IM1" t="s">
        <v>46</v>
      </c>
      <c r="IN1" t="s">
        <v>39</v>
      </c>
      <c r="IO1" t="s">
        <v>40</v>
      </c>
      <c r="IP1" t="s">
        <v>60</v>
      </c>
      <c r="IQ1" t="s">
        <v>61</v>
      </c>
      <c r="IR1" s="3" t="s">
        <v>62</v>
      </c>
      <c r="IS1" s="3" t="s">
        <v>63</v>
      </c>
      <c r="IT1" s="3" t="s">
        <v>64</v>
      </c>
      <c r="IU1" s="3" t="s">
        <v>65</v>
      </c>
      <c r="IV1" t="s">
        <v>66</v>
      </c>
      <c r="IW1" t="s">
        <v>67</v>
      </c>
      <c r="IX1" t="s">
        <v>68</v>
      </c>
      <c r="IY1" t="s">
        <v>69</v>
      </c>
      <c r="IZ1" t="s">
        <v>70</v>
      </c>
      <c r="JA1" t="s">
        <v>71</v>
      </c>
      <c r="JB1" t="s">
        <v>44</v>
      </c>
      <c r="JC1" t="s">
        <v>7</v>
      </c>
      <c r="JD1" t="s">
        <v>45</v>
      </c>
      <c r="JE1" t="s">
        <v>7</v>
      </c>
    </row>
    <row r="2" spans="1:265" x14ac:dyDescent="0.25">
      <c r="B2">
        <v>10</v>
      </c>
      <c r="C2">
        <v>20</v>
      </c>
      <c r="D2">
        <v>30</v>
      </c>
      <c r="E2">
        <v>40</v>
      </c>
      <c r="F2">
        <v>50</v>
      </c>
      <c r="G2">
        <v>60</v>
      </c>
      <c r="H2">
        <v>70</v>
      </c>
      <c r="I2">
        <v>80</v>
      </c>
      <c r="J2" s="12" t="s">
        <v>9</v>
      </c>
      <c r="S2">
        <f>0.00002*10^(S1/20)</f>
        <v>6.3245553203367591E-5</v>
      </c>
      <c r="T2">
        <f>0.00002*10^(T1/20)</f>
        <v>2.0000000000000001E-4</v>
      </c>
      <c r="U2">
        <f>0.00002*10^(U1/20)</f>
        <v>6.324555320336761E-4</v>
      </c>
      <c r="V2">
        <f>0.00002*10^(V1/20)</f>
        <v>2E-3</v>
      </c>
      <c r="W2">
        <f t="shared" ref="W2:Z2" si="0">0.00002*10^(W1/20)</f>
        <v>6.3245553203367657E-3</v>
      </c>
      <c r="X2">
        <f t="shared" si="0"/>
        <v>0.02</v>
      </c>
      <c r="Y2">
        <f>0.00002*10^(Y1/20)</f>
        <v>6.324555320336761E-2</v>
      </c>
      <c r="Z2">
        <f t="shared" si="0"/>
        <v>0.2</v>
      </c>
      <c r="AA2" t="s">
        <v>37</v>
      </c>
      <c r="AB2" t="s">
        <v>34</v>
      </c>
      <c r="AF2">
        <v>10</v>
      </c>
      <c r="AG2">
        <v>20</v>
      </c>
      <c r="AH2">
        <v>30</v>
      </c>
      <c r="AI2">
        <v>40</v>
      </c>
      <c r="AJ2">
        <v>50</v>
      </c>
      <c r="AK2">
        <v>60</v>
      </c>
      <c r="AL2">
        <v>70</v>
      </c>
      <c r="AM2">
        <v>80</v>
      </c>
      <c r="AN2" s="12" t="s">
        <v>9</v>
      </c>
      <c r="AW2">
        <f>0.00002*10^(AW1/20)</f>
        <v>6.3245553203367591E-5</v>
      </c>
      <c r="AX2">
        <f>0.00002*10^(AX1/20)</f>
        <v>2.0000000000000001E-4</v>
      </c>
      <c r="AY2">
        <f>0.00002*10^(AY1/20)</f>
        <v>6.324555320336761E-4</v>
      </c>
      <c r="AZ2">
        <f>0.00002*10^(AZ1/20)</f>
        <v>2E-3</v>
      </c>
      <c r="BA2">
        <f t="shared" ref="BA2" si="1">0.00002*10^(BA1/20)</f>
        <v>6.3245553203367657E-3</v>
      </c>
      <c r="BB2">
        <f t="shared" ref="BB2" si="2">0.00002*10^(BB1/20)</f>
        <v>0.02</v>
      </c>
      <c r="BC2">
        <f>0.00002*10^(BC1/20)</f>
        <v>6.324555320336761E-2</v>
      </c>
      <c r="BD2">
        <f t="shared" ref="BD2" si="3">0.00002*10^(BD1/20)</f>
        <v>0.2</v>
      </c>
      <c r="BE2" t="s">
        <v>37</v>
      </c>
      <c r="BF2" t="s">
        <v>34</v>
      </c>
      <c r="BJ2">
        <v>10</v>
      </c>
      <c r="BK2">
        <v>20</v>
      </c>
      <c r="BL2">
        <v>30</v>
      </c>
      <c r="BM2">
        <v>40</v>
      </c>
      <c r="BN2">
        <v>50</v>
      </c>
      <c r="BO2">
        <v>60</v>
      </c>
      <c r="BP2">
        <v>70</v>
      </c>
      <c r="BQ2">
        <v>80</v>
      </c>
      <c r="BR2" s="12" t="s">
        <v>9</v>
      </c>
      <c r="CA2">
        <f>0.00002*10^(CA1/20)</f>
        <v>6.3245553203367591E-5</v>
      </c>
      <c r="CB2">
        <f>0.00002*10^(CB1/20)</f>
        <v>2.0000000000000001E-4</v>
      </c>
      <c r="CC2">
        <f>0.00002*10^(CC1/20)</f>
        <v>6.324555320336761E-4</v>
      </c>
      <c r="CD2">
        <f>0.00002*10^(CD1/20)</f>
        <v>2E-3</v>
      </c>
      <c r="CE2">
        <f t="shared" ref="CE2" si="4">0.00002*10^(CE1/20)</f>
        <v>6.3245553203367657E-3</v>
      </c>
      <c r="CF2">
        <f t="shared" ref="CF2" si="5">0.00002*10^(CF1/20)</f>
        <v>0.02</v>
      </c>
      <c r="CG2">
        <f>0.00002*10^(CG1/20)</f>
        <v>6.324555320336761E-2</v>
      </c>
      <c r="CH2">
        <f t="shared" ref="CH2" si="6">0.00002*10^(CH1/20)</f>
        <v>0.2</v>
      </c>
      <c r="CI2" t="s">
        <v>37</v>
      </c>
      <c r="CJ2" t="s">
        <v>34</v>
      </c>
      <c r="CN2">
        <v>10</v>
      </c>
      <c r="CO2">
        <v>20</v>
      </c>
      <c r="CP2">
        <v>30</v>
      </c>
      <c r="CQ2">
        <v>40</v>
      </c>
      <c r="CR2">
        <v>50</v>
      </c>
      <c r="CS2">
        <v>60</v>
      </c>
      <c r="CT2">
        <v>70</v>
      </c>
      <c r="CU2">
        <v>80</v>
      </c>
      <c r="CV2" s="12" t="s">
        <v>9</v>
      </c>
      <c r="DF2">
        <f>0.00002*10^(DF1/20)</f>
        <v>6.3245553203367591E-5</v>
      </c>
      <c r="DG2">
        <f>0.00002*10^(DG1/20)</f>
        <v>2.0000000000000001E-4</v>
      </c>
      <c r="DH2">
        <f>0.00002*10^(DH1/20)</f>
        <v>6.324555320336761E-4</v>
      </c>
      <c r="DI2">
        <f>0.00002*10^(DI1/20)</f>
        <v>2E-3</v>
      </c>
      <c r="DJ2">
        <f t="shared" ref="DJ2" si="7">0.00002*10^(DJ1/20)</f>
        <v>6.3245553203367657E-3</v>
      </c>
      <c r="DK2">
        <f t="shared" ref="DK2" si="8">0.00002*10^(DK1/20)</f>
        <v>0.02</v>
      </c>
      <c r="DL2">
        <f>0.00002*10^(DL1/20)</f>
        <v>6.324555320336761E-2</v>
      </c>
      <c r="DM2">
        <f t="shared" ref="DM2" si="9">0.00002*10^(DM1/20)</f>
        <v>0.2</v>
      </c>
      <c r="DN2" t="s">
        <v>37</v>
      </c>
      <c r="DO2" t="s">
        <v>34</v>
      </c>
      <c r="DS2">
        <v>10</v>
      </c>
      <c r="DT2">
        <v>20</v>
      </c>
      <c r="DU2">
        <v>30</v>
      </c>
      <c r="DV2">
        <v>40</v>
      </c>
      <c r="DW2">
        <v>50</v>
      </c>
      <c r="DX2">
        <v>60</v>
      </c>
      <c r="DY2">
        <v>70</v>
      </c>
      <c r="DZ2">
        <v>80</v>
      </c>
      <c r="EA2" s="12" t="s">
        <v>9</v>
      </c>
      <c r="EB2" s="4"/>
      <c r="EC2" s="4"/>
      <c r="ED2" s="4"/>
      <c r="EE2" s="4"/>
      <c r="EF2" s="4"/>
      <c r="EG2" s="4"/>
      <c r="EH2" s="4"/>
      <c r="EI2" s="4"/>
      <c r="EK2">
        <f>0.00002*10^(EK1/20)</f>
        <v>6.3245553203367591E-5</v>
      </c>
      <c r="EL2">
        <f>0.00002*10^(EL1/20)</f>
        <v>2.0000000000000001E-4</v>
      </c>
      <c r="EM2">
        <f>0.00002*10^(EM1/20)</f>
        <v>6.324555320336761E-4</v>
      </c>
      <c r="EN2">
        <f>0.00002*10^(EN1/20)</f>
        <v>2E-3</v>
      </c>
      <c r="EO2">
        <f t="shared" ref="EO2" si="10">0.00002*10^(EO1/20)</f>
        <v>6.3245553203367657E-3</v>
      </c>
      <c r="EP2">
        <f t="shared" ref="EP2" si="11">0.00002*10^(EP1/20)</f>
        <v>0.02</v>
      </c>
      <c r="EQ2">
        <f>0.00002*10^(EQ1/20)</f>
        <v>6.324555320336761E-2</v>
      </c>
      <c r="ER2">
        <f t="shared" ref="ER2" si="12">0.00002*10^(ER1/20)</f>
        <v>0.2</v>
      </c>
      <c r="ES2" t="s">
        <v>37</v>
      </c>
      <c r="ET2" t="s">
        <v>34</v>
      </c>
      <c r="EX2">
        <v>10</v>
      </c>
      <c r="EY2">
        <v>20</v>
      </c>
      <c r="EZ2">
        <v>30</v>
      </c>
      <c r="FA2">
        <v>40</v>
      </c>
      <c r="FB2">
        <v>50</v>
      </c>
      <c r="FC2">
        <v>60</v>
      </c>
      <c r="FD2">
        <v>70</v>
      </c>
      <c r="FE2">
        <v>80</v>
      </c>
      <c r="FO2">
        <v>10</v>
      </c>
      <c r="FP2">
        <v>20</v>
      </c>
      <c r="FQ2">
        <v>30</v>
      </c>
      <c r="FR2">
        <v>40</v>
      </c>
      <c r="FS2">
        <v>50</v>
      </c>
      <c r="FT2">
        <v>60</v>
      </c>
      <c r="FU2">
        <v>70</v>
      </c>
      <c r="FV2">
        <v>80</v>
      </c>
      <c r="GF2">
        <v>10</v>
      </c>
      <c r="GG2">
        <v>20</v>
      </c>
      <c r="GH2">
        <v>30</v>
      </c>
      <c r="GI2">
        <v>40</v>
      </c>
      <c r="GJ2">
        <v>50</v>
      </c>
      <c r="GK2">
        <v>60</v>
      </c>
      <c r="GL2">
        <v>70</v>
      </c>
      <c r="GM2">
        <v>80</v>
      </c>
      <c r="GV2">
        <f>0.00002*10^(GV1/20)</f>
        <v>6.3245553203367591E-5</v>
      </c>
      <c r="GW2">
        <f>0.00002*10^(GW1/20)</f>
        <v>2.0000000000000001E-4</v>
      </c>
      <c r="GX2">
        <f>0.00002*10^(GX1/20)</f>
        <v>6.324555320336761E-4</v>
      </c>
      <c r="GY2">
        <f>0.00002*10^(GY1/20)</f>
        <v>2E-3</v>
      </c>
      <c r="GZ2">
        <f t="shared" ref="GZ2" si="13">0.00002*10^(GZ1/20)</f>
        <v>6.3245553203367657E-3</v>
      </c>
      <c r="HA2">
        <f t="shared" ref="HA2" si="14">0.00002*10^(HA1/20)</f>
        <v>0.02</v>
      </c>
      <c r="HB2">
        <f>0.00002*10^(HB1/20)</f>
        <v>6.324555320336761E-2</v>
      </c>
      <c r="HC2">
        <f t="shared" ref="HC2" si="15">0.00002*10^(HC1/20)</f>
        <v>0.2</v>
      </c>
      <c r="HF2">
        <f>0.00002*10^(HF1/20)</f>
        <v>6.3245553203367591E-5</v>
      </c>
      <c r="HG2">
        <f>0.00002*10^(HG1/20)</f>
        <v>2.0000000000000001E-4</v>
      </c>
      <c r="HH2">
        <f>0.00002*10^(HH1/20)</f>
        <v>6.324555320336761E-4</v>
      </c>
      <c r="HI2">
        <f>0.00002*10^(HI1/20)</f>
        <v>2E-3</v>
      </c>
      <c r="HJ2">
        <f t="shared" ref="HJ2" si="16">0.00002*10^(HJ1/20)</f>
        <v>6.3245553203367657E-3</v>
      </c>
      <c r="HK2">
        <f t="shared" ref="HK2" si="17">0.00002*10^(HK1/20)</f>
        <v>0.02</v>
      </c>
      <c r="HL2">
        <f>0.00002*10^(HL1/20)</f>
        <v>6.324555320336761E-2</v>
      </c>
      <c r="HM2">
        <f t="shared" ref="HM2" si="18">0.00002*10^(HM1/20)</f>
        <v>0.2</v>
      </c>
      <c r="HP2">
        <f>0.00002*10^(HP1/20)</f>
        <v>6.3245553203367591E-5</v>
      </c>
      <c r="HQ2">
        <f>0.00002*10^(HQ1/20)</f>
        <v>2.0000000000000001E-4</v>
      </c>
      <c r="HR2">
        <f>0.00002*10^(HR1/20)</f>
        <v>6.324555320336761E-4</v>
      </c>
      <c r="HS2">
        <f>0.00002*10^(HS1/20)</f>
        <v>2E-3</v>
      </c>
      <c r="HT2">
        <f t="shared" ref="HT2" si="19">0.00002*10^(HT1/20)</f>
        <v>6.3245553203367657E-3</v>
      </c>
      <c r="HU2">
        <f t="shared" ref="HU2" si="20">0.00002*10^(HU1/20)</f>
        <v>0.02</v>
      </c>
      <c r="HV2">
        <f>0.00002*10^(HV1/20)</f>
        <v>6.324555320336761E-2</v>
      </c>
      <c r="HW2">
        <f t="shared" ref="HW2" si="21">0.00002*10^(HW1/20)</f>
        <v>0.2</v>
      </c>
      <c r="IG2">
        <v>9.5</v>
      </c>
      <c r="IH2">
        <v>9</v>
      </c>
      <c r="II2">
        <v>5.5</v>
      </c>
      <c r="IJ2">
        <v>93.089824822174748</v>
      </c>
      <c r="IK2">
        <v>28.595028254647247</v>
      </c>
      <c r="IL2">
        <v>20.470064912146597</v>
      </c>
      <c r="IM2">
        <v>12.221541874447105</v>
      </c>
      <c r="IN2">
        <v>4.3699258680120012</v>
      </c>
      <c r="IO2">
        <v>1.4637904468412943</v>
      </c>
      <c r="IP2">
        <v>1.3846153846153846</v>
      </c>
      <c r="IQ2">
        <v>0.91666666666666663</v>
      </c>
      <c r="IR2" s="3">
        <v>1.1111111111111112</v>
      </c>
      <c r="IS2" s="3">
        <v>1.3636363636363635</v>
      </c>
      <c r="IT2" s="3">
        <v>1.1363636363636362</v>
      </c>
      <c r="IU2" s="3">
        <v>1.4285714285714286</v>
      </c>
      <c r="IV2">
        <v>5</v>
      </c>
      <c r="IW2">
        <v>4.5</v>
      </c>
      <c r="IX2">
        <v>5</v>
      </c>
      <c r="IY2">
        <v>4</v>
      </c>
      <c r="JB2">
        <v>0.80649135579537967</v>
      </c>
      <c r="JC2">
        <v>1.862073044784837</v>
      </c>
    </row>
    <row r="3" spans="1:265" x14ac:dyDescent="0.25">
      <c r="A3">
        <v>2</v>
      </c>
      <c r="B3">
        <v>0.46256560909468702</v>
      </c>
      <c r="C3">
        <v>0.57377971412283202</v>
      </c>
      <c r="D3">
        <v>0.41958099871032201</v>
      </c>
      <c r="E3">
        <v>0.40518429411852303</v>
      </c>
      <c r="F3">
        <v>0.99451623098714803</v>
      </c>
      <c r="G3">
        <v>3.56426436565854</v>
      </c>
      <c r="H3">
        <v>10.4650621836856</v>
      </c>
      <c r="I3">
        <v>32.017795124188602</v>
      </c>
      <c r="J3" s="3" t="s">
        <v>56</v>
      </c>
      <c r="R3">
        <v>2</v>
      </c>
      <c r="S3">
        <f t="shared" ref="S3:S27" si="22">B3/$S$2</f>
        <v>7313.80446001154</v>
      </c>
      <c r="T3">
        <f t="shared" ref="T3:T27" si="23">C3/$T$2</f>
        <v>2868.8985706141598</v>
      </c>
      <c r="U3">
        <f t="shared" ref="U3:U27" si="24">D3/$U$2</f>
        <v>663.41580942639416</v>
      </c>
      <c r="V3">
        <f t="shared" ref="V3:V27" si="25">E3/$V$2</f>
        <v>202.59214705926152</v>
      </c>
      <c r="W3">
        <f t="shared" ref="W3:W27" si="26">F3/$W$2</f>
        <v>157.24682299627551</v>
      </c>
      <c r="X3">
        <f t="shared" ref="X3:X27" si="27">G3/$X$2</f>
        <v>178.21321828292699</v>
      </c>
      <c r="Y3">
        <f t="shared" ref="Y3:Y27" si="28">H3/$Y$2</f>
        <v>165.46716177870937</v>
      </c>
      <c r="Z3">
        <f t="shared" ref="Z3:Z27" si="29">I3/$Z$2</f>
        <v>160.08897562094299</v>
      </c>
      <c r="AE3">
        <v>2</v>
      </c>
      <c r="AF3">
        <v>0.10387999133218601</v>
      </c>
      <c r="AG3">
        <v>0.16989632686450401</v>
      </c>
      <c r="AH3">
        <v>0.139240762917343</v>
      </c>
      <c r="AI3">
        <v>0.19677831956825501</v>
      </c>
      <c r="AJ3">
        <v>0.90219808552088498</v>
      </c>
      <c r="AK3">
        <v>2.1520538694221201</v>
      </c>
      <c r="AL3">
        <v>5.8981099531076602</v>
      </c>
      <c r="AM3">
        <v>19.1373464093287</v>
      </c>
      <c r="AN3" s="3" t="s">
        <v>56</v>
      </c>
      <c r="AV3">
        <v>2</v>
      </c>
      <c r="AW3">
        <f t="shared" ref="AW3:AW27" si="30">AF3/$AW$2</f>
        <v>1642.4868796412834</v>
      </c>
      <c r="AX3">
        <f t="shared" ref="AX3:AX27" si="31">AG3/$AX$2</f>
        <v>849.48163432251999</v>
      </c>
      <c r="AY3">
        <f t="shared" ref="AY3:AY27" si="32">AH3/$AY$2</f>
        <v>220.15897697915764</v>
      </c>
      <c r="AZ3">
        <f t="shared" ref="AZ3:AZ27" si="33">AI3/$AZ$2</f>
        <v>98.3891597841275</v>
      </c>
      <c r="BA3">
        <f t="shared" ref="BA3:BA27" si="34">AJ3/$BA$2</f>
        <v>142.65004254446862</v>
      </c>
      <c r="BB3">
        <f t="shared" ref="BB3:BB27" si="35">AK3/$BB$2</f>
        <v>107.60269347110601</v>
      </c>
      <c r="BC3">
        <f t="shared" ref="BC3:BC27" si="36">AL3/$BC$2</f>
        <v>93.257306709645576</v>
      </c>
      <c r="BD3">
        <f t="shared" ref="BD3:BD27" si="37">AM3/$BD$2</f>
        <v>95.686732046643499</v>
      </c>
      <c r="BI3">
        <v>2</v>
      </c>
      <c r="BJ3">
        <v>0.15269057691912699</v>
      </c>
      <c r="BK3">
        <v>0.13691347268736101</v>
      </c>
      <c r="BL3">
        <v>0.236724101935535</v>
      </c>
      <c r="BM3">
        <v>0.426603461116422</v>
      </c>
      <c r="BN3">
        <v>1.29114859437092</v>
      </c>
      <c r="BO3">
        <v>3.3024166187861699</v>
      </c>
      <c r="BP3">
        <v>8.0951904125261294</v>
      </c>
      <c r="BQ3">
        <v>25.1003347762787</v>
      </c>
      <c r="BR3" s="3" t="s">
        <v>56</v>
      </c>
      <c r="BZ3">
        <v>2</v>
      </c>
      <c r="CA3">
        <f t="shared" ref="CA3:CA27" si="38">BJ3/$CA$2</f>
        <v>2414.250001547884</v>
      </c>
      <c r="CB3">
        <f t="shared" ref="CB3:CB27" si="39">BK3/$CB$2</f>
        <v>684.56736343680507</v>
      </c>
      <c r="CC3">
        <f t="shared" ref="CC3:CC27" si="40">BL3/$CC$2</f>
        <v>374.29366958708215</v>
      </c>
      <c r="CD3">
        <f t="shared" ref="CD3:CD27" si="41">BM3/$CD$2</f>
        <v>213.30173055821101</v>
      </c>
      <c r="CE3">
        <f t="shared" ref="CE3:CE27" si="42">BN3/$CE$2</f>
        <v>204.14851779684801</v>
      </c>
      <c r="CF3">
        <f t="shared" ref="CF3:CF27" si="43">BO3/$CF$2</f>
        <v>165.12083093930849</v>
      </c>
      <c r="CG3">
        <f t="shared" ref="CG3:CG27" si="44">BP3/$CG$2</f>
        <v>127.99619898170307</v>
      </c>
      <c r="CH3">
        <f t="shared" ref="CH3:CH27" si="45">BQ3/$CH$2</f>
        <v>125.5016738813935</v>
      </c>
      <c r="CM3">
        <v>2</v>
      </c>
      <c r="CN3">
        <v>0.202268377186447</v>
      </c>
      <c r="CO3">
        <v>0.28657676221731099</v>
      </c>
      <c r="CP3">
        <v>0.31953670583341898</v>
      </c>
      <c r="CQ3">
        <v>0.16645423638100301</v>
      </c>
      <c r="CR3">
        <v>0.71302196967435605</v>
      </c>
      <c r="CS3">
        <v>1.6717593197035201</v>
      </c>
      <c r="CT3">
        <v>5.8880967869194398</v>
      </c>
      <c r="CU3">
        <v>15.442542221537</v>
      </c>
      <c r="CV3" s="3" t="s">
        <v>56</v>
      </c>
      <c r="DE3">
        <v>2</v>
      </c>
      <c r="DF3">
        <f>CN3/$DF$2</f>
        <v>3198.1438526760639</v>
      </c>
      <c r="DG3">
        <f>CO3/$DG$2</f>
        <v>1432.8838110865549</v>
      </c>
      <c r="DH3">
        <f>CP3/$DH$2</f>
        <v>505.23189323040776</v>
      </c>
      <c r="DI3">
        <f>CQ3/$DI$2</f>
        <v>83.2271181905015</v>
      </c>
      <c r="DJ3">
        <f>CR3/$DJ$2</f>
        <v>112.73867229552346</v>
      </c>
      <c r="DK3">
        <f>CS3/$DK$2</f>
        <v>83.587965985175998</v>
      </c>
      <c r="DL3">
        <f>CT3/$DL$2</f>
        <v>93.098984650922759</v>
      </c>
      <c r="DM3">
        <f>CU3/$DM$2</f>
        <v>77.212711107684996</v>
      </c>
      <c r="DR3">
        <v>2</v>
      </c>
      <c r="DS3">
        <v>9.7971878304373095E-2</v>
      </c>
      <c r="DT3">
        <v>0.21195047714724499</v>
      </c>
      <c r="DU3">
        <v>0.220814011344932</v>
      </c>
      <c r="DV3">
        <v>0.22900060395296501</v>
      </c>
      <c r="DW3">
        <v>1.0494838836573599</v>
      </c>
      <c r="DX3">
        <v>2.0067913931109498</v>
      </c>
      <c r="DY3">
        <v>7.6462625661863699</v>
      </c>
      <c r="DZ3">
        <v>28.189464550664201</v>
      </c>
      <c r="EA3" s="14" t="s">
        <v>56</v>
      </c>
      <c r="EB3" s="4"/>
      <c r="EC3" s="4"/>
      <c r="ED3" s="4"/>
      <c r="EE3" s="4"/>
      <c r="EF3" s="4"/>
      <c r="EG3" s="4"/>
      <c r="EH3" s="4"/>
      <c r="EI3" s="4"/>
      <c r="EJ3">
        <v>2</v>
      </c>
      <c r="EK3">
        <f t="shared" ref="EK3:EK27" si="46">DS3/$EK$2</f>
        <v>1549.0714104332708</v>
      </c>
      <c r="EL3">
        <f t="shared" ref="EL3:EL27" si="47">DT3/$EL$2</f>
        <v>1059.7523857362248</v>
      </c>
      <c r="EM3">
        <f t="shared" ref="EM3:EM27" si="48">DU3/$EM$2</f>
        <v>349.13760756412267</v>
      </c>
      <c r="EN3">
        <f t="shared" ref="EN3:EN27" si="49">DV3/$EN$2</f>
        <v>114.5003019764825</v>
      </c>
      <c r="EO3">
        <f t="shared" ref="EO3:EO27" si="50">DW3/$EO$2</f>
        <v>165.9379719998208</v>
      </c>
      <c r="EP3">
        <f t="shared" ref="EP3:EP27" si="51">DX3/$EP$2</f>
        <v>100.33956965554749</v>
      </c>
      <c r="EQ3">
        <f t="shared" ref="EQ3:EQ27" si="52">DY3/$EQ$2</f>
        <v>120.89802648416446</v>
      </c>
      <c r="ER3">
        <f t="shared" ref="ER3:ER27" si="53">DZ3/$ER$2</f>
        <v>140.947322753321</v>
      </c>
      <c r="EW3">
        <v>2</v>
      </c>
      <c r="FB3">
        <f t="shared" ref="FB3:FB22" si="54">AVERAGE(F3,AJ3,BN3,CR3,DW3)</f>
        <v>0.99007375284213384</v>
      </c>
      <c r="FC3">
        <f t="shared" ref="FC3:FC22" si="55">AVERAGE(G3,AK3,BO3,CS3,DX3)</f>
        <v>2.53945711333626</v>
      </c>
      <c r="FD3">
        <f t="shared" ref="FD3:FD22" si="56">AVERAGE(H3,AL3,BP3,CT3,DY3)</f>
        <v>7.5985443804850403</v>
      </c>
      <c r="FE3">
        <f>AVERAGE(I3,AM3,BQ3,CU3,DZ3)</f>
        <v>23.977496616399439</v>
      </c>
      <c r="FN3">
        <v>2</v>
      </c>
      <c r="FS3">
        <f t="shared" ref="FS3:FS22" si="57">STDEV(F3,AJ3,BN3,CR3,DW3)</f>
        <v>0.21134993666945745</v>
      </c>
      <c r="FT3">
        <f t="shared" ref="FT3:FT22" si="58">STDEV(G3,AK3,BO3,CS3,DX3)</f>
        <v>0.83950143170547731</v>
      </c>
      <c r="FU3">
        <f t="shared" ref="FU3:FU22" si="59">STDEV(H3,AL3,BP3,CT3,DY3)</f>
        <v>1.8896406294980475</v>
      </c>
      <c r="FV3">
        <f t="shared" ref="FV3:FV22" si="60">STDEV(I3,AM3,BQ3,CU3,DZ3)</f>
        <v>6.7067193928235325</v>
      </c>
      <c r="GE3">
        <v>2</v>
      </c>
      <c r="GJ3">
        <f t="shared" ref="GJ3:GJ22" si="61">FS3/SQRT(5)</f>
        <v>9.4518565086636461E-2</v>
      </c>
      <c r="GK3">
        <f t="shared" ref="GK3:GK22" si="62">FT3/SQRT(5)</f>
        <v>0.37543645370036888</v>
      </c>
      <c r="GL3">
        <f t="shared" ref="GL3:GL22" si="63">FU3/SQRT(5)</f>
        <v>0.84507298012062559</v>
      </c>
      <c r="GM3">
        <f t="shared" ref="GM3:GM22" si="64">FV3/SQRT(5)</f>
        <v>2.9993360936739064</v>
      </c>
      <c r="GU3">
        <v>2</v>
      </c>
      <c r="GZ3">
        <f t="shared" ref="GZ3:GZ22" si="65">AVERAGE(W3,BA3,CE3,DJ3,EO3)</f>
        <v>156.54440552658727</v>
      </c>
      <c r="HA3">
        <f t="shared" ref="HA3:HA22" si="66">AVERAGE(X3,BB3,CF3,DK3,EP3)</f>
        <v>126.97285566681299</v>
      </c>
      <c r="HB3">
        <f t="shared" ref="HB3:HB22" si="67">AVERAGE(Y3,BC3,CG3,DL3,EQ3)</f>
        <v>120.14353572102905</v>
      </c>
      <c r="HC3">
        <f t="shared" ref="HC3:HC22" si="68">AVERAGE(Z3,BD3,CH3,DM3,ER3)</f>
        <v>119.8874830819972</v>
      </c>
      <c r="HE3">
        <v>2</v>
      </c>
      <c r="HJ3">
        <f t="shared" ref="HJ3:HJ22" si="69">STDEV(W3,BA3,CE3,DJ3,EO3)</f>
        <v>33.417359160391442</v>
      </c>
      <c r="HK3">
        <f t="shared" ref="HK3:HK22" si="70">STDEV(X3,BB3,CF3,DK3,EP3)</f>
        <v>41.975071585273938</v>
      </c>
      <c r="HL3">
        <f t="shared" ref="HL3:HL22" si="71">STDEV(Y3,BC3,CG3,DL3,EQ3)</f>
        <v>29.877841742040928</v>
      </c>
      <c r="HM3">
        <f t="shared" ref="HM3:HM22" si="72">STDEV(Z3,BD3,CH3,DM3,ER3)</f>
        <v>33.533596964117628</v>
      </c>
      <c r="HO3">
        <v>2</v>
      </c>
      <c r="HT3">
        <f t="shared" ref="HT3:HT22" si="73">HJ3/SQRT(5)</f>
        <v>14.944697342232111</v>
      </c>
      <c r="HU3">
        <f t="shared" ref="HU3:HU22" si="74">HK3/SQRT(5)</f>
        <v>18.771822685018478</v>
      </c>
      <c r="HV3">
        <f t="shared" ref="HV3:HV22" si="75">HL3/SQRT(5)</f>
        <v>13.36177703123685</v>
      </c>
      <c r="HW3">
        <f t="shared" ref="HW3:HW22" si="76">HM3/SQRT(5)</f>
        <v>14.996680468369517</v>
      </c>
      <c r="IG3">
        <v>8.5</v>
      </c>
      <c r="IH3">
        <v>8.5</v>
      </c>
      <c r="II3">
        <v>4</v>
      </c>
      <c r="IJ3">
        <v>60.373256250565909</v>
      </c>
      <c r="IK3">
        <v>4.6566086662995074</v>
      </c>
      <c r="IL3">
        <v>21.956083566561585</v>
      </c>
      <c r="IM3">
        <v>15.247726672244305</v>
      </c>
      <c r="IN3">
        <v>3.4192323345714581</v>
      </c>
      <c r="IO3">
        <v>1.3934426229508197</v>
      </c>
      <c r="IP3" s="4">
        <f>9/(10.5-4)</f>
        <v>1.3846153846153846</v>
      </c>
      <c r="IQ3">
        <v>0.88888888888888884</v>
      </c>
      <c r="IR3" s="3">
        <v>1.125</v>
      </c>
      <c r="IS3" s="3">
        <v>1.2307692307692308</v>
      </c>
      <c r="IT3" s="3">
        <v>1.0588235294117647</v>
      </c>
      <c r="IU3" s="3">
        <v>2.2857142857142856</v>
      </c>
      <c r="IV3">
        <v>4.5</v>
      </c>
      <c r="IW3">
        <v>4</v>
      </c>
      <c r="IX3">
        <v>4.5</v>
      </c>
      <c r="IY3">
        <v>4</v>
      </c>
      <c r="JB3">
        <v>6.4816794943409937</v>
      </c>
      <c r="JC3">
        <v>1.7954308326228916</v>
      </c>
    </row>
    <row r="4" spans="1:265" x14ac:dyDescent="0.25">
      <c r="A4">
        <v>2.5</v>
      </c>
      <c r="B4">
        <v>0.726731972422762</v>
      </c>
      <c r="C4">
        <v>0.53881127421250297</v>
      </c>
      <c r="D4">
        <v>0.43580713000995303</v>
      </c>
      <c r="E4">
        <v>0.48851120095048201</v>
      </c>
      <c r="F4">
        <v>2.4683403864016298</v>
      </c>
      <c r="G4">
        <v>7.2172034597552503</v>
      </c>
      <c r="H4">
        <v>16.371696081964998</v>
      </c>
      <c r="I4">
        <v>55.7424189103346</v>
      </c>
      <c r="R4">
        <v>2.5</v>
      </c>
      <c r="S4">
        <f t="shared" si="22"/>
        <v>11490.641406613015</v>
      </c>
      <c r="T4">
        <f t="shared" si="23"/>
        <v>2694.0563710625147</v>
      </c>
      <c r="U4">
        <f t="shared" si="24"/>
        <v>689.0715756862852</v>
      </c>
      <c r="V4">
        <f t="shared" si="25"/>
        <v>244.25560047524101</v>
      </c>
      <c r="W4">
        <f t="shared" si="26"/>
        <v>390.27888308046255</v>
      </c>
      <c r="X4">
        <f t="shared" si="27"/>
        <v>360.8601729877625</v>
      </c>
      <c r="Y4">
        <f t="shared" si="28"/>
        <v>258.85924389532039</v>
      </c>
      <c r="Z4">
        <f t="shared" si="29"/>
        <v>278.71209455167298</v>
      </c>
      <c r="AE4">
        <v>2.5</v>
      </c>
      <c r="AF4">
        <v>0.13134901143081901</v>
      </c>
      <c r="AG4">
        <v>0.101466112775123</v>
      </c>
      <c r="AH4">
        <v>0.16190297147903501</v>
      </c>
      <c r="AI4">
        <v>0.41600844838067502</v>
      </c>
      <c r="AJ4">
        <v>0.76536781824990296</v>
      </c>
      <c r="AK4">
        <v>2.5053511236231598</v>
      </c>
      <c r="AL4">
        <v>7.3428986028393304</v>
      </c>
      <c r="AM4">
        <v>24.364947293916</v>
      </c>
      <c r="AV4">
        <v>2.5</v>
      </c>
      <c r="AW4">
        <f t="shared" si="30"/>
        <v>2076.8102226644</v>
      </c>
      <c r="AX4">
        <f t="shared" si="31"/>
        <v>507.33056387561498</v>
      </c>
      <c r="AY4">
        <f t="shared" si="32"/>
        <v>255.99107491151526</v>
      </c>
      <c r="AZ4">
        <f t="shared" si="33"/>
        <v>208.00422419033751</v>
      </c>
      <c r="BA4">
        <f t="shared" si="34"/>
        <v>121.0152776731739</v>
      </c>
      <c r="BB4">
        <f t="shared" si="35"/>
        <v>125.26755618115799</v>
      </c>
      <c r="BC4">
        <f t="shared" si="36"/>
        <v>116.10142106320205</v>
      </c>
      <c r="BD4">
        <f t="shared" si="37"/>
        <v>121.82473646957999</v>
      </c>
      <c r="BI4">
        <v>2.5</v>
      </c>
      <c r="BJ4">
        <v>0.23186675117451799</v>
      </c>
      <c r="BK4">
        <v>0.19974971977474101</v>
      </c>
      <c r="BL4">
        <v>0.19733058611090501</v>
      </c>
      <c r="BM4">
        <v>0.67140718260735899</v>
      </c>
      <c r="BN4">
        <v>1.6915056880086801</v>
      </c>
      <c r="BO4">
        <v>5.7265393191658696</v>
      </c>
      <c r="BP4">
        <v>10.535065875975</v>
      </c>
      <c r="BQ4">
        <v>25.2645791323264</v>
      </c>
      <c r="BZ4">
        <v>2.5</v>
      </c>
      <c r="CA4">
        <f t="shared" si="38"/>
        <v>3666.1352368749926</v>
      </c>
      <c r="CB4">
        <f t="shared" si="39"/>
        <v>998.74859887370496</v>
      </c>
      <c r="CC4">
        <f t="shared" si="40"/>
        <v>312.00705206322368</v>
      </c>
      <c r="CD4">
        <f t="shared" si="41"/>
        <v>335.7035913036795</v>
      </c>
      <c r="CE4">
        <f t="shared" si="42"/>
        <v>267.45053246187939</v>
      </c>
      <c r="CF4">
        <f t="shared" si="43"/>
        <v>286.3269659582935</v>
      </c>
      <c r="CG4">
        <f t="shared" si="44"/>
        <v>166.57401733998975</v>
      </c>
      <c r="CH4">
        <f t="shared" si="45"/>
        <v>126.32289566163199</v>
      </c>
      <c r="CM4">
        <v>2.5</v>
      </c>
      <c r="CN4">
        <v>0.233206759307266</v>
      </c>
      <c r="CO4">
        <v>0.17975699835341599</v>
      </c>
      <c r="CP4">
        <v>0.19781572350912</v>
      </c>
      <c r="CQ4">
        <v>0.25261847847526098</v>
      </c>
      <c r="CR4">
        <v>1.1193418403430699</v>
      </c>
      <c r="CS4">
        <v>3.21084007857778</v>
      </c>
      <c r="CT4">
        <v>8.6363925647396496</v>
      </c>
      <c r="CU4">
        <v>19.191047548853501</v>
      </c>
      <c r="DE4">
        <v>2.5</v>
      </c>
      <c r="DF4">
        <f t="shared" ref="DF4:DF27" si="77">CN4/$DF$2</f>
        <v>3687.3226257881574</v>
      </c>
      <c r="DG4">
        <f t="shared" ref="DG4:DG27" si="78">CO4/$DG$2</f>
        <v>898.78499176707987</v>
      </c>
      <c r="DH4">
        <f t="shared" ref="DH4:DH27" si="79">CP4/$DH$2</f>
        <v>312.77412164146739</v>
      </c>
      <c r="DI4">
        <f t="shared" ref="DI4:DI27" si="80">CQ4/$DI$2</f>
        <v>126.30923923763049</v>
      </c>
      <c r="DJ4">
        <f t="shared" ref="DJ4:DJ27" si="81">CR4/$DJ$2</f>
        <v>176.98348479043236</v>
      </c>
      <c r="DK4">
        <f t="shared" ref="DK4:DK27" si="82">CS4/$DK$2</f>
        <v>160.54200392888899</v>
      </c>
      <c r="DL4">
        <f t="shared" ref="DL4:DL27" si="83">CT4/$DL$2</f>
        <v>136.55335635960239</v>
      </c>
      <c r="DM4">
        <f t="shared" ref="DM4:DM27" si="84">CU4/$DM$2</f>
        <v>95.955237744267492</v>
      </c>
      <c r="DR4">
        <v>2.5</v>
      </c>
      <c r="DS4">
        <v>0.16698993001027099</v>
      </c>
      <c r="DT4">
        <v>0.15553759661825101</v>
      </c>
      <c r="DU4">
        <v>0.190131256108548</v>
      </c>
      <c r="DV4">
        <v>0.37644954538054098</v>
      </c>
      <c r="DW4">
        <v>1.3499440311755699</v>
      </c>
      <c r="DX4">
        <v>3.8464084156300902</v>
      </c>
      <c r="DY4">
        <v>11.457834465048</v>
      </c>
      <c r="DZ4">
        <v>41.751764210085298</v>
      </c>
      <c r="EB4" s="4"/>
      <c r="EC4" s="4"/>
      <c r="ED4" s="4"/>
      <c r="EE4" s="4"/>
      <c r="EF4" s="4"/>
      <c r="EG4" s="4"/>
      <c r="EH4" s="4"/>
      <c r="EI4" s="4"/>
      <c r="EJ4">
        <v>2.5</v>
      </c>
      <c r="EK4">
        <f t="shared" si="46"/>
        <v>2640.3426257228057</v>
      </c>
      <c r="EL4">
        <f t="shared" si="47"/>
        <v>777.68798309125498</v>
      </c>
      <c r="EM4">
        <f t="shared" si="48"/>
        <v>300.62391184590695</v>
      </c>
      <c r="EN4">
        <f t="shared" si="49"/>
        <v>188.2247726902705</v>
      </c>
      <c r="EO4">
        <f t="shared" si="50"/>
        <v>213.44489261320732</v>
      </c>
      <c r="EP4">
        <f t="shared" si="51"/>
        <v>192.32042078150451</v>
      </c>
      <c r="EQ4">
        <f t="shared" si="52"/>
        <v>181.16426981364296</v>
      </c>
      <c r="ER4">
        <f t="shared" si="53"/>
        <v>208.75882105042649</v>
      </c>
      <c r="EW4">
        <v>2.5</v>
      </c>
      <c r="FB4">
        <f t="shared" si="54"/>
        <v>1.4788999528357707</v>
      </c>
      <c r="FC4">
        <f t="shared" si="55"/>
        <v>4.5012684793504301</v>
      </c>
      <c r="FD4">
        <f t="shared" si="56"/>
        <v>10.868777518113397</v>
      </c>
      <c r="FE4">
        <f t="shared" ref="FE4:FE22" si="85">AVERAGE(I4,AM4,BQ4,CU4,DZ4)</f>
        <v>33.26295141910316</v>
      </c>
      <c r="FN4">
        <v>2.5</v>
      </c>
      <c r="FS4">
        <f t="shared" si="57"/>
        <v>0.64792618084173303</v>
      </c>
      <c r="FT4">
        <f t="shared" si="58"/>
        <v>1.9336057444679855</v>
      </c>
      <c r="FU4">
        <f t="shared" si="59"/>
        <v>3.4697200525559975</v>
      </c>
      <c r="FV4">
        <f t="shared" si="60"/>
        <v>15.153822261008489</v>
      </c>
      <c r="GE4">
        <v>2.5</v>
      </c>
      <c r="GJ4">
        <f t="shared" si="61"/>
        <v>0.28976139695278735</v>
      </c>
      <c r="GK4">
        <f t="shared" si="62"/>
        <v>0.86473477726290071</v>
      </c>
      <c r="GL4">
        <f t="shared" si="63"/>
        <v>1.5517059800818707</v>
      </c>
      <c r="GM4">
        <f t="shared" si="64"/>
        <v>6.7769953389129087</v>
      </c>
      <c r="GU4">
        <v>2.5</v>
      </c>
      <c r="GZ4">
        <f t="shared" si="65"/>
        <v>233.83461412383107</v>
      </c>
      <c r="HA4">
        <f t="shared" si="66"/>
        <v>225.06342396752152</v>
      </c>
      <c r="HB4">
        <f t="shared" si="67"/>
        <v>171.85046169435151</v>
      </c>
      <c r="HC4">
        <f t="shared" si="68"/>
        <v>166.31475709551577</v>
      </c>
      <c r="HE4">
        <v>2.5</v>
      </c>
      <c r="HJ4">
        <f t="shared" si="69"/>
        <v>102.44612435570156</v>
      </c>
      <c r="HK4">
        <f t="shared" si="70"/>
        <v>96.680287223399191</v>
      </c>
      <c r="HL4">
        <f t="shared" si="71"/>
        <v>54.861091046180533</v>
      </c>
      <c r="HM4">
        <f t="shared" si="72"/>
        <v>75.769111305042486</v>
      </c>
      <c r="HO4">
        <v>2.5</v>
      </c>
      <c r="HT4">
        <f t="shared" si="73"/>
        <v>45.815299618149105</v>
      </c>
      <c r="HU4">
        <f t="shared" si="74"/>
        <v>43.236738863144993</v>
      </c>
      <c r="HV4">
        <f t="shared" si="75"/>
        <v>24.534625779812945</v>
      </c>
      <c r="HW4">
        <f t="shared" si="76"/>
        <v>33.884976694564557</v>
      </c>
      <c r="IG4">
        <v>9.5</v>
      </c>
      <c r="IH4">
        <v>9</v>
      </c>
      <c r="II4">
        <v>6.5</v>
      </c>
      <c r="IJ4">
        <v>125.46343856939924</v>
      </c>
      <c r="IK4">
        <v>28.047632010874747</v>
      </c>
      <c r="IL4">
        <v>29.506567223049665</v>
      </c>
      <c r="IM4">
        <v>21.905254434452729</v>
      </c>
      <c r="IN4">
        <v>3.820068868266624</v>
      </c>
      <c r="IO4">
        <v>3.1666666666666665</v>
      </c>
      <c r="IP4" s="4">
        <f>9/(10.25-6.7)</f>
        <v>2.535211267605634</v>
      </c>
      <c r="IQ4">
        <v>1.1304347826086956</v>
      </c>
      <c r="IR4" s="3">
        <v>0.94736842105263153</v>
      </c>
      <c r="IS4" s="3">
        <v>0.98765432098765438</v>
      </c>
      <c r="IT4" s="3">
        <v>1.1842105263157896</v>
      </c>
      <c r="IU4" s="3">
        <v>1.1111111111111112</v>
      </c>
      <c r="IV4">
        <v>4.5</v>
      </c>
      <c r="IW4">
        <v>4</v>
      </c>
      <c r="IX4">
        <v>4.5</v>
      </c>
      <c r="IY4">
        <v>4.5</v>
      </c>
      <c r="JB4">
        <v>9.2101862088919511</v>
      </c>
      <c r="JC4">
        <v>2.122577335262811</v>
      </c>
      <c r="JD4">
        <v>1.6019237340775452</v>
      </c>
      <c r="JE4">
        <v>1.6233391668341246</v>
      </c>
    </row>
    <row r="5" spans="1:265" x14ac:dyDescent="0.25">
      <c r="A5">
        <v>3</v>
      </c>
      <c r="B5">
        <v>0.233238887876866</v>
      </c>
      <c r="C5">
        <v>0.31482447609060299</v>
      </c>
      <c r="D5">
        <v>0.39812756511361602</v>
      </c>
      <c r="E5">
        <v>1.3729804133138801</v>
      </c>
      <c r="F5">
        <v>4.0593832407083896</v>
      </c>
      <c r="G5">
        <v>8.2201117211119303</v>
      </c>
      <c r="H5">
        <v>20.711794630777899</v>
      </c>
      <c r="I5">
        <v>76.458071978935607</v>
      </c>
      <c r="R5">
        <v>3</v>
      </c>
      <c r="S5">
        <f t="shared" si="22"/>
        <v>3687.8306230776539</v>
      </c>
      <c r="T5">
        <f t="shared" si="23"/>
        <v>1574.1223804530148</v>
      </c>
      <c r="U5">
        <f t="shared" si="24"/>
        <v>629.49495252800966</v>
      </c>
      <c r="V5">
        <f t="shared" si="25"/>
        <v>686.49020665694002</v>
      </c>
      <c r="W5">
        <f t="shared" si="26"/>
        <v>641.8448468077022</v>
      </c>
      <c r="X5">
        <f t="shared" si="27"/>
        <v>411.0055860555965</v>
      </c>
      <c r="Y5">
        <f t="shared" si="28"/>
        <v>327.48222731452154</v>
      </c>
      <c r="Z5">
        <f t="shared" si="29"/>
        <v>382.29035989467803</v>
      </c>
      <c r="AE5">
        <v>3</v>
      </c>
      <c r="AF5">
        <v>0.15983749792906399</v>
      </c>
      <c r="AG5">
        <v>0.20999855204927201</v>
      </c>
      <c r="AH5">
        <v>0.17973211947419901</v>
      </c>
      <c r="AI5">
        <v>0.79180449721905</v>
      </c>
      <c r="AJ5">
        <v>2.0296547744673998</v>
      </c>
      <c r="AK5">
        <v>7.24309788407077</v>
      </c>
      <c r="AL5">
        <v>16.020453797750001</v>
      </c>
      <c r="AM5">
        <v>51.774877958886101</v>
      </c>
      <c r="AV5">
        <v>3</v>
      </c>
      <c r="AW5">
        <f t="shared" si="30"/>
        <v>2527.2527447914431</v>
      </c>
      <c r="AX5">
        <f t="shared" si="31"/>
        <v>1049.9927602463599</v>
      </c>
      <c r="AY5">
        <f t="shared" si="32"/>
        <v>284.18143311398671</v>
      </c>
      <c r="AZ5">
        <f t="shared" si="33"/>
        <v>395.90224860952497</v>
      </c>
      <c r="BA5">
        <f t="shared" si="34"/>
        <v>320.91659755761708</v>
      </c>
      <c r="BB5">
        <f t="shared" si="35"/>
        <v>362.1548942035385</v>
      </c>
      <c r="BC5">
        <f t="shared" si="36"/>
        <v>253.3056157519224</v>
      </c>
      <c r="BD5">
        <f t="shared" si="37"/>
        <v>258.8743897944305</v>
      </c>
      <c r="BI5">
        <v>3</v>
      </c>
      <c r="BJ5">
        <v>0.26987860108739897</v>
      </c>
      <c r="BK5">
        <v>0.232920544084982</v>
      </c>
      <c r="BL5">
        <v>0.33602554395243001</v>
      </c>
      <c r="BM5">
        <v>0.94849715280117397</v>
      </c>
      <c r="BN5">
        <v>2.9702495444380501</v>
      </c>
      <c r="BO5">
        <v>7.2263164819862702</v>
      </c>
      <c r="BP5">
        <v>16.431196150630999</v>
      </c>
      <c r="BQ5">
        <v>60.706044821255603</v>
      </c>
      <c r="BZ5">
        <v>3</v>
      </c>
      <c r="CA5">
        <f t="shared" si="38"/>
        <v>4267.1553558808773</v>
      </c>
      <c r="CB5">
        <f t="shared" si="39"/>
        <v>1164.6027204249099</v>
      </c>
      <c r="CC5">
        <f t="shared" si="40"/>
        <v>531.30303544334845</v>
      </c>
      <c r="CD5">
        <f t="shared" si="41"/>
        <v>474.24857640058696</v>
      </c>
      <c r="CE5">
        <f t="shared" si="42"/>
        <v>469.63768897508709</v>
      </c>
      <c r="CF5">
        <f t="shared" si="43"/>
        <v>361.31582409931349</v>
      </c>
      <c r="CG5">
        <f t="shared" si="44"/>
        <v>259.80002258492527</v>
      </c>
      <c r="CH5">
        <f t="shared" si="45"/>
        <v>303.53022410627801</v>
      </c>
      <c r="CM5">
        <v>3</v>
      </c>
      <c r="CN5">
        <v>0.31387209900931101</v>
      </c>
      <c r="CO5">
        <v>0.21964687141601999</v>
      </c>
      <c r="CP5">
        <v>0.35414522209112598</v>
      </c>
      <c r="CQ5">
        <v>0.67554252860245301</v>
      </c>
      <c r="CR5">
        <v>1.7839639609812099</v>
      </c>
      <c r="CS5">
        <v>5.80253104798199</v>
      </c>
      <c r="CT5">
        <v>12.1522317825371</v>
      </c>
      <c r="CU5">
        <v>37.0074469501374</v>
      </c>
      <c r="DE5">
        <v>3</v>
      </c>
      <c r="DF5">
        <f t="shared" si="77"/>
        <v>4962.7536342365092</v>
      </c>
      <c r="DG5">
        <f t="shared" si="78"/>
        <v>1098.2343570800999</v>
      </c>
      <c r="DH5">
        <f t="shared" si="79"/>
        <v>559.95276213706825</v>
      </c>
      <c r="DI5">
        <f t="shared" si="80"/>
        <v>337.77126430122649</v>
      </c>
      <c r="DJ5">
        <f t="shared" si="81"/>
        <v>282.06946901781839</v>
      </c>
      <c r="DK5">
        <f t="shared" si="82"/>
        <v>290.12655239909952</v>
      </c>
      <c r="DL5">
        <f t="shared" si="83"/>
        <v>192.14365543552611</v>
      </c>
      <c r="DM5">
        <f t="shared" si="84"/>
        <v>185.03723475068699</v>
      </c>
      <c r="DR5">
        <v>3</v>
      </c>
      <c r="DS5">
        <v>0.12374529265390299</v>
      </c>
      <c r="DT5">
        <v>8.4994791280910795E-2</v>
      </c>
      <c r="DU5">
        <v>0.17985753320758599</v>
      </c>
      <c r="DV5">
        <v>1.02909200603747</v>
      </c>
      <c r="DW5">
        <v>2.4718143317810002</v>
      </c>
      <c r="DX5">
        <v>6.2790081200904098</v>
      </c>
      <c r="DY5">
        <v>19.294685304758701</v>
      </c>
      <c r="DZ5">
        <v>70.602621492834501</v>
      </c>
      <c r="EB5" s="4"/>
      <c r="EC5" s="4"/>
      <c r="ED5" s="4"/>
      <c r="EE5" s="4"/>
      <c r="EF5" s="4"/>
      <c r="EG5" s="4"/>
      <c r="EH5" s="4"/>
      <c r="EI5" s="4"/>
      <c r="EJ5">
        <v>3</v>
      </c>
      <c r="EK5">
        <f t="shared" si="46"/>
        <v>1956.5848725521785</v>
      </c>
      <c r="EL5">
        <f t="shared" si="47"/>
        <v>424.97395640455397</v>
      </c>
      <c r="EM5">
        <f t="shared" si="48"/>
        <v>284.37972963767072</v>
      </c>
      <c r="EN5">
        <f t="shared" si="49"/>
        <v>514.54600301873495</v>
      </c>
      <c r="EO5">
        <f t="shared" si="50"/>
        <v>390.82816207375396</v>
      </c>
      <c r="EP5">
        <f t="shared" si="51"/>
        <v>313.95040600452046</v>
      </c>
      <c r="EQ5">
        <f t="shared" si="52"/>
        <v>305.07576149608769</v>
      </c>
      <c r="ER5">
        <f t="shared" si="53"/>
        <v>353.01310746417249</v>
      </c>
      <c r="EW5">
        <v>3</v>
      </c>
      <c r="FA5">
        <f t="shared" ref="FA5:FA21" si="86">AVERAGE(E5,AI5,BM5,CQ5,DV5)</f>
        <v>0.96358331959480537</v>
      </c>
      <c r="FB5">
        <f t="shared" si="54"/>
        <v>2.6630131704752094</v>
      </c>
      <c r="FC5">
        <f t="shared" si="55"/>
        <v>6.9542130510482734</v>
      </c>
      <c r="FD5">
        <f t="shared" si="56"/>
        <v>16.922072333290938</v>
      </c>
      <c r="FE5">
        <f t="shared" si="85"/>
        <v>59.309812640409838</v>
      </c>
      <c r="FN5">
        <v>3</v>
      </c>
      <c r="FR5">
        <f t="shared" ref="FR5:FR21" si="87">STDEV(E5,AI5,BM5,CQ5,DV5)</f>
        <v>0.26673977106249797</v>
      </c>
      <c r="FS5">
        <f t="shared" si="57"/>
        <v>0.90203532759982274</v>
      </c>
      <c r="FT5">
        <f t="shared" si="58"/>
        <v>0.94104560220589517</v>
      </c>
      <c r="FU5">
        <f t="shared" si="59"/>
        <v>3.3089477819390112</v>
      </c>
      <c r="FV5">
        <f t="shared" si="60"/>
        <v>15.634181705953145</v>
      </c>
      <c r="GE5">
        <v>3</v>
      </c>
      <c r="GI5">
        <f t="shared" ref="GI5:GI21" si="88">FR5/SQRT(5)</f>
        <v>0.11928965207969534</v>
      </c>
      <c r="GJ5">
        <f t="shared" si="61"/>
        <v>0.40340246212389913</v>
      </c>
      <c r="GK5">
        <f t="shared" si="62"/>
        <v>0.42084838729192153</v>
      </c>
      <c r="GL5">
        <f t="shared" si="63"/>
        <v>1.4798064348825559</v>
      </c>
      <c r="GM5">
        <f t="shared" si="64"/>
        <v>6.9918186134189719</v>
      </c>
      <c r="GU5">
        <v>3</v>
      </c>
      <c r="GY5">
        <f t="shared" ref="GY5:GY21" si="89">AVERAGE(V5,AZ5,CD5,DI5,EN5)</f>
        <v>481.79165979740264</v>
      </c>
      <c r="GZ5">
        <f t="shared" si="65"/>
        <v>421.05935288639574</v>
      </c>
      <c r="HA5">
        <f t="shared" si="66"/>
        <v>347.71065255241376</v>
      </c>
      <c r="HB5">
        <f t="shared" si="67"/>
        <v>267.56145651659665</v>
      </c>
      <c r="HC5">
        <f t="shared" si="68"/>
        <v>296.54906320204918</v>
      </c>
      <c r="HE5">
        <v>3</v>
      </c>
      <c r="HI5">
        <f t="shared" ref="HI5:HI21" si="90">STDEV(V5,AZ5,CD5,DI5,EN5)</f>
        <v>133.369885531249</v>
      </c>
      <c r="HJ5">
        <f t="shared" si="69"/>
        <v>142.62430825757909</v>
      </c>
      <c r="HK5">
        <f t="shared" si="70"/>
        <v>47.052280110293978</v>
      </c>
      <c r="HL5">
        <f t="shared" si="71"/>
        <v>52.319058247447089</v>
      </c>
      <c r="HM5">
        <f t="shared" si="72"/>
        <v>78.170908529765683</v>
      </c>
      <c r="HO5">
        <v>3</v>
      </c>
      <c r="HS5">
        <f t="shared" ref="HS5:HS21" si="91">HI5/SQRT(5)</f>
        <v>59.644826039847679</v>
      </c>
      <c r="HT5">
        <f t="shared" si="73"/>
        <v>63.78352970156628</v>
      </c>
      <c r="HU5">
        <f t="shared" si="74"/>
        <v>21.042419364595727</v>
      </c>
      <c r="HV5">
        <f t="shared" si="75"/>
        <v>23.397794152012541</v>
      </c>
      <c r="HW5">
        <f t="shared" si="76"/>
        <v>34.959093067094841</v>
      </c>
      <c r="IG5">
        <v>9</v>
      </c>
      <c r="IH5">
        <v>8.5</v>
      </c>
      <c r="II5">
        <v>6.5</v>
      </c>
      <c r="IJ5">
        <v>171.24972188922374</v>
      </c>
      <c r="IK5">
        <v>7.9873403608542244</v>
      </c>
      <c r="IL5">
        <v>34.894637630671511</v>
      </c>
      <c r="IM5">
        <v>28.05778125052171</v>
      </c>
      <c r="IN5">
        <v>6.1849232858508083</v>
      </c>
      <c r="IO5">
        <v>3.0508474576271185</v>
      </c>
      <c r="IP5" s="4">
        <f>8.5/(9.75-7)</f>
        <v>3.0909090909090908</v>
      </c>
      <c r="IQ5">
        <v>1.4444444444444444</v>
      </c>
      <c r="IR5" s="3">
        <v>1.1578947368421053</v>
      </c>
      <c r="IS5" s="3">
        <v>1.125</v>
      </c>
      <c r="IT5" s="3">
        <v>1.098901098901099</v>
      </c>
      <c r="IU5" s="3">
        <v>1.1428571428571428</v>
      </c>
      <c r="IV5">
        <v>5.5</v>
      </c>
      <c r="IW5">
        <v>4.5</v>
      </c>
      <c r="IX5">
        <v>5</v>
      </c>
      <c r="IY5">
        <v>4</v>
      </c>
      <c r="JB5">
        <v>11.510782617741755</v>
      </c>
      <c r="JC5">
        <v>2.609057702618478</v>
      </c>
      <c r="JD5">
        <v>7.8371986291067346</v>
      </c>
      <c r="JE5">
        <v>1.8462632123058234</v>
      </c>
    </row>
    <row r="6" spans="1:265" x14ac:dyDescent="0.25">
      <c r="A6">
        <v>3.5</v>
      </c>
      <c r="B6">
        <v>0.44700259706329099</v>
      </c>
      <c r="C6">
        <v>0.39443740612544298</v>
      </c>
      <c r="D6">
        <v>0.58420712771954997</v>
      </c>
      <c r="E6">
        <v>1.41276528639415</v>
      </c>
      <c r="F6">
        <v>3.3170036028103</v>
      </c>
      <c r="G6">
        <v>10.1511636283775</v>
      </c>
      <c r="H6">
        <v>28.0785478264761</v>
      </c>
      <c r="I6">
        <v>99.110979221174603</v>
      </c>
      <c r="R6">
        <v>3.5</v>
      </c>
      <c r="S6">
        <f t="shared" si="22"/>
        <v>7067.7316336524627</v>
      </c>
      <c r="T6">
        <f t="shared" si="23"/>
        <v>1972.1870306272149</v>
      </c>
      <c r="U6">
        <f t="shared" si="24"/>
        <v>923.71257444933372</v>
      </c>
      <c r="V6">
        <f t="shared" si="25"/>
        <v>706.38264319707503</v>
      </c>
      <c r="W6">
        <f t="shared" si="26"/>
        <v>524.46431959325139</v>
      </c>
      <c r="X6">
        <f t="shared" si="27"/>
        <v>507.55818141887499</v>
      </c>
      <c r="Y6">
        <f t="shared" si="28"/>
        <v>443.96082260817371</v>
      </c>
      <c r="Z6">
        <f t="shared" si="29"/>
        <v>495.55489610587301</v>
      </c>
      <c r="AE6">
        <v>3.5</v>
      </c>
      <c r="AF6">
        <v>0.20321897022947999</v>
      </c>
      <c r="AG6">
        <v>0.16283436175920901</v>
      </c>
      <c r="AH6">
        <v>0.328974444197564</v>
      </c>
      <c r="AI6">
        <v>0.77169013434590605</v>
      </c>
      <c r="AJ6">
        <v>3.0477113349807201</v>
      </c>
      <c r="AK6">
        <v>8.1137811752700006</v>
      </c>
      <c r="AL6">
        <v>23.8399010708875</v>
      </c>
      <c r="AM6">
        <v>75.462757556517701</v>
      </c>
      <c r="AV6">
        <v>3.5</v>
      </c>
      <c r="AW6">
        <f t="shared" si="30"/>
        <v>3213.1740483955373</v>
      </c>
      <c r="AX6">
        <f t="shared" si="31"/>
        <v>814.17180879604507</v>
      </c>
      <c r="AY6">
        <f t="shared" si="32"/>
        <v>520.1542678261327</v>
      </c>
      <c r="AZ6">
        <f t="shared" si="33"/>
        <v>385.84506717295301</v>
      </c>
      <c r="BA6">
        <f t="shared" si="34"/>
        <v>481.88547346257343</v>
      </c>
      <c r="BB6">
        <f t="shared" si="35"/>
        <v>405.68905876350004</v>
      </c>
      <c r="BC6">
        <f t="shared" si="36"/>
        <v>376.9419328854587</v>
      </c>
      <c r="BD6">
        <f t="shared" si="37"/>
        <v>377.31378778258846</v>
      </c>
      <c r="BI6">
        <v>3.5</v>
      </c>
      <c r="BJ6">
        <v>0.112065771191936</v>
      </c>
      <c r="BK6">
        <v>0.18705581498261301</v>
      </c>
      <c r="BL6">
        <v>0.31768302627641598</v>
      </c>
      <c r="BM6">
        <v>1.5566935301629301</v>
      </c>
      <c r="BN6">
        <v>4.2610090154786002</v>
      </c>
      <c r="BO6">
        <v>9.1687760337083404</v>
      </c>
      <c r="BP6">
        <v>25.970384895906498</v>
      </c>
      <c r="BQ6">
        <v>94.8437721094339</v>
      </c>
      <c r="BZ6">
        <v>3.5</v>
      </c>
      <c r="CA6">
        <f t="shared" si="38"/>
        <v>1771.9154235490016</v>
      </c>
      <c r="CB6">
        <f t="shared" si="39"/>
        <v>935.27907491306496</v>
      </c>
      <c r="CC6">
        <f t="shared" si="40"/>
        <v>502.30096850429709</v>
      </c>
      <c r="CD6">
        <f t="shared" si="41"/>
        <v>778.34676508146504</v>
      </c>
      <c r="CE6">
        <f t="shared" si="42"/>
        <v>673.72468097120111</v>
      </c>
      <c r="CF6">
        <f t="shared" si="43"/>
        <v>458.43880168541699</v>
      </c>
      <c r="CG6">
        <f t="shared" si="44"/>
        <v>410.62783991149695</v>
      </c>
      <c r="CH6">
        <f t="shared" si="45"/>
        <v>474.21886054716947</v>
      </c>
      <c r="CM6">
        <v>3.5</v>
      </c>
      <c r="CN6">
        <v>0.17147309177485101</v>
      </c>
      <c r="CO6">
        <v>0.29865822791330998</v>
      </c>
      <c r="CP6">
        <v>0.35884279428995602</v>
      </c>
      <c r="CQ6">
        <v>0.96579204224968795</v>
      </c>
      <c r="CR6">
        <v>2.8298188206703201</v>
      </c>
      <c r="CS6">
        <v>7.3992819349037999</v>
      </c>
      <c r="CT6">
        <v>18.5786189520813</v>
      </c>
      <c r="CU6">
        <v>48.609547176826801</v>
      </c>
      <c r="DE6">
        <v>3.5</v>
      </c>
      <c r="DF6">
        <f t="shared" si="77"/>
        <v>2711.2276371980679</v>
      </c>
      <c r="DG6">
        <f t="shared" si="78"/>
        <v>1493.2911395665499</v>
      </c>
      <c r="DH6">
        <f t="shared" si="79"/>
        <v>567.38027594776236</v>
      </c>
      <c r="DI6">
        <f t="shared" si="80"/>
        <v>482.89602112484397</v>
      </c>
      <c r="DJ6">
        <f t="shared" si="81"/>
        <v>447.43364194648865</v>
      </c>
      <c r="DK6">
        <f t="shared" si="82"/>
        <v>369.96409674518998</v>
      </c>
      <c r="DL6">
        <f t="shared" si="83"/>
        <v>293.75375834473766</v>
      </c>
      <c r="DM6">
        <f t="shared" si="84"/>
        <v>243.047735884134</v>
      </c>
      <c r="DR6">
        <v>3.5</v>
      </c>
      <c r="DS6">
        <v>0.15170360573951899</v>
      </c>
      <c r="DT6">
        <v>0.18393024351089299</v>
      </c>
      <c r="DU6">
        <v>0.45754675834880199</v>
      </c>
      <c r="DV6">
        <v>1.0841176443490499</v>
      </c>
      <c r="DW6">
        <v>3.5378619735955099</v>
      </c>
      <c r="DX6">
        <v>10.675171389654601</v>
      </c>
      <c r="DY6">
        <v>26.167891908141399</v>
      </c>
      <c r="DZ6">
        <v>104.057135675121</v>
      </c>
      <c r="EB6" s="4"/>
      <c r="EC6" s="4"/>
      <c r="ED6" s="4"/>
      <c r="EE6" s="4"/>
      <c r="EF6" s="4"/>
      <c r="EG6" s="4"/>
      <c r="EH6" s="4"/>
      <c r="EI6" s="4"/>
      <c r="EJ6">
        <v>3.5</v>
      </c>
      <c r="EK6">
        <f t="shared" si="46"/>
        <v>2398.6446169853621</v>
      </c>
      <c r="EL6">
        <f t="shared" si="47"/>
        <v>919.65121755446489</v>
      </c>
      <c r="EM6">
        <f t="shared" si="48"/>
        <v>723.444946204438</v>
      </c>
      <c r="EN6">
        <f t="shared" si="49"/>
        <v>542.05882217452495</v>
      </c>
      <c r="EO6">
        <f t="shared" si="50"/>
        <v>559.38509419301408</v>
      </c>
      <c r="EP6">
        <f t="shared" si="51"/>
        <v>533.75856948273008</v>
      </c>
      <c r="EQ6">
        <f t="shared" si="52"/>
        <v>413.75069997408212</v>
      </c>
      <c r="ER6">
        <f t="shared" si="53"/>
        <v>520.28567837560502</v>
      </c>
      <c r="EW6">
        <v>3.5</v>
      </c>
      <c r="FA6">
        <f t="shared" si="86"/>
        <v>1.1582117275003447</v>
      </c>
      <c r="FB6">
        <f t="shared" si="54"/>
        <v>3.39868094950709</v>
      </c>
      <c r="FC6">
        <f t="shared" si="55"/>
        <v>9.1016348323828478</v>
      </c>
      <c r="FD6">
        <f t="shared" si="56"/>
        <v>24.527068930698558</v>
      </c>
      <c r="FE6">
        <f t="shared" si="85"/>
        <v>84.416838347814817</v>
      </c>
      <c r="FN6">
        <v>3.5</v>
      </c>
      <c r="FR6">
        <f t="shared" si="87"/>
        <v>0.32229624253292344</v>
      </c>
      <c r="FS6">
        <f t="shared" si="57"/>
        <v>0.55146079455782593</v>
      </c>
      <c r="FT6">
        <f t="shared" si="58"/>
        <v>1.3652743467005641</v>
      </c>
      <c r="FU6">
        <f t="shared" si="59"/>
        <v>3.64844899174811</v>
      </c>
      <c r="FV6">
        <f t="shared" si="60"/>
        <v>22.763554569757463</v>
      </c>
      <c r="GE6">
        <v>3.5</v>
      </c>
      <c r="GI6">
        <f t="shared" si="88"/>
        <v>0.14413526143927516</v>
      </c>
      <c r="GJ6">
        <f t="shared" si="61"/>
        <v>0.24662076471146896</v>
      </c>
      <c r="GK6">
        <f t="shared" si="62"/>
        <v>0.61056924943181534</v>
      </c>
      <c r="GL6">
        <f t="shared" si="63"/>
        <v>1.6316359915978687</v>
      </c>
      <c r="GM6">
        <f t="shared" si="64"/>
        <v>10.180171085500733</v>
      </c>
      <c r="GU6">
        <v>3.5</v>
      </c>
      <c r="GY6">
        <f t="shared" si="89"/>
        <v>579.10586375017249</v>
      </c>
      <c r="GZ6">
        <f t="shared" si="65"/>
        <v>537.37864203330571</v>
      </c>
      <c r="HA6">
        <f t="shared" si="66"/>
        <v>455.08174161914246</v>
      </c>
      <c r="HB6">
        <f t="shared" si="67"/>
        <v>387.80701074478986</v>
      </c>
      <c r="HC6">
        <f t="shared" si="68"/>
        <v>422.08419173907396</v>
      </c>
      <c r="HE6">
        <v>3.5</v>
      </c>
      <c r="HI6">
        <f t="shared" si="90"/>
        <v>161.14812126646143</v>
      </c>
      <c r="HJ6">
        <f t="shared" si="69"/>
        <v>87.19360755444545</v>
      </c>
      <c r="HK6">
        <f t="shared" si="70"/>
        <v>68.263717335027351</v>
      </c>
      <c r="HL6">
        <f t="shared" si="71"/>
        <v>57.687043704344028</v>
      </c>
      <c r="HM6">
        <f t="shared" si="72"/>
        <v>113.8177728487879</v>
      </c>
      <c r="HO6">
        <v>3.5</v>
      </c>
      <c r="HS6">
        <f t="shared" si="91"/>
        <v>72.067630719637449</v>
      </c>
      <c r="HT6">
        <f t="shared" si="73"/>
        <v>38.99416673903584</v>
      </c>
      <c r="HU6">
        <f t="shared" si="74"/>
        <v>30.528462471590387</v>
      </c>
      <c r="HV6">
        <f t="shared" si="75"/>
        <v>25.798430228782905</v>
      </c>
      <c r="HW6">
        <f t="shared" si="76"/>
        <v>50.90085542750392</v>
      </c>
      <c r="IG6">
        <v>9.5</v>
      </c>
      <c r="IH6">
        <v>8</v>
      </c>
      <c r="II6">
        <v>7</v>
      </c>
      <c r="IJ6">
        <v>42.826639092640256</v>
      </c>
      <c r="IK6">
        <v>87.552681381770256</v>
      </c>
      <c r="IL6">
        <v>23.623842882696469</v>
      </c>
      <c r="IM6">
        <v>16.323451723528887</v>
      </c>
      <c r="IN6">
        <v>8.9000134974290859</v>
      </c>
      <c r="IO6">
        <v>2.3114355231143557</v>
      </c>
      <c r="IP6">
        <v>1.6842105263157894</v>
      </c>
      <c r="IQ6">
        <v>1.4736842105263157</v>
      </c>
      <c r="IR6" s="3">
        <v>1.0638297872340425</v>
      </c>
      <c r="IS6" s="3">
        <v>1.2328767123287672</v>
      </c>
      <c r="IT6" s="3">
        <v>1.0588235294117647</v>
      </c>
      <c r="IU6" s="3">
        <v>1.1940298507462686</v>
      </c>
      <c r="IV6">
        <v>5</v>
      </c>
      <c r="IW6">
        <v>4.5</v>
      </c>
      <c r="IX6">
        <v>4.5</v>
      </c>
      <c r="IY6">
        <v>4</v>
      </c>
      <c r="JB6">
        <v>13.644773143289211</v>
      </c>
      <c r="JC6">
        <v>3.1964472612089936</v>
      </c>
      <c r="JD6">
        <v>15.225974953767059</v>
      </c>
      <c r="JE6">
        <v>1.4131387037227547</v>
      </c>
    </row>
    <row r="7" spans="1:265" x14ac:dyDescent="0.25">
      <c r="A7">
        <v>4</v>
      </c>
      <c r="B7">
        <v>0.34089810052422598</v>
      </c>
      <c r="C7">
        <v>0.42269870530678</v>
      </c>
      <c r="D7" s="12">
        <v>1.1975318074207999</v>
      </c>
      <c r="E7">
        <v>2.69752352592683</v>
      </c>
      <c r="F7">
        <v>6.2576542074453601</v>
      </c>
      <c r="G7">
        <v>14.992315592620701</v>
      </c>
      <c r="H7">
        <v>44.532703993548203</v>
      </c>
      <c r="I7">
        <v>143.72569392806</v>
      </c>
      <c r="R7">
        <v>4</v>
      </c>
      <c r="S7">
        <f t="shared" si="22"/>
        <v>5390.0722384079709</v>
      </c>
      <c r="T7">
        <f t="shared" si="23"/>
        <v>2113.4935265339</v>
      </c>
      <c r="U7">
        <f t="shared" si="24"/>
        <v>1893.4640409739279</v>
      </c>
      <c r="V7">
        <f t="shared" si="25"/>
        <v>1348.7617629634149</v>
      </c>
      <c r="W7">
        <f t="shared" si="26"/>
        <v>989.42200526315526</v>
      </c>
      <c r="X7">
        <f t="shared" si="27"/>
        <v>749.61577963103502</v>
      </c>
      <c r="Y7">
        <f t="shared" si="28"/>
        <v>704.123874928443</v>
      </c>
      <c r="Z7">
        <f t="shared" si="29"/>
        <v>718.62846964029995</v>
      </c>
      <c r="AE7">
        <v>4</v>
      </c>
      <c r="AF7">
        <v>0.27247468005526598</v>
      </c>
      <c r="AG7">
        <v>0.127967575189565</v>
      </c>
      <c r="AH7" s="12">
        <v>0.30681403612668401</v>
      </c>
      <c r="AI7">
        <v>1.6655125734570699</v>
      </c>
      <c r="AJ7">
        <v>5.5337148019545204</v>
      </c>
      <c r="AK7">
        <v>8.8784123647745492</v>
      </c>
      <c r="AL7">
        <v>28.977088412392401</v>
      </c>
      <c r="AM7">
        <v>114.300659493194</v>
      </c>
      <c r="AV7">
        <v>4</v>
      </c>
      <c r="AW7">
        <f t="shared" si="30"/>
        <v>4308.2029685014713</v>
      </c>
      <c r="AX7">
        <f t="shared" si="31"/>
        <v>639.83787594782495</v>
      </c>
      <c r="AY7">
        <f t="shared" si="32"/>
        <v>485.1155861347533</v>
      </c>
      <c r="AZ7">
        <f t="shared" si="33"/>
        <v>832.75628672853497</v>
      </c>
      <c r="BA7">
        <f t="shared" si="34"/>
        <v>874.95713479819244</v>
      </c>
      <c r="BB7">
        <f t="shared" si="35"/>
        <v>443.92061823872746</v>
      </c>
      <c r="BC7">
        <f t="shared" si="36"/>
        <v>458.16799671616235</v>
      </c>
      <c r="BD7">
        <f t="shared" si="37"/>
        <v>571.50329746597004</v>
      </c>
      <c r="BI7">
        <v>4</v>
      </c>
      <c r="BJ7">
        <v>0.32662696931830998</v>
      </c>
      <c r="BK7">
        <v>0.237102124087469</v>
      </c>
      <c r="BL7" s="12">
        <v>0.736954339297473</v>
      </c>
      <c r="BM7">
        <v>2.16605590773431</v>
      </c>
      <c r="BN7">
        <v>6.8162984508927398</v>
      </c>
      <c r="BO7">
        <v>15.720337221094301</v>
      </c>
      <c r="BP7">
        <v>38.383911125190103</v>
      </c>
      <c r="BQ7">
        <v>131.12050775447699</v>
      </c>
      <c r="BZ7">
        <v>4</v>
      </c>
      <c r="CA7">
        <f t="shared" si="38"/>
        <v>5164.4258414189708</v>
      </c>
      <c r="CB7">
        <f t="shared" si="39"/>
        <v>1185.5106204373449</v>
      </c>
      <c r="CC7">
        <f t="shared" si="40"/>
        <v>1165.227121862273</v>
      </c>
      <c r="CD7">
        <f t="shared" si="41"/>
        <v>1083.027953867155</v>
      </c>
      <c r="CE7">
        <f t="shared" si="42"/>
        <v>1077.7514158149208</v>
      </c>
      <c r="CF7">
        <f t="shared" si="43"/>
        <v>786.01686105471504</v>
      </c>
      <c r="CG7">
        <f t="shared" si="44"/>
        <v>606.90292330538568</v>
      </c>
      <c r="CH7">
        <f t="shared" si="45"/>
        <v>655.60253877238495</v>
      </c>
      <c r="CM7">
        <v>4</v>
      </c>
      <c r="CN7">
        <v>0.13313847697407299</v>
      </c>
      <c r="CO7">
        <v>0.10196807207807</v>
      </c>
      <c r="CP7" s="3">
        <v>0.65066525468938996</v>
      </c>
      <c r="CQ7">
        <v>1.80684634925308</v>
      </c>
      <c r="CR7">
        <v>4.0636772146040796</v>
      </c>
      <c r="CS7">
        <v>9.0301149918612609</v>
      </c>
      <c r="CT7">
        <v>23.278975145648001</v>
      </c>
      <c r="CU7">
        <v>73.992963434742407</v>
      </c>
      <c r="DE7">
        <v>4</v>
      </c>
      <c r="DF7">
        <f t="shared" si="77"/>
        <v>2105.104157219766</v>
      </c>
      <c r="DG7">
        <f t="shared" si="78"/>
        <v>509.84036039034999</v>
      </c>
      <c r="DH7">
        <f t="shared" si="79"/>
        <v>1028.792099576013</v>
      </c>
      <c r="DI7">
        <f t="shared" si="80"/>
        <v>903.42317462654</v>
      </c>
      <c r="DJ7">
        <f t="shared" si="81"/>
        <v>642.52378369388657</v>
      </c>
      <c r="DK7">
        <f t="shared" si="82"/>
        <v>451.50574959306306</v>
      </c>
      <c r="DL7">
        <f t="shared" si="83"/>
        <v>368.07291527348798</v>
      </c>
      <c r="DM7">
        <f t="shared" si="84"/>
        <v>369.96481717371199</v>
      </c>
      <c r="DR7">
        <v>4</v>
      </c>
      <c r="DS7">
        <v>0.15947315529126299</v>
      </c>
      <c r="DT7">
        <v>0.12552798715389701</v>
      </c>
      <c r="DU7" s="12">
        <v>0.51899771992559396</v>
      </c>
      <c r="DV7">
        <v>2.0115896795712298</v>
      </c>
      <c r="DW7">
        <v>4.0533226366645296</v>
      </c>
      <c r="DX7">
        <v>15.5495253587234</v>
      </c>
      <c r="DY7">
        <v>41.0897635598946</v>
      </c>
      <c r="DZ7">
        <v>130.21102928897801</v>
      </c>
      <c r="EB7" s="4"/>
      <c r="EC7" s="4"/>
      <c r="ED7" s="4"/>
      <c r="EE7" s="4"/>
      <c r="EF7" s="4"/>
      <c r="EG7" s="4"/>
      <c r="EH7" s="4"/>
      <c r="EI7" s="4"/>
      <c r="EJ7">
        <v>4</v>
      </c>
      <c r="EK7">
        <f t="shared" si="46"/>
        <v>2521.4919818706185</v>
      </c>
      <c r="EL7">
        <f t="shared" si="47"/>
        <v>627.63993576948508</v>
      </c>
      <c r="EM7">
        <f t="shared" si="48"/>
        <v>820.60744769951532</v>
      </c>
      <c r="EN7">
        <f t="shared" si="49"/>
        <v>1005.7948397856148</v>
      </c>
      <c r="EO7">
        <f t="shared" si="50"/>
        <v>640.88658116895101</v>
      </c>
      <c r="EP7">
        <f t="shared" si="51"/>
        <v>777.47626793616996</v>
      </c>
      <c r="EQ7">
        <f t="shared" si="52"/>
        <v>649.68620683527695</v>
      </c>
      <c r="ER7">
        <f t="shared" si="53"/>
        <v>651.05514644489006</v>
      </c>
      <c r="EW7">
        <v>4</v>
      </c>
      <c r="EZ7">
        <f t="shared" ref="EZ7:EZ21" si="92">AVERAGE(D7,AH7,BL7,CP7,DU7)</f>
        <v>0.68219263149198817</v>
      </c>
      <c r="FA7">
        <f t="shared" si="86"/>
        <v>2.0695056071885043</v>
      </c>
      <c r="FB7">
        <f t="shared" si="54"/>
        <v>5.3449334623122455</v>
      </c>
      <c r="FC7">
        <f t="shared" si="55"/>
        <v>12.834141105814842</v>
      </c>
      <c r="FD7">
        <f t="shared" si="56"/>
        <v>35.252488447334663</v>
      </c>
      <c r="FE7">
        <f t="shared" si="85"/>
        <v>118.67017077989028</v>
      </c>
      <c r="FN7">
        <v>4</v>
      </c>
      <c r="FQ7">
        <f t="shared" ref="FQ7:FQ21" si="93">STDEV(D7,AH7,BL7,CP7,DU7)</f>
        <v>0.33057107987405859</v>
      </c>
      <c r="FR7">
        <f t="shared" si="87"/>
        <v>0.39977586800180398</v>
      </c>
      <c r="FS7">
        <f t="shared" si="57"/>
        <v>1.259314156558597</v>
      </c>
      <c r="FT7">
        <f t="shared" si="58"/>
        <v>3.5524484978895496</v>
      </c>
      <c r="FU7">
        <f t="shared" si="59"/>
        <v>8.8423364516328977</v>
      </c>
      <c r="FV7">
        <f t="shared" si="60"/>
        <v>27.069941961435401</v>
      </c>
      <c r="GE7">
        <v>4</v>
      </c>
      <c r="GH7">
        <f t="shared" ref="GH7:GH21" si="94">FQ7/SQRT(5)</f>
        <v>0.14783588119878152</v>
      </c>
      <c r="GI7">
        <f t="shared" si="88"/>
        <v>0.17878520332320333</v>
      </c>
      <c r="GJ7">
        <f t="shared" si="61"/>
        <v>0.5631824118185671</v>
      </c>
      <c r="GK7">
        <f t="shared" si="62"/>
        <v>1.5887032655696101</v>
      </c>
      <c r="GL7">
        <f t="shared" si="63"/>
        <v>3.9544130771550878</v>
      </c>
      <c r="GM7">
        <f t="shared" si="64"/>
        <v>12.10604607454871</v>
      </c>
      <c r="GU7">
        <v>4</v>
      </c>
      <c r="GX7">
        <f t="shared" ref="GX7:GX21" si="95">AVERAGE(U7,AY7,CC7,DH7,EM7)</f>
        <v>1078.6412592492966</v>
      </c>
      <c r="GY7">
        <f t="shared" si="89"/>
        <v>1034.7528035942519</v>
      </c>
      <c r="GZ7">
        <f t="shared" si="65"/>
        <v>845.10818414782136</v>
      </c>
      <c r="HA7">
        <f t="shared" si="66"/>
        <v>641.70705529074201</v>
      </c>
      <c r="HB7">
        <f t="shared" si="67"/>
        <v>557.39078341175127</v>
      </c>
      <c r="HC7">
        <f t="shared" si="68"/>
        <v>593.35085389945141</v>
      </c>
      <c r="HE7">
        <v>4</v>
      </c>
      <c r="HH7">
        <f t="shared" ref="HH7:HH21" si="96">STDEV(U7,AY7,CC7,DH7,EM7)</f>
        <v>522.67877049173592</v>
      </c>
      <c r="HI7">
        <f t="shared" si="90"/>
        <v>199.88793400090339</v>
      </c>
      <c r="HJ7">
        <f t="shared" si="69"/>
        <v>199.11505122095039</v>
      </c>
      <c r="HK7">
        <f t="shared" si="70"/>
        <v>177.62242489447775</v>
      </c>
      <c r="HL7">
        <f t="shared" si="71"/>
        <v>139.80961512345564</v>
      </c>
      <c r="HM7">
        <f t="shared" si="72"/>
        <v>135.34970980717648</v>
      </c>
      <c r="HO7">
        <v>4</v>
      </c>
      <c r="HR7">
        <f t="shared" ref="HR7:HR21" si="97">HH7/SQRT(5)</f>
        <v>233.74905224310652</v>
      </c>
      <c r="HS7">
        <f t="shared" si="91"/>
        <v>89.392601661602285</v>
      </c>
      <c r="HT7">
        <f t="shared" si="73"/>
        <v>89.046957974679515</v>
      </c>
      <c r="HU7">
        <f t="shared" si="74"/>
        <v>79.43516327848063</v>
      </c>
      <c r="HV7">
        <f t="shared" si="75"/>
        <v>62.524760664825891</v>
      </c>
      <c r="HW7">
        <f t="shared" si="76"/>
        <v>60.530230372743311</v>
      </c>
      <c r="IR7" s="3"/>
      <c r="IS7" s="3"/>
      <c r="IT7" s="3"/>
      <c r="IU7" s="3"/>
      <c r="JB7">
        <v>15.626056668141219</v>
      </c>
      <c r="JC7">
        <v>3.580447195708802</v>
      </c>
      <c r="JD7">
        <v>22.728946497124131</v>
      </c>
      <c r="JE7">
        <v>1.3686342606498523</v>
      </c>
    </row>
    <row r="8" spans="1:265" x14ac:dyDescent="0.25">
      <c r="A8">
        <v>4.5</v>
      </c>
      <c r="B8">
        <v>0.218729510806843</v>
      </c>
      <c r="C8">
        <v>1.03409832359205</v>
      </c>
      <c r="D8" s="12">
        <v>1.2954487656829199</v>
      </c>
      <c r="E8">
        <v>3.1647367476417601</v>
      </c>
      <c r="F8">
        <v>7.9284482764493598</v>
      </c>
      <c r="G8">
        <v>23.6835235467159</v>
      </c>
      <c r="H8">
        <v>59.777007275858502</v>
      </c>
      <c r="I8">
        <v>191.6994060431</v>
      </c>
      <c r="R8">
        <v>4.5</v>
      </c>
      <c r="S8">
        <f t="shared" si="22"/>
        <v>3458.4172282201885</v>
      </c>
      <c r="T8">
        <f t="shared" si="23"/>
        <v>5170.4916179602496</v>
      </c>
      <c r="U8">
        <f t="shared" si="24"/>
        <v>2048.2843458058987</v>
      </c>
      <c r="V8">
        <f t="shared" si="25"/>
        <v>1582.3683738208799</v>
      </c>
      <c r="W8">
        <f t="shared" si="26"/>
        <v>1253.5977432208138</v>
      </c>
      <c r="X8">
        <f t="shared" si="27"/>
        <v>1184.176177335795</v>
      </c>
      <c r="Y8">
        <f t="shared" si="28"/>
        <v>945.15747350084973</v>
      </c>
      <c r="Z8">
        <f t="shared" si="29"/>
        <v>958.49703021549999</v>
      </c>
      <c r="AE8" s="3">
        <v>4.5</v>
      </c>
      <c r="AF8">
        <v>0.11909467244583</v>
      </c>
      <c r="AG8">
        <v>0.269472055657201</v>
      </c>
      <c r="AH8" s="12">
        <v>0.70298366719188798</v>
      </c>
      <c r="AI8">
        <v>2.1117626780730898</v>
      </c>
      <c r="AJ8">
        <v>5.2838008219056496</v>
      </c>
      <c r="AK8">
        <v>15.7623605660502</v>
      </c>
      <c r="AL8">
        <v>46.685288356582902</v>
      </c>
      <c r="AM8">
        <v>137.96914887790899</v>
      </c>
      <c r="AN8" s="3">
        <f>AM8/(10^0.5)</f>
        <v>43.629675728905681</v>
      </c>
      <c r="AV8">
        <v>4.5</v>
      </c>
      <c r="AW8">
        <f t="shared" si="30"/>
        <v>1883.052110602594</v>
      </c>
      <c r="AX8">
        <f t="shared" si="31"/>
        <v>1347.360278286005</v>
      </c>
      <c r="AY8">
        <f t="shared" si="32"/>
        <v>1111.5147731120746</v>
      </c>
      <c r="AZ8">
        <f t="shared" si="33"/>
        <v>1055.8813390365449</v>
      </c>
      <c r="BA8">
        <f t="shared" si="34"/>
        <v>835.44226499457693</v>
      </c>
      <c r="BB8">
        <f t="shared" si="35"/>
        <v>788.11802830250997</v>
      </c>
      <c r="BC8">
        <f t="shared" si="36"/>
        <v>738.15922214270506</v>
      </c>
      <c r="BD8">
        <f t="shared" si="37"/>
        <v>689.84574438954496</v>
      </c>
      <c r="BI8" s="3">
        <v>4.5</v>
      </c>
      <c r="BJ8">
        <v>0.26197133115898602</v>
      </c>
      <c r="BK8">
        <v>0.35302155800916202</v>
      </c>
      <c r="BL8" s="12">
        <v>0.93950238006055498</v>
      </c>
      <c r="BM8">
        <v>2.8417369705339799</v>
      </c>
      <c r="BN8">
        <v>8.4919946132327695</v>
      </c>
      <c r="BO8">
        <v>19.915812902044401</v>
      </c>
      <c r="BP8">
        <v>57.441525511992303</v>
      </c>
      <c r="BQ8">
        <v>167.65994254620301</v>
      </c>
      <c r="BR8" s="3">
        <f>BQ8/(10^0.5)</f>
        <v>53.018729081897177</v>
      </c>
      <c r="BZ8">
        <v>4.5</v>
      </c>
      <c r="CA8">
        <f t="shared" si="38"/>
        <v>4142.1304406431691</v>
      </c>
      <c r="CB8">
        <f t="shared" si="39"/>
        <v>1765.1077900458099</v>
      </c>
      <c r="CC8">
        <f t="shared" si="40"/>
        <v>1485.4836940702571</v>
      </c>
      <c r="CD8">
        <f t="shared" si="41"/>
        <v>1420.8684852669899</v>
      </c>
      <c r="CE8">
        <f t="shared" si="42"/>
        <v>1342.7022427848087</v>
      </c>
      <c r="CF8">
        <f t="shared" si="43"/>
        <v>995.79064510221997</v>
      </c>
      <c r="CG8">
        <f t="shared" si="44"/>
        <v>908.23026446282609</v>
      </c>
      <c r="CH8">
        <f t="shared" si="45"/>
        <v>838.29971273101501</v>
      </c>
      <c r="CM8">
        <v>4.5</v>
      </c>
      <c r="CN8">
        <v>0.116558690998467</v>
      </c>
      <c r="CO8">
        <v>0.40032686553587998</v>
      </c>
      <c r="CP8" s="3">
        <v>0.78552839665357999</v>
      </c>
      <c r="CQ8">
        <v>2.3438608465788202</v>
      </c>
      <c r="CR8">
        <v>5.2762114980018602</v>
      </c>
      <c r="CS8">
        <v>12.910885100657801</v>
      </c>
      <c r="CT8">
        <v>32.644962525284598</v>
      </c>
      <c r="CU8">
        <v>99.956165256357195</v>
      </c>
      <c r="DE8">
        <v>4.5</v>
      </c>
      <c r="DF8">
        <f t="shared" si="77"/>
        <v>1842.9547232146067</v>
      </c>
      <c r="DG8">
        <f t="shared" si="78"/>
        <v>2001.6343276793998</v>
      </c>
      <c r="DH8">
        <f t="shared" si="79"/>
        <v>1242.0294500827504</v>
      </c>
      <c r="DI8">
        <f t="shared" si="80"/>
        <v>1171.9304232894101</v>
      </c>
      <c r="DJ8">
        <f t="shared" si="81"/>
        <v>834.24228752274018</v>
      </c>
      <c r="DK8">
        <f t="shared" si="82"/>
        <v>645.54425503289008</v>
      </c>
      <c r="DL8">
        <f t="shared" si="83"/>
        <v>516.16217855370678</v>
      </c>
      <c r="DM8">
        <f t="shared" si="84"/>
        <v>499.78082628178595</v>
      </c>
      <c r="DR8">
        <v>4.5</v>
      </c>
      <c r="DS8">
        <v>0.199003715962147</v>
      </c>
      <c r="DT8">
        <v>0.273250791231539</v>
      </c>
      <c r="DU8" s="12">
        <v>1.0087300169835001</v>
      </c>
      <c r="DV8">
        <v>2.0760803484917001</v>
      </c>
      <c r="DW8">
        <v>7.7880596459349398</v>
      </c>
      <c r="DX8">
        <v>17.7357343584865</v>
      </c>
      <c r="DY8">
        <v>68.025461531427197</v>
      </c>
      <c r="DZ8">
        <v>225.409856776433</v>
      </c>
      <c r="EB8" s="4"/>
      <c r="EC8" s="4"/>
      <c r="ED8" s="4"/>
      <c r="EE8" s="4"/>
      <c r="EF8" s="4"/>
      <c r="EG8" s="4"/>
      <c r="EH8" s="4"/>
      <c r="EI8" s="4"/>
      <c r="EJ8">
        <v>4.5</v>
      </c>
      <c r="EK8">
        <f t="shared" si="46"/>
        <v>3146.5250263879548</v>
      </c>
      <c r="EL8">
        <f t="shared" si="47"/>
        <v>1366.253956157695</v>
      </c>
      <c r="EM8">
        <f t="shared" si="48"/>
        <v>1594.9421989240955</v>
      </c>
      <c r="EN8">
        <f t="shared" si="49"/>
        <v>1038.04017424585</v>
      </c>
      <c r="EO8">
        <f t="shared" si="50"/>
        <v>1231.4003517199446</v>
      </c>
      <c r="EP8">
        <f t="shared" si="51"/>
        <v>886.78671792432499</v>
      </c>
      <c r="EQ8">
        <f t="shared" si="52"/>
        <v>1075.576986617378</v>
      </c>
      <c r="ER8">
        <f t="shared" si="53"/>
        <v>1127.0492838821649</v>
      </c>
      <c r="EW8">
        <v>4.5</v>
      </c>
      <c r="EZ8">
        <f t="shared" si="92"/>
        <v>0.94643864531448862</v>
      </c>
      <c r="FA8">
        <f t="shared" si="86"/>
        <v>2.5076355182638701</v>
      </c>
      <c r="FB8">
        <f t="shared" si="54"/>
        <v>6.9537029711049154</v>
      </c>
      <c r="FC8">
        <f t="shared" si="55"/>
        <v>18.001663294790962</v>
      </c>
      <c r="FD8">
        <f t="shared" si="56"/>
        <v>52.914849040229093</v>
      </c>
      <c r="FE8">
        <f t="shared" si="85"/>
        <v>164.53890390000043</v>
      </c>
      <c r="FN8">
        <v>4.5</v>
      </c>
      <c r="FQ8">
        <f t="shared" si="93"/>
        <v>0.22961861062229758</v>
      </c>
      <c r="FR8">
        <f t="shared" si="87"/>
        <v>0.4778030764086475</v>
      </c>
      <c r="FS8">
        <f t="shared" si="57"/>
        <v>1.5504169985522174</v>
      </c>
      <c r="FT8">
        <f t="shared" si="58"/>
        <v>4.0911099402645164</v>
      </c>
      <c r="FU8">
        <f t="shared" si="59"/>
        <v>13.652713567547183</v>
      </c>
      <c r="FV8">
        <f t="shared" si="60"/>
        <v>48.294897959381615</v>
      </c>
      <c r="GE8">
        <v>4.5</v>
      </c>
      <c r="GH8">
        <f t="shared" si="94"/>
        <v>0.10268856445010253</v>
      </c>
      <c r="GI8">
        <f t="shared" si="88"/>
        <v>0.21368003174165237</v>
      </c>
      <c r="GJ8">
        <f t="shared" si="61"/>
        <v>0.69336756044679015</v>
      </c>
      <c r="GK8">
        <f t="shared" si="62"/>
        <v>1.8295999859713123</v>
      </c>
      <c r="GL8">
        <f t="shared" si="63"/>
        <v>6.1056791228738332</v>
      </c>
      <c r="GM8">
        <f t="shared" si="64"/>
        <v>21.598134960718632</v>
      </c>
      <c r="GU8">
        <v>4.5</v>
      </c>
      <c r="GX8">
        <f t="shared" si="95"/>
        <v>1496.4508923990154</v>
      </c>
      <c r="GY8">
        <f t="shared" si="89"/>
        <v>1253.817759131935</v>
      </c>
      <c r="GZ8">
        <f t="shared" si="65"/>
        <v>1099.4769780485767</v>
      </c>
      <c r="HA8">
        <f t="shared" si="66"/>
        <v>900.08316473954801</v>
      </c>
      <c r="HB8">
        <f t="shared" si="67"/>
        <v>836.65722505549309</v>
      </c>
      <c r="HC8">
        <f t="shared" si="68"/>
        <v>822.69451950000223</v>
      </c>
      <c r="HE8">
        <v>4.5</v>
      </c>
      <c r="HH8">
        <f t="shared" si="96"/>
        <v>363.05890136489643</v>
      </c>
      <c r="HI8">
        <f t="shared" si="90"/>
        <v>238.90153820432442</v>
      </c>
      <c r="HJ8">
        <f t="shared" si="69"/>
        <v>245.14245192334977</v>
      </c>
      <c r="HK8">
        <f t="shared" si="70"/>
        <v>204.55549701322533</v>
      </c>
      <c r="HL8">
        <f t="shared" si="71"/>
        <v>215.86835557666012</v>
      </c>
      <c r="HM8">
        <f t="shared" si="72"/>
        <v>241.47448979690847</v>
      </c>
      <c r="HO8">
        <v>4.5</v>
      </c>
      <c r="HR8">
        <f t="shared" si="97"/>
        <v>162.36487665765992</v>
      </c>
      <c r="HS8">
        <f t="shared" si="91"/>
        <v>106.84001587082649</v>
      </c>
      <c r="HT8">
        <f t="shared" si="73"/>
        <v>109.63103733431683</v>
      </c>
      <c r="HU8">
        <f t="shared" si="74"/>
        <v>91.479999298565403</v>
      </c>
      <c r="HV8">
        <f t="shared" si="75"/>
        <v>96.539263452101565</v>
      </c>
      <c r="HW8">
        <f t="shared" si="76"/>
        <v>107.99067480359334</v>
      </c>
      <c r="IF8" t="s">
        <v>5</v>
      </c>
      <c r="IG8">
        <f t="shared" ref="IG8:IY8" si="98">AVERAGE(IG2:IG6)</f>
        <v>9.1999999999999993</v>
      </c>
      <c r="IH8">
        <f>AVERAGE(IH2:IH6)</f>
        <v>8.6</v>
      </c>
      <c r="II8">
        <f t="shared" si="98"/>
        <v>5.9</v>
      </c>
      <c r="IJ8">
        <f>AVERAGE(IJ2:IJ6)</f>
        <v>98.600576124800781</v>
      </c>
      <c r="IK8">
        <f t="shared" si="98"/>
        <v>31.367858134889197</v>
      </c>
      <c r="IL8">
        <f t="shared" si="98"/>
        <v>26.090239243025167</v>
      </c>
      <c r="IM8">
        <f t="shared" si="98"/>
        <v>18.75115119103895</v>
      </c>
      <c r="IN8">
        <f t="shared" si="98"/>
        <v>5.3388327708259959</v>
      </c>
      <c r="IO8">
        <f t="shared" si="98"/>
        <v>2.2772365434400506</v>
      </c>
      <c r="IP8">
        <f t="shared" si="98"/>
        <v>2.0159123308122568</v>
      </c>
      <c r="IQ8">
        <f t="shared" si="98"/>
        <v>1.1708237986270023</v>
      </c>
      <c r="IR8" s="3">
        <f>AVERAGE(IR2:IR6)</f>
        <v>1.0810408112479781</v>
      </c>
      <c r="IS8" s="3">
        <f>AVERAGE(IS2:IS6)</f>
        <v>1.1879873255444031</v>
      </c>
      <c r="IT8" s="3">
        <f>AVERAGE(IT2:IT6)</f>
        <v>1.1074244640808106</v>
      </c>
      <c r="IU8" s="3">
        <f>AVERAGE(IU2:IU6)</f>
        <v>1.4324567638000474</v>
      </c>
      <c r="IV8">
        <f t="shared" ref="IV8" si="99">AVERAGE(IV2:IV6)</f>
        <v>4.9000000000000004</v>
      </c>
      <c r="IW8">
        <f t="shared" ref="IW8" si="100">AVERAGE(IW2:IW6)</f>
        <v>4.3</v>
      </c>
      <c r="IX8">
        <f t="shared" si="98"/>
        <v>4.7</v>
      </c>
      <c r="IY8">
        <f t="shared" si="98"/>
        <v>4.0999999999999996</v>
      </c>
      <c r="JB8">
        <v>16.811159963083167</v>
      </c>
      <c r="JC8">
        <v>3.523144916228008</v>
      </c>
      <c r="JD8">
        <v>30.29131505118513</v>
      </c>
      <c r="JE8">
        <v>1.93413344486955</v>
      </c>
    </row>
    <row r="9" spans="1:265" x14ac:dyDescent="0.25">
      <c r="A9" s="3">
        <v>5</v>
      </c>
      <c r="B9">
        <v>0.71320355559806203</v>
      </c>
      <c r="C9">
        <v>0.46781911977024299</v>
      </c>
      <c r="D9" s="12">
        <v>1.6830621031155499</v>
      </c>
      <c r="E9">
        <v>5.1724960639708204</v>
      </c>
      <c r="F9">
        <v>11.8497625128621</v>
      </c>
      <c r="G9">
        <v>27.3736696828806</v>
      </c>
      <c r="H9">
        <v>79.717315130413994</v>
      </c>
      <c r="I9">
        <v>242.849728695133</v>
      </c>
      <c r="J9" s="3">
        <f>I9/(10^0.5)</f>
        <v>76.795827183057085</v>
      </c>
      <c r="R9">
        <v>5</v>
      </c>
      <c r="S9">
        <f t="shared" si="22"/>
        <v>11276.738355102041</v>
      </c>
      <c r="T9">
        <f t="shared" si="23"/>
        <v>2339.0955988512146</v>
      </c>
      <c r="U9">
        <f t="shared" si="24"/>
        <v>2661.1548446791553</v>
      </c>
      <c r="V9">
        <f t="shared" si="25"/>
        <v>2586.2480319854103</v>
      </c>
      <c r="W9">
        <f t="shared" si="26"/>
        <v>1873.6119636362246</v>
      </c>
      <c r="X9">
        <f t="shared" si="27"/>
        <v>1368.68348414403</v>
      </c>
      <c r="Y9">
        <f t="shared" si="28"/>
        <v>1260.441423827554</v>
      </c>
      <c r="Z9">
        <f t="shared" si="29"/>
        <v>1214.2486434756649</v>
      </c>
      <c r="AE9">
        <v>5</v>
      </c>
      <c r="AF9">
        <v>0.19613393724563599</v>
      </c>
      <c r="AG9">
        <v>0.436213482453089</v>
      </c>
      <c r="AH9" s="12">
        <v>1.2102201367654</v>
      </c>
      <c r="AI9">
        <v>2.6666957378504201</v>
      </c>
      <c r="AJ9">
        <v>6.8215769837605196</v>
      </c>
      <c r="AK9">
        <v>16.717686040825601</v>
      </c>
      <c r="AL9">
        <v>43.801884364477203</v>
      </c>
      <c r="AM9">
        <v>133.01985163801899</v>
      </c>
      <c r="AN9" s="3">
        <f>4.5/(7-3)</f>
        <v>1.125</v>
      </c>
      <c r="AV9">
        <v>5</v>
      </c>
      <c r="AW9">
        <f t="shared" si="30"/>
        <v>3101.1498407637073</v>
      </c>
      <c r="AX9">
        <f t="shared" si="31"/>
        <v>2181.067412265445</v>
      </c>
      <c r="AY9">
        <f t="shared" si="32"/>
        <v>1913.5260511895717</v>
      </c>
      <c r="AZ9">
        <f t="shared" si="33"/>
        <v>1333.3478689252102</v>
      </c>
      <c r="BA9">
        <f t="shared" si="34"/>
        <v>1078.5860251432332</v>
      </c>
      <c r="BB9">
        <f t="shared" si="35"/>
        <v>835.88430204128008</v>
      </c>
      <c r="BC9">
        <f t="shared" si="36"/>
        <v>692.56860199532423</v>
      </c>
      <c r="BD9">
        <f t="shared" si="37"/>
        <v>665.09925819009493</v>
      </c>
      <c r="BI9">
        <v>5</v>
      </c>
      <c r="BJ9">
        <v>0.20106812348067701</v>
      </c>
      <c r="BK9">
        <v>0.353518278197817</v>
      </c>
      <c r="BL9" s="12">
        <v>1.2139841989601601</v>
      </c>
      <c r="BM9">
        <v>3.3754249222223298</v>
      </c>
      <c r="BN9">
        <v>9.5873534355190699</v>
      </c>
      <c r="BO9">
        <v>23.966674760145501</v>
      </c>
      <c r="BP9">
        <v>67.783763765514493</v>
      </c>
      <c r="BQ9">
        <v>156.91745361449901</v>
      </c>
      <c r="BR9" s="3">
        <f>4.5/(7.5-2.75)</f>
        <v>0.94736842105263153</v>
      </c>
      <c r="BZ9">
        <v>5</v>
      </c>
      <c r="CA9">
        <f t="shared" si="38"/>
        <v>3179.1661752746104</v>
      </c>
      <c r="CB9">
        <f t="shared" si="39"/>
        <v>1767.5913909890849</v>
      </c>
      <c r="CC9">
        <f t="shared" si="40"/>
        <v>1919.477556084559</v>
      </c>
      <c r="CD9">
        <f t="shared" si="41"/>
        <v>1687.7124611111649</v>
      </c>
      <c r="CE9">
        <f t="shared" si="42"/>
        <v>1515.8936794640242</v>
      </c>
      <c r="CF9">
        <f t="shared" si="43"/>
        <v>1198.3337380072751</v>
      </c>
      <c r="CG9">
        <f t="shared" si="44"/>
        <v>1071.7554093890863</v>
      </c>
      <c r="CH9">
        <f t="shared" si="45"/>
        <v>784.58726807249502</v>
      </c>
      <c r="CM9">
        <v>5</v>
      </c>
      <c r="CN9">
        <v>0.39056038969246598</v>
      </c>
      <c r="CO9">
        <v>0.39536646526139502</v>
      </c>
      <c r="CP9" s="3">
        <v>1.0504916209462001</v>
      </c>
      <c r="CQ9">
        <v>2.51632298605643</v>
      </c>
      <c r="CR9">
        <v>6.3794173995775196</v>
      </c>
      <c r="CS9">
        <v>14.2256178939049</v>
      </c>
      <c r="CT9">
        <v>36.1105958730151</v>
      </c>
      <c r="CU9">
        <v>106.80931463698801</v>
      </c>
      <c r="DE9">
        <v>5</v>
      </c>
      <c r="DF9">
        <f t="shared" si="77"/>
        <v>6175.3019763557086</v>
      </c>
      <c r="DG9">
        <f t="shared" si="78"/>
        <v>1976.8323263069749</v>
      </c>
      <c r="DH9">
        <f t="shared" si="79"/>
        <v>1660.9730925561182</v>
      </c>
      <c r="DI9">
        <f t="shared" si="80"/>
        <v>1258.1614930282151</v>
      </c>
      <c r="DJ9">
        <f t="shared" si="81"/>
        <v>1008.6744563786712</v>
      </c>
      <c r="DK9">
        <f t="shared" si="82"/>
        <v>711.28089469524502</v>
      </c>
      <c r="DL9">
        <f t="shared" si="83"/>
        <v>570.95865312302044</v>
      </c>
      <c r="DM9">
        <f t="shared" si="84"/>
        <v>534.04657318494003</v>
      </c>
      <c r="DR9" s="3">
        <v>5</v>
      </c>
      <c r="DS9">
        <v>9.4056115420380504E-2</v>
      </c>
      <c r="DT9">
        <v>0.52842338975912195</v>
      </c>
      <c r="DU9" s="12">
        <v>1.49955646747709</v>
      </c>
      <c r="DV9">
        <v>3.92385799971614</v>
      </c>
      <c r="DW9">
        <v>10.496029965851401</v>
      </c>
      <c r="DX9">
        <v>26.3383972727075</v>
      </c>
      <c r="DY9">
        <v>76.656406317288301</v>
      </c>
      <c r="DZ9">
        <v>226.53624191943601</v>
      </c>
      <c r="EA9" s="14">
        <f>DZ9/(10^0.5)</f>
        <v>71.637049704033203</v>
      </c>
      <c r="EB9" s="4"/>
      <c r="EC9" s="4"/>
      <c r="ED9" s="4"/>
      <c r="EE9" s="4"/>
      <c r="EF9" s="4"/>
      <c r="EG9" s="4"/>
      <c r="EH9" s="4"/>
      <c r="EI9" s="4"/>
      <c r="EJ9">
        <v>5</v>
      </c>
      <c r="EK9">
        <f t="shared" si="46"/>
        <v>1487.1577629804394</v>
      </c>
      <c r="EL9">
        <f t="shared" si="47"/>
        <v>2642.1169487956095</v>
      </c>
      <c r="EM9">
        <f t="shared" si="48"/>
        <v>2371.0069586319055</v>
      </c>
      <c r="EN9">
        <f t="shared" si="49"/>
        <v>1961.92899985807</v>
      </c>
      <c r="EO9">
        <f t="shared" si="50"/>
        <v>1659.5680540734863</v>
      </c>
      <c r="EP9">
        <f t="shared" si="51"/>
        <v>1316.9198636353749</v>
      </c>
      <c r="EQ9">
        <f t="shared" si="52"/>
        <v>1212.0442060297546</v>
      </c>
      <c r="ER9">
        <f t="shared" si="53"/>
        <v>1132.68120959718</v>
      </c>
      <c r="EW9">
        <v>5</v>
      </c>
      <c r="EZ9">
        <f t="shared" si="92"/>
        <v>1.3314629054528802</v>
      </c>
      <c r="FA9">
        <f t="shared" si="86"/>
        <v>3.5309595419632283</v>
      </c>
      <c r="FB9">
        <f t="shared" si="54"/>
        <v>9.0268280595141199</v>
      </c>
      <c r="FC9">
        <f t="shared" si="55"/>
        <v>21.724409130092816</v>
      </c>
      <c r="FD9">
        <f t="shared" si="56"/>
        <v>60.813993090141821</v>
      </c>
      <c r="FE9">
        <f t="shared" si="85"/>
        <v>173.22651810081501</v>
      </c>
      <c r="FN9">
        <v>5</v>
      </c>
      <c r="FQ9">
        <f t="shared" si="93"/>
        <v>0.25461900927982656</v>
      </c>
      <c r="FR9">
        <f t="shared" si="87"/>
        <v>1.0781513846405459</v>
      </c>
      <c r="FS9">
        <f t="shared" si="57"/>
        <v>2.361864590534779</v>
      </c>
      <c r="FT9">
        <f t="shared" si="58"/>
        <v>5.9061394460704939</v>
      </c>
      <c r="FU9">
        <f t="shared" si="59"/>
        <v>19.72666356512277</v>
      </c>
      <c r="FV9">
        <f t="shared" si="60"/>
        <v>59.125131364554072</v>
      </c>
      <c r="GE9">
        <v>5</v>
      </c>
      <c r="GH9">
        <f t="shared" si="94"/>
        <v>0.11386908262266839</v>
      </c>
      <c r="GI9">
        <f t="shared" si="88"/>
        <v>0.48216395721835664</v>
      </c>
      <c r="GJ9">
        <f t="shared" si="61"/>
        <v>1.0562579556170943</v>
      </c>
      <c r="GK9">
        <f t="shared" si="62"/>
        <v>2.6413058572013153</v>
      </c>
      <c r="GL9">
        <f t="shared" si="63"/>
        <v>8.8220321401765727</v>
      </c>
      <c r="GM9">
        <f t="shared" si="64"/>
        <v>26.441562581949558</v>
      </c>
      <c r="GU9">
        <v>5</v>
      </c>
      <c r="GX9">
        <f t="shared" si="95"/>
        <v>2105.227700628262</v>
      </c>
      <c r="GY9">
        <f t="shared" si="89"/>
        <v>1765.4797709816144</v>
      </c>
      <c r="GZ9">
        <f t="shared" si="65"/>
        <v>1427.2668357391281</v>
      </c>
      <c r="HA9">
        <f t="shared" si="66"/>
        <v>1086.2204565046411</v>
      </c>
      <c r="HB9">
        <f t="shared" si="67"/>
        <v>961.55365887294795</v>
      </c>
      <c r="HC9">
        <f t="shared" si="68"/>
        <v>866.1325905040751</v>
      </c>
      <c r="HE9">
        <v>5</v>
      </c>
      <c r="HH9">
        <f t="shared" si="96"/>
        <v>402.58800244989919</v>
      </c>
      <c r="HI9">
        <f t="shared" si="90"/>
        <v>539.07569232027151</v>
      </c>
      <c r="HJ9">
        <f t="shared" si="69"/>
        <v>373.44358154954199</v>
      </c>
      <c r="HK9">
        <f t="shared" si="70"/>
        <v>295.30697230352354</v>
      </c>
      <c r="HL9">
        <f t="shared" si="71"/>
        <v>311.9059375082258</v>
      </c>
      <c r="HM9">
        <f t="shared" si="72"/>
        <v>295.6256568227704</v>
      </c>
      <c r="HO9">
        <v>5</v>
      </c>
      <c r="HR9">
        <f t="shared" si="97"/>
        <v>180.04282808076528</v>
      </c>
      <c r="HS9">
        <f t="shared" si="91"/>
        <v>241.08197860917767</v>
      </c>
      <c r="HT9">
        <f t="shared" si="73"/>
        <v>167.00904682115242</v>
      </c>
      <c r="HU9">
        <f t="shared" si="74"/>
        <v>132.06529286006526</v>
      </c>
      <c r="HV9">
        <f t="shared" si="75"/>
        <v>139.48857577083885</v>
      </c>
      <c r="HW9">
        <f t="shared" si="76"/>
        <v>132.20781290974782</v>
      </c>
      <c r="IF9" t="s">
        <v>6</v>
      </c>
      <c r="IG9">
        <f t="shared" ref="IG9:IY9" si="101">STDEV(IG2:IG6)</f>
        <v>0.44721359549995793</v>
      </c>
      <c r="IH9">
        <f>STDEV(IH2:IH6)</f>
        <v>0.41833001326703778</v>
      </c>
      <c r="II9">
        <f t="shared" si="101"/>
        <v>1.1937336386313311</v>
      </c>
      <c r="IJ9">
        <f t="shared" si="101"/>
        <v>51.482861652621018</v>
      </c>
      <c r="IK9">
        <f t="shared" si="101"/>
        <v>33.300098760731231</v>
      </c>
      <c r="IL9">
        <f t="shared" si="101"/>
        <v>5.9989466056223542</v>
      </c>
      <c r="IM9">
        <f t="shared" si="101"/>
        <v>6.2722650658463142</v>
      </c>
      <c r="IN9">
        <f t="shared" si="101"/>
        <v>2.2543384583980965</v>
      </c>
      <c r="IO9">
        <f t="shared" si="101"/>
        <v>0.84165248274280591</v>
      </c>
      <c r="IP9">
        <f t="shared" si="101"/>
        <v>0.76360774872224579</v>
      </c>
      <c r="IQ9">
        <f t="shared" si="101"/>
        <v>0.27942221662908456</v>
      </c>
      <c r="IR9" s="3">
        <f t="shared" ref="IR9" si="102">STDEV(IR2:IR6)</f>
        <v>8.2017812603372209E-2</v>
      </c>
      <c r="IS9" s="3">
        <f>STDEV(IS2:IS6)</f>
        <v>0.14035548523048891</v>
      </c>
      <c r="IT9" s="3">
        <f>STDEV(IT2:IT6)</f>
        <v>5.3689674289768195E-2</v>
      </c>
      <c r="IU9" s="3">
        <f>STDEV(IU2:IU6)</f>
        <v>0.49296091537610076</v>
      </c>
      <c r="IV9">
        <f t="shared" ref="IV9" si="103">STDEV(IV2:IV6)</f>
        <v>0.41833001326703778</v>
      </c>
      <c r="IW9">
        <f t="shared" ref="IW9" si="104">STDEV(IW2:IW6)</f>
        <v>0.27386127875258309</v>
      </c>
      <c r="IX9">
        <f>STDEV(IX2:IX6)</f>
        <v>0.27386127875258309</v>
      </c>
      <c r="IY9">
        <f>STDEV(IY2:IY6)</f>
        <v>0.22360679774997896</v>
      </c>
      <c r="JB9">
        <v>17.764184547072322</v>
      </c>
      <c r="JC9">
        <v>3.1647705555230208</v>
      </c>
      <c r="JD9">
        <v>37.32636344922944</v>
      </c>
      <c r="JE9">
        <v>2.8750947564279952</v>
      </c>
    </row>
    <row r="10" spans="1:265" x14ac:dyDescent="0.25">
      <c r="A10">
        <v>5.5</v>
      </c>
      <c r="B10">
        <v>0.53595185503640397</v>
      </c>
      <c r="C10">
        <v>0.30261879369445099</v>
      </c>
      <c r="D10" s="12">
        <v>1.37703947392809</v>
      </c>
      <c r="E10">
        <v>3.5077054051953098</v>
      </c>
      <c r="F10">
        <v>9.9416045038652303</v>
      </c>
      <c r="G10">
        <v>24.9763830858627</v>
      </c>
      <c r="H10">
        <v>67.692921376553798</v>
      </c>
      <c r="I10">
        <v>211.661725697549</v>
      </c>
      <c r="J10" s="3">
        <f>5/(7.5-3)</f>
        <v>1.1111111111111112</v>
      </c>
      <c r="R10">
        <v>5.5</v>
      </c>
      <c r="S10">
        <f t="shared" si="22"/>
        <v>8474.1428905371085</v>
      </c>
      <c r="T10">
        <f t="shared" si="23"/>
        <v>1513.0939684722548</v>
      </c>
      <c r="U10">
        <f t="shared" si="24"/>
        <v>2177.2905827864074</v>
      </c>
      <c r="V10">
        <f t="shared" si="25"/>
        <v>1753.8527025976548</v>
      </c>
      <c r="W10">
        <f t="shared" si="26"/>
        <v>1571.9056914401162</v>
      </c>
      <c r="X10">
        <f t="shared" si="27"/>
        <v>1248.8191542931349</v>
      </c>
      <c r="Y10">
        <f t="shared" si="28"/>
        <v>1070.3190651030527</v>
      </c>
      <c r="Z10">
        <f t="shared" si="29"/>
        <v>1058.308628487745</v>
      </c>
      <c r="AE10">
        <v>5.5</v>
      </c>
      <c r="AF10">
        <v>0.35303546473460301</v>
      </c>
      <c r="AG10">
        <v>0.45365283348433699</v>
      </c>
      <c r="AH10" s="12">
        <v>1.23144319638404</v>
      </c>
      <c r="AI10">
        <v>3.3454103355590701</v>
      </c>
      <c r="AJ10">
        <v>10.4262807628581</v>
      </c>
      <c r="AK10">
        <v>15.6748783807755</v>
      </c>
      <c r="AL10">
        <v>47.207489978886798</v>
      </c>
      <c r="AM10">
        <v>131.36671719948001</v>
      </c>
      <c r="AV10">
        <v>5.5</v>
      </c>
      <c r="AW10">
        <f t="shared" si="30"/>
        <v>5581.980816886984</v>
      </c>
      <c r="AX10">
        <f t="shared" si="31"/>
        <v>2268.2641674216848</v>
      </c>
      <c r="AY10">
        <f t="shared" si="32"/>
        <v>1947.0826548457953</v>
      </c>
      <c r="AZ10">
        <f t="shared" si="33"/>
        <v>1672.705167779535</v>
      </c>
      <c r="BA10">
        <f t="shared" si="34"/>
        <v>1648.5397367514731</v>
      </c>
      <c r="BB10">
        <f t="shared" si="35"/>
        <v>783.74391903877495</v>
      </c>
      <c r="BC10">
        <f t="shared" si="36"/>
        <v>746.41595476428154</v>
      </c>
      <c r="BD10">
        <f t="shared" si="37"/>
        <v>656.83358599739995</v>
      </c>
      <c r="BI10">
        <v>5.5</v>
      </c>
      <c r="BJ10">
        <v>0.22713095299859901</v>
      </c>
      <c r="BK10">
        <v>0.32722384231615997</v>
      </c>
      <c r="BL10" s="12">
        <v>1.75648802425754</v>
      </c>
      <c r="BM10">
        <v>4.0617733236785298</v>
      </c>
      <c r="BN10">
        <v>11.033295894711401</v>
      </c>
      <c r="BO10">
        <v>25.340922252006798</v>
      </c>
      <c r="BP10">
        <v>61.033019763351497</v>
      </c>
      <c r="BQ10">
        <v>144.66395175584</v>
      </c>
      <c r="BZ10">
        <v>5.5</v>
      </c>
      <c r="CA10">
        <f t="shared" si="38"/>
        <v>3591.2556930011187</v>
      </c>
      <c r="CB10">
        <f t="shared" si="39"/>
        <v>1636.1192115807999</v>
      </c>
      <c r="CC10">
        <f t="shared" si="40"/>
        <v>2777.2514197314554</v>
      </c>
      <c r="CD10">
        <f t="shared" si="41"/>
        <v>2030.8866618392649</v>
      </c>
      <c r="CE10">
        <f t="shared" si="42"/>
        <v>1744.5172562936657</v>
      </c>
      <c r="CF10">
        <f t="shared" si="43"/>
        <v>1267.0461126003399</v>
      </c>
      <c r="CG10">
        <f t="shared" si="44"/>
        <v>965.01677465130774</v>
      </c>
      <c r="CH10">
        <f t="shared" si="45"/>
        <v>723.31975877920001</v>
      </c>
      <c r="CM10" s="3">
        <v>5.5</v>
      </c>
      <c r="CN10">
        <v>0.25583538881245799</v>
      </c>
      <c r="CO10">
        <v>0.37394229985066002</v>
      </c>
      <c r="CP10" s="3">
        <v>0.98654503291775397</v>
      </c>
      <c r="CQ10">
        <v>3.3384621013793598</v>
      </c>
      <c r="CR10">
        <v>8.6960364380578099</v>
      </c>
      <c r="CS10">
        <v>17.506785787353301</v>
      </c>
      <c r="CT10">
        <v>41.826611974171698</v>
      </c>
      <c r="CU10">
        <v>112.16442581979101</v>
      </c>
      <c r="CV10" s="3">
        <f>CU10/(10^0.5)</f>
        <v>35.469505803553844</v>
      </c>
      <c r="DE10">
        <v>5.5</v>
      </c>
      <c r="DF10">
        <f t="shared" si="77"/>
        <v>4045.1126736106357</v>
      </c>
      <c r="DG10">
        <f t="shared" si="78"/>
        <v>1869.7114992533</v>
      </c>
      <c r="DH10">
        <f t="shared" si="79"/>
        <v>1559.8646591729453</v>
      </c>
      <c r="DI10">
        <f t="shared" si="80"/>
        <v>1669.2310506896799</v>
      </c>
      <c r="DJ10">
        <f t="shared" si="81"/>
        <v>1374.9640880040195</v>
      </c>
      <c r="DK10">
        <f t="shared" si="82"/>
        <v>875.33928936766506</v>
      </c>
      <c r="DL10">
        <f t="shared" si="83"/>
        <v>661.33680323227168</v>
      </c>
      <c r="DM10">
        <f t="shared" si="84"/>
        <v>560.82212909895497</v>
      </c>
      <c r="DR10">
        <v>5.5</v>
      </c>
      <c r="DS10">
        <v>0.2042399264468</v>
      </c>
      <c r="DT10">
        <v>0.64671741530990701</v>
      </c>
      <c r="DU10" s="12">
        <v>1.8738891623341001</v>
      </c>
      <c r="DV10">
        <v>5.1620216953105498</v>
      </c>
      <c r="DW10">
        <v>12.1467288383169</v>
      </c>
      <c r="DX10">
        <v>28.662291977543099</v>
      </c>
      <c r="DY10">
        <v>75.053010279266601</v>
      </c>
      <c r="DZ10">
        <v>212.57548220236799</v>
      </c>
      <c r="EA10" s="14">
        <f>5/(7.7-3)</f>
        <v>1.0638297872340425</v>
      </c>
      <c r="EB10" s="4"/>
      <c r="EC10" s="4"/>
      <c r="ED10" s="4"/>
      <c r="EE10" s="4"/>
      <c r="EF10" s="4"/>
      <c r="EG10" s="4"/>
      <c r="EH10" s="4"/>
      <c r="EI10" s="4"/>
      <c r="EJ10">
        <v>5.5</v>
      </c>
      <c r="EK10">
        <f t="shared" si="46"/>
        <v>3229.316783585743</v>
      </c>
      <c r="EL10">
        <f t="shared" si="47"/>
        <v>3233.5870765495347</v>
      </c>
      <c r="EM10">
        <f t="shared" si="48"/>
        <v>2962.8789178403799</v>
      </c>
      <c r="EN10">
        <f t="shared" si="49"/>
        <v>2581.010847655275</v>
      </c>
      <c r="EO10">
        <f t="shared" si="50"/>
        <v>1920.566462476625</v>
      </c>
      <c r="EP10">
        <f t="shared" si="51"/>
        <v>1433.114598877155</v>
      </c>
      <c r="EQ10">
        <f t="shared" si="52"/>
        <v>1186.6922886725622</v>
      </c>
      <c r="ER10">
        <f t="shared" si="53"/>
        <v>1062.87741101184</v>
      </c>
      <c r="EW10">
        <v>5.5</v>
      </c>
      <c r="EZ10">
        <f t="shared" si="92"/>
        <v>1.4450809779643048</v>
      </c>
      <c r="FA10">
        <f t="shared" si="86"/>
        <v>3.8830745722245639</v>
      </c>
      <c r="FB10">
        <f t="shared" si="54"/>
        <v>10.448789287561889</v>
      </c>
      <c r="FC10">
        <f t="shared" si="55"/>
        <v>22.432252296708281</v>
      </c>
      <c r="FD10">
        <f t="shared" si="56"/>
        <v>58.562610674446077</v>
      </c>
      <c r="FE10">
        <f t="shared" si="85"/>
        <v>162.48646053500562</v>
      </c>
      <c r="FN10">
        <v>5.5</v>
      </c>
      <c r="FQ10">
        <f t="shared" si="93"/>
        <v>0.36789154935706897</v>
      </c>
      <c r="FR10">
        <f t="shared" si="87"/>
        <v>0.77366442560172266</v>
      </c>
      <c r="FS10">
        <f t="shared" si="57"/>
        <v>1.2800910399032304</v>
      </c>
      <c r="FT10">
        <f t="shared" si="58"/>
        <v>5.5603210199695754</v>
      </c>
      <c r="FU10">
        <f t="shared" si="59"/>
        <v>13.87832115402054</v>
      </c>
      <c r="FV10">
        <f t="shared" si="60"/>
        <v>46.75870030735355</v>
      </c>
      <c r="GE10">
        <v>5.5</v>
      </c>
      <c r="GH10">
        <f t="shared" si="94"/>
        <v>0.16452610254202504</v>
      </c>
      <c r="GI10">
        <f t="shared" si="88"/>
        <v>0.34599324948375609</v>
      </c>
      <c r="GJ10">
        <f t="shared" si="61"/>
        <v>0.57247411652240376</v>
      </c>
      <c r="GK10">
        <f t="shared" si="62"/>
        <v>2.4866511554745871</v>
      </c>
      <c r="GL10">
        <f t="shared" si="63"/>
        <v>6.206573902792651</v>
      </c>
      <c r="GM10">
        <f t="shared" si="64"/>
        <v>20.911126485356569</v>
      </c>
      <c r="GU10">
        <v>5.5</v>
      </c>
      <c r="GX10">
        <f t="shared" si="95"/>
        <v>2284.8736468753968</v>
      </c>
      <c r="GY10">
        <f t="shared" si="89"/>
        <v>1941.5372861122821</v>
      </c>
      <c r="GZ10">
        <f t="shared" si="65"/>
        <v>1652.09864699318</v>
      </c>
      <c r="HA10">
        <f t="shared" si="66"/>
        <v>1121.6126148354138</v>
      </c>
      <c r="HB10">
        <f t="shared" si="67"/>
        <v>925.95617728469517</v>
      </c>
      <c r="HC10">
        <f t="shared" si="68"/>
        <v>812.43230267502804</v>
      </c>
      <c r="HE10">
        <v>5.5</v>
      </c>
      <c r="HH10">
        <f t="shared" si="96"/>
        <v>581.68761394829505</v>
      </c>
      <c r="HI10">
        <f t="shared" si="90"/>
        <v>386.83221280086013</v>
      </c>
      <c r="HJ10">
        <f t="shared" si="69"/>
        <v>202.40016492338364</v>
      </c>
      <c r="HK10">
        <f t="shared" si="70"/>
        <v>278.01605099848041</v>
      </c>
      <c r="HL10">
        <f t="shared" si="71"/>
        <v>219.43552473000724</v>
      </c>
      <c r="HM10">
        <f t="shared" si="72"/>
        <v>233.79350153676796</v>
      </c>
      <c r="HO10">
        <v>5.5</v>
      </c>
      <c r="HR10">
        <f t="shared" si="97"/>
        <v>260.13860929160847</v>
      </c>
      <c r="HS10">
        <f t="shared" si="91"/>
        <v>172.9966247418775</v>
      </c>
      <c r="HT10">
        <f t="shared" si="73"/>
        <v>90.516105485170868</v>
      </c>
      <c r="HU10">
        <f t="shared" si="74"/>
        <v>124.33255777373009</v>
      </c>
      <c r="HV10">
        <f t="shared" si="75"/>
        <v>98.134549994926473</v>
      </c>
      <c r="HW10">
        <f t="shared" si="76"/>
        <v>104.55563242678294</v>
      </c>
      <c r="IF10" t="s">
        <v>7</v>
      </c>
      <c r="IG10">
        <f>IG9/SQRT(5)</f>
        <v>0.19999999999999998</v>
      </c>
      <c r="IH10">
        <f>IH9/SQRT(5)</f>
        <v>0.18708286933869706</v>
      </c>
      <c r="II10">
        <f t="shared" ref="II10:IJ10" si="105">II9/SQRT(5)</f>
        <v>0.53385391260156501</v>
      </c>
      <c r="IJ10">
        <f t="shared" si="105"/>
        <v>23.02383566629555</v>
      </c>
      <c r="IK10">
        <f>IK9/SQRT(5)</f>
        <v>14.892256897290308</v>
      </c>
      <c r="IL10">
        <f t="shared" ref="IL10" si="106">IL9/SQRT(5)</f>
        <v>2.6828104807126412</v>
      </c>
      <c r="IM10">
        <f t="shared" ref="IM10" si="107">IM9/SQRT(5)</f>
        <v>2.8050422120259104</v>
      </c>
      <c r="IN10">
        <f t="shared" ref="IN10:IY10" si="108">IN9/SQRT(5)</f>
        <v>1.008170807454045</v>
      </c>
      <c r="IO10">
        <f t="shared" si="108"/>
        <v>0.37639843296887654</v>
      </c>
      <c r="IP10">
        <f t="shared" si="108"/>
        <v>0.34149576685770394</v>
      </c>
      <c r="IQ10">
        <f t="shared" si="108"/>
        <v>0.12496141416126104</v>
      </c>
      <c r="IR10" s="3">
        <f t="shared" ref="IR10:IS10" si="109">IR9/SQRT(5)</f>
        <v>3.6679480869395847E-2</v>
      </c>
      <c r="IS10" s="3">
        <f t="shared" si="109"/>
        <v>6.2768881198068185E-2</v>
      </c>
      <c r="IT10" s="3">
        <f>IT9/SQRT(5)</f>
        <v>2.4010752280348883E-2</v>
      </c>
      <c r="IU10" s="3">
        <f t="shared" ref="IU10" si="110">IU9/SQRT(5)</f>
        <v>0.22045882340629652</v>
      </c>
      <c r="IV10">
        <f t="shared" ref="IV10" si="111">IV9/SQRT(5)</f>
        <v>0.18708286933869706</v>
      </c>
      <c r="IW10">
        <f t="shared" ref="IW10" si="112">IW9/SQRT(5)</f>
        <v>0.12247448713915891</v>
      </c>
      <c r="IX10">
        <f>IX9/SQRT(5)</f>
        <v>0.12247448713915891</v>
      </c>
      <c r="IY10">
        <f>IY9/SQRT(5)</f>
        <v>9.9999999999999992E-2</v>
      </c>
    </row>
    <row r="11" spans="1:265" x14ac:dyDescent="0.25">
      <c r="A11" s="10">
        <v>6</v>
      </c>
      <c r="B11" s="10">
        <v>0.480993959352707</v>
      </c>
      <c r="C11" s="10">
        <v>0.57932335447442895</v>
      </c>
      <c r="D11" s="13">
        <v>1.24362374748844</v>
      </c>
      <c r="E11" s="10">
        <v>3.0429198117930301</v>
      </c>
      <c r="F11" s="10">
        <v>10.038003797244899</v>
      </c>
      <c r="G11" s="10">
        <v>24.259686148459402</v>
      </c>
      <c r="H11" s="10">
        <v>66.521194172630999</v>
      </c>
      <c r="I11" s="10">
        <v>184.45564411549901</v>
      </c>
      <c r="R11">
        <v>6</v>
      </c>
      <c r="S11">
        <f t="shared" si="22"/>
        <v>7605.1822616850141</v>
      </c>
      <c r="T11">
        <f t="shared" si="23"/>
        <v>2896.6167723721446</v>
      </c>
      <c r="U11">
        <f t="shared" si="24"/>
        <v>1966.341797168787</v>
      </c>
      <c r="V11">
        <f t="shared" si="25"/>
        <v>1521.459905896515</v>
      </c>
      <c r="W11">
        <f t="shared" si="26"/>
        <v>1587.1477580356436</v>
      </c>
      <c r="X11">
        <f t="shared" si="27"/>
        <v>1212.98430742297</v>
      </c>
      <c r="Y11">
        <f t="shared" si="28"/>
        <v>1051.7924312991695</v>
      </c>
      <c r="Z11">
        <f t="shared" si="29"/>
        <v>922.27822057749506</v>
      </c>
      <c r="AE11" s="10">
        <v>6</v>
      </c>
      <c r="AF11" s="10">
        <v>0.20647453459224299</v>
      </c>
      <c r="AG11" s="10">
        <v>0.61810306638668799</v>
      </c>
      <c r="AH11" s="13">
        <v>1.18544895002257</v>
      </c>
      <c r="AI11" s="10">
        <v>3.6812526917371802</v>
      </c>
      <c r="AJ11" s="10">
        <v>8.1002458537250206</v>
      </c>
      <c r="AK11" s="10">
        <v>19.512895934170999</v>
      </c>
      <c r="AL11" s="10">
        <v>42.864221058957199</v>
      </c>
      <c r="AM11" s="10">
        <v>101.56099020385599</v>
      </c>
      <c r="AV11">
        <v>6</v>
      </c>
      <c r="AW11">
        <f t="shared" si="30"/>
        <v>3264.6490406735661</v>
      </c>
      <c r="AX11">
        <f t="shared" si="31"/>
        <v>3090.5153319334399</v>
      </c>
      <c r="AY11">
        <f t="shared" si="32"/>
        <v>1874.3593659632168</v>
      </c>
      <c r="AZ11">
        <f t="shared" si="33"/>
        <v>1840.6263458685901</v>
      </c>
      <c r="BA11">
        <f t="shared" si="34"/>
        <v>1280.7613252553074</v>
      </c>
      <c r="BB11">
        <f t="shared" si="35"/>
        <v>975.64479670854996</v>
      </c>
      <c r="BC11">
        <f t="shared" si="36"/>
        <v>677.74284337629649</v>
      </c>
      <c r="BD11">
        <f t="shared" si="37"/>
        <v>507.80495101927994</v>
      </c>
      <c r="BI11" s="10">
        <v>6</v>
      </c>
      <c r="BJ11" s="10">
        <v>0.38220614183231</v>
      </c>
      <c r="BK11" s="10">
        <v>0.68406903177996603</v>
      </c>
      <c r="BL11" s="13">
        <v>1.5991498369553101</v>
      </c>
      <c r="BM11" s="10">
        <v>4.92110123434888</v>
      </c>
      <c r="BN11" s="10">
        <v>12.168991742816701</v>
      </c>
      <c r="BO11" s="10">
        <v>26.466701886770899</v>
      </c>
      <c r="BP11" s="10">
        <v>67.073816689296706</v>
      </c>
      <c r="BQ11" s="10">
        <v>137.04039542493101</v>
      </c>
      <c r="BZ11">
        <v>6</v>
      </c>
      <c r="CA11">
        <f t="shared" si="38"/>
        <v>6043.2097194773041</v>
      </c>
      <c r="CB11">
        <f t="shared" si="39"/>
        <v>3420.34515889983</v>
      </c>
      <c r="CC11">
        <f t="shared" si="40"/>
        <v>2528.4779023328406</v>
      </c>
      <c r="CD11">
        <f t="shared" si="41"/>
        <v>2460.55061717444</v>
      </c>
      <c r="CE11">
        <f t="shared" si="42"/>
        <v>1924.0865367541342</v>
      </c>
      <c r="CF11">
        <f t="shared" si="43"/>
        <v>1323.3350943385449</v>
      </c>
      <c r="CG11">
        <f t="shared" si="44"/>
        <v>1060.5301604939596</v>
      </c>
      <c r="CH11">
        <f t="shared" si="45"/>
        <v>685.20197712465495</v>
      </c>
      <c r="CM11" s="10">
        <v>6</v>
      </c>
      <c r="CN11" s="10">
        <v>0.51931489016113297</v>
      </c>
      <c r="CO11" s="10">
        <v>0.33928603008498898</v>
      </c>
      <c r="CP11" s="11">
        <v>1.14021598274393</v>
      </c>
      <c r="CQ11" s="10">
        <v>3.5043800073054898</v>
      </c>
      <c r="CR11" s="10">
        <v>9.1048997454743201</v>
      </c>
      <c r="CS11" s="10">
        <v>18.582783875810001</v>
      </c>
      <c r="CT11" s="10">
        <v>40.871307824036002</v>
      </c>
      <c r="CU11" s="10">
        <v>87.845206969211802</v>
      </c>
      <c r="CV11" s="3">
        <f>5.5/(7.75-3)</f>
        <v>1.1578947368421053</v>
      </c>
      <c r="DE11">
        <v>6</v>
      </c>
      <c r="DF11">
        <f t="shared" si="77"/>
        <v>8211.0893787467321</v>
      </c>
      <c r="DG11">
        <f t="shared" si="78"/>
        <v>1696.4301504249447</v>
      </c>
      <c r="DH11">
        <f t="shared" si="79"/>
        <v>1802.8397649990313</v>
      </c>
      <c r="DI11">
        <f t="shared" si="80"/>
        <v>1752.190003652745</v>
      </c>
      <c r="DJ11">
        <f t="shared" si="81"/>
        <v>1439.6110531593088</v>
      </c>
      <c r="DK11">
        <f t="shared" si="82"/>
        <v>929.13919379050003</v>
      </c>
      <c r="DL11">
        <f t="shared" si="83"/>
        <v>646.23211836907046</v>
      </c>
      <c r="DM11">
        <f t="shared" si="84"/>
        <v>439.22603484605901</v>
      </c>
      <c r="DR11" s="10">
        <v>6</v>
      </c>
      <c r="DS11" s="10">
        <v>0.227699197829418</v>
      </c>
      <c r="DT11" s="10">
        <v>0.88549568808470702</v>
      </c>
      <c r="DU11" s="13">
        <v>2.4347566087750199</v>
      </c>
      <c r="DV11" s="10">
        <v>6.2645496995556096</v>
      </c>
      <c r="DW11" s="10">
        <v>14.4011102435105</v>
      </c>
      <c r="DX11" s="10">
        <v>32.4098269871469</v>
      </c>
      <c r="DY11" s="10">
        <v>72.946085967475298</v>
      </c>
      <c r="DZ11" s="10">
        <v>184.34032171402001</v>
      </c>
      <c r="EB11" s="4"/>
      <c r="EC11" s="4"/>
      <c r="ED11" s="4"/>
      <c r="EE11" s="4"/>
      <c r="EF11" s="4"/>
      <c r="EG11" s="4"/>
      <c r="EH11" s="4"/>
      <c r="EI11" s="4"/>
      <c r="EJ11">
        <v>6</v>
      </c>
      <c r="EK11">
        <f t="shared" si="46"/>
        <v>3600.2404326711439</v>
      </c>
      <c r="EL11">
        <f t="shared" si="47"/>
        <v>4427.4784404235352</v>
      </c>
      <c r="EM11">
        <f t="shared" si="48"/>
        <v>3849.6882159382826</v>
      </c>
      <c r="EN11">
        <f t="shared" si="49"/>
        <v>3132.2748497778048</v>
      </c>
      <c r="EO11">
        <f t="shared" si="50"/>
        <v>2277.0154602337607</v>
      </c>
      <c r="EP11">
        <f t="shared" si="51"/>
        <v>1620.4913493573449</v>
      </c>
      <c r="EQ11">
        <f t="shared" si="52"/>
        <v>1153.3788902583458</v>
      </c>
      <c r="ER11">
        <f t="shared" si="53"/>
        <v>921.70160857010001</v>
      </c>
      <c r="EW11">
        <v>6</v>
      </c>
      <c r="EY11">
        <f t="shared" ref="EY11:EY21" si="113">AVERAGE(C11,AG11,BK11,CO11,DT11)</f>
        <v>0.6212554341621559</v>
      </c>
      <c r="EZ11">
        <f t="shared" si="92"/>
        <v>1.5206390251970539</v>
      </c>
      <c r="FA11">
        <f t="shared" si="86"/>
        <v>4.2828406889480375</v>
      </c>
      <c r="FB11">
        <f t="shared" si="54"/>
        <v>10.762650276554288</v>
      </c>
      <c r="FC11">
        <f t="shared" si="55"/>
        <v>24.246378966471642</v>
      </c>
      <c r="FD11">
        <f t="shared" si="56"/>
        <v>58.055325142479241</v>
      </c>
      <c r="FE11">
        <f t="shared" si="85"/>
        <v>139.04851168550357</v>
      </c>
      <c r="FN11">
        <v>6</v>
      </c>
      <c r="FP11">
        <f t="shared" ref="FP11:FP21" si="114">STDEV(C11,AG11,BK11,CO11,DT11)</f>
        <v>0.19687778023681859</v>
      </c>
      <c r="FQ11">
        <f t="shared" si="93"/>
        <v>0.54212232152395934</v>
      </c>
      <c r="FR11">
        <f t="shared" si="87"/>
        <v>1.3076563060868691</v>
      </c>
      <c r="FS11">
        <f t="shared" si="57"/>
        <v>2.5287266511450182</v>
      </c>
      <c r="FT11">
        <f t="shared" si="58"/>
        <v>5.6136900855366481</v>
      </c>
      <c r="FU11">
        <f t="shared" si="59"/>
        <v>15.006656694946201</v>
      </c>
      <c r="FV11">
        <f t="shared" si="60"/>
        <v>45.122834969660119</v>
      </c>
      <c r="GE11">
        <v>6</v>
      </c>
      <c r="GG11">
        <f t="shared" ref="GG11:GG21" si="115">FP11/SQRT(5)</f>
        <v>8.80464199737582E-2</v>
      </c>
      <c r="GH11">
        <f t="shared" si="94"/>
        <v>0.24244447260951407</v>
      </c>
      <c r="GI11">
        <f t="shared" si="88"/>
        <v>0.58480167832330221</v>
      </c>
      <c r="GJ11">
        <f t="shared" si="61"/>
        <v>1.1308809376951314</v>
      </c>
      <c r="GK11">
        <f t="shared" si="62"/>
        <v>2.5105185271753108</v>
      </c>
      <c r="GL11">
        <f t="shared" si="63"/>
        <v>6.7111808969804061</v>
      </c>
      <c r="GM11">
        <f t="shared" si="64"/>
        <v>20.179545265932937</v>
      </c>
      <c r="GU11">
        <v>6</v>
      </c>
      <c r="GW11">
        <f t="shared" ref="GW11:GW21" si="116">AVERAGE(T11,AX11,CB11,DG11,EL11)</f>
        <v>3106.2771708107794</v>
      </c>
      <c r="GX11">
        <f t="shared" si="95"/>
        <v>2404.3414092804314</v>
      </c>
      <c r="GY11">
        <f t="shared" si="89"/>
        <v>2141.4203444740187</v>
      </c>
      <c r="GZ11">
        <f t="shared" si="65"/>
        <v>1701.724426687631</v>
      </c>
      <c r="HA11">
        <f t="shared" si="66"/>
        <v>1212.3189483235819</v>
      </c>
      <c r="HB11">
        <f t="shared" si="67"/>
        <v>917.9352887593684</v>
      </c>
      <c r="HC11">
        <f t="shared" si="68"/>
        <v>695.24255842751768</v>
      </c>
      <c r="HE11">
        <v>6</v>
      </c>
      <c r="HG11">
        <f t="shared" ref="HG11:HG21" si="117">STDEV(T11,AX11,CB11,DG11,EL11)</f>
        <v>984.38890118409381</v>
      </c>
      <c r="HH11">
        <f t="shared" si="96"/>
        <v>857.1706532169178</v>
      </c>
      <c r="HI11">
        <f t="shared" si="90"/>
        <v>653.8281530434349</v>
      </c>
      <c r="HJ11">
        <f t="shared" si="69"/>
        <v>399.82678987941256</v>
      </c>
      <c r="HK11">
        <f t="shared" si="70"/>
        <v>280.68450427683268</v>
      </c>
      <c r="HL11">
        <f t="shared" si="71"/>
        <v>237.27607610122297</v>
      </c>
      <c r="HM11">
        <f t="shared" si="72"/>
        <v>225.61417484830113</v>
      </c>
      <c r="HO11">
        <v>6</v>
      </c>
      <c r="HQ11">
        <f t="shared" ref="HQ11:HQ21" si="118">HG11/SQRT(5)</f>
        <v>440.23209986879135</v>
      </c>
      <c r="HR11">
        <f t="shared" si="97"/>
        <v>383.3383697821854</v>
      </c>
      <c r="HS11">
        <f t="shared" si="91"/>
        <v>292.40083916165128</v>
      </c>
      <c r="HT11">
        <f t="shared" si="73"/>
        <v>178.80797627917826</v>
      </c>
      <c r="HU11">
        <f t="shared" si="74"/>
        <v>125.52592635876566</v>
      </c>
      <c r="HV11">
        <f t="shared" si="75"/>
        <v>106.11308711934956</v>
      </c>
      <c r="HW11">
        <f t="shared" si="76"/>
        <v>100.89772632966492</v>
      </c>
      <c r="IF11" t="s">
        <v>20</v>
      </c>
      <c r="IG11">
        <f>_xlfn.T.TEST(IG2:IG6,II2:II6,2,2)</f>
        <v>4.1047405525375288E-4</v>
      </c>
      <c r="IH11">
        <f>_xlfn.T.TEST(IH2:IH6,II2:II6,2,2)</f>
        <v>1.4032557787872792E-3</v>
      </c>
      <c r="IJ11">
        <f>_xlfn.T.TEST(IJ2:IJ6,IK2:IK6,2,2)</f>
        <v>3.9816913799934739E-2</v>
      </c>
      <c r="IL11">
        <f>_xlfn.T.TEST(IL2:IL6,IN2:IN6,2,2)</f>
        <v>8.886414992338246E-5</v>
      </c>
      <c r="IM11">
        <f>_xlfn.T.TEST(IM2:IM6,IN2:IN6,2,2)</f>
        <v>2.002896365579957E-3</v>
      </c>
      <c r="IO11">
        <f>_xlfn.T.TEST(IO2:IO6,IQ2:IQ6,2,2)</f>
        <v>2.3567452578820442E-2</v>
      </c>
      <c r="IP11">
        <f>_xlfn.T.TEST(IP2:IP6,IQ2:IQ6,2,2)</f>
        <v>4.8617615595124994E-2</v>
      </c>
      <c r="IR11" s="3">
        <f>_xlfn.T.TEST(IR2:IR6,IS2:IS6,2,2)</f>
        <v>0.17948126105633999</v>
      </c>
      <c r="IS11" s="3"/>
      <c r="IT11" s="3">
        <f>_xlfn.T.TEST(IT2:IT6,IU2:IU6,2,2)</f>
        <v>0.18090433150834437</v>
      </c>
      <c r="IU11" s="3"/>
      <c r="IV11">
        <f>_xlfn.T.TEST(IV2:IV6,IW2:IW6,2,2)</f>
        <v>2.7784351010990034E-2</v>
      </c>
      <c r="IX11">
        <f>_xlfn.T.TEST(IX2:IX6,IY2:IY6,2,2)</f>
        <v>5.2761079358707068E-3</v>
      </c>
    </row>
    <row r="12" spans="1:265" x14ac:dyDescent="0.25">
      <c r="A12">
        <v>6.5</v>
      </c>
      <c r="B12">
        <v>0.42159859190110199</v>
      </c>
      <c r="C12">
        <v>0.81665070950620999</v>
      </c>
      <c r="D12" s="12">
        <v>1.1826072001516299</v>
      </c>
      <c r="E12">
        <v>4.1048997885548797</v>
      </c>
      <c r="F12">
        <v>11.8259590705576</v>
      </c>
      <c r="G12">
        <v>25.507225062865899</v>
      </c>
      <c r="H12">
        <v>57.964002893583398</v>
      </c>
      <c r="I12">
        <v>146.30772836031599</v>
      </c>
      <c r="R12">
        <v>6.5</v>
      </c>
      <c r="S12">
        <f t="shared" si="22"/>
        <v>6666.059043636501</v>
      </c>
      <c r="T12">
        <f t="shared" si="23"/>
        <v>4083.2535475310497</v>
      </c>
      <c r="U12">
        <f t="shared" si="24"/>
        <v>1869.8661648968866</v>
      </c>
      <c r="V12">
        <f t="shared" si="25"/>
        <v>2052.4498942774399</v>
      </c>
      <c r="W12">
        <f t="shared" si="26"/>
        <v>1869.8483089444933</v>
      </c>
      <c r="X12">
        <f t="shared" si="27"/>
        <v>1275.361253143295</v>
      </c>
      <c r="Y12">
        <f t="shared" si="28"/>
        <v>916.49135722157007</v>
      </c>
      <c r="Z12">
        <f t="shared" si="29"/>
        <v>731.53864180157996</v>
      </c>
      <c r="AE12">
        <v>6.5</v>
      </c>
      <c r="AF12">
        <v>0.20539017387983999</v>
      </c>
      <c r="AG12">
        <v>0.31107736330676899</v>
      </c>
      <c r="AH12" s="12">
        <v>1.0087936014374901</v>
      </c>
      <c r="AI12">
        <v>4.3167262628577996</v>
      </c>
      <c r="AJ12">
        <v>9.98218661877854</v>
      </c>
      <c r="AK12">
        <v>22.0004034287692</v>
      </c>
      <c r="AL12">
        <v>40.209226014171598</v>
      </c>
      <c r="AM12">
        <v>79.551780214181306</v>
      </c>
      <c r="AV12">
        <v>6.5</v>
      </c>
      <c r="AW12">
        <f t="shared" si="30"/>
        <v>3247.5037923915847</v>
      </c>
      <c r="AX12">
        <f t="shared" si="31"/>
        <v>1555.3868165338449</v>
      </c>
      <c r="AY12">
        <f t="shared" si="32"/>
        <v>1595.0427347732889</v>
      </c>
      <c r="AZ12">
        <f t="shared" si="33"/>
        <v>2158.3631314288996</v>
      </c>
      <c r="BA12">
        <f t="shared" si="34"/>
        <v>1578.3222872097535</v>
      </c>
      <c r="BB12">
        <f t="shared" si="35"/>
        <v>1100.02017143846</v>
      </c>
      <c r="BC12">
        <f t="shared" si="36"/>
        <v>635.76368578638017</v>
      </c>
      <c r="BD12">
        <f t="shared" si="37"/>
        <v>397.75890107090652</v>
      </c>
      <c r="BI12">
        <v>6.5</v>
      </c>
      <c r="BJ12">
        <v>0.13948200873073299</v>
      </c>
      <c r="BK12">
        <v>0.577360160936365</v>
      </c>
      <c r="BL12" s="12">
        <v>1.80672993000683</v>
      </c>
      <c r="BM12">
        <v>5.0278581753941696</v>
      </c>
      <c r="BN12">
        <v>12.2992752390155</v>
      </c>
      <c r="BO12">
        <v>25.3667559354435</v>
      </c>
      <c r="BP12">
        <v>50.177295891737401</v>
      </c>
      <c r="BQ12">
        <v>97.397497950354193</v>
      </c>
      <c r="BZ12">
        <v>6.5</v>
      </c>
      <c r="CA12">
        <f t="shared" si="38"/>
        <v>2205.4042010230387</v>
      </c>
      <c r="CB12">
        <f t="shared" si="39"/>
        <v>2886.800804681825</v>
      </c>
      <c r="CC12">
        <f t="shared" si="40"/>
        <v>2856.6908478090882</v>
      </c>
      <c r="CD12">
        <f t="shared" si="41"/>
        <v>2513.9290876970849</v>
      </c>
      <c r="CE12">
        <f t="shared" si="42"/>
        <v>1944.6861662300389</v>
      </c>
      <c r="CF12">
        <f t="shared" si="43"/>
        <v>1268.3377967721749</v>
      </c>
      <c r="CG12">
        <f t="shared" si="44"/>
        <v>793.37270923049857</v>
      </c>
      <c r="CH12">
        <f t="shared" si="45"/>
        <v>486.98748975177097</v>
      </c>
      <c r="CM12">
        <v>6.5</v>
      </c>
      <c r="CN12">
        <v>0.133570028132176</v>
      </c>
      <c r="CO12">
        <v>0.34533287377751398</v>
      </c>
      <c r="CP12" s="3">
        <v>1.61933970189502</v>
      </c>
      <c r="CQ12">
        <v>4.8070653596714701</v>
      </c>
      <c r="CR12">
        <v>10.7817736860867</v>
      </c>
      <c r="CS12">
        <v>20.871317386829698</v>
      </c>
      <c r="CT12">
        <v>40.421736059160096</v>
      </c>
      <c r="CU12">
        <v>72.028452076213895</v>
      </c>
      <c r="DE12">
        <v>6.5</v>
      </c>
      <c r="DF12">
        <f t="shared" si="77"/>
        <v>2111.9275801522103</v>
      </c>
      <c r="DG12">
        <f t="shared" si="78"/>
        <v>1726.6643688875699</v>
      </c>
      <c r="DH12">
        <f t="shared" si="79"/>
        <v>2560.4008817631716</v>
      </c>
      <c r="DI12">
        <f t="shared" si="80"/>
        <v>2403.5326798357351</v>
      </c>
      <c r="DJ12">
        <f t="shared" si="81"/>
        <v>1704.7481032251605</v>
      </c>
      <c r="DK12">
        <f t="shared" si="82"/>
        <v>1043.5658693414848</v>
      </c>
      <c r="DL12">
        <f t="shared" si="83"/>
        <v>639.12376462552277</v>
      </c>
      <c r="DM12">
        <f t="shared" si="84"/>
        <v>360.14226038106943</v>
      </c>
      <c r="DR12">
        <v>6.5</v>
      </c>
      <c r="DS12">
        <v>0.35652224712809399</v>
      </c>
      <c r="DT12">
        <v>1.2399868892506101</v>
      </c>
      <c r="DU12" s="12">
        <v>3.43808403169538</v>
      </c>
      <c r="DV12">
        <v>7.8614646583802603</v>
      </c>
      <c r="DW12">
        <v>15.4648519022854</v>
      </c>
      <c r="DX12">
        <v>31.949777363504701</v>
      </c>
      <c r="DY12">
        <v>61.4675024316265</v>
      </c>
      <c r="DZ12">
        <v>132.625031827649</v>
      </c>
      <c r="EB12" s="4"/>
      <c r="EC12" s="4"/>
      <c r="ED12" s="4"/>
      <c r="EE12" s="4"/>
      <c r="EF12" s="4"/>
      <c r="EG12" s="4"/>
      <c r="EH12" s="4"/>
      <c r="EI12" s="4"/>
      <c r="EJ12">
        <v>6.5</v>
      </c>
      <c r="EK12">
        <f t="shared" si="46"/>
        <v>5637.1116872310085</v>
      </c>
      <c r="EL12">
        <f t="shared" si="47"/>
        <v>6199.9344462530498</v>
      </c>
      <c r="EM12">
        <f t="shared" si="48"/>
        <v>5436.0881636059648</v>
      </c>
      <c r="EN12">
        <f t="shared" si="49"/>
        <v>3930.7323291901303</v>
      </c>
      <c r="EO12">
        <f t="shared" si="50"/>
        <v>2445.2077844204764</v>
      </c>
      <c r="EP12">
        <f t="shared" si="51"/>
        <v>1597.488868175235</v>
      </c>
      <c r="EQ12">
        <f t="shared" si="52"/>
        <v>971.88654882938965</v>
      </c>
      <c r="ER12">
        <f t="shared" si="53"/>
        <v>663.12515913824495</v>
      </c>
      <c r="EW12">
        <v>6.5</v>
      </c>
      <c r="EY12">
        <f t="shared" si="113"/>
        <v>0.6580815993554936</v>
      </c>
      <c r="EZ12">
        <f t="shared" si="92"/>
        <v>1.8111108930372701</v>
      </c>
      <c r="FA12">
        <f t="shared" si="86"/>
        <v>5.2236028489717157</v>
      </c>
      <c r="FB12">
        <f t="shared" si="54"/>
        <v>12.070809303344749</v>
      </c>
      <c r="FC12">
        <f t="shared" si="55"/>
        <v>25.1390958354826</v>
      </c>
      <c r="FD12">
        <f t="shared" si="56"/>
        <v>50.047952658055792</v>
      </c>
      <c r="FE12">
        <f t="shared" si="85"/>
        <v>105.58209808574289</v>
      </c>
      <c r="FN12">
        <v>6.5</v>
      </c>
      <c r="FP12">
        <f t="shared" si="114"/>
        <v>0.38356798123304425</v>
      </c>
      <c r="FQ12">
        <f t="shared" si="93"/>
        <v>0.96469773826768002</v>
      </c>
      <c r="FR12">
        <f t="shared" si="87"/>
        <v>1.5202019654136658</v>
      </c>
      <c r="FS12">
        <f t="shared" si="57"/>
        <v>2.1009302121159368</v>
      </c>
      <c r="FT12">
        <f t="shared" si="58"/>
        <v>4.3196659024760109</v>
      </c>
      <c r="FU12">
        <f t="shared" si="59"/>
        <v>9.7794591621480915</v>
      </c>
      <c r="FV12">
        <f t="shared" si="60"/>
        <v>32.635523264664677</v>
      </c>
      <c r="GE12">
        <v>6.5</v>
      </c>
      <c r="GG12">
        <f t="shared" si="115"/>
        <v>0.1715368160058901</v>
      </c>
      <c r="GH12">
        <f t="shared" si="94"/>
        <v>0.43142594410136653</v>
      </c>
      <c r="GI12">
        <f t="shared" si="88"/>
        <v>0.67985498683874812</v>
      </c>
      <c r="GJ12">
        <f t="shared" si="61"/>
        <v>0.93956455405485739</v>
      </c>
      <c r="GK12">
        <f t="shared" si="62"/>
        <v>1.9318133196048675</v>
      </c>
      <c r="GL12">
        <f t="shared" si="63"/>
        <v>4.3735070939492537</v>
      </c>
      <c r="GM12">
        <f t="shared" si="64"/>
        <v>14.595049700213215</v>
      </c>
      <c r="GU12">
        <v>6.5</v>
      </c>
      <c r="GW12">
        <f t="shared" si="116"/>
        <v>3290.4079967774683</v>
      </c>
      <c r="GX12">
        <f t="shared" si="95"/>
        <v>2863.6177585696801</v>
      </c>
      <c r="GY12">
        <f t="shared" si="89"/>
        <v>2611.8014244858578</v>
      </c>
      <c r="GZ12">
        <f t="shared" si="65"/>
        <v>1908.5625300059844</v>
      </c>
      <c r="HA12">
        <f t="shared" si="66"/>
        <v>1256.9547917741299</v>
      </c>
      <c r="HB12">
        <f t="shared" si="67"/>
        <v>791.32761313867218</v>
      </c>
      <c r="HC12">
        <f t="shared" si="68"/>
        <v>527.91049042871441</v>
      </c>
      <c r="HE12">
        <v>6.5</v>
      </c>
      <c r="HG12">
        <f t="shared" si="117"/>
        <v>1917.8399061652206</v>
      </c>
      <c r="HH12">
        <f t="shared" si="96"/>
        <v>1525.3210532694216</v>
      </c>
      <c r="HI12">
        <f t="shared" si="90"/>
        <v>760.10098270683216</v>
      </c>
      <c r="HJ12">
        <f t="shared" si="69"/>
        <v>332.1862337673532</v>
      </c>
      <c r="HK12">
        <f t="shared" si="70"/>
        <v>215.98329512380101</v>
      </c>
      <c r="HL12">
        <f t="shared" si="71"/>
        <v>154.62682618494932</v>
      </c>
      <c r="HM12">
        <f t="shared" si="72"/>
        <v>163.17761632332318</v>
      </c>
      <c r="HO12">
        <v>6.5</v>
      </c>
      <c r="HQ12">
        <f t="shared" si="118"/>
        <v>857.68408002945023</v>
      </c>
      <c r="HR12">
        <f t="shared" si="97"/>
        <v>682.1443125244009</v>
      </c>
      <c r="HS12">
        <f t="shared" si="91"/>
        <v>339.92749341937372</v>
      </c>
      <c r="HT12">
        <f t="shared" si="73"/>
        <v>148.55819997868755</v>
      </c>
      <c r="HU12">
        <f t="shared" si="74"/>
        <v>96.590665980243585</v>
      </c>
      <c r="HV12">
        <f t="shared" si="75"/>
        <v>69.151218898918231</v>
      </c>
      <c r="HW12">
        <f t="shared" si="76"/>
        <v>72.975248501065977</v>
      </c>
    </row>
    <row r="13" spans="1:265" x14ac:dyDescent="0.25">
      <c r="A13">
        <v>7</v>
      </c>
      <c r="B13">
        <v>0.495275938171792</v>
      </c>
      <c r="C13">
        <v>0.44399009897144798</v>
      </c>
      <c r="D13" s="12">
        <v>1.5318579512596</v>
      </c>
      <c r="E13">
        <v>4.4232918394738201</v>
      </c>
      <c r="F13">
        <v>10.4052378601921</v>
      </c>
      <c r="G13">
        <v>23.110928509395599</v>
      </c>
      <c r="H13">
        <v>44.732078876715597</v>
      </c>
      <c r="I13">
        <v>101.531126382793</v>
      </c>
      <c r="R13">
        <v>7</v>
      </c>
      <c r="S13">
        <f t="shared" si="22"/>
        <v>7831.0001744979663</v>
      </c>
      <c r="T13">
        <f t="shared" si="23"/>
        <v>2219.9504948572398</v>
      </c>
      <c r="U13">
        <f t="shared" si="24"/>
        <v>2422.0800889097668</v>
      </c>
      <c r="V13">
        <f t="shared" si="25"/>
        <v>2211.6459197369099</v>
      </c>
      <c r="W13">
        <f t="shared" si="26"/>
        <v>1645.2125617011836</v>
      </c>
      <c r="X13">
        <f t="shared" si="27"/>
        <v>1155.5464254697799</v>
      </c>
      <c r="Y13">
        <f t="shared" si="28"/>
        <v>707.27626862363763</v>
      </c>
      <c r="Z13">
        <f t="shared" si="29"/>
        <v>507.65563191396501</v>
      </c>
      <c r="AE13">
        <v>7</v>
      </c>
      <c r="AF13">
        <v>0.212438642271988</v>
      </c>
      <c r="AG13">
        <v>0.797622110562622</v>
      </c>
      <c r="AH13" s="12">
        <v>1.95926507389941</v>
      </c>
      <c r="AI13">
        <v>4.4075748001294297</v>
      </c>
      <c r="AJ13">
        <v>9.1215188909049996</v>
      </c>
      <c r="AK13">
        <v>18.674308912792</v>
      </c>
      <c r="AL13">
        <v>33.221502472734102</v>
      </c>
      <c r="AM13">
        <v>50.0284981619183</v>
      </c>
      <c r="AV13">
        <v>7</v>
      </c>
      <c r="AW13">
        <f t="shared" si="30"/>
        <v>3358.9498630660478</v>
      </c>
      <c r="AX13">
        <f t="shared" si="31"/>
        <v>3988.1105528131097</v>
      </c>
      <c r="AY13">
        <f t="shared" si="32"/>
        <v>3097.8700867701255</v>
      </c>
      <c r="AZ13">
        <f t="shared" si="33"/>
        <v>2203.7874000647148</v>
      </c>
      <c r="BA13">
        <f t="shared" si="34"/>
        <v>1442.238770775635</v>
      </c>
      <c r="BB13">
        <f t="shared" si="35"/>
        <v>933.71544563960003</v>
      </c>
      <c r="BC13">
        <f t="shared" si="36"/>
        <v>525.27807553377795</v>
      </c>
      <c r="BD13">
        <f t="shared" si="37"/>
        <v>250.14249080959149</v>
      </c>
      <c r="BI13">
        <v>7</v>
      </c>
      <c r="BJ13">
        <v>0.41406791339164001</v>
      </c>
      <c r="BK13">
        <v>0.69648594350175497</v>
      </c>
      <c r="BL13" s="12">
        <v>2.4504277563323802</v>
      </c>
      <c r="BM13">
        <v>6.1114095754601498</v>
      </c>
      <c r="BN13">
        <v>13.653515245841399</v>
      </c>
      <c r="BO13">
        <v>25.7107341327266</v>
      </c>
      <c r="BP13">
        <v>43.529596847167902</v>
      </c>
      <c r="BQ13">
        <v>74.6914540003403</v>
      </c>
      <c r="BZ13">
        <v>7</v>
      </c>
      <c r="CA13">
        <f t="shared" si="38"/>
        <v>6546.9885615545918</v>
      </c>
      <c r="CB13">
        <f t="shared" si="39"/>
        <v>3482.4297175087745</v>
      </c>
      <c r="CC13">
        <f t="shared" si="40"/>
        <v>3874.466475853204</v>
      </c>
      <c r="CD13">
        <f t="shared" si="41"/>
        <v>3055.7047877300747</v>
      </c>
      <c r="CE13">
        <f t="shared" si="42"/>
        <v>2158.8103122346292</v>
      </c>
      <c r="CF13">
        <f t="shared" si="43"/>
        <v>1285.5367066363299</v>
      </c>
      <c r="CG13">
        <f t="shared" si="44"/>
        <v>688.26335832967459</v>
      </c>
      <c r="CH13">
        <f t="shared" si="45"/>
        <v>373.45727000170149</v>
      </c>
      <c r="CM13">
        <v>7</v>
      </c>
      <c r="CN13">
        <v>0.33449250516526102</v>
      </c>
      <c r="CO13">
        <v>0.60460990796911396</v>
      </c>
      <c r="CP13" s="3">
        <v>2.76716496485205</v>
      </c>
      <c r="CQ13">
        <v>5.9160746833220799</v>
      </c>
      <c r="CR13">
        <v>11.806375699838901</v>
      </c>
      <c r="CS13">
        <v>19.426768891220501</v>
      </c>
      <c r="CT13">
        <v>32.153894779463798</v>
      </c>
      <c r="CU13">
        <v>49.050642586141699</v>
      </c>
      <c r="DE13">
        <v>7</v>
      </c>
      <c r="DF13">
        <f t="shared" si="77"/>
        <v>5288.7908828893051</v>
      </c>
      <c r="DG13">
        <f t="shared" si="78"/>
        <v>3023.0495398455696</v>
      </c>
      <c r="DH13">
        <f t="shared" si="79"/>
        <v>4375.2719751761269</v>
      </c>
      <c r="DI13">
        <f t="shared" si="80"/>
        <v>2958.03734166104</v>
      </c>
      <c r="DJ13">
        <f t="shared" si="81"/>
        <v>1866.7519061577664</v>
      </c>
      <c r="DK13">
        <f t="shared" si="82"/>
        <v>971.33844456102509</v>
      </c>
      <c r="DL13">
        <f t="shared" si="83"/>
        <v>508.39771574251506</v>
      </c>
      <c r="DM13">
        <f t="shared" si="84"/>
        <v>245.25321293070849</v>
      </c>
      <c r="DR13">
        <v>7</v>
      </c>
      <c r="DS13">
        <v>0.53433421459414598</v>
      </c>
      <c r="DT13">
        <v>1.4063225945298099</v>
      </c>
      <c r="DU13" s="12">
        <v>3.9080524987253802</v>
      </c>
      <c r="DV13">
        <v>8.1801859933406202</v>
      </c>
      <c r="DW13">
        <v>14.894051136981799</v>
      </c>
      <c r="DX13">
        <v>27.960609157453199</v>
      </c>
      <c r="DY13">
        <v>44.941996101099598</v>
      </c>
      <c r="DZ13">
        <v>87.566065477194101</v>
      </c>
      <c r="EB13" s="4"/>
      <c r="EC13" s="4"/>
      <c r="ED13" s="4"/>
      <c r="EE13" s="4"/>
      <c r="EF13" s="4"/>
      <c r="EG13" s="4"/>
      <c r="EH13" s="4"/>
      <c r="EI13" s="4"/>
      <c r="EJ13">
        <v>7</v>
      </c>
      <c r="EK13">
        <f t="shared" si="46"/>
        <v>8448.5657493734234</v>
      </c>
      <c r="EL13">
        <f t="shared" si="47"/>
        <v>7031.612972649049</v>
      </c>
      <c r="EM13">
        <f t="shared" si="48"/>
        <v>6179.1735557422398</v>
      </c>
      <c r="EN13">
        <f t="shared" si="49"/>
        <v>4090.0929966703102</v>
      </c>
      <c r="EO13">
        <f t="shared" si="50"/>
        <v>2354.956258994147</v>
      </c>
      <c r="EP13">
        <f t="shared" si="51"/>
        <v>1398.03045787266</v>
      </c>
      <c r="EQ13">
        <f t="shared" si="52"/>
        <v>710.59535136940804</v>
      </c>
      <c r="ER13">
        <f t="shared" si="53"/>
        <v>437.83032738597046</v>
      </c>
      <c r="EW13">
        <v>7</v>
      </c>
      <c r="EY13">
        <f t="shared" si="113"/>
        <v>0.78980613110694975</v>
      </c>
      <c r="EZ13">
        <f t="shared" si="92"/>
        <v>2.5233536490137642</v>
      </c>
      <c r="FA13">
        <f t="shared" si="86"/>
        <v>5.8077073783452207</v>
      </c>
      <c r="FB13">
        <f t="shared" si="54"/>
        <v>11.976139766751841</v>
      </c>
      <c r="FC13">
        <f t="shared" si="55"/>
        <v>22.97666992071758</v>
      </c>
      <c r="FD13">
        <f t="shared" si="56"/>
        <v>39.715813815436199</v>
      </c>
      <c r="FE13">
        <f t="shared" si="85"/>
        <v>72.573557321677484</v>
      </c>
      <c r="FN13">
        <v>7</v>
      </c>
      <c r="FP13">
        <f t="shared" si="114"/>
        <v>0.36835738955782221</v>
      </c>
      <c r="FQ13">
        <f t="shared" si="93"/>
        <v>0.90600947665937881</v>
      </c>
      <c r="FR13">
        <f t="shared" si="87"/>
        <v>1.5499686203904783</v>
      </c>
      <c r="FS13">
        <f t="shared" si="57"/>
        <v>2.3437794395823834</v>
      </c>
      <c r="FT13">
        <f t="shared" si="58"/>
        <v>3.9826150442026598</v>
      </c>
      <c r="FU13">
        <f t="shared" si="59"/>
        <v>6.449409600569461</v>
      </c>
      <c r="FV13">
        <f t="shared" si="60"/>
        <v>23.07275884694074</v>
      </c>
      <c r="GE13">
        <v>7</v>
      </c>
      <c r="GG13">
        <f t="shared" si="115"/>
        <v>0.16473443261313234</v>
      </c>
      <c r="GH13">
        <f t="shared" si="94"/>
        <v>0.40517975561387598</v>
      </c>
      <c r="GI13">
        <f t="shared" si="88"/>
        <v>0.69316703963693516</v>
      </c>
      <c r="GJ13">
        <f t="shared" si="61"/>
        <v>1.048170030234514</v>
      </c>
      <c r="GK13">
        <f t="shared" si="62"/>
        <v>1.7810795934100954</v>
      </c>
      <c r="GL13">
        <f t="shared" si="63"/>
        <v>2.8842636563226161</v>
      </c>
      <c r="GM13">
        <f t="shared" si="64"/>
        <v>10.318451442043832</v>
      </c>
      <c r="GU13">
        <v>7</v>
      </c>
      <c r="GW13">
        <f t="shared" si="116"/>
        <v>3949.0306555347488</v>
      </c>
      <c r="GX13">
        <f t="shared" si="95"/>
        <v>3989.7724364902924</v>
      </c>
      <c r="GY13">
        <f t="shared" si="89"/>
        <v>2903.8536891726098</v>
      </c>
      <c r="GZ13">
        <f t="shared" si="65"/>
        <v>1893.5939619726723</v>
      </c>
      <c r="HA13">
        <f t="shared" si="66"/>
        <v>1148.8334960358791</v>
      </c>
      <c r="HB13">
        <f t="shared" si="67"/>
        <v>627.96215391980263</v>
      </c>
      <c r="HC13">
        <f t="shared" si="68"/>
        <v>362.86778660838735</v>
      </c>
      <c r="HE13">
        <v>7</v>
      </c>
      <c r="HG13">
        <f t="shared" si="117"/>
        <v>1841.7869477891102</v>
      </c>
      <c r="HH13">
        <f t="shared" si="96"/>
        <v>1432.5267639703984</v>
      </c>
      <c r="HI13">
        <f t="shared" si="90"/>
        <v>774.98431019524116</v>
      </c>
      <c r="HJ13">
        <f t="shared" si="69"/>
        <v>370.58406810766741</v>
      </c>
      <c r="HK13">
        <f t="shared" si="70"/>
        <v>199.13075221013375</v>
      </c>
      <c r="HL13">
        <f t="shared" si="71"/>
        <v>101.97411950578136</v>
      </c>
      <c r="HM13">
        <f t="shared" si="72"/>
        <v>115.36379423470376</v>
      </c>
      <c r="HO13">
        <v>7</v>
      </c>
      <c r="HQ13">
        <f t="shared" si="118"/>
        <v>823.67216306566127</v>
      </c>
      <c r="HR13">
        <f t="shared" si="97"/>
        <v>640.6454447651214</v>
      </c>
      <c r="HS13">
        <f t="shared" si="91"/>
        <v>346.58351981846852</v>
      </c>
      <c r="HT13">
        <f t="shared" si="73"/>
        <v>165.73023353343123</v>
      </c>
      <c r="HU13">
        <f t="shared" si="74"/>
        <v>89.0539796705051</v>
      </c>
      <c r="HV13">
        <f t="shared" si="75"/>
        <v>45.604212632122874</v>
      </c>
      <c r="HW13">
        <f t="shared" si="76"/>
        <v>51.592257210219188</v>
      </c>
    </row>
    <row r="14" spans="1:265" x14ac:dyDescent="0.25">
      <c r="A14">
        <v>7.5</v>
      </c>
      <c r="B14" s="7">
        <v>0.43441249109191998</v>
      </c>
      <c r="C14">
        <v>0.32725867679311799</v>
      </c>
      <c r="D14" s="12">
        <v>1.72303432414043</v>
      </c>
      <c r="E14">
        <v>4.4560654281544396</v>
      </c>
      <c r="F14">
        <v>10.7298082041388</v>
      </c>
      <c r="G14">
        <v>22.478878448551299</v>
      </c>
      <c r="H14">
        <v>36.275000987385802</v>
      </c>
      <c r="I14">
        <v>74.722114387786903</v>
      </c>
      <c r="K14" s="4"/>
      <c r="L14" s="4"/>
      <c r="M14" s="4"/>
      <c r="N14" s="4"/>
      <c r="O14" s="4"/>
      <c r="P14" s="4"/>
      <c r="Q14" s="4"/>
      <c r="R14">
        <v>7.5</v>
      </c>
      <c r="S14">
        <f t="shared" si="22"/>
        <v>6868.6645793903681</v>
      </c>
      <c r="T14">
        <f t="shared" si="23"/>
        <v>1636.2933839655898</v>
      </c>
      <c r="U14">
        <f t="shared" si="24"/>
        <v>2724.3564754663012</v>
      </c>
      <c r="V14">
        <f t="shared" si="25"/>
        <v>2228.0327140772197</v>
      </c>
      <c r="W14">
        <f t="shared" si="26"/>
        <v>1696.5316390919743</v>
      </c>
      <c r="X14">
        <f t="shared" si="27"/>
        <v>1123.943922427565</v>
      </c>
      <c r="Y14">
        <f t="shared" si="28"/>
        <v>573.5581262249799</v>
      </c>
      <c r="Z14">
        <f t="shared" si="29"/>
        <v>373.61057193893447</v>
      </c>
      <c r="AE14">
        <v>7.5</v>
      </c>
      <c r="AF14" s="5">
        <v>0.498882786930259</v>
      </c>
      <c r="AG14">
        <v>1.2946253278891</v>
      </c>
      <c r="AH14" s="12">
        <v>2.3791763487279498</v>
      </c>
      <c r="AI14">
        <v>4.5106679945254298</v>
      </c>
      <c r="AJ14">
        <v>7.39722063296818</v>
      </c>
      <c r="AK14">
        <v>14.2667891523115</v>
      </c>
      <c r="AL14">
        <v>21.7321815793279</v>
      </c>
      <c r="AM14">
        <v>30.031246161604798</v>
      </c>
      <c r="AV14">
        <v>7.5</v>
      </c>
      <c r="AW14">
        <f t="shared" si="30"/>
        <v>7888.0294607604974</v>
      </c>
      <c r="AX14">
        <f t="shared" si="31"/>
        <v>6473.1266394454997</v>
      </c>
      <c r="AY14">
        <f t="shared" si="32"/>
        <v>3761.8081085916833</v>
      </c>
      <c r="AZ14">
        <f t="shared" si="33"/>
        <v>2255.333997262715</v>
      </c>
      <c r="BA14">
        <f t="shared" si="34"/>
        <v>1169.6032777485923</v>
      </c>
      <c r="BB14">
        <f t="shared" si="35"/>
        <v>713.33945761557493</v>
      </c>
      <c r="BC14">
        <f t="shared" si="36"/>
        <v>343.6159615751568</v>
      </c>
      <c r="BD14">
        <f t="shared" si="37"/>
        <v>150.15623080802399</v>
      </c>
      <c r="BI14">
        <v>7.5</v>
      </c>
      <c r="BJ14" s="5">
        <v>0.31593444412456301</v>
      </c>
      <c r="BK14">
        <v>1.2131282591177099</v>
      </c>
      <c r="BL14" s="12">
        <v>3.2453107370582499</v>
      </c>
      <c r="BM14">
        <v>7.49491009483779</v>
      </c>
      <c r="BN14">
        <v>15.055159839882201</v>
      </c>
      <c r="BO14">
        <v>23.934845628441899</v>
      </c>
      <c r="BP14">
        <v>41.928315312550701</v>
      </c>
      <c r="BQ14">
        <v>58.187286704900401</v>
      </c>
      <c r="BZ14">
        <v>7.5</v>
      </c>
      <c r="CA14">
        <f t="shared" si="38"/>
        <v>4995.3621736641035</v>
      </c>
      <c r="CB14">
        <f t="shared" si="39"/>
        <v>6065.6412955885498</v>
      </c>
      <c r="CC14">
        <f t="shared" si="40"/>
        <v>5131.2868220519385</v>
      </c>
      <c r="CD14">
        <f t="shared" si="41"/>
        <v>3747.455047418895</v>
      </c>
      <c r="CE14">
        <f t="shared" si="42"/>
        <v>2380.4297815961791</v>
      </c>
      <c r="CF14">
        <f t="shared" si="43"/>
        <v>1196.7422814220949</v>
      </c>
      <c r="CG14">
        <f t="shared" si="44"/>
        <v>662.94487420687403</v>
      </c>
      <c r="CH14">
        <f t="shared" si="45"/>
        <v>290.93643352450198</v>
      </c>
      <c r="CM14">
        <v>7.5</v>
      </c>
      <c r="CN14" s="5">
        <v>0.43125297202984603</v>
      </c>
      <c r="CO14">
        <v>1.5780839046756701</v>
      </c>
      <c r="CP14" s="3">
        <v>3.9750344214600002</v>
      </c>
      <c r="CQ14">
        <v>9.3407236810529106</v>
      </c>
      <c r="CR14">
        <v>13.1913286498018</v>
      </c>
      <c r="CS14">
        <v>22.708336759819801</v>
      </c>
      <c r="CT14">
        <v>32.6080335444395</v>
      </c>
      <c r="CU14">
        <v>40.320555955286103</v>
      </c>
      <c r="DE14">
        <v>7.5</v>
      </c>
      <c r="DF14">
        <f t="shared" si="77"/>
        <v>6818.7081966560045</v>
      </c>
      <c r="DG14">
        <f t="shared" si="78"/>
        <v>7890.4195233783503</v>
      </c>
      <c r="DH14">
        <f t="shared" si="79"/>
        <v>6285.0812746916463</v>
      </c>
      <c r="DI14">
        <f t="shared" si="80"/>
        <v>4670.3618405264551</v>
      </c>
      <c r="DJ14">
        <f t="shared" si="81"/>
        <v>2085.7321948603649</v>
      </c>
      <c r="DK14">
        <f t="shared" si="82"/>
        <v>1135.41683799099</v>
      </c>
      <c r="DL14">
        <f t="shared" si="83"/>
        <v>515.57828009801062</v>
      </c>
      <c r="DM14">
        <f t="shared" si="84"/>
        <v>201.60277977643051</v>
      </c>
      <c r="DR14">
        <v>7.5</v>
      </c>
      <c r="DS14" s="5">
        <v>0.84258267838075895</v>
      </c>
      <c r="DT14">
        <v>2.1298745112049802</v>
      </c>
      <c r="DU14" s="12">
        <v>4.6650698183749997</v>
      </c>
      <c r="DV14">
        <v>8.3254796435768892</v>
      </c>
      <c r="DW14">
        <v>14.661534468873899</v>
      </c>
      <c r="DX14">
        <v>24.334210235804001</v>
      </c>
      <c r="DY14">
        <v>31.770980004079998</v>
      </c>
      <c r="DZ14">
        <v>48.3744085555197</v>
      </c>
      <c r="EB14" s="4"/>
      <c r="EC14" s="4"/>
      <c r="ED14" s="4"/>
      <c r="EE14" s="4"/>
      <c r="EF14" s="4"/>
      <c r="EG14" s="4"/>
      <c r="EH14" s="4"/>
      <c r="EI14" s="4"/>
      <c r="EJ14">
        <v>7.5</v>
      </c>
      <c r="EK14">
        <f t="shared" si="46"/>
        <v>13322.401903441561</v>
      </c>
      <c r="EL14">
        <f t="shared" si="47"/>
        <v>10649.3725560249</v>
      </c>
      <c r="EM14">
        <f t="shared" si="48"/>
        <v>7376.1230348865074</v>
      </c>
      <c r="EN14">
        <f t="shared" si="49"/>
        <v>4162.7398217884447</v>
      </c>
      <c r="EO14">
        <f t="shared" si="50"/>
        <v>2318.1921457354274</v>
      </c>
      <c r="EP14">
        <f t="shared" si="51"/>
        <v>1216.7105117901999</v>
      </c>
      <c r="EQ14">
        <f t="shared" si="52"/>
        <v>502.34330154279212</v>
      </c>
      <c r="ER14">
        <f t="shared" si="53"/>
        <v>241.87204277759849</v>
      </c>
      <c r="EU14" s="4"/>
      <c r="EV14" s="4"/>
      <c r="EW14">
        <v>7.5</v>
      </c>
      <c r="EX14">
        <f t="shared" ref="EX14:EX20" si="119">AVERAGE(B14,AF14,BJ14,CN14,DS14)</f>
        <v>0.50461307451146942</v>
      </c>
      <c r="EY14">
        <f t="shared" si="113"/>
        <v>1.3085941359361157</v>
      </c>
      <c r="EZ14">
        <f t="shared" si="92"/>
        <v>3.197525129952326</v>
      </c>
      <c r="FA14">
        <f t="shared" si="86"/>
        <v>6.8255693684294911</v>
      </c>
      <c r="FB14">
        <f t="shared" si="54"/>
        <v>12.207010359132976</v>
      </c>
      <c r="FC14">
        <f t="shared" si="55"/>
        <v>21.544612044985701</v>
      </c>
      <c r="FD14">
        <f t="shared" si="56"/>
        <v>32.862902285556785</v>
      </c>
      <c r="FE14">
        <f t="shared" si="85"/>
        <v>50.327122353019583</v>
      </c>
      <c r="FN14">
        <v>7.5</v>
      </c>
      <c r="FO14">
        <f t="shared" ref="FO14:FO20" si="120">STDEV(B14,AF14,BJ14,CN14,DS14)</f>
        <v>0.20010356159284481</v>
      </c>
      <c r="FP14">
        <f t="shared" si="114"/>
        <v>0.65563982773764995</v>
      </c>
      <c r="FQ14">
        <f t="shared" si="93"/>
        <v>1.1836711366866322</v>
      </c>
      <c r="FR14">
        <f t="shared" si="87"/>
        <v>2.2359039755606487</v>
      </c>
      <c r="FS14">
        <f t="shared" si="57"/>
        <v>3.1789042917323158</v>
      </c>
      <c r="FT14">
        <f t="shared" si="58"/>
        <v>4.1439380313772229</v>
      </c>
      <c r="FU14">
        <f t="shared" si="59"/>
        <v>7.3988905702995602</v>
      </c>
      <c r="FV14">
        <f t="shared" si="60"/>
        <v>17.12282739969783</v>
      </c>
      <c r="GE14">
        <v>7.5</v>
      </c>
      <c r="GF14">
        <f t="shared" ref="GF14:GF20" si="121">FO14/SQRT(5)</f>
        <v>8.9489033252283412E-2</v>
      </c>
      <c r="GG14">
        <f t="shared" si="115"/>
        <v>0.29321104471552745</v>
      </c>
      <c r="GH14">
        <f t="shared" si="94"/>
        <v>0.52935382492715088</v>
      </c>
      <c r="GI14">
        <f t="shared" si="88"/>
        <v>0.9999266561031277</v>
      </c>
      <c r="GJ14">
        <f t="shared" si="61"/>
        <v>1.4216492180558562</v>
      </c>
      <c r="GK14">
        <f t="shared" si="62"/>
        <v>1.8532254265412254</v>
      </c>
      <c r="GL14">
        <f t="shared" si="63"/>
        <v>3.3088844546544003</v>
      </c>
      <c r="GM14">
        <f t="shared" si="64"/>
        <v>7.6575612065440612</v>
      </c>
      <c r="GU14">
        <v>7.5</v>
      </c>
      <c r="GV14">
        <f t="shared" ref="GV14:GV20" si="122">AVERAGE(S14,AW14,CA14,DF14,EK14)</f>
        <v>7978.6332627825059</v>
      </c>
      <c r="GW14">
        <f t="shared" si="116"/>
        <v>6542.9706796805785</v>
      </c>
      <c r="GX14">
        <f t="shared" si="95"/>
        <v>5055.7311431376147</v>
      </c>
      <c r="GY14">
        <f t="shared" si="89"/>
        <v>3412.784684214746</v>
      </c>
      <c r="GZ14">
        <f t="shared" si="65"/>
        <v>1930.0978078065077</v>
      </c>
      <c r="HA14">
        <f t="shared" si="66"/>
        <v>1077.2306022492851</v>
      </c>
      <c r="HB14">
        <f t="shared" si="67"/>
        <v>519.60810872956267</v>
      </c>
      <c r="HC14">
        <f t="shared" si="68"/>
        <v>251.63561176509785</v>
      </c>
      <c r="HE14">
        <v>7.5</v>
      </c>
      <c r="HF14">
        <f t="shared" ref="HF14:HF20" si="123">STDEV(S14,AW14,CA14,DF14,EK14)</f>
        <v>3163.915112725907</v>
      </c>
      <c r="HG14">
        <f t="shared" si="117"/>
        <v>3278.1991386882528</v>
      </c>
      <c r="HH14">
        <f t="shared" si="96"/>
        <v>1871.5483962651247</v>
      </c>
      <c r="HI14">
        <f t="shared" si="90"/>
        <v>1117.951987780322</v>
      </c>
      <c r="HJ14">
        <f t="shared" si="69"/>
        <v>502.62890127792394</v>
      </c>
      <c r="HK14">
        <f t="shared" si="70"/>
        <v>207.19690156886088</v>
      </c>
      <c r="HL14">
        <f t="shared" si="71"/>
        <v>116.98673180244364</v>
      </c>
      <c r="HM14">
        <f t="shared" si="72"/>
        <v>85.614136998489371</v>
      </c>
      <c r="HO14">
        <v>7.5</v>
      </c>
      <c r="HP14">
        <f>HF14/SQRT(5)</f>
        <v>1414.9458534188075</v>
      </c>
      <c r="HQ14">
        <f t="shared" si="118"/>
        <v>1466.0552235776388</v>
      </c>
      <c r="HR14">
        <f t="shared" si="97"/>
        <v>836.98188744590641</v>
      </c>
      <c r="HS14">
        <f t="shared" si="91"/>
        <v>499.96332805156283</v>
      </c>
      <c r="HT14">
        <f t="shared" si="73"/>
        <v>224.78247814269375</v>
      </c>
      <c r="HU14">
        <f t="shared" si="74"/>
        <v>92.661271327061144</v>
      </c>
      <c r="HV14">
        <f t="shared" si="75"/>
        <v>52.318056955160095</v>
      </c>
      <c r="HW14">
        <f t="shared" si="76"/>
        <v>38.287806032720404</v>
      </c>
    </row>
    <row r="15" spans="1:265" x14ac:dyDescent="0.25">
      <c r="A15">
        <v>8</v>
      </c>
      <c r="B15" s="7">
        <v>0.40588162755638402</v>
      </c>
      <c r="C15">
        <v>1.07419799882318</v>
      </c>
      <c r="D15" s="12">
        <v>2.1751402765557102</v>
      </c>
      <c r="E15">
        <v>5.2563375882805401</v>
      </c>
      <c r="F15">
        <v>10.148123441994599</v>
      </c>
      <c r="G15">
        <v>18.635207493883101</v>
      </c>
      <c r="H15">
        <v>29.5750219843042</v>
      </c>
      <c r="I15">
        <v>48.782294069113398</v>
      </c>
      <c r="J15" s="12">
        <f>D17/(10^0.5)</f>
        <v>0.99177856172170054</v>
      </c>
      <c r="K15" s="4"/>
      <c r="L15" s="4"/>
      <c r="M15" s="4"/>
      <c r="N15" s="4"/>
      <c r="O15" s="4"/>
      <c r="P15" s="4"/>
      <c r="Q15" s="4"/>
      <c r="R15">
        <v>8</v>
      </c>
      <c r="S15">
        <f t="shared" si="22"/>
        <v>6417.5520174716776</v>
      </c>
      <c r="T15">
        <f t="shared" si="23"/>
        <v>5370.9899941159001</v>
      </c>
      <c r="U15">
        <f t="shared" si="24"/>
        <v>3439.1987521422952</v>
      </c>
      <c r="V15">
        <f t="shared" si="25"/>
        <v>2628.1687941402702</v>
      </c>
      <c r="W15">
        <f t="shared" si="26"/>
        <v>1604.5592026625263</v>
      </c>
      <c r="X15">
        <f t="shared" si="27"/>
        <v>931.76037469415508</v>
      </c>
      <c r="Y15">
        <f t="shared" si="28"/>
        <v>467.62215659976914</v>
      </c>
      <c r="Z15">
        <f t="shared" si="29"/>
        <v>243.91147034556698</v>
      </c>
      <c r="AE15">
        <v>8</v>
      </c>
      <c r="AF15" s="5">
        <v>0.37946746656700597</v>
      </c>
      <c r="AG15">
        <v>1.1607348055509099</v>
      </c>
      <c r="AH15" s="12">
        <v>2.3038372967922198</v>
      </c>
      <c r="AI15">
        <v>3.74845033618094</v>
      </c>
      <c r="AJ15">
        <v>6.0060942327556797</v>
      </c>
      <c r="AK15">
        <v>10.390670896095701</v>
      </c>
      <c r="AL15">
        <v>16.0397006567086</v>
      </c>
      <c r="AM15">
        <v>19.920305371787698</v>
      </c>
      <c r="AV15">
        <v>8</v>
      </c>
      <c r="AW15">
        <f t="shared" si="30"/>
        <v>5999.9074614276715</v>
      </c>
      <c r="AX15">
        <f t="shared" si="31"/>
        <v>5803.6740277545496</v>
      </c>
      <c r="AY15">
        <f t="shared" si="32"/>
        <v>3642.6866081543712</v>
      </c>
      <c r="AZ15">
        <f t="shared" si="33"/>
        <v>1874.2251680904699</v>
      </c>
      <c r="BA15">
        <f t="shared" si="34"/>
        <v>949.64688085547039</v>
      </c>
      <c r="BB15">
        <f t="shared" si="35"/>
        <v>519.53354480478504</v>
      </c>
      <c r="BC15">
        <f t="shared" si="36"/>
        <v>253.60993531248835</v>
      </c>
      <c r="BD15">
        <f t="shared" si="37"/>
        <v>99.601526858938485</v>
      </c>
      <c r="BI15">
        <v>8</v>
      </c>
      <c r="BJ15" s="5">
        <v>0.497904442083971</v>
      </c>
      <c r="BK15">
        <v>1.6786294290492401</v>
      </c>
      <c r="BL15" s="12">
        <v>3.9574860823190599</v>
      </c>
      <c r="BM15">
        <v>8.6757418000717692</v>
      </c>
      <c r="BN15">
        <v>15.0673464094419</v>
      </c>
      <c r="BO15">
        <v>22.872169880182099</v>
      </c>
      <c r="BP15">
        <v>31.824481171927701</v>
      </c>
      <c r="BQ15">
        <v>37.504091307668901</v>
      </c>
      <c r="BZ15">
        <v>8</v>
      </c>
      <c r="CA15">
        <f t="shared" si="38"/>
        <v>7872.5604705037103</v>
      </c>
      <c r="CB15">
        <f t="shared" si="39"/>
        <v>8393.1471452461992</v>
      </c>
      <c r="CC15">
        <f t="shared" si="40"/>
        <v>6257.3349142724192</v>
      </c>
      <c r="CD15">
        <f t="shared" si="41"/>
        <v>4337.8709000358849</v>
      </c>
      <c r="CE15">
        <f t="shared" si="42"/>
        <v>2382.3566474298154</v>
      </c>
      <c r="CF15">
        <f t="shared" si="43"/>
        <v>1143.608494009105</v>
      </c>
      <c r="CG15">
        <f t="shared" si="44"/>
        <v>503.18922928218069</v>
      </c>
      <c r="CH15">
        <f t="shared" si="45"/>
        <v>187.52045653834449</v>
      </c>
      <c r="CM15">
        <v>8</v>
      </c>
      <c r="CN15" s="5">
        <v>1.4286482237310401</v>
      </c>
      <c r="CO15">
        <v>3.4382964291683198</v>
      </c>
      <c r="CP15" s="3">
        <v>8.5890708635454196</v>
      </c>
      <c r="CQ15">
        <v>11.081575918885701</v>
      </c>
      <c r="CR15">
        <v>19.102527128815101</v>
      </c>
      <c r="CS15">
        <v>23.067238125278099</v>
      </c>
      <c r="CT15">
        <v>28.176117304771299</v>
      </c>
      <c r="CU15">
        <v>30.102549197882301</v>
      </c>
      <c r="DE15">
        <v>8</v>
      </c>
      <c r="DF15">
        <f t="shared" si="77"/>
        <v>22588.911810719521</v>
      </c>
      <c r="DG15">
        <f t="shared" si="78"/>
        <v>17191.482145841597</v>
      </c>
      <c r="DH15">
        <f t="shared" si="79"/>
        <v>13580.513456696401</v>
      </c>
      <c r="DI15">
        <f t="shared" si="80"/>
        <v>5540.7879594428505</v>
      </c>
      <c r="DJ15">
        <f t="shared" si="81"/>
        <v>3020.3747396106169</v>
      </c>
      <c r="DK15">
        <f t="shared" si="82"/>
        <v>1153.361906263905</v>
      </c>
      <c r="DL15">
        <f t="shared" si="83"/>
        <v>445.50353151580964</v>
      </c>
      <c r="DM15">
        <f t="shared" si="84"/>
        <v>150.51274598941148</v>
      </c>
      <c r="DP15" s="4"/>
      <c r="DQ15" s="4"/>
      <c r="DR15" s="1">
        <v>8</v>
      </c>
      <c r="DS15" s="5">
        <v>0.972289913416584</v>
      </c>
      <c r="DT15">
        <v>2.03615148163603</v>
      </c>
      <c r="DU15" s="12">
        <v>4.6914844130080002</v>
      </c>
      <c r="DV15">
        <v>7.7511714078395597</v>
      </c>
      <c r="DW15">
        <v>12.5695409341855</v>
      </c>
      <c r="DX15">
        <v>17.229904851943399</v>
      </c>
      <c r="DY15">
        <v>21.2961938815906</v>
      </c>
      <c r="DZ15">
        <v>25.5506793659581</v>
      </c>
      <c r="EA15" s="12">
        <f>DU15/(10^0.5)</f>
        <v>1.4835776352283361</v>
      </c>
      <c r="EB15" s="4"/>
      <c r="EC15" s="4"/>
      <c r="ED15" s="4"/>
      <c r="EE15" s="4"/>
      <c r="EF15" s="4"/>
      <c r="EG15" s="4"/>
      <c r="EH15" s="4"/>
      <c r="EI15" s="4"/>
      <c r="EJ15">
        <v>8</v>
      </c>
      <c r="EK15">
        <f t="shared" si="46"/>
        <v>15373.253362021556</v>
      </c>
      <c r="EL15">
        <f t="shared" si="47"/>
        <v>10180.75740818015</v>
      </c>
      <c r="EM15">
        <f t="shared" si="48"/>
        <v>7417.8881761416778</v>
      </c>
      <c r="EN15">
        <f t="shared" si="49"/>
        <v>3875.5857039197799</v>
      </c>
      <c r="EO15">
        <f t="shared" si="50"/>
        <v>1987.4189247373372</v>
      </c>
      <c r="EP15">
        <f t="shared" si="51"/>
        <v>861.49524259716998</v>
      </c>
      <c r="EQ15">
        <f t="shared" si="52"/>
        <v>336.72239079184226</v>
      </c>
      <c r="ER15">
        <f t="shared" si="53"/>
        <v>127.75339682979049</v>
      </c>
      <c r="EU15" s="4"/>
      <c r="EV15" s="4"/>
      <c r="EW15">
        <v>8</v>
      </c>
      <c r="EX15">
        <f t="shared" si="119"/>
        <v>0.73683833467099702</v>
      </c>
      <c r="EY15">
        <f t="shared" si="113"/>
        <v>1.8776020288455357</v>
      </c>
      <c r="EZ15">
        <f t="shared" si="92"/>
        <v>4.3434037864440809</v>
      </c>
      <c r="FA15">
        <f t="shared" si="86"/>
        <v>7.3026554102517025</v>
      </c>
      <c r="FB15">
        <f t="shared" si="54"/>
        <v>12.578726429438555</v>
      </c>
      <c r="FC15">
        <f t="shared" si="55"/>
        <v>18.439038249476479</v>
      </c>
      <c r="FD15">
        <f t="shared" si="56"/>
        <v>25.382302999860478</v>
      </c>
      <c r="FE15">
        <f t="shared" si="85"/>
        <v>32.371983862482082</v>
      </c>
      <c r="FN15">
        <v>8</v>
      </c>
      <c r="FO15">
        <f t="shared" si="120"/>
        <v>0.45507528303441014</v>
      </c>
      <c r="FP15">
        <f t="shared" si="114"/>
        <v>0.95653694216939089</v>
      </c>
      <c r="FQ15">
        <f t="shared" si="93"/>
        <v>2.6056179516840521</v>
      </c>
      <c r="FR15">
        <f t="shared" si="87"/>
        <v>2.8803890093893183</v>
      </c>
      <c r="FS15">
        <f t="shared" si="57"/>
        <v>4.9462261932412854</v>
      </c>
      <c r="FT15">
        <f t="shared" si="58"/>
        <v>5.1804824376205367</v>
      </c>
      <c r="FU15">
        <f t="shared" si="59"/>
        <v>6.5357948392328984</v>
      </c>
      <c r="FV15">
        <f t="shared" si="60"/>
        <v>11.206712652174327</v>
      </c>
      <c r="GE15">
        <v>8</v>
      </c>
      <c r="GF15">
        <f t="shared" si="121"/>
        <v>0.20351585354897955</v>
      </c>
      <c r="GG15">
        <f t="shared" si="115"/>
        <v>0.42777632513610864</v>
      </c>
      <c r="GH15">
        <f t="shared" si="94"/>
        <v>1.1652677726718605</v>
      </c>
      <c r="GI15">
        <f t="shared" si="88"/>
        <v>1.288149125327559</v>
      </c>
      <c r="GJ15">
        <f t="shared" si="61"/>
        <v>2.212019600035505</v>
      </c>
      <c r="GK15">
        <f t="shared" si="62"/>
        <v>2.3167821773526667</v>
      </c>
      <c r="GL15">
        <f t="shared" si="63"/>
        <v>2.9228963095034137</v>
      </c>
      <c r="GM15">
        <f t="shared" si="64"/>
        <v>5.0117942589137501</v>
      </c>
      <c r="GU15">
        <v>8</v>
      </c>
      <c r="GV15">
        <f t="shared" si="122"/>
        <v>11650.437024428826</v>
      </c>
      <c r="GW15">
        <f t="shared" si="116"/>
        <v>9388.0101442276791</v>
      </c>
      <c r="GX15">
        <f t="shared" si="95"/>
        <v>6867.524381481433</v>
      </c>
      <c r="GY15">
        <f t="shared" si="89"/>
        <v>3651.327705125851</v>
      </c>
      <c r="GZ15">
        <f t="shared" si="65"/>
        <v>1988.8712790591533</v>
      </c>
      <c r="HA15">
        <f t="shared" si="66"/>
        <v>921.95191247382411</v>
      </c>
      <c r="HB15">
        <f t="shared" si="67"/>
        <v>401.32944870041803</v>
      </c>
      <c r="HC15">
        <f t="shared" si="68"/>
        <v>161.85991931241043</v>
      </c>
      <c r="HE15">
        <v>8</v>
      </c>
      <c r="HF15">
        <f t="shared" si="123"/>
        <v>7195.3720061725926</v>
      </c>
      <c r="HG15">
        <f t="shared" si="117"/>
        <v>4782.6847108469465</v>
      </c>
      <c r="HH15">
        <f t="shared" si="96"/>
        <v>4119.8437197720805</v>
      </c>
      <c r="HI15">
        <f t="shared" si="90"/>
        <v>1440.1945046946598</v>
      </c>
      <c r="HJ15">
        <f t="shared" si="69"/>
        <v>782.06702965132934</v>
      </c>
      <c r="HK15">
        <f t="shared" si="70"/>
        <v>259.02412188102676</v>
      </c>
      <c r="HL15">
        <f t="shared" si="71"/>
        <v>103.33999005774984</v>
      </c>
      <c r="HM15">
        <f t="shared" si="72"/>
        <v>56.033563260871453</v>
      </c>
      <c r="HO15">
        <v>8</v>
      </c>
      <c r="HP15">
        <f t="shared" ref="HP15:HP20" si="124">HF15/SQRT(5)</f>
        <v>3217.8681858401906</v>
      </c>
      <c r="HQ15">
        <f t="shared" si="118"/>
        <v>2138.8816256805394</v>
      </c>
      <c r="HR15">
        <f t="shared" si="97"/>
        <v>1842.4501228171932</v>
      </c>
      <c r="HS15">
        <f t="shared" si="91"/>
        <v>644.07456266377983</v>
      </c>
      <c r="HT15">
        <f t="shared" si="73"/>
        <v>349.75100825234318</v>
      </c>
      <c r="HU15">
        <f t="shared" si="74"/>
        <v>115.8391088676333</v>
      </c>
      <c r="HV15">
        <f t="shared" si="75"/>
        <v>46.21504851265621</v>
      </c>
      <c r="HW15">
        <f t="shared" si="76"/>
        <v>25.058971294568668</v>
      </c>
    </row>
    <row r="16" spans="1:265" x14ac:dyDescent="0.25">
      <c r="A16">
        <v>8.5</v>
      </c>
      <c r="B16" s="7">
        <v>0.78085230255006199</v>
      </c>
      <c r="C16">
        <v>1.46537907579816</v>
      </c>
      <c r="D16" s="12">
        <v>2.5331289985119998</v>
      </c>
      <c r="E16">
        <v>5.4705966891318401</v>
      </c>
      <c r="F16">
        <v>10.157384664719</v>
      </c>
      <c r="G16">
        <v>15.876972109638899</v>
      </c>
      <c r="H16">
        <v>22.895713538206699</v>
      </c>
      <c r="I16">
        <v>32.844968303742803</v>
      </c>
      <c r="J16" s="12">
        <f>9/(10.5-4)</f>
        <v>1.3846153846153846</v>
      </c>
      <c r="K16" s="4"/>
      <c r="L16" s="4"/>
      <c r="M16" s="4"/>
      <c r="N16" s="4"/>
      <c r="O16" s="4"/>
      <c r="P16" s="4"/>
      <c r="Q16" s="4"/>
      <c r="R16">
        <v>8.5</v>
      </c>
      <c r="S16">
        <f t="shared" si="22"/>
        <v>12346.358961225507</v>
      </c>
      <c r="T16">
        <f t="shared" si="23"/>
        <v>7326.8953789907991</v>
      </c>
      <c r="U16">
        <f t="shared" si="24"/>
        <v>4005.228621159597</v>
      </c>
      <c r="V16">
        <f t="shared" si="25"/>
        <v>2735.2983445659202</v>
      </c>
      <c r="W16">
        <f t="shared" si="26"/>
        <v>1606.023530548887</v>
      </c>
      <c r="X16">
        <f t="shared" si="27"/>
        <v>793.8486054819449</v>
      </c>
      <c r="Y16">
        <f t="shared" si="28"/>
        <v>362.01301717742871</v>
      </c>
      <c r="Z16">
        <f t="shared" si="29"/>
        <v>164.22484151871402</v>
      </c>
      <c r="AE16" s="1">
        <v>8.5</v>
      </c>
      <c r="AF16" s="5">
        <v>0.54649496306368806</v>
      </c>
      <c r="AG16">
        <v>1.33269511975066</v>
      </c>
      <c r="AH16" s="12">
        <v>2.5244589832276101</v>
      </c>
      <c r="AI16">
        <v>3.0400646888954901</v>
      </c>
      <c r="AJ16">
        <v>3.8673999644211099</v>
      </c>
      <c r="AK16">
        <v>6.2513443887285396</v>
      </c>
      <c r="AL16">
        <v>7.95138946604468</v>
      </c>
      <c r="AM16">
        <v>8.4474783237280295</v>
      </c>
      <c r="AN16" s="12">
        <f>AH16/(10^0.5)</f>
        <v>0.79830402466720518</v>
      </c>
      <c r="AO16" s="4"/>
      <c r="AP16" s="4"/>
      <c r="AQ16" s="4"/>
      <c r="AR16" s="4"/>
      <c r="AS16" s="4"/>
      <c r="AT16" s="4"/>
      <c r="AU16" s="4"/>
      <c r="AV16">
        <v>8.5</v>
      </c>
      <c r="AW16">
        <f t="shared" si="30"/>
        <v>8640.844065454221</v>
      </c>
      <c r="AX16">
        <f t="shared" si="31"/>
        <v>6663.4755987532999</v>
      </c>
      <c r="AY16">
        <f t="shared" si="32"/>
        <v>3991.5201233360249</v>
      </c>
      <c r="AZ16">
        <f t="shared" si="33"/>
        <v>1520.0323444477451</v>
      </c>
      <c r="BA16">
        <f t="shared" si="34"/>
        <v>611.48962552124237</v>
      </c>
      <c r="BB16">
        <f t="shared" si="35"/>
        <v>312.56721943642697</v>
      </c>
      <c r="BC16">
        <f t="shared" si="36"/>
        <v>125.72250637885629</v>
      </c>
      <c r="BD16">
        <f t="shared" si="37"/>
        <v>42.237391618640146</v>
      </c>
      <c r="BG16" s="4"/>
      <c r="BH16" s="4"/>
      <c r="BI16">
        <v>8.5</v>
      </c>
      <c r="BJ16" s="5">
        <v>0.79198782806655799</v>
      </c>
      <c r="BK16">
        <v>1.9865139777639</v>
      </c>
      <c r="BL16" s="12">
        <v>4.5594966186186898</v>
      </c>
      <c r="BM16">
        <v>7.6996302975852204</v>
      </c>
      <c r="BN16">
        <v>13.385237381505499</v>
      </c>
      <c r="BO16">
        <v>19.578351390597401</v>
      </c>
      <c r="BP16">
        <v>22.306964787493399</v>
      </c>
      <c r="BQ16">
        <v>25.884709759396699</v>
      </c>
      <c r="BY16" s="4"/>
      <c r="BZ16">
        <v>8.5</v>
      </c>
      <c r="CA16">
        <f t="shared" si="38"/>
        <v>12522.427079100758</v>
      </c>
      <c r="CB16">
        <f t="shared" si="39"/>
        <v>9932.5698888195002</v>
      </c>
      <c r="CC16">
        <f t="shared" si="40"/>
        <v>7209.1971493355713</v>
      </c>
      <c r="CD16">
        <f t="shared" si="41"/>
        <v>3849.8151487926102</v>
      </c>
      <c r="CE16">
        <f t="shared" si="42"/>
        <v>2116.3918573792744</v>
      </c>
      <c r="CF16">
        <f t="shared" si="43"/>
        <v>978.91756952987009</v>
      </c>
      <c r="CG16">
        <f t="shared" si="44"/>
        <v>352.70408206826517</v>
      </c>
      <c r="CH16">
        <f t="shared" si="45"/>
        <v>129.42354879698348</v>
      </c>
      <c r="CM16" s="1">
        <v>8.5</v>
      </c>
      <c r="CN16" s="5">
        <v>1.8852014045218199</v>
      </c>
      <c r="CO16">
        <v>3.9014327942747</v>
      </c>
      <c r="CP16" s="3">
        <v>8.9690036347832098</v>
      </c>
      <c r="CQ16">
        <v>10.1784871340103</v>
      </c>
      <c r="CR16">
        <v>13.918336724671899</v>
      </c>
      <c r="CS16">
        <v>18.6458341037076</v>
      </c>
      <c r="CT16">
        <v>18.035132443575101</v>
      </c>
      <c r="CU16">
        <v>22.306654256110601</v>
      </c>
      <c r="CV16" s="12">
        <f>CP16/(10^0.5)</f>
        <v>2.8362479828243936</v>
      </c>
      <c r="CW16" s="4"/>
      <c r="CX16" s="4"/>
      <c r="CY16" s="4"/>
      <c r="CZ16" s="4"/>
      <c r="DA16" s="4"/>
      <c r="DB16" s="4"/>
      <c r="DC16" s="4"/>
      <c r="DD16" s="4"/>
      <c r="DE16">
        <v>8.5</v>
      </c>
      <c r="DF16">
        <f t="shared" si="77"/>
        <v>29807.651432187013</v>
      </c>
      <c r="DG16">
        <f t="shared" si="78"/>
        <v>19507.163971373498</v>
      </c>
      <c r="DH16">
        <f t="shared" si="79"/>
        <v>14181.239914121965</v>
      </c>
      <c r="DI16">
        <f t="shared" si="80"/>
        <v>5089.24356700515</v>
      </c>
      <c r="DJ16">
        <f t="shared" si="81"/>
        <v>2200.6822645565517</v>
      </c>
      <c r="DK16">
        <f t="shared" si="82"/>
        <v>932.29170518538001</v>
      </c>
      <c r="DL16">
        <f t="shared" si="83"/>
        <v>285.16048212247739</v>
      </c>
      <c r="DM16">
        <f t="shared" si="84"/>
        <v>111.533271280553</v>
      </c>
      <c r="DP16" s="4"/>
      <c r="DQ16" s="4"/>
      <c r="DR16">
        <v>8.5</v>
      </c>
      <c r="DS16" s="5">
        <v>1.0068042094406899</v>
      </c>
      <c r="DT16">
        <v>3.3396355627086001</v>
      </c>
      <c r="DU16" s="12">
        <v>4.1736827300391699</v>
      </c>
      <c r="DV16">
        <v>5.2529897850046003</v>
      </c>
      <c r="DW16">
        <v>7.7137281653260299</v>
      </c>
      <c r="DX16">
        <v>11.2014792681464</v>
      </c>
      <c r="DY16">
        <v>13.404170444535501</v>
      </c>
      <c r="DZ16">
        <v>15.880304753997899</v>
      </c>
      <c r="EA16" s="12">
        <f>8/(9.75-5)</f>
        <v>1.6842105263157894</v>
      </c>
      <c r="EB16" s="4"/>
      <c r="EC16" s="4"/>
      <c r="ED16" s="4"/>
      <c r="EE16" s="4"/>
      <c r="EF16" s="4"/>
      <c r="EG16" s="4"/>
      <c r="EH16" s="4"/>
      <c r="EI16" s="4"/>
      <c r="EJ16">
        <v>8.5</v>
      </c>
      <c r="EK16">
        <f t="shared" si="46"/>
        <v>15918.972298388899</v>
      </c>
      <c r="EL16">
        <f t="shared" si="47"/>
        <v>16698.177813543</v>
      </c>
      <c r="EM16">
        <f t="shared" si="48"/>
        <v>6599.1718289167175</v>
      </c>
      <c r="EN16">
        <f t="shared" si="49"/>
        <v>2626.4948925023</v>
      </c>
      <c r="EO16">
        <f t="shared" si="50"/>
        <v>1219.6475126911048</v>
      </c>
      <c r="EP16">
        <f t="shared" si="51"/>
        <v>560.07396340731998</v>
      </c>
      <c r="EQ16">
        <f t="shared" si="52"/>
        <v>211.93854374921926</v>
      </c>
      <c r="ER16">
        <f t="shared" si="53"/>
        <v>79.401523769989495</v>
      </c>
      <c r="EU16" s="4"/>
      <c r="EV16" s="4"/>
      <c r="EW16">
        <v>8.5</v>
      </c>
      <c r="EX16">
        <f t="shared" si="119"/>
        <v>1.0022681415285635</v>
      </c>
      <c r="EY16">
        <f t="shared" si="113"/>
        <v>2.4051313060592046</v>
      </c>
      <c r="EZ16">
        <f t="shared" si="92"/>
        <v>4.5519541930361358</v>
      </c>
      <c r="FA16">
        <f t="shared" si="86"/>
        <v>6.3283537189254897</v>
      </c>
      <c r="FB16">
        <f t="shared" si="54"/>
        <v>9.8084173801287076</v>
      </c>
      <c r="FC16">
        <f t="shared" si="55"/>
        <v>14.310796252163769</v>
      </c>
      <c r="FD16">
        <f t="shared" si="56"/>
        <v>16.918674135971074</v>
      </c>
      <c r="FE16">
        <f t="shared" si="85"/>
        <v>21.072823079395206</v>
      </c>
      <c r="FN16">
        <v>8.5</v>
      </c>
      <c r="FO16">
        <f t="shared" si="120"/>
        <v>0.51975082900372349</v>
      </c>
      <c r="FP16">
        <f t="shared" si="114"/>
        <v>1.1533332611246259</v>
      </c>
      <c r="FQ16">
        <f t="shared" si="93"/>
        <v>2.6381747454718387</v>
      </c>
      <c r="FR16">
        <f t="shared" si="87"/>
        <v>2.7114998721504335</v>
      </c>
      <c r="FS16">
        <f t="shared" si="57"/>
        <v>4.1680411270453348</v>
      </c>
      <c r="FT16">
        <f t="shared" si="58"/>
        <v>5.5591189403857602</v>
      </c>
      <c r="FU16">
        <f t="shared" si="59"/>
        <v>6.3001802724681983</v>
      </c>
      <c r="FV16">
        <f t="shared" si="60"/>
        <v>9.3490851522485929</v>
      </c>
      <c r="GE16">
        <v>8.5</v>
      </c>
      <c r="GF16">
        <f t="shared" si="121"/>
        <v>0.23243963700283898</v>
      </c>
      <c r="GG16">
        <f t="shared" si="115"/>
        <v>0.51578631451723578</v>
      </c>
      <c r="GH16">
        <f t="shared" si="94"/>
        <v>1.1798276134796473</v>
      </c>
      <c r="GI16">
        <f t="shared" si="88"/>
        <v>1.2126196070220716</v>
      </c>
      <c r="GJ16">
        <f t="shared" si="61"/>
        <v>1.8640046586176411</v>
      </c>
      <c r="GK16">
        <f t="shared" si="62"/>
        <v>2.4861135691418319</v>
      </c>
      <c r="GL16">
        <f t="shared" si="63"/>
        <v>2.8175262719484073</v>
      </c>
      <c r="GM16">
        <f t="shared" si="64"/>
        <v>4.1810379855723649</v>
      </c>
      <c r="GU16">
        <v>8.5</v>
      </c>
      <c r="GV16">
        <f t="shared" si="122"/>
        <v>15847.250767271278</v>
      </c>
      <c r="GW16">
        <f t="shared" si="116"/>
        <v>12025.656530296019</v>
      </c>
      <c r="GX16">
        <f t="shared" si="95"/>
        <v>7197.2715273739759</v>
      </c>
      <c r="GY16">
        <f t="shared" si="89"/>
        <v>3164.1768594627456</v>
      </c>
      <c r="GZ16">
        <f t="shared" si="65"/>
        <v>1550.846958139412</v>
      </c>
      <c r="HA16">
        <f t="shared" si="66"/>
        <v>715.53981260818841</v>
      </c>
      <c r="HB16">
        <f t="shared" si="67"/>
        <v>267.50772629924938</v>
      </c>
      <c r="HC16">
        <f t="shared" si="68"/>
        <v>105.36411539697602</v>
      </c>
      <c r="HE16">
        <v>8.5</v>
      </c>
      <c r="HF16">
        <f t="shared" si="123"/>
        <v>8217.982177062353</v>
      </c>
      <c r="HG16">
        <f t="shared" si="117"/>
        <v>5766.6663056231337</v>
      </c>
      <c r="HH16">
        <f t="shared" si="96"/>
        <v>4171.3205306129958</v>
      </c>
      <c r="HI16">
        <f t="shared" si="90"/>
        <v>1355.7499360752149</v>
      </c>
      <c r="HJ16">
        <f t="shared" si="69"/>
        <v>659.02516713592445</v>
      </c>
      <c r="HK16">
        <f t="shared" si="70"/>
        <v>277.95594701928809</v>
      </c>
      <c r="HL16">
        <f t="shared" si="71"/>
        <v>99.614596653298335</v>
      </c>
      <c r="HM16">
        <f t="shared" si="72"/>
        <v>46.745425761242991</v>
      </c>
      <c r="HO16">
        <v>8.5</v>
      </c>
      <c r="HP16">
        <f t="shared" si="124"/>
        <v>3675.1933571586269</v>
      </c>
      <c r="HQ16">
        <f t="shared" si="118"/>
        <v>2578.9315725861807</v>
      </c>
      <c r="HR16">
        <f t="shared" si="97"/>
        <v>1865.4712524782301</v>
      </c>
      <c r="HS16">
        <f t="shared" si="91"/>
        <v>606.30980351103494</v>
      </c>
      <c r="HT16">
        <f t="shared" si="73"/>
        <v>294.72501451981748</v>
      </c>
      <c r="HU16">
        <f t="shared" si="74"/>
        <v>124.30567845709163</v>
      </c>
      <c r="HV16">
        <f t="shared" si="75"/>
        <v>44.549001933599627</v>
      </c>
      <c r="HW16">
        <f t="shared" si="76"/>
        <v>20.905189927861837</v>
      </c>
    </row>
    <row r="17" spans="1:239" x14ac:dyDescent="0.25">
      <c r="A17" s="1">
        <v>9</v>
      </c>
      <c r="B17" s="7">
        <v>0.75010166856735905</v>
      </c>
      <c r="C17">
        <v>1.36479591194165</v>
      </c>
      <c r="D17" s="12">
        <v>3.1362791895664599</v>
      </c>
      <c r="E17">
        <v>5.3764634750310103</v>
      </c>
      <c r="F17">
        <v>9.7207393698900706</v>
      </c>
      <c r="G17">
        <v>14.0770255376218</v>
      </c>
      <c r="H17">
        <v>16.6890124236863</v>
      </c>
      <c r="I17">
        <v>21.768780371621499</v>
      </c>
      <c r="K17" s="4"/>
      <c r="L17" s="4"/>
      <c r="M17" s="4"/>
      <c r="N17" s="4"/>
      <c r="O17" s="4"/>
      <c r="P17" s="4"/>
      <c r="Q17" s="4"/>
      <c r="R17" s="1">
        <v>9</v>
      </c>
      <c r="S17">
        <f t="shared" si="22"/>
        <v>11860.148746827927</v>
      </c>
      <c r="T17">
        <f t="shared" si="23"/>
        <v>6823.9795597082493</v>
      </c>
      <c r="U17">
        <f t="shared" si="24"/>
        <v>4958.8928086085007</v>
      </c>
      <c r="V17">
        <f t="shared" si="25"/>
        <v>2688.2317375155053</v>
      </c>
      <c r="W17">
        <f t="shared" si="26"/>
        <v>1536.9838474861292</v>
      </c>
      <c r="X17">
        <f t="shared" si="27"/>
        <v>703.85127688109003</v>
      </c>
      <c r="Y17">
        <f t="shared" si="28"/>
        <v>263.87645578847855</v>
      </c>
      <c r="Z17">
        <f t="shared" si="29"/>
        <v>108.84390185810749</v>
      </c>
      <c r="AE17">
        <v>9</v>
      </c>
      <c r="AF17" s="5">
        <v>0.41115117075255198</v>
      </c>
      <c r="AG17">
        <v>1.27040572914579</v>
      </c>
      <c r="AH17" s="12">
        <v>2.2075505308507699</v>
      </c>
      <c r="AI17">
        <v>2.0684655847822402</v>
      </c>
      <c r="AJ17">
        <v>2.2478211003786601</v>
      </c>
      <c r="AK17">
        <v>2.7862855641295199</v>
      </c>
      <c r="AL17">
        <v>3.13354811044284</v>
      </c>
      <c r="AM17">
        <v>4.6101255922278304</v>
      </c>
      <c r="AN17" s="12">
        <f>9/(10.5-4)</f>
        <v>1.3846153846153846</v>
      </c>
      <c r="AO17" s="4"/>
      <c r="AP17" s="4"/>
      <c r="AQ17" s="4"/>
      <c r="AR17" s="4"/>
      <c r="AS17" s="4"/>
      <c r="AT17" s="4"/>
      <c r="AU17" s="4"/>
      <c r="AV17" s="1">
        <v>9</v>
      </c>
      <c r="AW17">
        <f t="shared" si="30"/>
        <v>6500.8708111143487</v>
      </c>
      <c r="AX17">
        <f t="shared" si="31"/>
        <v>6352.0286457289494</v>
      </c>
      <c r="AY17">
        <f t="shared" si="32"/>
        <v>3490.4438637011167</v>
      </c>
      <c r="AZ17">
        <f t="shared" si="33"/>
        <v>1034.23279239112</v>
      </c>
      <c r="BA17">
        <f t="shared" si="34"/>
        <v>355.41172248912665</v>
      </c>
      <c r="BB17">
        <f t="shared" si="35"/>
        <v>139.31427820647599</v>
      </c>
      <c r="BC17">
        <f t="shared" si="36"/>
        <v>49.545745933581131</v>
      </c>
      <c r="BD17">
        <f t="shared" si="37"/>
        <v>23.050627961139149</v>
      </c>
      <c r="BG17" s="4"/>
      <c r="BH17" s="4"/>
      <c r="BI17" s="1">
        <v>9</v>
      </c>
      <c r="BJ17" s="5">
        <v>1.2465578163883699</v>
      </c>
      <c r="BK17">
        <v>2.7995517126164899</v>
      </c>
      <c r="BL17" s="12">
        <v>6.6022510561473098</v>
      </c>
      <c r="BM17">
        <v>9.4726987779323508</v>
      </c>
      <c r="BN17">
        <v>12.6680491978428</v>
      </c>
      <c r="BO17">
        <v>15.4076356266676</v>
      </c>
      <c r="BP17">
        <v>16.562657126212599</v>
      </c>
      <c r="BQ17">
        <v>17.677943768070801</v>
      </c>
      <c r="BR17" s="12">
        <f>BL17/(10^0.5)</f>
        <v>2.0878151021677724</v>
      </c>
      <c r="BS17" s="4"/>
      <c r="BT17" s="4"/>
      <c r="BU17" s="4"/>
      <c r="BV17" s="4"/>
      <c r="BY17" s="4"/>
      <c r="BZ17" s="1">
        <v>9</v>
      </c>
      <c r="CA17">
        <f t="shared" si="38"/>
        <v>19709.809674366094</v>
      </c>
      <c r="CB17">
        <f t="shared" si="39"/>
        <v>13997.758563082449</v>
      </c>
      <c r="CC17">
        <f t="shared" si="40"/>
        <v>10439.075510838858</v>
      </c>
      <c r="CD17">
        <f t="shared" si="41"/>
        <v>4736.349388966175</v>
      </c>
      <c r="CE17">
        <f t="shared" si="42"/>
        <v>2002.99444881261</v>
      </c>
      <c r="CF17">
        <f t="shared" si="43"/>
        <v>770.38178133337999</v>
      </c>
      <c r="CG17">
        <f t="shared" si="44"/>
        <v>261.87860311625349</v>
      </c>
      <c r="CH17">
        <f t="shared" si="45"/>
        <v>88.389718840353993</v>
      </c>
      <c r="CK17" s="4"/>
      <c r="CL17" s="4"/>
      <c r="CM17" s="5">
        <v>9</v>
      </c>
      <c r="CN17" s="5">
        <v>1.9705480038233301</v>
      </c>
      <c r="CO17">
        <v>3.9826210320710902</v>
      </c>
      <c r="CP17" s="3">
        <v>5.0976646721187802</v>
      </c>
      <c r="CQ17">
        <v>7.8857247421817798</v>
      </c>
      <c r="CR17">
        <v>11.9592837102205</v>
      </c>
      <c r="CS17">
        <v>10.357358666128301</v>
      </c>
      <c r="CT17">
        <v>11.611314315157401</v>
      </c>
      <c r="CU17">
        <v>10.9760413280211</v>
      </c>
      <c r="CV17" s="12">
        <f>8.5/(9.75-7)</f>
        <v>3.0909090909090908</v>
      </c>
      <c r="CW17" s="4"/>
      <c r="CX17" s="4"/>
      <c r="CY17" s="4"/>
      <c r="CZ17" s="4"/>
      <c r="DA17" s="4"/>
      <c r="DB17" s="4"/>
      <c r="DC17" s="4"/>
      <c r="DD17" s="4"/>
      <c r="DE17" s="1">
        <v>9</v>
      </c>
      <c r="DF17">
        <f t="shared" si="77"/>
        <v>31157.099653899553</v>
      </c>
      <c r="DG17">
        <f t="shared" si="78"/>
        <v>19913.105160355452</v>
      </c>
      <c r="DH17">
        <f t="shared" si="79"/>
        <v>8060.1155558353894</v>
      </c>
      <c r="DI17">
        <f t="shared" si="80"/>
        <v>3942.8623710908896</v>
      </c>
      <c r="DJ17">
        <f t="shared" si="81"/>
        <v>1890.9287854222928</v>
      </c>
      <c r="DK17">
        <f t="shared" si="82"/>
        <v>517.86793330641501</v>
      </c>
      <c r="DL17">
        <f t="shared" si="83"/>
        <v>183.59099932007769</v>
      </c>
      <c r="DM17">
        <f t="shared" si="84"/>
        <v>54.880206640105499</v>
      </c>
      <c r="DP17" s="4"/>
      <c r="DQ17" s="4"/>
      <c r="DR17">
        <v>9</v>
      </c>
      <c r="DS17" s="5">
        <v>1.0146618621865</v>
      </c>
      <c r="DT17">
        <v>2.0012110743927498</v>
      </c>
      <c r="DU17" s="12">
        <v>3.1199314123973001</v>
      </c>
      <c r="DV17">
        <v>3.1660300416491598</v>
      </c>
      <c r="DW17">
        <v>3.2341829629135601</v>
      </c>
      <c r="DX17">
        <v>6.02140536935</v>
      </c>
      <c r="DY17">
        <v>3.99869539213715</v>
      </c>
      <c r="DZ17">
        <v>6.3790816486355002</v>
      </c>
      <c r="EB17" s="4"/>
      <c r="EC17" s="4"/>
      <c r="ED17" s="4"/>
      <c r="EE17" s="4"/>
      <c r="EF17" s="4"/>
      <c r="EG17" s="4"/>
      <c r="EH17" s="4"/>
      <c r="EI17" s="4"/>
      <c r="EJ17" s="1">
        <v>9</v>
      </c>
      <c r="EK17">
        <f t="shared" si="46"/>
        <v>16043.212697086077</v>
      </c>
      <c r="EL17">
        <f t="shared" si="47"/>
        <v>10006.055371963748</v>
      </c>
      <c r="EM17">
        <f t="shared" si="48"/>
        <v>4933.0447033407791</v>
      </c>
      <c r="EN17">
        <f t="shared" si="49"/>
        <v>1583.0150208245798</v>
      </c>
      <c r="EO17">
        <f t="shared" si="50"/>
        <v>511.36922662593588</v>
      </c>
      <c r="EP17">
        <f t="shared" si="51"/>
        <v>301.0702684675</v>
      </c>
      <c r="EQ17">
        <f t="shared" si="52"/>
        <v>63.224925541867712</v>
      </c>
      <c r="ER17">
        <f t="shared" si="53"/>
        <v>31.895408243177499</v>
      </c>
      <c r="EU17" s="4"/>
      <c r="EV17" s="4"/>
      <c r="EW17">
        <v>9</v>
      </c>
      <c r="EX17">
        <f t="shared" si="119"/>
        <v>1.0786041043436223</v>
      </c>
      <c r="EY17">
        <f t="shared" si="113"/>
        <v>2.2837170920335539</v>
      </c>
      <c r="EZ17">
        <f t="shared" si="92"/>
        <v>4.0327353722161234</v>
      </c>
      <c r="FA17">
        <f t="shared" si="86"/>
        <v>5.5938765243153084</v>
      </c>
      <c r="FB17">
        <f t="shared" si="54"/>
        <v>7.9660152682491185</v>
      </c>
      <c r="FC17">
        <f t="shared" si="55"/>
        <v>9.7299421527794436</v>
      </c>
      <c r="FD17">
        <f t="shared" si="56"/>
        <v>10.399045473527257</v>
      </c>
      <c r="FE17">
        <f t="shared" si="85"/>
        <v>12.282394541715346</v>
      </c>
      <c r="FN17">
        <v>9</v>
      </c>
      <c r="FO17">
        <f t="shared" si="120"/>
        <v>0.58763684542645456</v>
      </c>
      <c r="FP17">
        <f t="shared" si="114"/>
        <v>1.1295337153721028</v>
      </c>
      <c r="FQ17">
        <f t="shared" si="93"/>
        <v>1.7821777215938046</v>
      </c>
      <c r="FR17">
        <f t="shared" si="87"/>
        <v>3.1091823522779021</v>
      </c>
      <c r="FS17">
        <f t="shared" si="57"/>
        <v>4.9046496843520648</v>
      </c>
      <c r="FT17">
        <f t="shared" si="58"/>
        <v>5.3266922314551417</v>
      </c>
      <c r="FU17">
        <f t="shared" si="59"/>
        <v>6.5722013374693553</v>
      </c>
      <c r="FV17">
        <f t="shared" si="60"/>
        <v>7.3232991239207115</v>
      </c>
      <c r="GE17">
        <v>9</v>
      </c>
      <c r="GF17">
        <f t="shared" si="121"/>
        <v>0.26279918649141776</v>
      </c>
      <c r="GG17">
        <f t="shared" si="115"/>
        <v>0.50514283408998417</v>
      </c>
      <c r="GH17">
        <f t="shared" si="94"/>
        <v>0.79701410669388839</v>
      </c>
      <c r="GI17">
        <f t="shared" si="88"/>
        <v>1.3904686188272173</v>
      </c>
      <c r="GJ17">
        <f t="shared" si="61"/>
        <v>2.1934260200068207</v>
      </c>
      <c r="GK17">
        <f t="shared" si="62"/>
        <v>2.3821691849507478</v>
      </c>
      <c r="GL17">
        <f t="shared" si="63"/>
        <v>2.9391777904793028</v>
      </c>
      <c r="GM17">
        <f t="shared" si="64"/>
        <v>3.2750789321302731</v>
      </c>
      <c r="GU17" s="1">
        <v>9</v>
      </c>
      <c r="GV17">
        <f t="shared" si="122"/>
        <v>17054.228316658799</v>
      </c>
      <c r="GW17">
        <f t="shared" si="116"/>
        <v>11418.585460167769</v>
      </c>
      <c r="GX17">
        <f t="shared" si="95"/>
        <v>6376.3144884649282</v>
      </c>
      <c r="GY17">
        <f t="shared" si="89"/>
        <v>2796.9382621576538</v>
      </c>
      <c r="GZ17">
        <f t="shared" si="65"/>
        <v>1259.5376061672191</v>
      </c>
      <c r="HA17">
        <f t="shared" si="66"/>
        <v>486.49710763897218</v>
      </c>
      <c r="HB17">
        <f t="shared" si="67"/>
        <v>164.42334594005172</v>
      </c>
      <c r="HC17">
        <f t="shared" si="68"/>
        <v>61.41197270857672</v>
      </c>
      <c r="HE17" s="1">
        <v>9</v>
      </c>
      <c r="HF17">
        <f t="shared" si="123"/>
        <v>9291.354342919487</v>
      </c>
      <c r="HG17">
        <f t="shared" si="117"/>
        <v>5647.6685768605148</v>
      </c>
      <c r="HH17">
        <f t="shared" si="96"/>
        <v>2817.8703977229306</v>
      </c>
      <c r="HI17">
        <f t="shared" si="90"/>
        <v>1554.5911761389521</v>
      </c>
      <c r="HJ17">
        <f t="shared" si="69"/>
        <v>775.4932063889205</v>
      </c>
      <c r="HK17">
        <f t="shared" si="70"/>
        <v>266.33461157275713</v>
      </c>
      <c r="HL17">
        <f t="shared" si="71"/>
        <v>103.91562733804035</v>
      </c>
      <c r="HM17">
        <f t="shared" si="72"/>
        <v>36.616495619603569</v>
      </c>
      <c r="HO17" s="1">
        <v>9</v>
      </c>
      <c r="HP17">
        <f t="shared" si="124"/>
        <v>4155.219982761173</v>
      </c>
      <c r="HQ17">
        <f t="shared" si="118"/>
        <v>2525.7141704499213</v>
      </c>
      <c r="HR17">
        <f t="shared" si="97"/>
        <v>1260.1899522185684</v>
      </c>
      <c r="HS17">
        <f t="shared" si="91"/>
        <v>695.23430941360914</v>
      </c>
      <c r="HT17">
        <f t="shared" si="73"/>
        <v>346.81110511498008</v>
      </c>
      <c r="HU17">
        <f t="shared" si="74"/>
        <v>119.10845924753741</v>
      </c>
      <c r="HV17">
        <f t="shared" si="75"/>
        <v>46.472481330478743</v>
      </c>
      <c r="HW17">
        <f t="shared" si="76"/>
        <v>16.37539466065137</v>
      </c>
    </row>
    <row r="18" spans="1:239" x14ac:dyDescent="0.25">
      <c r="A18" s="7">
        <v>9.5</v>
      </c>
      <c r="B18" s="7">
        <v>0.810663964453332</v>
      </c>
      <c r="C18">
        <v>1.9995032037631999</v>
      </c>
      <c r="D18" s="12">
        <v>2.9392454084854198</v>
      </c>
      <c r="E18">
        <v>4.82293286205035</v>
      </c>
      <c r="F18">
        <v>7.4449128169716401</v>
      </c>
      <c r="G18">
        <v>10.993398691633599</v>
      </c>
      <c r="H18">
        <v>11.9534778020716</v>
      </c>
      <c r="I18">
        <v>15.1734389757607</v>
      </c>
      <c r="J18" s="5">
        <f>B18/(10^0.5)</f>
        <v>0.2563544544694305</v>
      </c>
      <c r="K18" s="4"/>
      <c r="L18" s="4"/>
      <c r="M18" s="4"/>
      <c r="N18" s="4"/>
      <c r="O18" s="4"/>
      <c r="P18" s="4"/>
      <c r="Q18" s="4"/>
      <c r="R18" s="7">
        <v>9.5</v>
      </c>
      <c r="S18">
        <f t="shared" si="22"/>
        <v>12817.722723471525</v>
      </c>
      <c r="T18">
        <f t="shared" si="23"/>
        <v>9997.5160188159989</v>
      </c>
      <c r="U18">
        <f t="shared" si="24"/>
        <v>4647.3550465029612</v>
      </c>
      <c r="V18">
        <f t="shared" si="25"/>
        <v>2411.4664310251751</v>
      </c>
      <c r="W18">
        <f t="shared" si="26"/>
        <v>1177.1440741505314</v>
      </c>
      <c r="X18">
        <f t="shared" si="27"/>
        <v>549.66993458167997</v>
      </c>
      <c r="Y18">
        <f t="shared" si="28"/>
        <v>189.00107907404814</v>
      </c>
      <c r="Z18">
        <f t="shared" si="29"/>
        <v>75.867194878803488</v>
      </c>
      <c r="AE18">
        <v>9.5</v>
      </c>
      <c r="AF18" s="5">
        <v>0.39369249221903402</v>
      </c>
      <c r="AG18">
        <v>1.0416859557534399</v>
      </c>
      <c r="AH18" s="12">
        <v>1.6790081602339799</v>
      </c>
      <c r="AI18">
        <v>2.0468327687489301</v>
      </c>
      <c r="AJ18">
        <v>1.9211205573024599</v>
      </c>
      <c r="AK18">
        <v>1.56480892584331</v>
      </c>
      <c r="AL18">
        <v>2.5706361472224799</v>
      </c>
      <c r="AM18">
        <v>1.66291801734778</v>
      </c>
      <c r="AO18" s="4"/>
      <c r="AP18" s="4"/>
      <c r="AQ18" s="4"/>
      <c r="AR18" s="4"/>
      <c r="AS18" s="4"/>
      <c r="AT18" s="4"/>
      <c r="AU18" s="4"/>
      <c r="AV18" s="7">
        <v>9.5</v>
      </c>
      <c r="AW18">
        <f t="shared" si="30"/>
        <v>6224.8248656013238</v>
      </c>
      <c r="AX18">
        <f t="shared" si="31"/>
        <v>5208.4297787671994</v>
      </c>
      <c r="AY18">
        <f t="shared" si="32"/>
        <v>2654.7449981741615</v>
      </c>
      <c r="AZ18">
        <f t="shared" si="33"/>
        <v>1023.416384374465</v>
      </c>
      <c r="BA18">
        <f t="shared" si="34"/>
        <v>303.75583104238945</v>
      </c>
      <c r="BB18">
        <f t="shared" si="35"/>
        <v>78.240446292165501</v>
      </c>
      <c r="BC18">
        <f t="shared" si="36"/>
        <v>40.645326303914793</v>
      </c>
      <c r="BD18">
        <f t="shared" si="37"/>
        <v>8.3145900867388995</v>
      </c>
      <c r="BG18" s="4"/>
      <c r="BH18" s="4"/>
      <c r="BI18" s="5">
        <v>9.5</v>
      </c>
      <c r="BJ18" s="5">
        <v>1.5840091069473099</v>
      </c>
      <c r="BK18">
        <v>3.3467737662060202</v>
      </c>
      <c r="BL18" s="12">
        <v>4.6190579135293302</v>
      </c>
      <c r="BM18">
        <v>6.0534485681781396</v>
      </c>
      <c r="BN18">
        <v>8.3878488725222091</v>
      </c>
      <c r="BO18">
        <v>10.349110254021699</v>
      </c>
      <c r="BP18">
        <v>12.060106403707699</v>
      </c>
      <c r="BQ18">
        <v>12.6770676234152</v>
      </c>
      <c r="BR18" s="12">
        <f>9/(10.25-6.7)</f>
        <v>2.535211267605634</v>
      </c>
      <c r="BS18" s="4"/>
      <c r="BT18" s="4"/>
      <c r="BU18" s="4"/>
      <c r="BV18" s="4"/>
      <c r="BY18" s="4"/>
      <c r="BZ18" s="7">
        <v>9.5</v>
      </c>
      <c r="CA18">
        <f t="shared" si="38"/>
        <v>25045.383062013716</v>
      </c>
      <c r="CB18">
        <f t="shared" si="39"/>
        <v>16733.8688310301</v>
      </c>
      <c r="CC18">
        <f t="shared" si="40"/>
        <v>7303.3718254888809</v>
      </c>
      <c r="CD18">
        <f t="shared" si="41"/>
        <v>3026.7242840890699</v>
      </c>
      <c r="CE18">
        <f t="shared" si="42"/>
        <v>1326.235355322274</v>
      </c>
      <c r="CF18">
        <f t="shared" si="43"/>
        <v>517.4555127010849</v>
      </c>
      <c r="CG18">
        <f t="shared" si="44"/>
        <v>190.6870252984923</v>
      </c>
      <c r="CH18">
        <f t="shared" si="45"/>
        <v>63.385338117075996</v>
      </c>
      <c r="CK18" s="4"/>
      <c r="CL18" s="4"/>
      <c r="CM18">
        <v>9.5</v>
      </c>
      <c r="CN18" s="5">
        <v>1.6108731358156101</v>
      </c>
      <c r="CO18">
        <v>2.7375782028284998</v>
      </c>
      <c r="CP18" s="3">
        <v>3.5004008068324599</v>
      </c>
      <c r="CQ18">
        <v>4.0305333425131602</v>
      </c>
      <c r="CR18">
        <v>4.4903013884843102</v>
      </c>
      <c r="CS18">
        <v>5.8271803616140803</v>
      </c>
      <c r="CT18">
        <v>6.3858640436855101</v>
      </c>
      <c r="CU18">
        <v>6.8577267038710499</v>
      </c>
      <c r="CW18" s="4"/>
      <c r="CX18" s="4"/>
      <c r="CY18" s="4"/>
      <c r="CZ18" s="4"/>
      <c r="DA18" s="4"/>
      <c r="DB18" s="4"/>
      <c r="DC18" s="4"/>
      <c r="DD18" s="4"/>
      <c r="DE18" s="7">
        <v>9.5</v>
      </c>
      <c r="DF18">
        <f t="shared" si="77"/>
        <v>25470.140653775434</v>
      </c>
      <c r="DG18">
        <f t="shared" si="78"/>
        <v>13687.891014142499</v>
      </c>
      <c r="DH18">
        <f t="shared" si="79"/>
        <v>5534.6196365408268</v>
      </c>
      <c r="DI18">
        <f t="shared" si="80"/>
        <v>2015.2666712565801</v>
      </c>
      <c r="DJ18">
        <f t="shared" si="81"/>
        <v>709.97898841134872</v>
      </c>
      <c r="DK18">
        <f t="shared" si="82"/>
        <v>291.359018080704</v>
      </c>
      <c r="DL18">
        <f t="shared" si="83"/>
        <v>100.96937603109596</v>
      </c>
      <c r="DM18">
        <f t="shared" si="84"/>
        <v>34.288633519355244</v>
      </c>
      <c r="DP18" s="4"/>
      <c r="DQ18" s="4"/>
      <c r="DR18" s="5">
        <v>9.5</v>
      </c>
      <c r="DS18" s="5">
        <v>1.08725104992432</v>
      </c>
      <c r="DT18">
        <v>1.41963842865153</v>
      </c>
      <c r="DU18" s="12">
        <v>1.6993661069452399</v>
      </c>
      <c r="DV18">
        <v>1.8614652875434701</v>
      </c>
      <c r="DW18">
        <v>1.8109991625785899</v>
      </c>
      <c r="DX18">
        <v>1.4839972383786</v>
      </c>
      <c r="DY18">
        <v>1.66593725758136</v>
      </c>
      <c r="DZ18">
        <v>2.2814948947011899</v>
      </c>
      <c r="EA18" s="5" t="s">
        <v>10</v>
      </c>
      <c r="EB18" s="4"/>
      <c r="EC18" s="4"/>
      <c r="ED18" s="4"/>
      <c r="EE18" s="4"/>
      <c r="EF18" s="4"/>
      <c r="EG18" s="4"/>
      <c r="EH18" s="4"/>
      <c r="EI18" s="4"/>
      <c r="EJ18" s="8">
        <v>9.5</v>
      </c>
      <c r="EK18">
        <f t="shared" si="46"/>
        <v>17190.94853085146</v>
      </c>
      <c r="EL18">
        <f t="shared" si="47"/>
        <v>7098.1921432576501</v>
      </c>
      <c r="EM18">
        <f t="shared" si="48"/>
        <v>2686.9337382201197</v>
      </c>
      <c r="EN18">
        <f t="shared" si="49"/>
        <v>930.73264377173507</v>
      </c>
      <c r="EO18">
        <f t="shared" si="50"/>
        <v>286.34410972029559</v>
      </c>
      <c r="EP18">
        <f t="shared" si="51"/>
        <v>74.199861918929997</v>
      </c>
      <c r="EQ18">
        <f t="shared" si="52"/>
        <v>26.340780864458541</v>
      </c>
      <c r="ER18">
        <f t="shared" si="53"/>
        <v>11.40747447350595</v>
      </c>
      <c r="EU18" s="4"/>
      <c r="EV18" s="4"/>
      <c r="EW18" s="1">
        <v>9.5</v>
      </c>
      <c r="EX18">
        <f t="shared" si="119"/>
        <v>1.0972979498719213</v>
      </c>
      <c r="EY18">
        <f t="shared" si="113"/>
        <v>2.1090359114405377</v>
      </c>
      <c r="EZ18">
        <f t="shared" si="92"/>
        <v>2.8874156792052856</v>
      </c>
      <c r="FA18">
        <f t="shared" si="86"/>
        <v>3.7630425658068098</v>
      </c>
      <c r="FB18">
        <f t="shared" si="54"/>
        <v>4.8110365595718418</v>
      </c>
      <c r="FC18">
        <f t="shared" si="55"/>
        <v>6.0436990942982574</v>
      </c>
      <c r="FD18">
        <f t="shared" si="56"/>
        <v>6.9272043308537308</v>
      </c>
      <c r="FE18">
        <f t="shared" si="85"/>
        <v>7.7305292430191841</v>
      </c>
      <c r="FN18">
        <v>9.5</v>
      </c>
      <c r="FO18">
        <f t="shared" si="120"/>
        <v>0.51912615130457151</v>
      </c>
      <c r="FP18">
        <f t="shared" si="114"/>
        <v>0.9425447788321375</v>
      </c>
      <c r="FQ18">
        <f t="shared" si="93"/>
        <v>1.2498732369002261</v>
      </c>
      <c r="FR18">
        <f t="shared" si="87"/>
        <v>1.8029316836833889</v>
      </c>
      <c r="FS18">
        <f t="shared" si="57"/>
        <v>3.0489998522003474</v>
      </c>
      <c r="FT18">
        <f t="shared" si="58"/>
        <v>4.5807834994598773</v>
      </c>
      <c r="FU18">
        <f t="shared" si="59"/>
        <v>4.9639645334756501</v>
      </c>
      <c r="FV18">
        <f t="shared" si="60"/>
        <v>6.0649569830678844</v>
      </c>
      <c r="GE18">
        <v>9.5</v>
      </c>
      <c r="GF18">
        <f t="shared" si="121"/>
        <v>0.23216027264297259</v>
      </c>
      <c r="GG18">
        <f t="shared" si="115"/>
        <v>0.42151883946123286</v>
      </c>
      <c r="GH18">
        <f t="shared" si="94"/>
        <v>0.55896030419332077</v>
      </c>
      <c r="GI18">
        <f t="shared" si="88"/>
        <v>0.80629556070084119</v>
      </c>
      <c r="GJ18">
        <f t="shared" si="61"/>
        <v>1.3635541865813576</v>
      </c>
      <c r="GK18">
        <f t="shared" si="62"/>
        <v>2.0485886590003313</v>
      </c>
      <c r="GL18">
        <f t="shared" si="63"/>
        <v>2.2199524269499169</v>
      </c>
      <c r="GM18">
        <f t="shared" si="64"/>
        <v>2.7123312189503661</v>
      </c>
      <c r="GU18" s="7">
        <v>9.5</v>
      </c>
      <c r="GV18">
        <f t="shared" si="122"/>
        <v>17349.803967142689</v>
      </c>
      <c r="GW18">
        <f t="shared" si="116"/>
        <v>10545.179557202689</v>
      </c>
      <c r="GX18">
        <f t="shared" si="95"/>
        <v>4565.4050489853898</v>
      </c>
      <c r="GY18">
        <f t="shared" si="89"/>
        <v>1881.5212829034051</v>
      </c>
      <c r="GZ18">
        <f t="shared" si="65"/>
        <v>760.69167172936795</v>
      </c>
      <c r="HA18">
        <f t="shared" si="66"/>
        <v>302.18495471491292</v>
      </c>
      <c r="HB18">
        <f t="shared" si="67"/>
        <v>109.52871751440196</v>
      </c>
      <c r="HC18">
        <f t="shared" si="68"/>
        <v>38.652646215095913</v>
      </c>
      <c r="HE18" s="7">
        <v>9.5</v>
      </c>
      <c r="HF18">
        <f t="shared" si="123"/>
        <v>8208.1051553981888</v>
      </c>
      <c r="HG18">
        <f t="shared" si="117"/>
        <v>4712.7238941606838</v>
      </c>
      <c r="HH18">
        <f t="shared" si="96"/>
        <v>1976.2231075459613</v>
      </c>
      <c r="HI18">
        <f t="shared" si="90"/>
        <v>901.46584184169376</v>
      </c>
      <c r="HJ18">
        <f t="shared" si="69"/>
        <v>482.0892059234917</v>
      </c>
      <c r="HK18">
        <f t="shared" si="70"/>
        <v>229.03917497299375</v>
      </c>
      <c r="HL18">
        <f t="shared" si="71"/>
        <v>78.487170750391002</v>
      </c>
      <c r="HM18">
        <f t="shared" si="72"/>
        <v>30.324784915339418</v>
      </c>
      <c r="HO18" s="7">
        <v>9.5</v>
      </c>
      <c r="HP18">
        <f t="shared" si="124"/>
        <v>3670.776218787365</v>
      </c>
      <c r="HQ18">
        <f t="shared" si="118"/>
        <v>2107.5941973061626</v>
      </c>
      <c r="HR18">
        <f t="shared" si="97"/>
        <v>883.79384143572941</v>
      </c>
      <c r="HS18">
        <f t="shared" si="91"/>
        <v>403.14778035042025</v>
      </c>
      <c r="HT18">
        <f t="shared" si="73"/>
        <v>215.59684713276434</v>
      </c>
      <c r="HU18">
        <f t="shared" si="74"/>
        <v>102.4294329500165</v>
      </c>
      <c r="HV18">
        <f t="shared" si="75"/>
        <v>35.10052983190149</v>
      </c>
      <c r="HW18">
        <f t="shared" si="76"/>
        <v>13.561656094751829</v>
      </c>
    </row>
    <row r="19" spans="1:239" x14ac:dyDescent="0.25">
      <c r="A19">
        <v>10</v>
      </c>
      <c r="B19" s="7">
        <v>0.45223949977806799</v>
      </c>
      <c r="C19">
        <v>1.21895596930838</v>
      </c>
      <c r="D19" s="12">
        <v>2.0796900243803602</v>
      </c>
      <c r="E19">
        <v>2.8182098480140301</v>
      </c>
      <c r="F19">
        <v>4.6856229294826699</v>
      </c>
      <c r="G19">
        <v>6.3649298929533504</v>
      </c>
      <c r="H19">
        <v>6.9208384497593398</v>
      </c>
      <c r="I19">
        <v>7.47731599834181</v>
      </c>
      <c r="J19" s="5">
        <f>9.5/(11-4.51)</f>
        <v>1.4637904468412943</v>
      </c>
      <c r="K19" s="4"/>
      <c r="L19" s="4"/>
      <c r="M19" s="4"/>
      <c r="N19" s="4"/>
      <c r="O19" s="4"/>
      <c r="P19" s="4"/>
      <c r="Q19" s="4"/>
      <c r="R19">
        <v>10</v>
      </c>
      <c r="S19">
        <f t="shared" si="22"/>
        <v>7150.5343359695353</v>
      </c>
      <c r="T19">
        <f t="shared" si="23"/>
        <v>6094.7798465419</v>
      </c>
      <c r="U19">
        <f t="shared" si="24"/>
        <v>3288.2786520865216</v>
      </c>
      <c r="V19">
        <f t="shared" si="25"/>
        <v>1409.1049240070149</v>
      </c>
      <c r="W19">
        <f t="shared" si="26"/>
        <v>740.86203569378745</v>
      </c>
      <c r="X19">
        <f t="shared" si="27"/>
        <v>318.24649464766753</v>
      </c>
      <c r="Y19">
        <f t="shared" si="28"/>
        <v>109.42806409654155</v>
      </c>
      <c r="Z19">
        <f t="shared" si="29"/>
        <v>37.386579991709048</v>
      </c>
      <c r="AE19">
        <v>10</v>
      </c>
      <c r="AF19" s="5">
        <v>0.199716931247303</v>
      </c>
      <c r="AG19">
        <v>0.56108699326658495</v>
      </c>
      <c r="AH19" s="12">
        <v>0.80634404394843995</v>
      </c>
      <c r="AI19">
        <v>1.3636962256968399</v>
      </c>
      <c r="AJ19">
        <v>1.7525514677907399</v>
      </c>
      <c r="AK19">
        <v>1.9097395924343901</v>
      </c>
      <c r="AL19">
        <v>2.14972821227295</v>
      </c>
      <c r="AM19">
        <v>2.1815284092512002</v>
      </c>
      <c r="AN19" s="5">
        <f>AF16/(10^0.5)</f>
        <v>0.17281688130908443</v>
      </c>
      <c r="AO19" s="4"/>
      <c r="AP19" s="4"/>
      <c r="AQ19" s="4"/>
      <c r="AR19" s="4"/>
      <c r="AS19" s="4"/>
      <c r="AT19" s="4"/>
      <c r="AU19" s="4"/>
      <c r="AV19">
        <v>10</v>
      </c>
      <c r="AW19">
        <f t="shared" si="30"/>
        <v>3157.8019502036518</v>
      </c>
      <c r="AX19">
        <f t="shared" si="31"/>
        <v>2805.4349663329244</v>
      </c>
      <c r="AY19">
        <f t="shared" si="32"/>
        <v>1274.9418782939904</v>
      </c>
      <c r="AZ19">
        <f t="shared" si="33"/>
        <v>681.84811284841999</v>
      </c>
      <c r="BA19">
        <f t="shared" si="34"/>
        <v>277.10271774449768</v>
      </c>
      <c r="BB19">
        <f t="shared" si="35"/>
        <v>95.486979621719499</v>
      </c>
      <c r="BC19">
        <f t="shared" si="36"/>
        <v>33.990187505522272</v>
      </c>
      <c r="BD19">
        <f t="shared" si="37"/>
        <v>10.907642046256001</v>
      </c>
      <c r="BG19" s="4"/>
      <c r="BH19" s="4"/>
      <c r="BI19">
        <v>10</v>
      </c>
      <c r="BJ19" s="5">
        <v>1.2453454642358499</v>
      </c>
      <c r="BK19">
        <v>2.43154334934056</v>
      </c>
      <c r="BL19" s="12">
        <v>3.1688735999825401</v>
      </c>
      <c r="BM19">
        <v>3.6022906809544102</v>
      </c>
      <c r="BN19">
        <v>4.8985403773442702</v>
      </c>
      <c r="BO19">
        <v>5.7806322524711904</v>
      </c>
      <c r="BP19">
        <v>6.4849568075600503</v>
      </c>
      <c r="BQ19">
        <v>6.8594692700591304</v>
      </c>
      <c r="BS19" s="4"/>
      <c r="BT19" s="4"/>
      <c r="BU19" s="4"/>
      <c r="BV19" s="4"/>
      <c r="BY19" s="4"/>
      <c r="BZ19">
        <v>10</v>
      </c>
      <c r="CA19">
        <f t="shared" si="38"/>
        <v>19690.640703725236</v>
      </c>
      <c r="CB19">
        <f t="shared" si="39"/>
        <v>12157.716746702799</v>
      </c>
      <c r="CC19">
        <f t="shared" si="40"/>
        <v>5010.4290965610662</v>
      </c>
      <c r="CD19">
        <f t="shared" si="41"/>
        <v>1801.1453404772051</v>
      </c>
      <c r="CE19">
        <f t="shared" si="42"/>
        <v>774.52724013542752</v>
      </c>
      <c r="CF19">
        <f t="shared" si="43"/>
        <v>289.03161262355951</v>
      </c>
      <c r="CG19">
        <f t="shared" si="44"/>
        <v>102.53617019851995</v>
      </c>
      <c r="CH19">
        <f t="shared" si="45"/>
        <v>34.297346350295648</v>
      </c>
      <c r="CK19" s="4"/>
      <c r="CL19" s="4"/>
      <c r="CM19">
        <v>10</v>
      </c>
      <c r="CN19" s="5">
        <v>0.92686067494681501</v>
      </c>
      <c r="CO19">
        <v>1.7845800331995501</v>
      </c>
      <c r="CP19" s="3">
        <v>1.73650890000368</v>
      </c>
      <c r="CQ19">
        <v>1.9586011136246899</v>
      </c>
      <c r="CR19">
        <v>1.92179084430358</v>
      </c>
      <c r="CS19">
        <v>2.3705996603825898</v>
      </c>
      <c r="CT19">
        <v>2.8611453159400599</v>
      </c>
      <c r="CU19">
        <v>2.64716401062705</v>
      </c>
      <c r="CW19" s="4"/>
      <c r="CX19" s="4"/>
      <c r="CY19" s="4"/>
      <c r="CZ19" s="4"/>
      <c r="DA19" s="4"/>
      <c r="DB19" s="4"/>
      <c r="DC19" s="4"/>
      <c r="DD19" s="4"/>
      <c r="DE19">
        <v>10</v>
      </c>
      <c r="DF19">
        <f t="shared" si="77"/>
        <v>14654.954032364494</v>
      </c>
      <c r="DG19">
        <f t="shared" si="78"/>
        <v>8922.9001659977494</v>
      </c>
      <c r="DH19">
        <f t="shared" si="79"/>
        <v>2745.6616505826005</v>
      </c>
      <c r="DI19">
        <f t="shared" si="80"/>
        <v>979.30055681234489</v>
      </c>
      <c r="DJ19">
        <f t="shared" si="81"/>
        <v>303.8618127228666</v>
      </c>
      <c r="DK19">
        <f t="shared" si="82"/>
        <v>118.52998301912949</v>
      </c>
      <c r="DL19">
        <f t="shared" si="83"/>
        <v>45.238679575463237</v>
      </c>
      <c r="DM19">
        <f t="shared" si="84"/>
        <v>13.235820053135249</v>
      </c>
      <c r="DP19" s="4"/>
      <c r="DQ19" s="4"/>
      <c r="DR19">
        <v>10</v>
      </c>
      <c r="DS19" s="5">
        <v>0.64689469354554097</v>
      </c>
      <c r="DT19">
        <v>0.99634448745694604</v>
      </c>
      <c r="DU19" s="12">
        <v>1.20736850533613</v>
      </c>
      <c r="DV19">
        <v>1.42994138505727</v>
      </c>
      <c r="DW19">
        <v>1.4048968324454001</v>
      </c>
      <c r="DX19">
        <v>1.37624470729267</v>
      </c>
      <c r="DY19">
        <v>1.5208712390922401</v>
      </c>
      <c r="DZ19">
        <v>1.0537418266234599</v>
      </c>
      <c r="EA19" s="5">
        <f>DS18/(10^0.5)</f>
        <v>0.34381897061702921</v>
      </c>
      <c r="EB19" s="4"/>
      <c r="EC19" s="4"/>
      <c r="ED19" s="4"/>
      <c r="EE19" s="4"/>
      <c r="EF19" s="4"/>
      <c r="EG19" s="4"/>
      <c r="EH19" s="4"/>
      <c r="EI19" s="4"/>
      <c r="EJ19">
        <v>10</v>
      </c>
      <c r="EK19">
        <f t="shared" si="46"/>
        <v>10228.30318940267</v>
      </c>
      <c r="EL19">
        <f t="shared" si="47"/>
        <v>4981.7224372847295</v>
      </c>
      <c r="EM19">
        <f t="shared" si="48"/>
        <v>1909.0172260076647</v>
      </c>
      <c r="EN19">
        <f t="shared" si="49"/>
        <v>714.97069252863503</v>
      </c>
      <c r="EO19">
        <f t="shared" si="50"/>
        <v>222.13369340417012</v>
      </c>
      <c r="EP19">
        <f t="shared" si="51"/>
        <v>68.812235364633494</v>
      </c>
      <c r="EQ19">
        <f t="shared" si="52"/>
        <v>24.047085716869955</v>
      </c>
      <c r="ER19">
        <f t="shared" si="53"/>
        <v>5.2687091331172997</v>
      </c>
      <c r="EU19" s="4"/>
      <c r="EV19" s="4"/>
      <c r="EW19">
        <v>10</v>
      </c>
      <c r="EX19">
        <f t="shared" si="119"/>
        <v>0.69421145275071539</v>
      </c>
      <c r="EY19">
        <f t="shared" si="113"/>
        <v>1.3985021665144042</v>
      </c>
      <c r="EZ19">
        <f t="shared" si="92"/>
        <v>1.7997570147302302</v>
      </c>
      <c r="FA19">
        <f t="shared" si="86"/>
        <v>2.2345478506694478</v>
      </c>
      <c r="FB19">
        <f t="shared" si="54"/>
        <v>2.9326804902733317</v>
      </c>
      <c r="FC19">
        <f t="shared" si="55"/>
        <v>3.5604292211068382</v>
      </c>
      <c r="FD19">
        <f t="shared" si="56"/>
        <v>3.9875080049249285</v>
      </c>
      <c r="FE19">
        <f t="shared" si="85"/>
        <v>4.0438439029805311</v>
      </c>
      <c r="FN19">
        <v>10</v>
      </c>
      <c r="FO19">
        <f t="shared" si="120"/>
        <v>0.40718192885002669</v>
      </c>
      <c r="FP19">
        <f t="shared" si="114"/>
        <v>0.72654353150735507</v>
      </c>
      <c r="FQ19">
        <f t="shared" si="93"/>
        <v>0.90755668066805217</v>
      </c>
      <c r="FR19">
        <f t="shared" si="87"/>
        <v>0.9608983421580285</v>
      </c>
      <c r="FS19">
        <f t="shared" si="57"/>
        <v>1.7092496586175185</v>
      </c>
      <c r="FT19">
        <f t="shared" si="58"/>
        <v>2.3294665775147254</v>
      </c>
      <c r="FU19">
        <f t="shared" si="59"/>
        <v>2.5284433169615821</v>
      </c>
      <c r="FV19">
        <f t="shared" si="60"/>
        <v>2.918737783027312</v>
      </c>
      <c r="GE19">
        <v>10</v>
      </c>
      <c r="GF19">
        <f t="shared" si="121"/>
        <v>0.18209729442362849</v>
      </c>
      <c r="GG19">
        <f t="shared" si="115"/>
        <v>0.32492014501264121</v>
      </c>
      <c r="GH19">
        <f t="shared" si="94"/>
        <v>0.40587168628156678</v>
      </c>
      <c r="GI19">
        <f t="shared" si="88"/>
        <v>0.42972680250644074</v>
      </c>
      <c r="GJ19">
        <f t="shared" si="61"/>
        <v>0.7643996854374161</v>
      </c>
      <c r="GK19">
        <f t="shared" si="62"/>
        <v>1.0417691237273419</v>
      </c>
      <c r="GL19">
        <f t="shared" si="63"/>
        <v>1.1307542267962289</v>
      </c>
      <c r="GM19">
        <f t="shared" si="64"/>
        <v>1.3052992182692202</v>
      </c>
      <c r="GU19">
        <v>10</v>
      </c>
      <c r="GV19">
        <f t="shared" si="122"/>
        <v>10976.446842333116</v>
      </c>
      <c r="GW19">
        <f t="shared" si="116"/>
        <v>6992.5108325720194</v>
      </c>
      <c r="GX19">
        <f t="shared" si="95"/>
        <v>2845.6657007063686</v>
      </c>
      <c r="GY19">
        <f t="shared" si="89"/>
        <v>1117.273925334724</v>
      </c>
      <c r="GZ19">
        <f t="shared" si="65"/>
        <v>463.69749994014984</v>
      </c>
      <c r="HA19">
        <f t="shared" si="66"/>
        <v>178.02146105534192</v>
      </c>
      <c r="HB19">
        <f t="shared" si="67"/>
        <v>63.048037418583398</v>
      </c>
      <c r="HC19">
        <f t="shared" si="68"/>
        <v>20.219219514902651</v>
      </c>
      <c r="HE19">
        <v>10</v>
      </c>
      <c r="HF19">
        <f t="shared" si="123"/>
        <v>6438.1115861335493</v>
      </c>
      <c r="HG19">
        <f t="shared" si="117"/>
        <v>3632.7176575367785</v>
      </c>
      <c r="HH19">
        <f t="shared" si="96"/>
        <v>1434.9731083065744</v>
      </c>
      <c r="HI19">
        <f t="shared" si="90"/>
        <v>480.44917107901375</v>
      </c>
      <c r="HJ19">
        <f t="shared" si="69"/>
        <v>270.25610055483008</v>
      </c>
      <c r="HK19">
        <f t="shared" si="70"/>
        <v>116.47332887573626</v>
      </c>
      <c r="HL19">
        <f t="shared" si="71"/>
        <v>39.978199081148247</v>
      </c>
      <c r="HM19">
        <f t="shared" si="72"/>
        <v>14.593688915136571</v>
      </c>
      <c r="HO19">
        <v>10</v>
      </c>
      <c r="HP19">
        <f t="shared" si="124"/>
        <v>2879.2110306647214</v>
      </c>
      <c r="HQ19">
        <f t="shared" si="118"/>
        <v>1624.6007250632074</v>
      </c>
      <c r="HR19">
        <f t="shared" si="97"/>
        <v>641.73948321153364</v>
      </c>
      <c r="HS19">
        <f t="shared" si="91"/>
        <v>214.86340125322013</v>
      </c>
      <c r="HT19">
        <f t="shared" si="73"/>
        <v>120.86220243492373</v>
      </c>
      <c r="HU19">
        <f t="shared" si="74"/>
        <v>52.088456186367083</v>
      </c>
      <c r="HV19">
        <f t="shared" si="75"/>
        <v>17.878794152693423</v>
      </c>
      <c r="HW19">
        <f t="shared" si="76"/>
        <v>6.5264960913461065</v>
      </c>
    </row>
    <row r="20" spans="1:239" x14ac:dyDescent="0.25">
      <c r="A20">
        <v>10.5</v>
      </c>
      <c r="B20" s="7">
        <v>0.38717044764912301</v>
      </c>
      <c r="C20">
        <v>1.0679321591999</v>
      </c>
      <c r="D20" s="12">
        <v>1.0970637936163601</v>
      </c>
      <c r="E20">
        <v>1.2520657696395701</v>
      </c>
      <c r="F20">
        <v>1.69633108338615</v>
      </c>
      <c r="G20">
        <v>3.0741072034141301</v>
      </c>
      <c r="H20">
        <v>2.62788892550055</v>
      </c>
      <c r="I20">
        <v>3.4968688583600098</v>
      </c>
      <c r="R20">
        <v>10.5</v>
      </c>
      <c r="S20">
        <f t="shared" si="22"/>
        <v>6121.7022863910634</v>
      </c>
      <c r="T20">
        <f t="shared" si="23"/>
        <v>5339.6607959994999</v>
      </c>
      <c r="U20">
        <f t="shared" si="24"/>
        <v>1734.6101631662939</v>
      </c>
      <c r="V20">
        <f t="shared" si="25"/>
        <v>626.03288481978507</v>
      </c>
      <c r="W20">
        <f t="shared" si="26"/>
        <v>268.21349446206204</v>
      </c>
      <c r="X20">
        <f t="shared" si="27"/>
        <v>153.70536017070651</v>
      </c>
      <c r="Y20">
        <f t="shared" si="28"/>
        <v>41.55057221257136</v>
      </c>
      <c r="Z20">
        <f t="shared" si="29"/>
        <v>17.484344291800049</v>
      </c>
      <c r="AE20">
        <v>10.5</v>
      </c>
      <c r="AF20" s="5">
        <v>0.18188266671085601</v>
      </c>
      <c r="AG20">
        <v>0.150827960067274</v>
      </c>
      <c r="AH20" s="12">
        <v>0.227992809202373</v>
      </c>
      <c r="AI20">
        <v>0.53196693786579696</v>
      </c>
      <c r="AJ20">
        <v>0.88904726805174195</v>
      </c>
      <c r="AK20">
        <v>1.22224709136878</v>
      </c>
      <c r="AL20">
        <v>1.4724568617465199</v>
      </c>
      <c r="AM20">
        <v>1.2377526263538501</v>
      </c>
      <c r="AN20" s="5">
        <f>8.5/(11-4.9)</f>
        <v>1.3934426229508197</v>
      </c>
      <c r="AO20" s="4"/>
      <c r="AP20" s="4"/>
      <c r="AQ20" s="4"/>
      <c r="AR20" s="4"/>
      <c r="AS20" s="4"/>
      <c r="AT20" s="4"/>
      <c r="AU20" s="4"/>
      <c r="AV20">
        <v>10.5</v>
      </c>
      <c r="AW20">
        <f t="shared" si="30"/>
        <v>2875.8174685579543</v>
      </c>
      <c r="AX20">
        <f t="shared" si="31"/>
        <v>754.13980033636994</v>
      </c>
      <c r="AY20">
        <f t="shared" si="32"/>
        <v>360.48828360984777</v>
      </c>
      <c r="AZ20">
        <f t="shared" si="33"/>
        <v>265.98346893289846</v>
      </c>
      <c r="BA20">
        <f t="shared" si="34"/>
        <v>140.57071572968746</v>
      </c>
      <c r="BB20">
        <f t="shared" si="35"/>
        <v>61.112354568438995</v>
      </c>
      <c r="BC20">
        <f t="shared" si="36"/>
        <v>23.281587197313289</v>
      </c>
      <c r="BD20">
        <f t="shared" si="37"/>
        <v>6.1887631317692504</v>
      </c>
      <c r="BG20" s="4"/>
      <c r="BH20" s="4"/>
      <c r="BI20">
        <v>10.5</v>
      </c>
      <c r="BJ20" s="5">
        <v>1.19489063245461</v>
      </c>
      <c r="BK20">
        <v>1.17074665169702</v>
      </c>
      <c r="BL20" s="12">
        <v>1.59616656437509</v>
      </c>
      <c r="BM20">
        <v>1.4273744557827099</v>
      </c>
      <c r="BN20">
        <v>1.56288993622046</v>
      </c>
      <c r="BO20">
        <v>2.3307750238982399</v>
      </c>
      <c r="BP20">
        <v>1.8537481136993501</v>
      </c>
      <c r="BQ20">
        <v>1.7248798290481899</v>
      </c>
      <c r="BR20" s="5">
        <f>BJ18/(10^0.5)</f>
        <v>0.5009076612402743</v>
      </c>
      <c r="BS20" s="4"/>
      <c r="BT20" s="4"/>
      <c r="BU20" s="4"/>
      <c r="BV20" s="4"/>
      <c r="BY20" s="4"/>
      <c r="BZ20">
        <v>10.5</v>
      </c>
      <c r="CA20">
        <f t="shared" si="38"/>
        <v>18892.879766778395</v>
      </c>
      <c r="CB20">
        <f t="shared" si="39"/>
        <v>5853.7332584850992</v>
      </c>
      <c r="CC20">
        <f t="shared" si="40"/>
        <v>2523.7609342155292</v>
      </c>
      <c r="CD20">
        <f t="shared" si="41"/>
        <v>713.68722789135495</v>
      </c>
      <c r="CE20">
        <f t="shared" si="42"/>
        <v>247.11459653059691</v>
      </c>
      <c r="CF20">
        <f t="shared" si="43"/>
        <v>116.538751194912</v>
      </c>
      <c r="CG20">
        <f t="shared" si="44"/>
        <v>29.310331237653628</v>
      </c>
      <c r="CH20">
        <f t="shared" si="45"/>
        <v>8.6243991452409485</v>
      </c>
      <c r="CK20" s="4"/>
      <c r="CL20" s="4"/>
      <c r="CM20">
        <v>10.5</v>
      </c>
      <c r="CN20" s="5">
        <v>0.63626699839863299</v>
      </c>
      <c r="CO20">
        <v>0.98304098371283999</v>
      </c>
      <c r="CP20" s="3">
        <v>1.09321013050774</v>
      </c>
      <c r="CQ20">
        <v>1.1264294898632801</v>
      </c>
      <c r="CR20">
        <v>0.98808875464292101</v>
      </c>
      <c r="CS20">
        <v>0.96648980569404797</v>
      </c>
      <c r="CT20">
        <v>0.64225993908988099</v>
      </c>
      <c r="CU20">
        <v>0.931004907917103</v>
      </c>
      <c r="CV20" s="5">
        <f>CN17/(10^0.5)</f>
        <v>0.62314199307799101</v>
      </c>
      <c r="CW20" s="4"/>
      <c r="CX20" s="4"/>
      <c r="CY20" s="4"/>
      <c r="CZ20" s="4"/>
      <c r="DA20" s="4"/>
      <c r="DB20" s="4"/>
      <c r="DC20" s="4"/>
      <c r="DD20" s="4"/>
      <c r="DE20">
        <v>10.5</v>
      </c>
      <c r="DF20">
        <f t="shared" si="77"/>
        <v>10060.264574691935</v>
      </c>
      <c r="DG20">
        <f t="shared" si="78"/>
        <v>4915.2049185641999</v>
      </c>
      <c r="DH20">
        <f t="shared" si="79"/>
        <v>1728.5169867871916</v>
      </c>
      <c r="DI20">
        <f t="shared" si="80"/>
        <v>563.21474493163998</v>
      </c>
      <c r="DJ20">
        <f t="shared" si="81"/>
        <v>156.23054975354503</v>
      </c>
      <c r="DK20">
        <f t="shared" si="82"/>
        <v>48.324490284702399</v>
      </c>
      <c r="DL20">
        <f t="shared" si="83"/>
        <v>10.155021287025169</v>
      </c>
      <c r="DM20">
        <f t="shared" si="84"/>
        <v>4.655024539585515</v>
      </c>
      <c r="DP20" s="4"/>
      <c r="DQ20" s="4"/>
      <c r="DR20">
        <v>10.5</v>
      </c>
      <c r="DS20" s="5">
        <v>0.24199661163427799</v>
      </c>
      <c r="DT20">
        <v>0.36643784666759999</v>
      </c>
      <c r="DU20" s="12">
        <v>0.46834240369002</v>
      </c>
      <c r="DV20">
        <v>0.67154391905059097</v>
      </c>
      <c r="DW20">
        <v>1.05399995420952</v>
      </c>
      <c r="DX20">
        <v>1.2144962047966299</v>
      </c>
      <c r="DY20">
        <v>1.16479553008493</v>
      </c>
      <c r="DZ20">
        <v>1.4218579810026399</v>
      </c>
      <c r="EA20" s="5">
        <f>9.5/(10.6-6.49)</f>
        <v>2.3114355231143557</v>
      </c>
      <c r="EB20" s="4"/>
      <c r="EC20" s="4"/>
      <c r="ED20" s="4"/>
      <c r="EE20" s="4"/>
      <c r="EF20" s="4"/>
      <c r="EG20" s="4"/>
      <c r="EH20" s="4"/>
      <c r="EI20" s="4"/>
      <c r="EJ20">
        <v>10.5</v>
      </c>
      <c r="EK20">
        <f t="shared" si="46"/>
        <v>3826.3023940376029</v>
      </c>
      <c r="EL20">
        <f t="shared" si="47"/>
        <v>1832.1892333379999</v>
      </c>
      <c r="EM20">
        <f t="shared" si="48"/>
        <v>740.51436024925522</v>
      </c>
      <c r="EN20">
        <f t="shared" si="49"/>
        <v>335.77195952529547</v>
      </c>
      <c r="EO20">
        <f t="shared" si="50"/>
        <v>166.65202545076281</v>
      </c>
      <c r="EP20">
        <f t="shared" si="51"/>
        <v>60.724810239831491</v>
      </c>
      <c r="EQ20">
        <f t="shared" si="52"/>
        <v>18.417034417257792</v>
      </c>
      <c r="ER20">
        <f t="shared" si="53"/>
        <v>7.109289905013199</v>
      </c>
      <c r="EU20" s="4"/>
      <c r="EV20" s="4"/>
      <c r="EW20">
        <v>10.5</v>
      </c>
      <c r="EX20">
        <f t="shared" si="119"/>
        <v>0.52844147136950004</v>
      </c>
      <c r="EY20">
        <f t="shared" si="113"/>
        <v>0.74779712026892675</v>
      </c>
      <c r="EZ20">
        <f t="shared" si="92"/>
        <v>0.89655514027831662</v>
      </c>
      <c r="FA20">
        <f t="shared" si="86"/>
        <v>1.0018761144403894</v>
      </c>
      <c r="FB20">
        <f t="shared" si="54"/>
        <v>1.2380713993021586</v>
      </c>
      <c r="FC20">
        <f t="shared" si="55"/>
        <v>1.7616230658343652</v>
      </c>
      <c r="FD20">
        <f t="shared" si="56"/>
        <v>1.5522298740242462</v>
      </c>
      <c r="FE20">
        <f t="shared" si="85"/>
        <v>1.7624728405363583</v>
      </c>
      <c r="FN20">
        <v>10.5</v>
      </c>
      <c r="FO20">
        <f t="shared" si="120"/>
        <v>0.41167098315533496</v>
      </c>
      <c r="FP20">
        <f t="shared" si="114"/>
        <v>0.45785355146820589</v>
      </c>
      <c r="FQ20">
        <f t="shared" si="93"/>
        <v>0.5474200371475324</v>
      </c>
      <c r="FR20">
        <f t="shared" si="87"/>
        <v>0.38376139687410005</v>
      </c>
      <c r="FS20">
        <f t="shared" si="57"/>
        <v>0.36527403538539738</v>
      </c>
      <c r="FT20">
        <f t="shared" si="58"/>
        <v>0.90402706099534447</v>
      </c>
      <c r="FU20">
        <f t="shared" si="59"/>
        <v>0.74707262543806274</v>
      </c>
      <c r="FV20">
        <f t="shared" si="60"/>
        <v>1.0114632333698967</v>
      </c>
      <c r="GE20">
        <v>10.5</v>
      </c>
      <c r="GF20">
        <f t="shared" si="121"/>
        <v>0.18410486053989997</v>
      </c>
      <c r="GG20">
        <f t="shared" si="115"/>
        <v>0.20475833296452139</v>
      </c>
      <c r="GH20">
        <f t="shared" si="94"/>
        <v>0.2448136830614685</v>
      </c>
      <c r="GI20">
        <f t="shared" si="88"/>
        <v>0.17162331411015258</v>
      </c>
      <c r="GJ20">
        <f t="shared" si="61"/>
        <v>0.16335551470748241</v>
      </c>
      <c r="GK20">
        <f t="shared" si="62"/>
        <v>0.40429319237698774</v>
      </c>
      <c r="GL20">
        <f t="shared" si="63"/>
        <v>0.33410103492174936</v>
      </c>
      <c r="GM20">
        <f t="shared" si="64"/>
        <v>0.45234010931136454</v>
      </c>
      <c r="GU20">
        <v>10.5</v>
      </c>
      <c r="GV20">
        <f t="shared" si="122"/>
        <v>8355.3932980913905</v>
      </c>
      <c r="GW20">
        <f t="shared" si="116"/>
        <v>3738.9856013446333</v>
      </c>
      <c r="GX20">
        <f t="shared" si="95"/>
        <v>1417.5781456056236</v>
      </c>
      <c r="GY20">
        <f t="shared" si="89"/>
        <v>500.93805722019476</v>
      </c>
      <c r="GZ20">
        <f t="shared" si="65"/>
        <v>195.75627638533086</v>
      </c>
      <c r="HA20">
        <f t="shared" si="66"/>
        <v>88.081153291718266</v>
      </c>
      <c r="HB20">
        <f t="shared" si="67"/>
        <v>24.542909270364248</v>
      </c>
      <c r="HC20">
        <f t="shared" si="68"/>
        <v>8.8123642026817919</v>
      </c>
      <c r="HE20">
        <v>10.5</v>
      </c>
      <c r="HF20">
        <f t="shared" si="123"/>
        <v>6509.089766858343</v>
      </c>
      <c r="HG20">
        <f t="shared" si="117"/>
        <v>2289.2677573410297</v>
      </c>
      <c r="HH20">
        <f t="shared" si="96"/>
        <v>865.54707710009268</v>
      </c>
      <c r="HI20">
        <f t="shared" si="90"/>
        <v>191.88069843705003</v>
      </c>
      <c r="HJ20">
        <f t="shared" si="69"/>
        <v>57.754896096939802</v>
      </c>
      <c r="HK20">
        <f t="shared" si="70"/>
        <v>45.201353049767228</v>
      </c>
      <c r="HL20">
        <f t="shared" si="71"/>
        <v>11.812255369730611</v>
      </c>
      <c r="HM20">
        <f t="shared" si="72"/>
        <v>5.057316166849481</v>
      </c>
      <c r="HO20">
        <v>10.5</v>
      </c>
      <c r="HP20">
        <f t="shared" si="124"/>
        <v>2910.9534380687023</v>
      </c>
      <c r="HQ20">
        <f t="shared" si="118"/>
        <v>1023.791664822607</v>
      </c>
      <c r="HR20">
        <f t="shared" si="97"/>
        <v>387.08442042441175</v>
      </c>
      <c r="HS20">
        <f t="shared" si="91"/>
        <v>85.811657055076296</v>
      </c>
      <c r="HT20">
        <f t="shared" si="73"/>
        <v>25.828774741238934</v>
      </c>
      <c r="HU20">
        <f t="shared" si="74"/>
        <v>20.214659618849389</v>
      </c>
      <c r="HV20">
        <f t="shared" si="75"/>
        <v>5.2826011948609111</v>
      </c>
      <c r="HW20">
        <f t="shared" si="76"/>
        <v>2.2617005465568214</v>
      </c>
    </row>
    <row r="21" spans="1:239" x14ac:dyDescent="0.25">
      <c r="A21">
        <v>11</v>
      </c>
      <c r="B21">
        <v>0.26834389995665903</v>
      </c>
      <c r="C21">
        <v>0.58870552650041996</v>
      </c>
      <c r="D21" s="4">
        <v>0.886936820154413</v>
      </c>
      <c r="E21">
        <v>0.88318409258604402</v>
      </c>
      <c r="F21">
        <v>0.59247028301945603</v>
      </c>
      <c r="G21">
        <v>1.4706102523229201</v>
      </c>
      <c r="H21">
        <v>1.5935262714826499</v>
      </c>
      <c r="I21">
        <v>2.5306293623674598</v>
      </c>
      <c r="R21">
        <v>11</v>
      </c>
      <c r="S21">
        <f t="shared" si="22"/>
        <v>4242.8896003770069</v>
      </c>
      <c r="T21">
        <f t="shared" si="23"/>
        <v>2943.5276325020996</v>
      </c>
      <c r="U21">
        <f t="shared" si="24"/>
        <v>1402.3702461775395</v>
      </c>
      <c r="V21">
        <f t="shared" si="25"/>
        <v>441.59204629302201</v>
      </c>
      <c r="W21">
        <f t="shared" si="26"/>
        <v>93.677777015303036</v>
      </c>
      <c r="X21">
        <f t="shared" si="27"/>
        <v>73.530512616145998</v>
      </c>
      <c r="Y21">
        <f t="shared" si="28"/>
        <v>25.195862646004969</v>
      </c>
      <c r="Z21">
        <f t="shared" si="29"/>
        <v>12.653146811837299</v>
      </c>
      <c r="AE21">
        <v>11</v>
      </c>
      <c r="AF21">
        <v>0.165366906826551</v>
      </c>
      <c r="AG21">
        <v>0.184891815386828</v>
      </c>
      <c r="AH21" s="4">
        <v>0.325131263334486</v>
      </c>
      <c r="AI21">
        <v>0.27468612700817402</v>
      </c>
      <c r="AJ21">
        <v>0.40860157987971002</v>
      </c>
      <c r="AK21">
        <v>0.30277992443778501</v>
      </c>
      <c r="AL21">
        <v>0.490280366218796</v>
      </c>
      <c r="AM21">
        <v>0.40710960638210397</v>
      </c>
      <c r="AO21" s="4"/>
      <c r="AP21" s="4"/>
      <c r="AQ21" s="4"/>
      <c r="AR21" s="4"/>
      <c r="AS21" s="4"/>
      <c r="AT21" s="4"/>
      <c r="AV21">
        <v>11</v>
      </c>
      <c r="AW21">
        <f t="shared" si="30"/>
        <v>2614.6803759437403</v>
      </c>
      <c r="AX21">
        <f t="shared" si="31"/>
        <v>924.45907693413994</v>
      </c>
      <c r="AY21">
        <f t="shared" si="32"/>
        <v>514.07766533248355</v>
      </c>
      <c r="AZ21">
        <f t="shared" si="33"/>
        <v>137.34306350408701</v>
      </c>
      <c r="BA21">
        <f t="shared" si="34"/>
        <v>64.605582398155562</v>
      </c>
      <c r="BB21">
        <f t="shared" si="35"/>
        <v>15.138996221889251</v>
      </c>
      <c r="BC21">
        <f t="shared" si="36"/>
        <v>7.7520132465643492</v>
      </c>
      <c r="BD21">
        <f t="shared" si="37"/>
        <v>2.0355480319105199</v>
      </c>
      <c r="BI21">
        <v>11</v>
      </c>
      <c r="BJ21">
        <v>0.55147653169117405</v>
      </c>
      <c r="BK21">
        <v>0.92307878505696495</v>
      </c>
      <c r="BL21" s="4">
        <v>1.05783577042512</v>
      </c>
      <c r="BM21">
        <v>0.59973134020479302</v>
      </c>
      <c r="BN21">
        <v>0.400700952549637</v>
      </c>
      <c r="BO21">
        <v>0.31467306929908201</v>
      </c>
      <c r="BP21">
        <v>0.40425105363198599</v>
      </c>
      <c r="BQ21">
        <v>0.167828477281382</v>
      </c>
      <c r="BR21" s="5">
        <f>9.5/(11-8)</f>
        <v>3.1666666666666665</v>
      </c>
      <c r="BS21" s="4"/>
      <c r="BT21" s="4"/>
      <c r="BU21" s="4"/>
      <c r="BV21" s="4"/>
      <c r="BY21" s="4"/>
      <c r="BZ21">
        <v>11</v>
      </c>
      <c r="CA21">
        <f t="shared" si="38"/>
        <v>8719.6095813706943</v>
      </c>
      <c r="CB21">
        <f t="shared" si="39"/>
        <v>4615.3939252848249</v>
      </c>
      <c r="CC21">
        <f t="shared" si="40"/>
        <v>1672.585212471181</v>
      </c>
      <c r="CD21">
        <f t="shared" si="41"/>
        <v>299.86567010239651</v>
      </c>
      <c r="CE21">
        <f t="shared" si="42"/>
        <v>63.35638353279527</v>
      </c>
      <c r="CF21">
        <f t="shared" si="43"/>
        <v>15.7336534649541</v>
      </c>
      <c r="CG21">
        <f t="shared" si="44"/>
        <v>6.3917703799997909</v>
      </c>
      <c r="CH21">
        <f t="shared" si="45"/>
        <v>0.83914238640690997</v>
      </c>
      <c r="CK21" s="4"/>
      <c r="CL21" s="4"/>
      <c r="CM21">
        <v>11</v>
      </c>
      <c r="CN21">
        <v>0.31099810071720102</v>
      </c>
      <c r="CO21">
        <v>0.54838752956843095</v>
      </c>
      <c r="CP21" s="4">
        <v>0.47858199051567901</v>
      </c>
      <c r="CQ21">
        <v>0.68049631636643604</v>
      </c>
      <c r="CR21">
        <v>0.75683449520224899</v>
      </c>
      <c r="CS21">
        <v>0.80876451745797895</v>
      </c>
      <c r="CT21">
        <v>0.761576053278613</v>
      </c>
      <c r="CU21">
        <v>0.708226937486791</v>
      </c>
      <c r="CV21" s="5">
        <f>9/(10.5-7.55)</f>
        <v>3.0508474576271185</v>
      </c>
      <c r="CW21" s="4"/>
      <c r="CX21" s="4"/>
      <c r="CY21" s="4"/>
      <c r="CZ21" s="4"/>
      <c r="DA21" s="4"/>
      <c r="DB21" s="4"/>
      <c r="DC21" s="4"/>
      <c r="DD21" s="4"/>
      <c r="DE21">
        <v>11</v>
      </c>
      <c r="DF21">
        <f t="shared" si="77"/>
        <v>4917.3117312640015</v>
      </c>
      <c r="DG21">
        <f t="shared" si="78"/>
        <v>2741.9376478421545</v>
      </c>
      <c r="DH21">
        <f t="shared" si="79"/>
        <v>756.70456858332318</v>
      </c>
      <c r="DI21">
        <f t="shared" si="80"/>
        <v>340.24815818321804</v>
      </c>
      <c r="DJ21">
        <f t="shared" si="81"/>
        <v>119.66604083114409</v>
      </c>
      <c r="DK21">
        <f t="shared" si="82"/>
        <v>40.438225872898947</v>
      </c>
      <c r="DL21">
        <f t="shared" si="83"/>
        <v>12.041574699010802</v>
      </c>
      <c r="DM21">
        <f t="shared" si="84"/>
        <v>3.5411346874339547</v>
      </c>
      <c r="DP21" s="4"/>
      <c r="DQ21" s="4"/>
      <c r="DR21">
        <v>11</v>
      </c>
      <c r="DS21">
        <v>0.111783502302864</v>
      </c>
      <c r="DT21">
        <v>0.15024202967632899</v>
      </c>
      <c r="DU21" s="4">
        <v>0.188518616127753</v>
      </c>
      <c r="DV21">
        <v>0.192321516637394</v>
      </c>
      <c r="DW21">
        <v>0.26183884262586299</v>
      </c>
      <c r="DX21">
        <v>0.66093542824118201</v>
      </c>
      <c r="DY21">
        <v>0.300966880600881</v>
      </c>
      <c r="DZ21">
        <v>0.61605996978170696</v>
      </c>
      <c r="EJ21">
        <v>11</v>
      </c>
      <c r="EK21">
        <f t="shared" si="46"/>
        <v>1767.4523605386371</v>
      </c>
      <c r="EL21">
        <f t="shared" si="47"/>
        <v>751.2101483816449</v>
      </c>
      <c r="EM21">
        <f t="shared" si="48"/>
        <v>298.07410415332572</v>
      </c>
      <c r="EN21">
        <f t="shared" si="49"/>
        <v>96.160758318696992</v>
      </c>
      <c r="EO21">
        <f t="shared" si="50"/>
        <v>41.400356130005477</v>
      </c>
      <c r="EP21">
        <f t="shared" si="51"/>
        <v>33.046771412059101</v>
      </c>
      <c r="EQ21">
        <f t="shared" si="52"/>
        <v>4.7587042148736485</v>
      </c>
      <c r="ER21">
        <f t="shared" si="53"/>
        <v>3.0802998489085347</v>
      </c>
      <c r="EU21" s="4"/>
      <c r="EV21" s="4"/>
      <c r="EW21">
        <v>11</v>
      </c>
      <c r="EY21">
        <f t="shared" si="113"/>
        <v>0.47906113723779453</v>
      </c>
      <c r="EZ21">
        <f t="shared" si="92"/>
        <v>0.58740089211149016</v>
      </c>
      <c r="FA21">
        <f t="shared" si="86"/>
        <v>0.52608387856056826</v>
      </c>
      <c r="FB21">
        <f t="shared" si="54"/>
        <v>0.48408923065538295</v>
      </c>
      <c r="FC21">
        <f t="shared" si="55"/>
        <v>0.71155263835178961</v>
      </c>
      <c r="FD21">
        <f t="shared" si="56"/>
        <v>0.71012012504258515</v>
      </c>
      <c r="FE21">
        <f t="shared" si="85"/>
        <v>0.88597087065988878</v>
      </c>
      <c r="FN21">
        <v>11</v>
      </c>
      <c r="FP21">
        <f t="shared" si="114"/>
        <v>0.3196237271233946</v>
      </c>
      <c r="FQ21">
        <f t="shared" si="93"/>
        <v>0.37106762474642263</v>
      </c>
      <c r="FR21">
        <f t="shared" si="87"/>
        <v>0.28783061691512435</v>
      </c>
      <c r="FS21">
        <f t="shared" si="57"/>
        <v>0.19247315213337382</v>
      </c>
      <c r="FT21">
        <f t="shared" si="58"/>
        <v>0.47770002006969992</v>
      </c>
      <c r="FU21">
        <f t="shared" si="59"/>
        <v>0.52257676899216765</v>
      </c>
      <c r="FV21">
        <f t="shared" si="60"/>
        <v>0.94265356336934114</v>
      </c>
      <c r="GE21">
        <v>11</v>
      </c>
      <c r="GG21">
        <f t="shared" si="115"/>
        <v>0.14294007621395072</v>
      </c>
      <c r="GH21">
        <f t="shared" si="94"/>
        <v>0.16594648663647682</v>
      </c>
      <c r="GI21">
        <f t="shared" si="88"/>
        <v>0.12872176508558378</v>
      </c>
      <c r="GJ21">
        <f t="shared" si="61"/>
        <v>8.6076610402776504E-2</v>
      </c>
      <c r="GK21">
        <f t="shared" si="62"/>
        <v>0.21363394354577256</v>
      </c>
      <c r="GL21">
        <f t="shared" si="63"/>
        <v>0.23370343578573821</v>
      </c>
      <c r="GM21">
        <f t="shared" si="64"/>
        <v>0.42156748938525046</v>
      </c>
      <c r="GU21">
        <v>11</v>
      </c>
      <c r="GW21">
        <f t="shared" si="116"/>
        <v>2395.3056861889727</v>
      </c>
      <c r="GX21">
        <f t="shared" si="95"/>
        <v>928.76235934357067</v>
      </c>
      <c r="GY21">
        <f t="shared" si="89"/>
        <v>263.04193928028405</v>
      </c>
      <c r="GZ21">
        <f t="shared" si="65"/>
        <v>76.541227981480688</v>
      </c>
      <c r="HA21">
        <f t="shared" si="66"/>
        <v>35.577631917589486</v>
      </c>
      <c r="HB21">
        <f t="shared" si="67"/>
        <v>11.227985037290711</v>
      </c>
      <c r="HC21">
        <f t="shared" si="68"/>
        <v>4.4298543532994437</v>
      </c>
      <c r="HE21">
        <v>11</v>
      </c>
      <c r="HG21">
        <f t="shared" si="117"/>
        <v>1598.1186356169726</v>
      </c>
      <c r="HH21">
        <f t="shared" si="96"/>
        <v>586.70943007367737</v>
      </c>
      <c r="HI21">
        <f t="shared" si="90"/>
        <v>143.9153084575623</v>
      </c>
      <c r="HJ21">
        <f t="shared" si="69"/>
        <v>30.432677458677826</v>
      </c>
      <c r="HK21">
        <f t="shared" si="70"/>
        <v>23.885001003484994</v>
      </c>
      <c r="HL21">
        <f t="shared" si="71"/>
        <v>8.262664211534517</v>
      </c>
      <c r="HM21">
        <f t="shared" si="72"/>
        <v>4.7132678168467059</v>
      </c>
      <c r="HO21">
        <v>11</v>
      </c>
      <c r="HQ21">
        <f t="shared" si="118"/>
        <v>714.70038106975346</v>
      </c>
      <c r="HR21">
        <f t="shared" si="97"/>
        <v>262.38443373698038</v>
      </c>
      <c r="HS21">
        <f t="shared" si="91"/>
        <v>64.360882542791941</v>
      </c>
      <c r="HT21">
        <f t="shared" si="73"/>
        <v>13.609907106985833</v>
      </c>
      <c r="HU21">
        <f t="shared" si="74"/>
        <v>10.681697177288628</v>
      </c>
      <c r="HV21">
        <f t="shared" si="75"/>
        <v>3.6951757704491763</v>
      </c>
      <c r="HW21">
        <f t="shared" si="76"/>
        <v>2.1078374469262524</v>
      </c>
    </row>
    <row r="22" spans="1:239" x14ac:dyDescent="0.25">
      <c r="A22">
        <v>11.5</v>
      </c>
      <c r="B22">
        <v>0.44078742164307</v>
      </c>
      <c r="C22">
        <v>0.48667064943571597</v>
      </c>
      <c r="D22">
        <v>0.47138090733854399</v>
      </c>
      <c r="E22">
        <v>0.873158063009704</v>
      </c>
      <c r="F22">
        <v>0.55491067016561002</v>
      </c>
      <c r="G22">
        <v>0.989330929425565</v>
      </c>
      <c r="H22">
        <v>0.91460958638740997</v>
      </c>
      <c r="I22">
        <v>1.0728735912140399</v>
      </c>
      <c r="R22">
        <v>11.5</v>
      </c>
      <c r="S22">
        <f t="shared" si="22"/>
        <v>6969.4610817255007</v>
      </c>
      <c r="T22">
        <f t="shared" si="23"/>
        <v>2433.3532471785797</v>
      </c>
      <c r="U22">
        <f t="shared" si="24"/>
        <v>745.31865635328893</v>
      </c>
      <c r="V22">
        <f t="shared" si="25"/>
        <v>436.57903150485197</v>
      </c>
      <c r="W22">
        <f t="shared" si="26"/>
        <v>87.739080782688532</v>
      </c>
      <c r="X22">
        <f t="shared" si="27"/>
        <v>49.466546471278249</v>
      </c>
      <c r="Y22">
        <f t="shared" si="28"/>
        <v>14.461247314043735</v>
      </c>
      <c r="Z22">
        <f t="shared" si="29"/>
        <v>5.3643679560701996</v>
      </c>
      <c r="AE22">
        <v>11.5</v>
      </c>
      <c r="AF22">
        <v>0.31233475540751798</v>
      </c>
      <c r="AG22">
        <v>0.40445324167930902</v>
      </c>
      <c r="AH22">
        <v>0.17604145693977799</v>
      </c>
      <c r="AI22">
        <v>0.40847745697649301</v>
      </c>
      <c r="AJ22">
        <v>0.28670931680286199</v>
      </c>
      <c r="AK22">
        <v>0.32378364330828702</v>
      </c>
      <c r="AL22">
        <v>0.60628031397038795</v>
      </c>
      <c r="AM22">
        <v>0.54607316518105997</v>
      </c>
      <c r="AV22">
        <v>11.5</v>
      </c>
      <c r="AW22">
        <f t="shared" si="30"/>
        <v>4938.4460975967449</v>
      </c>
      <c r="AX22">
        <f t="shared" si="31"/>
        <v>2022.2662083965449</v>
      </c>
      <c r="AY22">
        <f t="shared" si="32"/>
        <v>278.34598327207675</v>
      </c>
      <c r="AZ22">
        <f t="shared" si="33"/>
        <v>204.23872848824649</v>
      </c>
      <c r="BA22">
        <f t="shared" si="34"/>
        <v>45.332723374391399</v>
      </c>
      <c r="BB22">
        <f t="shared" si="35"/>
        <v>16.189182165414351</v>
      </c>
      <c r="BC22">
        <f t="shared" si="36"/>
        <v>9.58613346334214</v>
      </c>
      <c r="BD22">
        <f t="shared" si="37"/>
        <v>2.7303658259052996</v>
      </c>
      <c r="BI22">
        <v>11.5</v>
      </c>
      <c r="BJ22">
        <v>0.22457770210262501</v>
      </c>
      <c r="BK22">
        <v>0.35586118166045999</v>
      </c>
      <c r="BL22">
        <v>0.61777003826440502</v>
      </c>
      <c r="BM22">
        <v>0.43490331154378398</v>
      </c>
      <c r="BN22">
        <v>0.99963556220726602</v>
      </c>
      <c r="BO22">
        <v>0.45697393532355102</v>
      </c>
      <c r="BP22">
        <v>0.61894784202974595</v>
      </c>
      <c r="BQ22">
        <v>0.43963184871882899</v>
      </c>
      <c r="BZ22">
        <v>11.5</v>
      </c>
      <c r="CA22">
        <f t="shared" si="38"/>
        <v>3550.8852516554016</v>
      </c>
      <c r="CB22">
        <f t="shared" si="39"/>
        <v>1779.3059083022999</v>
      </c>
      <c r="CC22">
        <f t="shared" si="40"/>
        <v>976.78019556244612</v>
      </c>
      <c r="CD22">
        <f t="shared" si="41"/>
        <v>217.45165577189198</v>
      </c>
      <c r="CE22">
        <f t="shared" si="42"/>
        <v>158.05626033389461</v>
      </c>
      <c r="CF22">
        <f t="shared" si="43"/>
        <v>22.84869676617755</v>
      </c>
      <c r="CG22">
        <f t="shared" si="44"/>
        <v>9.7864246683004605</v>
      </c>
      <c r="CH22">
        <f t="shared" si="45"/>
        <v>2.1981592435941448</v>
      </c>
      <c r="CM22">
        <v>11.5</v>
      </c>
      <c r="CN22">
        <v>0.172080798635631</v>
      </c>
      <c r="CO22">
        <v>0.151727940335565</v>
      </c>
      <c r="CP22">
        <v>0.176233582266515</v>
      </c>
      <c r="CQ22">
        <v>9.6727777611225293E-2</v>
      </c>
      <c r="CR22">
        <v>0.206143614832555</v>
      </c>
      <c r="CS22">
        <v>0.16214201546919499</v>
      </c>
      <c r="CT22">
        <v>0.11051303882452899</v>
      </c>
      <c r="CU22">
        <v>0.147247550653166</v>
      </c>
      <c r="DE22">
        <v>11.5</v>
      </c>
      <c r="DF22">
        <f t="shared" si="77"/>
        <v>2720.836326346946</v>
      </c>
      <c r="DG22">
        <f t="shared" si="78"/>
        <v>758.63970167782497</v>
      </c>
      <c r="DH22">
        <f t="shared" si="79"/>
        <v>278.64976008642321</v>
      </c>
      <c r="DI22">
        <f t="shared" si="80"/>
        <v>48.363888805612646</v>
      </c>
      <c r="DJ22">
        <f t="shared" si="81"/>
        <v>32.594167398567144</v>
      </c>
      <c r="DK22">
        <f t="shared" si="82"/>
        <v>8.1071007734597487</v>
      </c>
      <c r="DL22">
        <f t="shared" si="83"/>
        <v>1.7473645691606434</v>
      </c>
      <c r="DM22">
        <f t="shared" si="84"/>
        <v>0.73623775326582996</v>
      </c>
      <c r="DR22">
        <v>11.5</v>
      </c>
      <c r="DS22">
        <v>0.12073940918265599</v>
      </c>
      <c r="DT22">
        <v>0.13384252859822501</v>
      </c>
      <c r="DU22">
        <v>0.26013121389016097</v>
      </c>
      <c r="DV22">
        <v>0.231413976921958</v>
      </c>
      <c r="DW22">
        <v>0.22549433441693301</v>
      </c>
      <c r="DX22">
        <v>0.51480747058953602</v>
      </c>
      <c r="DY22">
        <v>0.37157710397000598</v>
      </c>
      <c r="DZ22">
        <v>0.51049668513838198</v>
      </c>
      <c r="EJ22">
        <v>11.5</v>
      </c>
      <c r="EK22">
        <f t="shared" si="46"/>
        <v>1909.0576818012096</v>
      </c>
      <c r="EL22">
        <f t="shared" si="47"/>
        <v>669.21264299112499</v>
      </c>
      <c r="EM22">
        <f t="shared" si="48"/>
        <v>411.30356319866905</v>
      </c>
      <c r="EN22">
        <f t="shared" si="49"/>
        <v>115.70698846097901</v>
      </c>
      <c r="EO22">
        <f t="shared" si="50"/>
        <v>35.653784811060206</v>
      </c>
      <c r="EP22">
        <f t="shared" si="51"/>
        <v>25.740373529476802</v>
      </c>
      <c r="EQ22">
        <f t="shared" si="52"/>
        <v>5.8751498745720632</v>
      </c>
      <c r="ER22">
        <f t="shared" si="53"/>
        <v>2.5524834256919098</v>
      </c>
      <c r="EW22">
        <v>11.5</v>
      </c>
      <c r="FB22">
        <f t="shared" si="54"/>
        <v>0.45457869968504527</v>
      </c>
      <c r="FC22">
        <f t="shared" si="55"/>
        <v>0.48940759882322682</v>
      </c>
      <c r="FD22">
        <f t="shared" si="56"/>
        <v>0.52438557703641586</v>
      </c>
      <c r="FE22">
        <f t="shared" si="85"/>
        <v>0.54326456818109536</v>
      </c>
      <c r="FN22">
        <v>11.5</v>
      </c>
      <c r="FS22">
        <f t="shared" si="57"/>
        <v>0.33523620597583231</v>
      </c>
      <c r="FT22">
        <f t="shared" si="58"/>
        <v>0.31070664990580715</v>
      </c>
      <c r="FU22">
        <f t="shared" si="59"/>
        <v>0.30106662663725908</v>
      </c>
      <c r="FV22">
        <f t="shared" si="60"/>
        <v>0.33508825642246109</v>
      </c>
      <c r="GE22">
        <v>11.5</v>
      </c>
      <c r="GJ22">
        <f t="shared" si="61"/>
        <v>0.14992218901621646</v>
      </c>
      <c r="GK22">
        <f t="shared" si="62"/>
        <v>0.13895223805012269</v>
      </c>
      <c r="GL22">
        <f t="shared" si="63"/>
        <v>0.13464108858349205</v>
      </c>
      <c r="GM22">
        <f t="shared" si="64"/>
        <v>0.14985602396450068</v>
      </c>
      <c r="GU22">
        <v>11.5</v>
      </c>
      <c r="GZ22">
        <f t="shared" si="65"/>
        <v>71.875203340120379</v>
      </c>
      <c r="HA22">
        <f t="shared" si="66"/>
        <v>24.47037994116134</v>
      </c>
      <c r="HB22">
        <f t="shared" si="67"/>
        <v>8.2912639778838102</v>
      </c>
      <c r="HC22">
        <f t="shared" si="68"/>
        <v>2.7163228409054767</v>
      </c>
      <c r="HE22">
        <v>11.5</v>
      </c>
      <c r="HJ22">
        <f t="shared" si="69"/>
        <v>53.005498251848962</v>
      </c>
      <c r="HK22">
        <f t="shared" si="70"/>
        <v>15.535332495290362</v>
      </c>
      <c r="HL22">
        <f t="shared" si="71"/>
        <v>4.7602813381862932</v>
      </c>
      <c r="HM22">
        <f t="shared" si="72"/>
        <v>1.6754412821123066</v>
      </c>
      <c r="HO22">
        <v>11.5</v>
      </c>
      <c r="HT22">
        <f t="shared" si="73"/>
        <v>23.704779454476107</v>
      </c>
      <c r="HU22">
        <f t="shared" si="74"/>
        <v>6.9476119025061358</v>
      </c>
      <c r="HV22">
        <f t="shared" si="75"/>
        <v>2.1288625328416435</v>
      </c>
      <c r="HW22">
        <f t="shared" si="76"/>
        <v>0.74928011982250398</v>
      </c>
    </row>
    <row r="23" spans="1:239" x14ac:dyDescent="0.25">
      <c r="A23">
        <v>12</v>
      </c>
      <c r="B23">
        <v>0.280966766618859</v>
      </c>
      <c r="C23">
        <v>0.195687778234854</v>
      </c>
      <c r="D23">
        <v>0.36218358640617698</v>
      </c>
      <c r="E23">
        <v>0.388453471933837</v>
      </c>
      <c r="F23">
        <v>0.83460105051988598</v>
      </c>
      <c r="G23">
        <v>0.66747826061141002</v>
      </c>
      <c r="H23">
        <v>0.83983052161814198</v>
      </c>
      <c r="I23">
        <v>0.96801389649070202</v>
      </c>
      <c r="R23">
        <v>12</v>
      </c>
      <c r="S23">
        <f t="shared" si="22"/>
        <v>4442.4746466428023</v>
      </c>
      <c r="T23">
        <f t="shared" si="23"/>
        <v>978.43889117427</v>
      </c>
      <c r="U23">
        <f t="shared" si="24"/>
        <v>572.66253208595845</v>
      </c>
      <c r="V23">
        <f t="shared" si="25"/>
        <v>194.22673596691851</v>
      </c>
      <c r="W23">
        <f t="shared" si="26"/>
        <v>131.96201286060466</v>
      </c>
      <c r="X23">
        <f t="shared" si="27"/>
        <v>33.373913030570499</v>
      </c>
      <c r="Y23">
        <f t="shared" si="28"/>
        <v>13.278886484203033</v>
      </c>
      <c r="Z23">
        <f t="shared" si="29"/>
        <v>4.8400694824535098</v>
      </c>
      <c r="AE23">
        <v>12</v>
      </c>
      <c r="AF23">
        <v>0.16201282466059699</v>
      </c>
      <c r="AG23">
        <v>0.224802739418587</v>
      </c>
      <c r="AH23">
        <v>0.13145457731980401</v>
      </c>
      <c r="AI23">
        <v>0.21840395983446001</v>
      </c>
      <c r="AJ23">
        <v>0.160460555013857</v>
      </c>
      <c r="AK23">
        <v>0.218941944520672</v>
      </c>
      <c r="AL23">
        <v>0.102371116307437</v>
      </c>
      <c r="AM23">
        <v>0.126279705040026</v>
      </c>
      <c r="AV23">
        <v>12</v>
      </c>
      <c r="AW23">
        <f t="shared" si="30"/>
        <v>2561.6476804249128</v>
      </c>
      <c r="AX23">
        <f t="shared" si="31"/>
        <v>1124.013697092935</v>
      </c>
      <c r="AY23">
        <f t="shared" si="32"/>
        <v>207.84793659264648</v>
      </c>
      <c r="AZ23">
        <f t="shared" si="33"/>
        <v>109.20197991723001</v>
      </c>
      <c r="BA23">
        <f t="shared" si="34"/>
        <v>25.371041422926933</v>
      </c>
      <c r="BB23">
        <f t="shared" si="35"/>
        <v>10.9470972260336</v>
      </c>
      <c r="BC23">
        <f t="shared" si="36"/>
        <v>1.6186294707275339</v>
      </c>
      <c r="BD23">
        <f t="shared" si="37"/>
        <v>0.63139852520012996</v>
      </c>
      <c r="BI23">
        <v>12</v>
      </c>
      <c r="BJ23">
        <v>0.45990251847431302</v>
      </c>
      <c r="BK23">
        <v>0.30188288410880698</v>
      </c>
      <c r="BL23">
        <v>0.301815479354614</v>
      </c>
      <c r="BM23">
        <v>0.121030715161627</v>
      </c>
      <c r="BN23">
        <v>0.34159638712339802</v>
      </c>
      <c r="BO23">
        <v>0.38324903473764399</v>
      </c>
      <c r="BP23">
        <v>0.91372999383064402</v>
      </c>
      <c r="BQ23">
        <v>0.91591567193064205</v>
      </c>
      <c r="BZ23">
        <v>12</v>
      </c>
      <c r="CA23">
        <f t="shared" si="38"/>
        <v>7271.6973001324768</v>
      </c>
      <c r="CB23">
        <f t="shared" si="39"/>
        <v>1509.4144205440348</v>
      </c>
      <c r="CC23">
        <f t="shared" si="40"/>
        <v>477.21217392805312</v>
      </c>
      <c r="CD23">
        <f t="shared" si="41"/>
        <v>60.5153575808135</v>
      </c>
      <c r="CE23">
        <f t="shared" si="42"/>
        <v>54.011131189727486</v>
      </c>
      <c r="CF23">
        <f t="shared" si="43"/>
        <v>19.1624517368822</v>
      </c>
      <c r="CG23">
        <f t="shared" si="44"/>
        <v>14.447339734582178</v>
      </c>
      <c r="CH23">
        <f t="shared" si="45"/>
        <v>4.57957835965321</v>
      </c>
      <c r="CM23">
        <v>12</v>
      </c>
      <c r="CN23">
        <v>0.191030892619106</v>
      </c>
      <c r="CO23">
        <v>0.28493010313984901</v>
      </c>
      <c r="CP23">
        <v>0.180535875468677</v>
      </c>
      <c r="CQ23">
        <v>0.24818754448348401</v>
      </c>
      <c r="CR23">
        <v>0.120144117661098</v>
      </c>
      <c r="CS23">
        <v>9.3634053555489399E-2</v>
      </c>
      <c r="CT23">
        <v>0.17678809164352</v>
      </c>
      <c r="CU23">
        <v>0.25532440152980801</v>
      </c>
      <c r="DE23">
        <v>12</v>
      </c>
      <c r="DF23">
        <f t="shared" si="77"/>
        <v>3020.4636206571172</v>
      </c>
      <c r="DG23">
        <f t="shared" si="78"/>
        <v>1424.650515699245</v>
      </c>
      <c r="DH23">
        <f t="shared" si="79"/>
        <v>285.45228292676882</v>
      </c>
      <c r="DI23">
        <f t="shared" si="80"/>
        <v>124.093772241742</v>
      </c>
      <c r="DJ23">
        <f t="shared" si="81"/>
        <v>18.996452964016552</v>
      </c>
      <c r="DK23">
        <f t="shared" si="82"/>
        <v>4.6817026777744699</v>
      </c>
      <c r="DL23">
        <f t="shared" si="83"/>
        <v>2.7952651639405159</v>
      </c>
      <c r="DM23">
        <f t="shared" si="84"/>
        <v>1.27662200764904</v>
      </c>
      <c r="DR23">
        <v>12</v>
      </c>
      <c r="DS23">
        <v>7.4839299346475999E-2</v>
      </c>
      <c r="DT23">
        <v>0.182435379842359</v>
      </c>
      <c r="DU23">
        <v>8.6015169119252499E-2</v>
      </c>
      <c r="DV23">
        <v>0.20971230883134501</v>
      </c>
      <c r="DW23">
        <v>0.29333605560563702</v>
      </c>
      <c r="DX23">
        <v>0.268241664589981</v>
      </c>
      <c r="DY23">
        <v>0.32598091783949301</v>
      </c>
      <c r="DZ23">
        <v>0.10247023933821101</v>
      </c>
      <c r="EJ23">
        <v>12</v>
      </c>
      <c r="EK23">
        <f t="shared" si="46"/>
        <v>1183.3132221300752</v>
      </c>
      <c r="EL23">
        <f t="shared" si="47"/>
        <v>912.17689921179499</v>
      </c>
      <c r="EM23">
        <f t="shared" si="48"/>
        <v>136.00192387070857</v>
      </c>
      <c r="EN23">
        <f t="shared" si="49"/>
        <v>104.85615441567251</v>
      </c>
      <c r="EO23">
        <f t="shared" si="50"/>
        <v>46.38050277818072</v>
      </c>
      <c r="EP23">
        <f t="shared" si="51"/>
        <v>13.41208322949905</v>
      </c>
      <c r="EQ23">
        <f t="shared" si="52"/>
        <v>5.1542108706250618</v>
      </c>
      <c r="ER23">
        <f t="shared" si="53"/>
        <v>0.512351196691055</v>
      </c>
      <c r="EW23">
        <v>12</v>
      </c>
      <c r="FD23">
        <f>AVERAGE(H23,AL23,BP23,CT23,DY23)</f>
        <v>0.47174012824784717</v>
      </c>
      <c r="FE23">
        <f>AVERAGE(I23,AM23,BQ23,CU23,DZ23)</f>
        <v>0.47360078286587781</v>
      </c>
      <c r="FN23">
        <v>12</v>
      </c>
      <c r="FU23">
        <f>STDEV(H23,AL23,BP23,CT23,DY23)</f>
        <v>0.37931566579405185</v>
      </c>
      <c r="FV23">
        <f>STDEV(I23,AM23,BQ23,CU23,DZ23)</f>
        <v>0.4318857424432388</v>
      </c>
      <c r="GE23">
        <v>12</v>
      </c>
      <c r="GL23">
        <f>FU23/SQRT(5)</f>
        <v>0.16963512272921832</v>
      </c>
      <c r="GM23">
        <f>FV23/SQRT(5)</f>
        <v>0.19314517572320961</v>
      </c>
      <c r="GU23">
        <v>12</v>
      </c>
      <c r="HB23">
        <f>AVERAGE(Y23,BC23,CG23,DL23,EQ23)</f>
        <v>7.4588663448156654</v>
      </c>
      <c r="HC23">
        <f>AVERAGE(Z23,BD23,CH23,DM23,ER23)</f>
        <v>2.3680039143293889</v>
      </c>
      <c r="HE23">
        <v>12</v>
      </c>
      <c r="HL23">
        <f>STDEV(Y23,BC23,CG23,DL23,EQ23)</f>
        <v>5.9975072804621217</v>
      </c>
      <c r="HM23">
        <f>STDEV(Z23,BD23,CH23,DM23,ER23)</f>
        <v>2.1594287122161933</v>
      </c>
      <c r="HO23">
        <v>12</v>
      </c>
      <c r="HV23">
        <f>HL23/SQRT(5)</f>
        <v>2.6821667949326398</v>
      </c>
      <c r="HW23">
        <f>HM23/SQRT(5)</f>
        <v>0.96572587861604764</v>
      </c>
    </row>
    <row r="24" spans="1:239" x14ac:dyDescent="0.25">
      <c r="A24">
        <v>12.5</v>
      </c>
      <c r="B24">
        <v>0.42514301360047901</v>
      </c>
      <c r="C24">
        <v>0.41515112859861403</v>
      </c>
      <c r="D24">
        <v>0.44604784989028201</v>
      </c>
      <c r="E24">
        <v>0.19982228072350899</v>
      </c>
      <c r="F24">
        <v>0.47987514868379599</v>
      </c>
      <c r="G24">
        <v>0.34535971752804701</v>
      </c>
      <c r="H24">
        <v>0.38631838401318103</v>
      </c>
      <c r="I24">
        <v>0.41030734561439702</v>
      </c>
      <c r="R24">
        <v>12.5</v>
      </c>
      <c r="S24">
        <f t="shared" si="22"/>
        <v>6722.1012714272811</v>
      </c>
      <c r="T24">
        <f t="shared" si="23"/>
        <v>2075.7556429930701</v>
      </c>
      <c r="U24">
        <f t="shared" si="24"/>
        <v>705.26357553708851</v>
      </c>
      <c r="V24">
        <f t="shared" si="25"/>
        <v>99.911140361754491</v>
      </c>
      <c r="W24">
        <f t="shared" si="26"/>
        <v>75.874923117637294</v>
      </c>
      <c r="X24">
        <f t="shared" si="27"/>
        <v>17.267985876402349</v>
      </c>
      <c r="Y24">
        <f t="shared" si="28"/>
        <v>6.1082299773861557</v>
      </c>
      <c r="Z24">
        <f t="shared" si="29"/>
        <v>2.0515367280719849</v>
      </c>
      <c r="AE24">
        <v>12.5</v>
      </c>
      <c r="AF24">
        <v>9.3490479474246699E-2</v>
      </c>
      <c r="AG24">
        <v>9.7860184060660396E-2</v>
      </c>
      <c r="AH24">
        <v>7.1559174537874401E-2</v>
      </c>
      <c r="AI24">
        <v>6.1861321796922303E-2</v>
      </c>
      <c r="AJ24">
        <v>0.11768402245203199</v>
      </c>
      <c r="AK24">
        <v>0.33662264151056098</v>
      </c>
      <c r="AL24">
        <v>0.20998775163063099</v>
      </c>
      <c r="AM24">
        <v>0.30613283784508999</v>
      </c>
      <c r="AV24">
        <v>12.5</v>
      </c>
      <c r="AW24">
        <f t="shared" si="30"/>
        <v>1478.2142733992036</v>
      </c>
      <c r="AX24">
        <f t="shared" si="31"/>
        <v>489.30092030330195</v>
      </c>
      <c r="AY24">
        <f t="shared" si="32"/>
        <v>113.14498951060503</v>
      </c>
      <c r="AZ24">
        <f t="shared" si="33"/>
        <v>30.930660898461152</v>
      </c>
      <c r="BA24">
        <f t="shared" si="34"/>
        <v>18.607477757940718</v>
      </c>
      <c r="BB24">
        <f t="shared" si="35"/>
        <v>16.83113207552805</v>
      </c>
      <c r="BC24">
        <f t="shared" si="36"/>
        <v>3.3201978794526514</v>
      </c>
      <c r="BD24">
        <f t="shared" si="37"/>
        <v>1.5306641892254498</v>
      </c>
      <c r="BI24">
        <v>12.5</v>
      </c>
      <c r="BJ24">
        <v>0.16123323062249301</v>
      </c>
      <c r="BK24">
        <v>0.44941720061870299</v>
      </c>
      <c r="BL24">
        <v>0.32806202586517802</v>
      </c>
      <c r="BM24">
        <v>0.404465969383839</v>
      </c>
      <c r="BN24">
        <v>0.33886883593985201</v>
      </c>
      <c r="BO24">
        <v>0.33950878945166701</v>
      </c>
      <c r="BP24">
        <v>0.23534692370263</v>
      </c>
      <c r="BQ24">
        <v>0.234865384367236</v>
      </c>
      <c r="BZ24">
        <v>12.5</v>
      </c>
      <c r="CA24">
        <f t="shared" si="38"/>
        <v>2549.3212163714293</v>
      </c>
      <c r="CB24">
        <f t="shared" si="39"/>
        <v>2247.086003093515</v>
      </c>
      <c r="CC24">
        <f t="shared" si="40"/>
        <v>518.71160777151658</v>
      </c>
      <c r="CD24">
        <f t="shared" si="41"/>
        <v>202.23298469191948</v>
      </c>
      <c r="CE24">
        <f t="shared" si="42"/>
        <v>53.579867480992824</v>
      </c>
      <c r="CF24">
        <f t="shared" si="43"/>
        <v>16.97543947258335</v>
      </c>
      <c r="CG24">
        <f t="shared" si="44"/>
        <v>3.721161596070893</v>
      </c>
      <c r="CH24">
        <f t="shared" si="45"/>
        <v>1.17432692183618</v>
      </c>
      <c r="CM24">
        <v>12.5</v>
      </c>
      <c r="CN24">
        <v>0.14911450105489499</v>
      </c>
      <c r="CO24">
        <v>0.28238256937771899</v>
      </c>
      <c r="CP24">
        <v>0.14072615551470299</v>
      </c>
      <c r="CQ24">
        <v>0.13276173465990601</v>
      </c>
      <c r="CR24">
        <v>0.169817553402618</v>
      </c>
      <c r="CS24">
        <v>0.20516363638281401</v>
      </c>
      <c r="CT24">
        <v>0.21124639715423099</v>
      </c>
      <c r="CU24">
        <v>0.20544079357304401</v>
      </c>
      <c r="DE24">
        <v>12.5</v>
      </c>
      <c r="DF24">
        <f t="shared" si="77"/>
        <v>2357.7072774652429</v>
      </c>
      <c r="DG24">
        <f t="shared" si="78"/>
        <v>1411.9128468885949</v>
      </c>
      <c r="DH24">
        <f t="shared" si="79"/>
        <v>222.50758889276315</v>
      </c>
      <c r="DI24">
        <f t="shared" si="80"/>
        <v>66.380867329953006</v>
      </c>
      <c r="DJ24">
        <f t="shared" si="81"/>
        <v>26.850512771477455</v>
      </c>
      <c r="DK24">
        <f t="shared" si="82"/>
        <v>10.258181819140701</v>
      </c>
      <c r="DL24">
        <f t="shared" si="83"/>
        <v>3.3400988125594075</v>
      </c>
      <c r="DM24">
        <f t="shared" si="84"/>
        <v>1.0272039678652201</v>
      </c>
      <c r="DR24">
        <v>12.5</v>
      </c>
      <c r="DS24">
        <v>0.119312867840773</v>
      </c>
      <c r="DT24">
        <v>0.12854984161326799</v>
      </c>
      <c r="DU24">
        <v>0.12364924384739601</v>
      </c>
      <c r="DV24">
        <v>0.117525015250108</v>
      </c>
      <c r="DW24">
        <v>6.7481841981375995E-2</v>
      </c>
      <c r="DX24">
        <v>0.17614206379823399</v>
      </c>
      <c r="DY24">
        <v>0.197819849361661</v>
      </c>
      <c r="DZ24">
        <v>0.44470485906860202</v>
      </c>
      <c r="EJ24">
        <v>12.5</v>
      </c>
      <c r="EK24">
        <f t="shared" si="46"/>
        <v>1886.5020827174933</v>
      </c>
      <c r="EL24">
        <f t="shared" si="47"/>
        <v>642.74920806633997</v>
      </c>
      <c r="EM24">
        <f t="shared" si="48"/>
        <v>195.50662075766633</v>
      </c>
      <c r="EN24">
        <f t="shared" si="49"/>
        <v>58.762507625053999</v>
      </c>
      <c r="EO24">
        <f t="shared" si="50"/>
        <v>10.669816068235887</v>
      </c>
      <c r="EP24">
        <f t="shared" si="51"/>
        <v>8.8071031899117003</v>
      </c>
      <c r="EQ24">
        <f t="shared" si="52"/>
        <v>3.127806451871272</v>
      </c>
      <c r="ER24">
        <f t="shared" si="53"/>
        <v>2.2235242953430099</v>
      </c>
      <c r="EW24">
        <v>12.5</v>
      </c>
      <c r="FN24">
        <v>12.5</v>
      </c>
      <c r="GE24">
        <v>12.5</v>
      </c>
      <c r="GU24">
        <v>12.5</v>
      </c>
      <c r="HE24">
        <v>12.5</v>
      </c>
      <c r="HO24">
        <v>12.5</v>
      </c>
    </row>
    <row r="25" spans="1:239" x14ac:dyDescent="0.25">
      <c r="A25">
        <v>13</v>
      </c>
      <c r="B25">
        <v>0.34478553425201702</v>
      </c>
      <c r="C25">
        <v>0.337938512322496</v>
      </c>
      <c r="D25">
        <v>0.30636999703356799</v>
      </c>
      <c r="E25">
        <v>0.30903397779661101</v>
      </c>
      <c r="F25">
        <v>0.25445704180185602</v>
      </c>
      <c r="G25">
        <v>0.235831692765194</v>
      </c>
      <c r="H25">
        <v>0.331482786833879</v>
      </c>
      <c r="I25">
        <v>0.32065413248588298</v>
      </c>
      <c r="R25">
        <v>13</v>
      </c>
      <c r="S25">
        <f t="shared" si="22"/>
        <v>5451.5379625718642</v>
      </c>
      <c r="T25">
        <f t="shared" si="23"/>
        <v>1689.6925616124799</v>
      </c>
      <c r="U25">
        <f t="shared" si="24"/>
        <v>484.41349868255219</v>
      </c>
      <c r="V25">
        <f t="shared" si="25"/>
        <v>154.5169888983055</v>
      </c>
      <c r="W25">
        <f t="shared" si="26"/>
        <v>40.233190938126995</v>
      </c>
      <c r="X25">
        <f t="shared" si="27"/>
        <v>11.7915846382597</v>
      </c>
      <c r="Y25">
        <f t="shared" si="28"/>
        <v>5.2412030576756603</v>
      </c>
      <c r="Z25">
        <f t="shared" si="29"/>
        <v>1.6032706624294149</v>
      </c>
      <c r="AE25">
        <v>13</v>
      </c>
      <c r="AF25">
        <v>0.181567529992122</v>
      </c>
      <c r="AG25">
        <v>0.178703974542257</v>
      </c>
      <c r="AH25">
        <v>0.10942098765146301</v>
      </c>
      <c r="AI25">
        <v>0.14125286433467499</v>
      </c>
      <c r="AJ25">
        <v>5.8930052633756502E-2</v>
      </c>
      <c r="AK25">
        <v>0.129253061899023</v>
      </c>
      <c r="AL25">
        <v>0.19911306801745099</v>
      </c>
      <c r="AM25">
        <v>0.22451450653662799</v>
      </c>
      <c r="AV25">
        <v>13</v>
      </c>
      <c r="AW25">
        <f t="shared" si="30"/>
        <v>2870.8347195301976</v>
      </c>
      <c r="AX25">
        <f t="shared" si="31"/>
        <v>893.51987271128496</v>
      </c>
      <c r="AY25">
        <f t="shared" si="32"/>
        <v>173.00977240189073</v>
      </c>
      <c r="AZ25">
        <f t="shared" si="33"/>
        <v>70.626432167337498</v>
      </c>
      <c r="BA25">
        <f t="shared" si="34"/>
        <v>9.3176594478137371</v>
      </c>
      <c r="BB25">
        <f t="shared" si="35"/>
        <v>6.4626530949511496</v>
      </c>
      <c r="BC25">
        <f t="shared" si="36"/>
        <v>3.14825403419586</v>
      </c>
      <c r="BD25">
        <f t="shared" si="37"/>
        <v>1.1225725326831399</v>
      </c>
      <c r="BI25">
        <v>13</v>
      </c>
      <c r="BJ25">
        <v>0.320506910856098</v>
      </c>
      <c r="BK25">
        <v>0.28761418480559803</v>
      </c>
      <c r="BL25">
        <v>0.386698897803187</v>
      </c>
      <c r="BM25">
        <v>0.48733463228725898</v>
      </c>
      <c r="BN25">
        <v>0.43479859897042999</v>
      </c>
      <c r="BO25">
        <v>0.32274563785515697</v>
      </c>
      <c r="BP25">
        <v>0.192560665920019</v>
      </c>
      <c r="BQ25">
        <v>0.41103676672142703</v>
      </c>
      <c r="BZ25">
        <v>13</v>
      </c>
      <c r="CA25">
        <f t="shared" si="38"/>
        <v>5067.6592206490841</v>
      </c>
      <c r="CB25">
        <f t="shared" si="39"/>
        <v>1438.07092402799</v>
      </c>
      <c r="CC25">
        <f t="shared" si="40"/>
        <v>611.42464286737652</v>
      </c>
      <c r="CD25">
        <f t="shared" si="41"/>
        <v>243.66731614362948</v>
      </c>
      <c r="CE25">
        <f t="shared" si="42"/>
        <v>68.747694809834968</v>
      </c>
      <c r="CF25">
        <f t="shared" si="43"/>
        <v>16.137281892757848</v>
      </c>
      <c r="CG25">
        <f t="shared" si="44"/>
        <v>3.0446514603301122</v>
      </c>
      <c r="CH25">
        <f t="shared" si="45"/>
        <v>2.0551838336071349</v>
      </c>
      <c r="CM25">
        <v>13</v>
      </c>
      <c r="CN25">
        <v>0.27040120786849098</v>
      </c>
      <c r="CO25">
        <v>0.12561170716198</v>
      </c>
      <c r="CP25">
        <v>0.200576570227361</v>
      </c>
      <c r="CQ25">
        <v>0.23059087159331201</v>
      </c>
      <c r="CR25">
        <v>0.19839041100443799</v>
      </c>
      <c r="CS25">
        <v>0.193972436331597</v>
      </c>
      <c r="CT25">
        <v>0.164621256072255</v>
      </c>
      <c r="CU25">
        <v>0.56025623418916304</v>
      </c>
      <c r="DE25">
        <v>13</v>
      </c>
      <c r="DF25">
        <f t="shared" si="77"/>
        <v>4275.4184946253754</v>
      </c>
      <c r="DG25">
        <f t="shared" si="78"/>
        <v>628.05853580990004</v>
      </c>
      <c r="DH25">
        <f t="shared" si="79"/>
        <v>317.13940359158875</v>
      </c>
      <c r="DI25">
        <f t="shared" si="80"/>
        <v>115.29543579665601</v>
      </c>
      <c r="DJ25">
        <f t="shared" si="81"/>
        <v>31.36827823554783</v>
      </c>
      <c r="DK25">
        <f t="shared" si="82"/>
        <v>9.6986218165798501</v>
      </c>
      <c r="DL25">
        <f t="shared" si="83"/>
        <v>2.6028906023307496</v>
      </c>
      <c r="DM25">
        <f t="shared" si="84"/>
        <v>2.8012811709458152</v>
      </c>
      <c r="DR25">
        <v>13</v>
      </c>
      <c r="DS25">
        <v>0.52025305191985005</v>
      </c>
      <c r="DT25">
        <v>0.24107589325246401</v>
      </c>
      <c r="DU25">
        <v>0.61339498670925696</v>
      </c>
      <c r="DV25">
        <v>0.233663859112616</v>
      </c>
      <c r="DW25">
        <v>0.21749583148293999</v>
      </c>
      <c r="DX25">
        <v>0.17224612689501601</v>
      </c>
      <c r="DY25">
        <v>8.4763430283549601E-2</v>
      </c>
      <c r="DZ25">
        <v>0.274848377932635</v>
      </c>
      <c r="EJ25">
        <v>13</v>
      </c>
      <c r="EK25">
        <f t="shared" si="46"/>
        <v>8225.923018602809</v>
      </c>
      <c r="EL25">
        <f t="shared" si="47"/>
        <v>1205.37946626232</v>
      </c>
      <c r="EM25">
        <f t="shared" si="48"/>
        <v>969.86263166498122</v>
      </c>
      <c r="EN25">
        <f t="shared" si="49"/>
        <v>116.831929556308</v>
      </c>
      <c r="EO25">
        <f t="shared" si="50"/>
        <v>34.389110453912345</v>
      </c>
      <c r="EP25">
        <f t="shared" si="51"/>
        <v>8.6123063447508006</v>
      </c>
      <c r="EQ25">
        <f t="shared" si="52"/>
        <v>1.3402275099245433</v>
      </c>
      <c r="ER25">
        <f t="shared" si="53"/>
        <v>1.374241889663175</v>
      </c>
      <c r="EW25">
        <v>13</v>
      </c>
      <c r="FN25">
        <v>13</v>
      </c>
      <c r="GE25">
        <v>13</v>
      </c>
      <c r="GU25">
        <v>13</v>
      </c>
      <c r="HE25">
        <v>13</v>
      </c>
      <c r="HO25">
        <v>13</v>
      </c>
    </row>
    <row r="26" spans="1:239" x14ac:dyDescent="0.25">
      <c r="A26">
        <v>13.5</v>
      </c>
      <c r="B26">
        <v>0.39930576846812699</v>
      </c>
      <c r="C26">
        <v>0.30428275108132002</v>
      </c>
      <c r="D26">
        <v>0.50269426089043501</v>
      </c>
      <c r="E26">
        <v>0.50923072959987203</v>
      </c>
      <c r="F26">
        <v>0.30896943962975798</v>
      </c>
      <c r="G26">
        <v>0.23121942106875801</v>
      </c>
      <c r="H26">
        <v>0.38678144787362601</v>
      </c>
      <c r="I26">
        <v>0.63334377713623902</v>
      </c>
      <c r="R26">
        <v>13.5</v>
      </c>
      <c r="S26">
        <f t="shared" si="22"/>
        <v>6313.5785560156255</v>
      </c>
      <c r="T26">
        <f t="shared" si="23"/>
        <v>1521.4137554066001</v>
      </c>
      <c r="U26">
        <f t="shared" si="24"/>
        <v>794.82941555433854</v>
      </c>
      <c r="V26">
        <f t="shared" si="25"/>
        <v>254.615364799936</v>
      </c>
      <c r="W26">
        <f t="shared" si="26"/>
        <v>48.852357830796265</v>
      </c>
      <c r="X26">
        <f t="shared" si="27"/>
        <v>11.5609710534379</v>
      </c>
      <c r="Y26">
        <f t="shared" si="28"/>
        <v>6.1155516598917377</v>
      </c>
      <c r="Z26">
        <f t="shared" si="29"/>
        <v>3.166718885681195</v>
      </c>
      <c r="AE26">
        <v>13.5</v>
      </c>
      <c r="AF26">
        <v>0.15467864121908101</v>
      </c>
      <c r="AG26">
        <v>0.13474546217611799</v>
      </c>
      <c r="AH26">
        <v>0.164572086894264</v>
      </c>
      <c r="AI26">
        <v>0.14099356105582</v>
      </c>
      <c r="AJ26">
        <v>0.14929293538997601</v>
      </c>
      <c r="AK26">
        <v>0.22548620674431999</v>
      </c>
      <c r="AL26">
        <v>0.15915147342682801</v>
      </c>
      <c r="AM26">
        <v>0.38304517680577399</v>
      </c>
      <c r="AV26">
        <v>13.5</v>
      </c>
      <c r="AW26">
        <f t="shared" si="30"/>
        <v>2445.6840581614983</v>
      </c>
      <c r="AX26">
        <f t="shared" si="31"/>
        <v>673.72731088058993</v>
      </c>
      <c r="AY26">
        <f t="shared" si="32"/>
        <v>260.21131693651012</v>
      </c>
      <c r="AZ26">
        <f t="shared" si="33"/>
        <v>70.496780527910005</v>
      </c>
      <c r="BA26">
        <f t="shared" si="34"/>
        <v>23.605285720234093</v>
      </c>
      <c r="BB26">
        <f t="shared" si="35"/>
        <v>11.274310337215999</v>
      </c>
      <c r="BC26">
        <f t="shared" si="36"/>
        <v>2.5164057450026975</v>
      </c>
      <c r="BD26">
        <f t="shared" si="37"/>
        <v>1.9152258840288698</v>
      </c>
      <c r="BI26">
        <v>13.5</v>
      </c>
      <c r="BJ26">
        <v>0.30135004689410499</v>
      </c>
      <c r="BK26">
        <v>0.13513645908941499</v>
      </c>
      <c r="BL26">
        <v>0.26346027609202199</v>
      </c>
      <c r="BM26">
        <v>0.15918891586053299</v>
      </c>
      <c r="BN26">
        <v>0.21427186923630701</v>
      </c>
      <c r="BO26">
        <v>0.27374863921335901</v>
      </c>
      <c r="BP26">
        <v>0.37294623773823199</v>
      </c>
      <c r="BQ26">
        <v>0.55566857874578901</v>
      </c>
      <c r="BZ26">
        <v>13.5</v>
      </c>
      <c r="CA26">
        <f t="shared" si="38"/>
        <v>4764.7626059196082</v>
      </c>
      <c r="CB26">
        <f t="shared" si="39"/>
        <v>675.68229544707492</v>
      </c>
      <c r="CC26">
        <f t="shared" si="40"/>
        <v>416.56727271379714</v>
      </c>
      <c r="CD26">
        <f t="shared" si="41"/>
        <v>79.594457930266501</v>
      </c>
      <c r="CE26">
        <f t="shared" si="42"/>
        <v>33.879357264424655</v>
      </c>
      <c r="CF26">
        <f t="shared" si="43"/>
        <v>13.687431960667951</v>
      </c>
      <c r="CG26">
        <f t="shared" si="44"/>
        <v>5.8967977802172795</v>
      </c>
      <c r="CH26">
        <f t="shared" si="45"/>
        <v>2.7783428937289449</v>
      </c>
      <c r="CM26">
        <v>13.5</v>
      </c>
      <c r="CN26">
        <v>0.49477904134585898</v>
      </c>
      <c r="CO26">
        <v>0.13555705189452599</v>
      </c>
      <c r="CP26">
        <v>0.165914102820509</v>
      </c>
      <c r="CQ26">
        <v>0.18976519679631701</v>
      </c>
      <c r="CR26">
        <v>8.4056725866979695E-2</v>
      </c>
      <c r="CS26">
        <v>0.22117966725357599</v>
      </c>
      <c r="CT26">
        <v>0.178865700559524</v>
      </c>
      <c r="CU26">
        <v>0.45245799090953198</v>
      </c>
      <c r="DE26">
        <v>13.5</v>
      </c>
      <c r="DF26">
        <f t="shared" si="77"/>
        <v>7823.1435458376836</v>
      </c>
      <c r="DG26">
        <f t="shared" si="78"/>
        <v>677.78525947262995</v>
      </c>
      <c r="DH26">
        <f t="shared" si="79"/>
        <v>262.33323042808746</v>
      </c>
      <c r="DI26">
        <f t="shared" si="80"/>
        <v>94.882598398158507</v>
      </c>
      <c r="DJ26">
        <f t="shared" si="81"/>
        <v>13.290535319802357</v>
      </c>
      <c r="DK26">
        <f t="shared" si="82"/>
        <v>11.058983362678799</v>
      </c>
      <c r="DL26">
        <f t="shared" si="83"/>
        <v>2.8281150452487465</v>
      </c>
      <c r="DM26">
        <f t="shared" si="84"/>
        <v>2.2622899545476596</v>
      </c>
      <c r="DR26">
        <v>13.5</v>
      </c>
      <c r="DS26">
        <v>0.14093657244095301</v>
      </c>
      <c r="DT26">
        <v>0.11254068823586399</v>
      </c>
      <c r="DU26">
        <v>6.3787175162141899E-2</v>
      </c>
      <c r="DV26">
        <v>0.102870392019284</v>
      </c>
      <c r="DW26">
        <v>0.18884594250176601</v>
      </c>
      <c r="DX26">
        <v>0.16197511267911799</v>
      </c>
      <c r="DY26">
        <v>8.8411993193407201E-2</v>
      </c>
      <c r="DZ26">
        <v>0.20148120109606699</v>
      </c>
      <c r="EJ26">
        <v>13.5</v>
      </c>
      <c r="EK26">
        <f t="shared" si="46"/>
        <v>2228.4028726536408</v>
      </c>
      <c r="EL26">
        <f t="shared" si="47"/>
        <v>562.70344117931995</v>
      </c>
      <c r="EM26">
        <f t="shared" si="48"/>
        <v>100.85637951024428</v>
      </c>
      <c r="EN26">
        <f t="shared" si="49"/>
        <v>51.435196009641999</v>
      </c>
      <c r="EO26">
        <f t="shared" si="50"/>
        <v>29.859165259338813</v>
      </c>
      <c r="EP26">
        <f t="shared" si="51"/>
        <v>8.0987556339558999</v>
      </c>
      <c r="EQ26">
        <f t="shared" si="52"/>
        <v>1.3979163548323514</v>
      </c>
      <c r="ER26">
        <f t="shared" si="53"/>
        <v>1.0074060054803349</v>
      </c>
      <c r="EW26">
        <v>13.5</v>
      </c>
      <c r="FN26">
        <v>13.5</v>
      </c>
      <c r="GE26">
        <v>13.5</v>
      </c>
      <c r="GU26">
        <v>13.5</v>
      </c>
      <c r="HE26">
        <v>13.5</v>
      </c>
      <c r="HO26">
        <v>13.5</v>
      </c>
    </row>
    <row r="27" spans="1:239" x14ac:dyDescent="0.25">
      <c r="A27">
        <v>14</v>
      </c>
      <c r="B27">
        <v>0.40263794157362098</v>
      </c>
      <c r="C27">
        <v>0.32751390279058401</v>
      </c>
      <c r="D27">
        <v>0.394629798999592</v>
      </c>
      <c r="E27">
        <v>0.36445955684729298</v>
      </c>
      <c r="F27">
        <v>0.41968226152960098</v>
      </c>
      <c r="G27">
        <v>0.43407362149515499</v>
      </c>
      <c r="H27">
        <v>0.52218773057390799</v>
      </c>
      <c r="I27">
        <v>0.81543634669838605</v>
      </c>
      <c r="R27">
        <v>14</v>
      </c>
      <c r="S27">
        <f t="shared" si="22"/>
        <v>6366.2648388722137</v>
      </c>
      <c r="T27">
        <f t="shared" si="23"/>
        <v>1637.56951395292</v>
      </c>
      <c r="U27">
        <f t="shared" si="24"/>
        <v>623.96449870657364</v>
      </c>
      <c r="V27">
        <f t="shared" si="25"/>
        <v>182.22977842364648</v>
      </c>
      <c r="W27">
        <f t="shared" si="26"/>
        <v>66.357592000199944</v>
      </c>
      <c r="X27">
        <f t="shared" si="27"/>
        <v>21.70368107475775</v>
      </c>
      <c r="Y27">
        <f t="shared" si="28"/>
        <v>8.2565129740394667</v>
      </c>
      <c r="Z27">
        <f t="shared" si="29"/>
        <v>4.0771817334919298</v>
      </c>
      <c r="AE27">
        <v>14</v>
      </c>
      <c r="AF27">
        <v>0.19873218643666099</v>
      </c>
      <c r="AG27">
        <v>0.123883207763682</v>
      </c>
      <c r="AH27">
        <v>0.34891909401082899</v>
      </c>
      <c r="AI27">
        <v>0.20680316306656801</v>
      </c>
      <c r="AJ27">
        <v>0.117124569751605</v>
      </c>
      <c r="AK27">
        <v>0.22415687155194</v>
      </c>
      <c r="AL27">
        <v>0.89149867392863003</v>
      </c>
      <c r="AM27">
        <v>0.24142607803923999</v>
      </c>
      <c r="AV27">
        <v>14</v>
      </c>
      <c r="AW27">
        <f t="shared" si="30"/>
        <v>3142.2317676253519</v>
      </c>
      <c r="AX27">
        <f t="shared" si="31"/>
        <v>619.41603881841002</v>
      </c>
      <c r="AY27">
        <f t="shared" si="32"/>
        <v>551.68952809831728</v>
      </c>
      <c r="AZ27">
        <f t="shared" si="33"/>
        <v>103.401581533284</v>
      </c>
      <c r="BA27">
        <f t="shared" si="34"/>
        <v>18.519020519116658</v>
      </c>
      <c r="BB27">
        <f t="shared" si="35"/>
        <v>11.207843577597</v>
      </c>
      <c r="BC27">
        <f t="shared" si="36"/>
        <v>14.0958317031712</v>
      </c>
      <c r="BD27">
        <f t="shared" si="37"/>
        <v>1.2071303901961998</v>
      </c>
      <c r="BI27">
        <v>14</v>
      </c>
      <c r="BJ27">
        <v>0.33976133572726203</v>
      </c>
      <c r="BK27">
        <v>0.45962352141760798</v>
      </c>
      <c r="BL27">
        <v>0.16746849532230501</v>
      </c>
      <c r="BM27">
        <v>0.30675194696454999</v>
      </c>
      <c r="BN27">
        <v>0.35031874754651499</v>
      </c>
      <c r="BO27">
        <v>0.40571188487062798</v>
      </c>
      <c r="BP27">
        <v>0.37160016818130298</v>
      </c>
      <c r="BQ27">
        <v>0.38601863905790401</v>
      </c>
      <c r="BZ27">
        <v>14</v>
      </c>
      <c r="CA27">
        <f t="shared" si="38"/>
        <v>5372.0984087964462</v>
      </c>
      <c r="CB27">
        <f t="shared" si="39"/>
        <v>2298.1176070880397</v>
      </c>
      <c r="CC27">
        <f t="shared" si="40"/>
        <v>264.79094076986883</v>
      </c>
      <c r="CD27">
        <f t="shared" si="41"/>
        <v>153.37597348227499</v>
      </c>
      <c r="CE27">
        <f t="shared" si="42"/>
        <v>55.390257465225467</v>
      </c>
      <c r="CF27">
        <f t="shared" si="43"/>
        <v>20.285594243531399</v>
      </c>
      <c r="CG27">
        <f t="shared" si="44"/>
        <v>5.8755145517727332</v>
      </c>
      <c r="CH27">
        <f t="shared" si="45"/>
        <v>1.9300931952895199</v>
      </c>
      <c r="CM27">
        <v>14</v>
      </c>
      <c r="CN27">
        <v>0.30481563785694699</v>
      </c>
      <c r="CO27">
        <v>0.32957077379240302</v>
      </c>
      <c r="CP27">
        <v>0.22415334821876601</v>
      </c>
      <c r="CQ27">
        <v>0.117556121451178</v>
      </c>
      <c r="CR27">
        <v>0.15912871383063401</v>
      </c>
      <c r="CS27">
        <v>0.22700659354626401</v>
      </c>
      <c r="CT27">
        <v>0.14082093527230299</v>
      </c>
      <c r="CU27">
        <v>0.25101444306177501</v>
      </c>
      <c r="DE27">
        <v>14</v>
      </c>
      <c r="DF27">
        <f t="shared" si="77"/>
        <v>4819.5584103249912</v>
      </c>
      <c r="DG27">
        <f t="shared" si="78"/>
        <v>1647.853868962015</v>
      </c>
      <c r="DH27">
        <f t="shared" si="79"/>
        <v>354.41756276207354</v>
      </c>
      <c r="DI27">
        <f t="shared" si="80"/>
        <v>58.778060725589</v>
      </c>
      <c r="DJ27">
        <f t="shared" si="81"/>
        <v>25.160458841897018</v>
      </c>
      <c r="DK27">
        <f t="shared" si="82"/>
        <v>11.3503296773132</v>
      </c>
      <c r="DL27">
        <f t="shared" si="83"/>
        <v>2.2265744884781049</v>
      </c>
      <c r="DM27">
        <f t="shared" si="84"/>
        <v>1.2550722153088749</v>
      </c>
      <c r="DR27">
        <v>14</v>
      </c>
      <c r="DS27">
        <v>0.18918673562684599</v>
      </c>
      <c r="DT27">
        <v>9.5482809567924001E-2</v>
      </c>
      <c r="DU27">
        <v>0.16286390771444501</v>
      </c>
      <c r="DV27">
        <v>0.113798108247294</v>
      </c>
      <c r="DW27">
        <v>0.19453359959605501</v>
      </c>
      <c r="DX27">
        <v>6.9084245020264001E-2</v>
      </c>
      <c r="DY27">
        <v>0.20655016404697599</v>
      </c>
      <c r="DZ27">
        <v>0.13844704803928901</v>
      </c>
      <c r="EJ27">
        <v>14</v>
      </c>
      <c r="EK27">
        <f t="shared" si="46"/>
        <v>2991.3049383647813</v>
      </c>
      <c r="EL27">
        <f t="shared" si="47"/>
        <v>477.41404783961997</v>
      </c>
      <c r="EM27">
        <f t="shared" si="48"/>
        <v>257.51044850655694</v>
      </c>
      <c r="EN27">
        <f t="shared" si="49"/>
        <v>56.899054123646998</v>
      </c>
      <c r="EO27">
        <f t="shared" si="50"/>
        <v>30.758462807737228</v>
      </c>
      <c r="EP27">
        <f t="shared" si="51"/>
        <v>3.4542122510132001</v>
      </c>
      <c r="EQ27">
        <f t="shared" si="52"/>
        <v>3.2658448473493293</v>
      </c>
      <c r="ER27">
        <f t="shared" si="53"/>
        <v>0.692235240196445</v>
      </c>
      <c r="EW27">
        <v>14</v>
      </c>
      <c r="FN27">
        <v>14</v>
      </c>
      <c r="GE27">
        <v>14</v>
      </c>
      <c r="GU27">
        <v>14</v>
      </c>
      <c r="HE27">
        <v>14</v>
      </c>
      <c r="HO27">
        <v>14</v>
      </c>
    </row>
    <row r="28" spans="1:239" x14ac:dyDescent="0.25">
      <c r="A28" t="s">
        <v>42</v>
      </c>
      <c r="B28">
        <f>20*LOG10(B18)</f>
        <v>-1.8231826352977913</v>
      </c>
      <c r="C28">
        <f>20*LOG10(C18)</f>
        <v>6.0184420866257611</v>
      </c>
      <c r="D28">
        <f t="shared" ref="D28:I28" si="125">20*LOG10(D18)</f>
        <v>9.3647169688258174</v>
      </c>
      <c r="E28">
        <f t="shared" si="125"/>
        <v>13.666224326789285</v>
      </c>
      <c r="F28">
        <f t="shared" si="125"/>
        <v>17.437192326975911</v>
      </c>
      <c r="G28">
        <f t="shared" si="125"/>
        <v>20.822639571554994</v>
      </c>
      <c r="H28">
        <f t="shared" si="125"/>
        <v>21.549885587703965</v>
      </c>
      <c r="I28">
        <f t="shared" si="125"/>
        <v>23.621680447552073</v>
      </c>
      <c r="K28">
        <f>(B28-C28)/10</f>
        <v>-0.78416247219235524</v>
      </c>
      <c r="L28">
        <f>(C28-D28)/10</f>
        <v>-0.33462748822000565</v>
      </c>
      <c r="M28">
        <f t="shared" ref="M28:O28" si="126">(D28-E28)/10</f>
        <v>-0.43015073579634677</v>
      </c>
      <c r="N28">
        <f t="shared" si="126"/>
        <v>-0.37709680001866258</v>
      </c>
      <c r="O28">
        <f t="shared" si="126"/>
        <v>-0.33854472445790834</v>
      </c>
      <c r="P28">
        <f>(G28-H28)/10</f>
        <v>-7.2724601614897105E-2</v>
      </c>
      <c r="Q28">
        <f>(H28-I28)/10</f>
        <v>-0.20717948598481079</v>
      </c>
      <c r="R28" t="s">
        <v>11</v>
      </c>
      <c r="S28">
        <f>MAX(S3:S27)</f>
        <v>12817.722723471525</v>
      </c>
      <c r="T28">
        <f t="shared" ref="T28:Y28" si="127">MAX(T3:T27)</f>
        <v>9997.5160188159989</v>
      </c>
      <c r="U28">
        <f t="shared" si="127"/>
        <v>4958.8928086085007</v>
      </c>
      <c r="V28">
        <f t="shared" si="127"/>
        <v>2735.2983445659202</v>
      </c>
      <c r="W28">
        <f t="shared" si="127"/>
        <v>1873.6119636362246</v>
      </c>
      <c r="X28">
        <f t="shared" si="127"/>
        <v>1368.68348414403</v>
      </c>
      <c r="Y28">
        <f t="shared" si="127"/>
        <v>1260.441423827554</v>
      </c>
      <c r="Z28">
        <f>MAX(Z3:Z27)</f>
        <v>1214.2486434756649</v>
      </c>
      <c r="AA28">
        <f>S28/Z28</f>
        <v>10.556093920584567</v>
      </c>
      <c r="AB28">
        <f>20*LOG10(AA28)</f>
        <v>20.470064912146597</v>
      </c>
      <c r="AE28" t="s">
        <v>42</v>
      </c>
      <c r="AF28">
        <f>20*LOG10(AF16)</f>
        <v>-5.2482767300486746</v>
      </c>
      <c r="AG28">
        <f t="shared" ref="AG28:AM28" si="128">20*LOG10(AG16)</f>
        <v>2.4946161472536037</v>
      </c>
      <c r="AH28">
        <f t="shared" si="128"/>
        <v>8.0433663756340454</v>
      </c>
      <c r="AI28">
        <f t="shared" si="128"/>
        <v>9.6576564993556406</v>
      </c>
      <c r="AJ28">
        <f t="shared" si="128"/>
        <v>11.748381777942482</v>
      </c>
      <c r="AK28">
        <f t="shared" si="128"/>
        <v>15.919468499907076</v>
      </c>
      <c r="AL28">
        <f>20*LOG10(AL16)</f>
        <v>18.00886052208304</v>
      </c>
      <c r="AM28">
        <f t="shared" si="128"/>
        <v>18.534541720930669</v>
      </c>
      <c r="AO28">
        <f>(AF28-AG28)/10</f>
        <v>-0.77428928773022787</v>
      </c>
      <c r="AP28">
        <f>(AG28-AH28)/10</f>
        <v>-0.55487502283804413</v>
      </c>
      <c r="AQ28">
        <f t="shared" ref="AQ28" si="129">(AH28-AI28)/10</f>
        <v>-0.16142901237215951</v>
      </c>
      <c r="AR28">
        <f t="shared" ref="AR28" si="130">(AI28-AJ28)/10</f>
        <v>-0.20907252785868416</v>
      </c>
      <c r="AS28">
        <f>(AJ28-AK28)/10</f>
        <v>-0.41710867219645936</v>
      </c>
      <c r="AT28">
        <f>(AK28-AL28)/10</f>
        <v>-0.20893920221759643</v>
      </c>
      <c r="AU28">
        <f>(AL28-AM28)/10</f>
        <v>-5.2568119884762864E-2</v>
      </c>
      <c r="AV28" t="s">
        <v>11</v>
      </c>
      <c r="AW28">
        <f>MAX(AW3:AW27)</f>
        <v>8640.844065454221</v>
      </c>
      <c r="AX28">
        <f t="shared" ref="AX28" si="131">MAX(AX3:AX27)</f>
        <v>6663.4755987532999</v>
      </c>
      <c r="AY28">
        <f t="shared" ref="AY28" si="132">MAX(AY3:AY27)</f>
        <v>3991.5201233360249</v>
      </c>
      <c r="AZ28">
        <f t="shared" ref="AZ28" si="133">MAX(AZ3:AZ27)</f>
        <v>2255.333997262715</v>
      </c>
      <c r="BA28">
        <f t="shared" ref="BA28" si="134">MAX(BA3:BA27)</f>
        <v>1648.5397367514731</v>
      </c>
      <c r="BB28">
        <f t="shared" ref="BB28" si="135">MAX(BB3:BB27)</f>
        <v>1100.02017143846</v>
      </c>
      <c r="BC28">
        <f t="shared" ref="BC28" si="136">MAX(BC3:BC27)</f>
        <v>746.41595476428154</v>
      </c>
      <c r="BD28">
        <f>MAX(BD3:BD27)</f>
        <v>689.84574438954496</v>
      </c>
      <c r="BE28">
        <f>AW28/BD28</f>
        <v>12.525762658868956</v>
      </c>
      <c r="BF28">
        <f>20*LOG10(BE28)</f>
        <v>21.956083566561585</v>
      </c>
      <c r="BI28" t="s">
        <v>42</v>
      </c>
      <c r="BJ28">
        <f>20*LOG10(BJ18)</f>
        <v>3.9951534830189144</v>
      </c>
      <c r="BK28">
        <f t="shared" ref="BK28:BQ28" si="137">20*LOG10(BK18)</f>
        <v>10.492527121914598</v>
      </c>
      <c r="BL28">
        <f t="shared" si="137"/>
        <v>13.291068148886511</v>
      </c>
      <c r="BM28">
        <f t="shared" si="137"/>
        <v>15.640057137482781</v>
      </c>
      <c r="BN28">
        <f t="shared" si="137"/>
        <v>18.473011939869604</v>
      </c>
      <c r="BO28">
        <f t="shared" si="137"/>
        <v>20.298060274353954</v>
      </c>
      <c r="BP28">
        <f t="shared" si="137"/>
        <v>21.62702279014443</v>
      </c>
      <c r="BQ28">
        <f t="shared" si="137"/>
        <v>22.060376139922365</v>
      </c>
      <c r="BS28">
        <f t="shared" ref="BS28:BU29" si="138">(BJ28-BK28)/10</f>
        <v>-0.64973736388956849</v>
      </c>
      <c r="BT28">
        <f t="shared" si="138"/>
        <v>-0.2798541026971913</v>
      </c>
      <c r="BU28">
        <f t="shared" si="138"/>
        <v>-0.234898898859627</v>
      </c>
      <c r="BV28">
        <f t="shared" ref="BV28" si="139">(BM28-BN28)/10</f>
        <v>-0.28329548023868228</v>
      </c>
      <c r="BW28">
        <f>(BN28-BO28)/10</f>
        <v>-0.18250483344843502</v>
      </c>
      <c r="BX28">
        <f>(BO28-BP28)/10</f>
        <v>-0.13289625157904758</v>
      </c>
      <c r="BY28">
        <f>(BP28-BQ28)/10</f>
        <v>-4.3335334977793495E-2</v>
      </c>
      <c r="BZ28" t="s">
        <v>11</v>
      </c>
      <c r="CA28">
        <f>MAX(CA3:CA27)</f>
        <v>25045.383062013716</v>
      </c>
      <c r="CB28">
        <f t="shared" ref="CB28" si="140">MAX(CB3:CB27)</f>
        <v>16733.8688310301</v>
      </c>
      <c r="CC28">
        <f t="shared" ref="CC28" si="141">MAX(CC3:CC27)</f>
        <v>10439.075510838858</v>
      </c>
      <c r="CD28">
        <f t="shared" ref="CD28" si="142">MAX(CD3:CD27)</f>
        <v>4736.349388966175</v>
      </c>
      <c r="CE28">
        <f t="shared" ref="CE28" si="143">MAX(CE3:CE27)</f>
        <v>2382.3566474298154</v>
      </c>
      <c r="CF28">
        <f t="shared" ref="CF28" si="144">MAX(CF3:CF27)</f>
        <v>1323.3350943385449</v>
      </c>
      <c r="CG28">
        <f t="shared" ref="CG28" si="145">MAX(CG3:CG27)</f>
        <v>1071.7554093890863</v>
      </c>
      <c r="CH28">
        <f>MAX(CH3:CH27)</f>
        <v>838.29971273101501</v>
      </c>
      <c r="CI28">
        <f>CA28/CH28</f>
        <v>29.876406590216764</v>
      </c>
      <c r="CJ28">
        <f>20*LOG10(CI28)</f>
        <v>29.506567223049665</v>
      </c>
      <c r="CM28" t="s">
        <v>42</v>
      </c>
      <c r="CN28">
        <f>20*LOG10(CN17)</f>
        <v>5.8917403804967616</v>
      </c>
      <c r="CO28">
        <f t="shared" ref="CO28:CT28" si="146">20*LOG10(CO17)</f>
        <v>12.003379658135799</v>
      </c>
      <c r="CP28">
        <f>20*LOG10(CP17)</f>
        <v>14.147425277674028</v>
      </c>
      <c r="CQ28">
        <f t="shared" si="146"/>
        <v>17.936832271792266</v>
      </c>
      <c r="CR28">
        <f t="shared" si="146"/>
        <v>21.554103375632398</v>
      </c>
      <c r="CS28">
        <f t="shared" si="146"/>
        <v>20.304980314783165</v>
      </c>
      <c r="CT28">
        <f t="shared" si="146"/>
        <v>21.297627629076313</v>
      </c>
      <c r="CU28">
        <f>20*LOG10(CU17)</f>
        <v>20.808914672242089</v>
      </c>
      <c r="CW28">
        <f t="shared" ref="CW28:DC28" si="147">(CN28-CO28)/10</f>
        <v>-0.61116392776390371</v>
      </c>
      <c r="CX28">
        <f t="shared" si="147"/>
        <v>-0.2144045619538229</v>
      </c>
      <c r="CY28">
        <f t="shared" si="147"/>
        <v>-0.37894069941182379</v>
      </c>
      <c r="CZ28">
        <f t="shared" si="147"/>
        <v>-0.36172711038401317</v>
      </c>
      <c r="DA28">
        <f t="shared" si="147"/>
        <v>0.12491230608492324</v>
      </c>
      <c r="DB28">
        <f t="shared" si="147"/>
        <v>-9.9264731429314773E-2</v>
      </c>
      <c r="DC28">
        <f t="shared" si="147"/>
        <v>4.887129568342239E-2</v>
      </c>
      <c r="DE28" t="s">
        <v>11</v>
      </c>
      <c r="DF28">
        <f>MAX(DF3:DF27)</f>
        <v>31157.099653899553</v>
      </c>
      <c r="DG28">
        <f t="shared" ref="DG28" si="148">MAX(DG3:DG27)</f>
        <v>19913.105160355452</v>
      </c>
      <c r="DH28">
        <f t="shared" ref="DH28" si="149">MAX(DH3:DH27)</f>
        <v>14181.239914121965</v>
      </c>
      <c r="DI28">
        <f t="shared" ref="DI28" si="150">MAX(DI3:DI27)</f>
        <v>5540.7879594428505</v>
      </c>
      <c r="DJ28">
        <f t="shared" ref="DJ28" si="151">MAX(DJ3:DJ27)</f>
        <v>3020.3747396106169</v>
      </c>
      <c r="DK28">
        <f t="shared" ref="DK28" si="152">MAX(DK3:DK27)</f>
        <v>1153.361906263905</v>
      </c>
      <c r="DL28">
        <f t="shared" ref="DL28" si="153">MAX(DL3:DL27)</f>
        <v>661.33680323227168</v>
      </c>
      <c r="DM28">
        <f>MAX(DM3:DM27)</f>
        <v>560.82212909895497</v>
      </c>
      <c r="DN28">
        <f>DF28/DM28</f>
        <v>55.556116703094645</v>
      </c>
      <c r="DO28">
        <f>20*LOG10(DN28)</f>
        <v>34.894637630671511</v>
      </c>
      <c r="DR28" t="s">
        <v>42</v>
      </c>
      <c r="DS28">
        <f>20*LOG10(DS18)</f>
        <v>0.72659671444337259</v>
      </c>
      <c r="DT28">
        <f t="shared" ref="DT28:DY28" si="154">20*LOG10(DT18)</f>
        <v>3.0435549378478144</v>
      </c>
      <c r="DU28">
        <f t="shared" si="154"/>
        <v>4.605739044100102</v>
      </c>
      <c r="DV28">
        <f t="shared" si="154"/>
        <v>5.3970988388197707</v>
      </c>
      <c r="DW28">
        <f t="shared" si="154"/>
        <v>5.1583649898528794</v>
      </c>
      <c r="DX28">
        <f t="shared" si="154"/>
        <v>3.428661855005029</v>
      </c>
      <c r="DY28">
        <f t="shared" si="154"/>
        <v>4.4331728201751686</v>
      </c>
      <c r="DZ28">
        <f>20*LOG10(DZ18)</f>
        <v>7.1643900257889124</v>
      </c>
      <c r="EB28">
        <f t="shared" ref="EB28:EH28" si="155">(DS28-DT28)/10</f>
        <v>-0.23169582234044417</v>
      </c>
      <c r="EC28">
        <f t="shared" si="155"/>
        <v>-0.15621841062522876</v>
      </c>
      <c r="ED28">
        <f t="shared" si="155"/>
        <v>-7.9135979471966864E-2</v>
      </c>
      <c r="EE28">
        <f t="shared" si="155"/>
        <v>2.387338489668913E-2</v>
      </c>
      <c r="EF28">
        <f t="shared" si="155"/>
        <v>0.17297031348478503</v>
      </c>
      <c r="EG28">
        <f t="shared" si="155"/>
        <v>-0.10045109651701396</v>
      </c>
      <c r="EH28">
        <f t="shared" si="155"/>
        <v>-0.2731217205613744</v>
      </c>
      <c r="EJ28" t="s">
        <v>11</v>
      </c>
      <c r="EK28">
        <f>MAX(EK3:EK27)</f>
        <v>17190.94853085146</v>
      </c>
      <c r="EL28">
        <f t="shared" ref="EL28" si="156">MAX(EL3:EL27)</f>
        <v>16698.177813543</v>
      </c>
      <c r="EM28">
        <f t="shared" ref="EM28" si="157">MAX(EM3:EM27)</f>
        <v>7417.8881761416778</v>
      </c>
      <c r="EN28">
        <f t="shared" ref="EN28" si="158">MAX(EN3:EN27)</f>
        <v>4162.7398217884447</v>
      </c>
      <c r="EO28">
        <f t="shared" ref="EO28" si="159">MAX(EO3:EO27)</f>
        <v>2445.2077844204764</v>
      </c>
      <c r="EP28">
        <f t="shared" ref="EP28" si="160">MAX(EP3:EP27)</f>
        <v>1620.4913493573449</v>
      </c>
      <c r="EQ28">
        <f t="shared" ref="EQ28" si="161">MAX(EQ3:EQ27)</f>
        <v>1212.0442060297546</v>
      </c>
      <c r="ER28">
        <f>MAX(ER3:ER27)</f>
        <v>1132.68120959718</v>
      </c>
      <c r="ES28">
        <f>EK28/ER28</f>
        <v>15.177217018515869</v>
      </c>
      <c r="ET28">
        <f>20*LOG10(ES28)</f>
        <v>23.623842882696469</v>
      </c>
      <c r="EW28" t="s">
        <v>43</v>
      </c>
      <c r="EX28">
        <f t="shared" ref="EX28:FE29" si="162">AVERAGE(B28,AF28,BJ28,CN28,DS28)</f>
        <v>0.7084062425225166</v>
      </c>
      <c r="EY28">
        <f t="shared" si="162"/>
        <v>6.8105039903555156</v>
      </c>
      <c r="EZ28">
        <f t="shared" si="162"/>
        <v>9.8904631630240996</v>
      </c>
      <c r="FA28">
        <f t="shared" si="162"/>
        <v>12.459573814847948</v>
      </c>
      <c r="FB28">
        <f t="shared" si="162"/>
        <v>14.874210882054655</v>
      </c>
      <c r="FC28">
        <f t="shared" si="162"/>
        <v>16.154762103120845</v>
      </c>
      <c r="FD28">
        <f t="shared" si="162"/>
        <v>17.383313869836584</v>
      </c>
      <c r="FE28">
        <f t="shared" si="162"/>
        <v>18.437980601287222</v>
      </c>
      <c r="FF28">
        <f>AVERAGE(K28,AO28,BS28,CW28,EB28)</f>
        <v>-0.61020977478329996</v>
      </c>
      <c r="FG28">
        <f t="shared" ref="FG28:FL28" si="163">AVERAGE(L28,AP28,BT28,CX28,EC28)</f>
        <v>-0.30799591726685854</v>
      </c>
      <c r="FH28">
        <f t="shared" si="163"/>
        <v>-0.25691106518238482</v>
      </c>
      <c r="FI28">
        <f t="shared" si="163"/>
        <v>-0.24146370672067058</v>
      </c>
      <c r="FJ28">
        <f t="shared" si="163"/>
        <v>-0.1280551221066189</v>
      </c>
      <c r="FK28">
        <f t="shared" si="163"/>
        <v>-0.122855176671574</v>
      </c>
      <c r="FL28">
        <f t="shared" si="163"/>
        <v>-0.10546667314506383</v>
      </c>
      <c r="FN28" t="s">
        <v>43</v>
      </c>
      <c r="FO28">
        <f t="shared" ref="FO28:FV29" si="164">STDEV(B28,AF28,BJ28,CN28,DS28)</f>
        <v>4.4598488030451113</v>
      </c>
      <c r="FP28">
        <f t="shared" si="164"/>
        <v>4.3002153184498857</v>
      </c>
      <c r="FQ28">
        <f t="shared" si="164"/>
        <v>3.914790075191608</v>
      </c>
      <c r="FR28">
        <f t="shared" si="164"/>
        <v>4.9824976983831775</v>
      </c>
      <c r="FS28">
        <f t="shared" si="164"/>
        <v>6.486710947306527</v>
      </c>
      <c r="FT28">
        <f t="shared" si="164"/>
        <v>7.3856161152147433</v>
      </c>
      <c r="FU28">
        <f t="shared" si="164"/>
        <v>7.3957538376163612</v>
      </c>
      <c r="FV28">
        <f t="shared" si="164"/>
        <v>6.5710918121933126</v>
      </c>
      <c r="FW28">
        <f>STDEV(K28,AO28,BS28,CW28,EB28)</f>
        <v>0.22473194054648968</v>
      </c>
      <c r="FX28">
        <f t="shared" ref="FX28:GC28" si="165">STDEV(L28,AP28,BT28,CX28,EC28)</f>
        <v>0.15349775924913003</v>
      </c>
      <c r="FY28">
        <f t="shared" si="165"/>
        <v>0.14672129538603673</v>
      </c>
      <c r="FZ28">
        <f t="shared" si="165"/>
        <v>0.16283617548779236</v>
      </c>
      <c r="GA28">
        <f t="shared" si="165"/>
        <v>0.26712891606001232</v>
      </c>
      <c r="GB28">
        <f t="shared" si="165"/>
        <v>5.2637460779654865E-2</v>
      </c>
      <c r="GC28">
        <f t="shared" si="165"/>
        <v>0.13127497853887665</v>
      </c>
      <c r="GE28" t="s">
        <v>43</v>
      </c>
      <c r="GF28">
        <f t="shared" ref="GF28:GM28" si="166">FO28/SQRT(5)</f>
        <v>1.9945050185959878</v>
      </c>
      <c r="GG28">
        <f t="shared" si="166"/>
        <v>1.9231147539879698</v>
      </c>
      <c r="GH28">
        <f t="shared" si="166"/>
        <v>1.7507473451539897</v>
      </c>
      <c r="GI28">
        <f t="shared" si="166"/>
        <v>2.2282407102642057</v>
      </c>
      <c r="GJ28">
        <f t="shared" si="166"/>
        <v>2.9009453257138902</v>
      </c>
      <c r="GK28">
        <f t="shared" si="166"/>
        <v>3.302947937867617</v>
      </c>
      <c r="GL28">
        <f t="shared" si="166"/>
        <v>3.3074816651530248</v>
      </c>
      <c r="GM28">
        <f t="shared" si="166"/>
        <v>2.9386815956913055</v>
      </c>
      <c r="GN28">
        <f>GF28/SQRT(5)</f>
        <v>0.89196976060902211</v>
      </c>
      <c r="GO28">
        <f t="shared" ref="GO28:GT28" si="167">GG28/SQRT(5)</f>
        <v>0.86004306368997707</v>
      </c>
      <c r="GP28">
        <f t="shared" si="167"/>
        <v>0.78295801503832152</v>
      </c>
      <c r="GQ28">
        <f t="shared" si="167"/>
        <v>0.9964995396766354</v>
      </c>
      <c r="GR28">
        <f t="shared" si="167"/>
        <v>1.2973421894613053</v>
      </c>
      <c r="GS28">
        <f t="shared" si="167"/>
        <v>1.4771232230429485</v>
      </c>
      <c r="GT28">
        <f t="shared" si="167"/>
        <v>1.479150767523272</v>
      </c>
      <c r="GU28" t="s">
        <v>11</v>
      </c>
      <c r="GV28">
        <f>MAX(GV3:GV25)</f>
        <v>17349.803967142689</v>
      </c>
      <c r="GW28">
        <f t="shared" ref="GW28:HC28" si="168">MAX(GW3:GW25)</f>
        <v>12025.656530296019</v>
      </c>
      <c r="GX28">
        <f t="shared" si="168"/>
        <v>7197.2715273739759</v>
      </c>
      <c r="GY28">
        <f t="shared" si="168"/>
        <v>3651.327705125851</v>
      </c>
      <c r="GZ28">
        <f t="shared" si="168"/>
        <v>1988.8712790591533</v>
      </c>
      <c r="HA28">
        <f t="shared" si="168"/>
        <v>1256.9547917741299</v>
      </c>
      <c r="HB28">
        <f t="shared" si="168"/>
        <v>961.55365887294795</v>
      </c>
      <c r="HC28">
        <f t="shared" si="168"/>
        <v>866.1325905040751</v>
      </c>
      <c r="HY28">
        <f>AVERAGE(R29,AV29,BZ29,DE29,EJ29)</f>
        <v>9.1999999999999993</v>
      </c>
      <c r="HZ28">
        <f>STDEV(R29,AV29,BZ29,DE29,EJ29)</f>
        <v>0.44721359549995793</v>
      </c>
      <c r="IA28">
        <f>HZ28/SQRT(5)</f>
        <v>0.19999999999999998</v>
      </c>
      <c r="IC28">
        <f>AVERAGE(AC29,BG29,CK29,DP29,EU29)</f>
        <v>98.600576124800781</v>
      </c>
      <c r="ID28">
        <f>STDEV(AC29,BG29,CK29,DP29,EU29)</f>
        <v>51.482861652621018</v>
      </c>
      <c r="IE28">
        <f>ID28/SQRT(5)</f>
        <v>23.02383566629555</v>
      </c>
    </row>
    <row r="29" spans="1:239" x14ac:dyDescent="0.25">
      <c r="A29" t="s">
        <v>47</v>
      </c>
      <c r="B29">
        <f>20*LOG10(B11)</f>
        <v>-6.3572075551121277</v>
      </c>
      <c r="C29">
        <f t="shared" ref="C29:H29" si="169">20*LOG10(C11)</f>
        <v>-4.7415792655125246</v>
      </c>
      <c r="D29">
        <f t="shared" si="169"/>
        <v>1.8937801295124801</v>
      </c>
      <c r="E29">
        <f t="shared" si="169"/>
        <v>9.6658101562355618</v>
      </c>
      <c r="F29">
        <f t="shared" si="169"/>
        <v>20.03294711267927</v>
      </c>
      <c r="G29">
        <f t="shared" si="169"/>
        <v>27.697703560558399</v>
      </c>
      <c r="H29">
        <f t="shared" si="169"/>
        <v>36.45920073937085</v>
      </c>
      <c r="I29">
        <f>20*LOG10(I11)</f>
        <v>45.317838972846481</v>
      </c>
      <c r="K29">
        <f>(B29-C29)/10</f>
        <v>-0.1615628289599603</v>
      </c>
      <c r="L29">
        <f>(C29-D29)/10</f>
        <v>-0.66353593950250045</v>
      </c>
      <c r="M29">
        <f t="shared" ref="M29" si="170">(D29-E29)/10</f>
        <v>-0.77720300267230813</v>
      </c>
      <c r="N29">
        <f t="shared" ref="N29" si="171">(E29-F29)/10</f>
        <v>-1.0367136956443708</v>
      </c>
      <c r="O29">
        <f t="shared" ref="O29" si="172">(F29-G29)/10</f>
        <v>-0.76647564478791286</v>
      </c>
      <c r="P29">
        <f>(G29-H29)/10</f>
        <v>-0.87614971788124518</v>
      </c>
      <c r="Q29">
        <f t="shared" ref="Q29" si="173">(H29-I29)/10</f>
        <v>-0.88586382334756308</v>
      </c>
      <c r="R29">
        <f>R18</f>
        <v>9.5</v>
      </c>
      <c r="S29">
        <f>S18</f>
        <v>12817.722723471525</v>
      </c>
      <c r="T29">
        <f t="shared" ref="T29:Y29" si="174">T18</f>
        <v>9997.5160188159989</v>
      </c>
      <c r="U29">
        <f>U18</f>
        <v>4647.3550465029612</v>
      </c>
      <c r="V29">
        <f t="shared" si="174"/>
        <v>2411.4664310251751</v>
      </c>
      <c r="W29">
        <f t="shared" si="174"/>
        <v>1177.1440741505314</v>
      </c>
      <c r="X29">
        <f t="shared" si="174"/>
        <v>549.66993458167997</v>
      </c>
      <c r="Y29">
        <f t="shared" si="174"/>
        <v>189.00107907404814</v>
      </c>
      <c r="Z29">
        <f>Z18</f>
        <v>75.867194878803488</v>
      </c>
      <c r="AA29">
        <f>U28/Z28</f>
        <v>4.0839187552346505</v>
      </c>
      <c r="AB29">
        <f>20*LOG10(AA29)</f>
        <v>12.221541874447105</v>
      </c>
      <c r="AC29">
        <f>(V29-X29)/20</f>
        <v>93.089824822174748</v>
      </c>
      <c r="AE29" t="s">
        <v>47</v>
      </c>
      <c r="AF29">
        <f>20*LOG10(AF11)</f>
        <v>-13.702670082868082</v>
      </c>
      <c r="AG29">
        <f t="shared" ref="AG29:AL29" si="175">20*LOG10(AG11)</f>
        <v>-4.1787820376760401</v>
      </c>
      <c r="AH29">
        <f t="shared" si="175"/>
        <v>1.4776571266237348</v>
      </c>
      <c r="AI29">
        <f t="shared" si="175"/>
        <v>11.319912593760659</v>
      </c>
      <c r="AJ29">
        <f t="shared" si="175"/>
        <v>18.169964010402037</v>
      </c>
      <c r="AK29">
        <f t="shared" si="175"/>
        <v>25.806434567693778</v>
      </c>
      <c r="AL29">
        <f t="shared" si="175"/>
        <v>32.641898720186425</v>
      </c>
      <c r="AM29">
        <f>20*LOG10(AM11)</f>
        <v>40.134538530519357</v>
      </c>
      <c r="AO29">
        <f>(AF29-AG29)/10</f>
        <v>-0.95238880451920416</v>
      </c>
      <c r="AP29">
        <f>(AG29-AH29)/10</f>
        <v>-0.56564391642997747</v>
      </c>
      <c r="AQ29">
        <f>(AH29-AI29)/10</f>
        <v>-0.98422554671369245</v>
      </c>
      <c r="AR29">
        <f>(AI29-AJ29)/10</f>
        <v>-0.68500514166413784</v>
      </c>
      <c r="AS29">
        <f>(AJ29-AK29)/10</f>
        <v>-0.76364705572917413</v>
      </c>
      <c r="AT29">
        <f>(AK29-AL29)/10</f>
        <v>-0.68354641524926474</v>
      </c>
      <c r="AU29">
        <f t="shared" ref="AU29" si="176">(AL29-AM29)/10</f>
        <v>-0.74926398103329317</v>
      </c>
      <c r="AV29">
        <f>AV16</f>
        <v>8.5</v>
      </c>
      <c r="AW29">
        <f>AW16</f>
        <v>8640.844065454221</v>
      </c>
      <c r="AX29">
        <f>AX16</f>
        <v>6663.4755987532999</v>
      </c>
      <c r="AY29">
        <f>AY16</f>
        <v>3991.5201233360249</v>
      </c>
      <c r="AZ29">
        <f t="shared" ref="AZ29:BC29" si="177">AZ16</f>
        <v>1520.0323444477451</v>
      </c>
      <c r="BA29">
        <f>BA16</f>
        <v>611.48962552124237</v>
      </c>
      <c r="BB29">
        <f t="shared" si="177"/>
        <v>312.56721943642697</v>
      </c>
      <c r="BC29">
        <f t="shared" si="177"/>
        <v>125.72250637885629</v>
      </c>
      <c r="BD29">
        <f>BD16</f>
        <v>42.237391618640146</v>
      </c>
      <c r="BE29">
        <f>AY28/BD28</f>
        <v>5.7861053080325693</v>
      </c>
      <c r="BF29">
        <f>20*LOG10(BE29)</f>
        <v>15.247726672244305</v>
      </c>
      <c r="BG29">
        <f>(AZ29-BB29)/20</f>
        <v>60.373256250565909</v>
      </c>
      <c r="BI29" t="s">
        <v>47</v>
      </c>
      <c r="BJ29">
        <f>20*LOG10(BJ11)</f>
        <v>-8.3540467672606535</v>
      </c>
      <c r="BK29">
        <f t="shared" ref="BK29:BP29" si="178">20*LOG10(BK11)</f>
        <v>-3.2980013981016141</v>
      </c>
      <c r="BL29">
        <f t="shared" si="178"/>
        <v>4.0777831625314853</v>
      </c>
      <c r="BM29">
        <f t="shared" si="178"/>
        <v>13.841245984147889</v>
      </c>
      <c r="BN29">
        <f>20*LOG10(BN11)</f>
        <v>21.705091928330539</v>
      </c>
      <c r="BO29">
        <f t="shared" si="178"/>
        <v>28.453996512753271</v>
      </c>
      <c r="BP29">
        <f t="shared" si="178"/>
        <v>36.531060392487603</v>
      </c>
      <c r="BQ29">
        <f>20*LOG10(BQ11)</f>
        <v>42.736972061994642</v>
      </c>
      <c r="BS29">
        <f t="shared" si="138"/>
        <v>-0.5056045369159039</v>
      </c>
      <c r="BT29">
        <f t="shared" si="138"/>
        <v>-0.73757845606330996</v>
      </c>
      <c r="BU29">
        <f t="shared" si="138"/>
        <v>-0.97634628216164043</v>
      </c>
      <c r="BV29">
        <f>(BM29-BN29)/10</f>
        <v>-0.78638459441826503</v>
      </c>
      <c r="BW29">
        <f>(BN29-BO29)/10</f>
        <v>-0.67489045844227324</v>
      </c>
      <c r="BX29">
        <f>(BO29-BP29)/10</f>
        <v>-0.80770638797343319</v>
      </c>
      <c r="BY29">
        <f t="shared" ref="BY29" si="179">(BP29-BQ29)/10</f>
        <v>-0.62059116695070382</v>
      </c>
      <c r="BZ29">
        <f>BZ18</f>
        <v>9.5</v>
      </c>
      <c r="CA29">
        <f>CA18</f>
        <v>25045.383062013716</v>
      </c>
      <c r="CB29">
        <f t="shared" ref="CB29:CH29" si="180">CB18</f>
        <v>16733.8688310301</v>
      </c>
      <c r="CC29">
        <f t="shared" si="180"/>
        <v>7303.3718254888809</v>
      </c>
      <c r="CD29">
        <f t="shared" si="180"/>
        <v>3026.7242840890699</v>
      </c>
      <c r="CE29">
        <f t="shared" si="180"/>
        <v>1326.235355322274</v>
      </c>
      <c r="CF29">
        <f t="shared" si="180"/>
        <v>517.4555127010849</v>
      </c>
      <c r="CG29">
        <f t="shared" si="180"/>
        <v>190.6870252984923</v>
      </c>
      <c r="CH29">
        <f t="shared" si="180"/>
        <v>63.385338117075996</v>
      </c>
      <c r="CI29">
        <f>CC28/CH28</f>
        <v>12.452676951099519</v>
      </c>
      <c r="CJ29">
        <f>20*LOG10(CI29)</f>
        <v>21.905254434452729</v>
      </c>
      <c r="CK29">
        <f>(CD29-CF29)/20</f>
        <v>125.46343856939924</v>
      </c>
      <c r="CM29" t="s">
        <v>47</v>
      </c>
      <c r="CN29">
        <f>20*LOG10(CN11)</f>
        <v>-5.6913844966024474</v>
      </c>
      <c r="CO29">
        <f t="shared" ref="CO29:CT29" si="181">20*LOG10(CO11)</f>
        <v>-9.3886804364465455</v>
      </c>
      <c r="CP29">
        <f t="shared" si="181"/>
        <v>1.139742486894024</v>
      </c>
      <c r="CQ29">
        <f t="shared" si="181"/>
        <v>10.892223879872416</v>
      </c>
      <c r="CR29">
        <f>20*LOG10(CR11)</f>
        <v>19.185503362361779</v>
      </c>
      <c r="CS29">
        <f t="shared" si="181"/>
        <v>25.382215518595558</v>
      </c>
      <c r="CT29">
        <f t="shared" si="181"/>
        <v>32.228370694860573</v>
      </c>
      <c r="CU29">
        <f>20*LOG10(CU11)</f>
        <v>38.874361408007061</v>
      </c>
      <c r="CW29">
        <f t="shared" ref="CW29:DB29" si="182">(CN29-CO29)/10</f>
        <v>0.3697295939844098</v>
      </c>
      <c r="CX29">
        <f t="shared" si="182"/>
        <v>-1.052842292334057</v>
      </c>
      <c r="CY29">
        <f t="shared" si="182"/>
        <v>-0.97524813929783927</v>
      </c>
      <c r="CZ29">
        <f t="shared" si="182"/>
        <v>-0.82932794824893619</v>
      </c>
      <c r="DA29">
        <f t="shared" si="182"/>
        <v>-0.6196712156233779</v>
      </c>
      <c r="DB29">
        <f t="shared" si="182"/>
        <v>-0.68461551762650141</v>
      </c>
      <c r="DC29">
        <f t="shared" ref="DC29" si="183">(CT29-CU29)/10</f>
        <v>-0.6645990713146489</v>
      </c>
      <c r="DE29">
        <f>DE17</f>
        <v>9</v>
      </c>
      <c r="DF29">
        <f>DF17</f>
        <v>31157.099653899553</v>
      </c>
      <c r="DG29">
        <f t="shared" ref="DG29:DM29" si="184">DG17</f>
        <v>19913.105160355452</v>
      </c>
      <c r="DH29">
        <f t="shared" si="184"/>
        <v>8060.1155558353894</v>
      </c>
      <c r="DI29">
        <f t="shared" si="184"/>
        <v>3942.8623710908896</v>
      </c>
      <c r="DJ29">
        <f t="shared" si="184"/>
        <v>1890.9287854222928</v>
      </c>
      <c r="DK29">
        <f t="shared" si="184"/>
        <v>517.86793330641501</v>
      </c>
      <c r="DL29">
        <f>DL17</f>
        <v>183.59099932007769</v>
      </c>
      <c r="DM29">
        <f t="shared" si="184"/>
        <v>54.880206640105499</v>
      </c>
      <c r="DN29">
        <f>DH28/DM28</f>
        <v>25.286519875573131</v>
      </c>
      <c r="DO29">
        <f>20*LOG10(DN29)</f>
        <v>28.05778125052171</v>
      </c>
      <c r="DP29">
        <f>(DI29-DK29)/20</f>
        <v>171.24972188922374</v>
      </c>
      <c r="DR29" t="s">
        <v>47</v>
      </c>
      <c r="DS29">
        <f>20*LOG10(DS11)</f>
        <v>-12.85276998751014</v>
      </c>
      <c r="DT29">
        <f t="shared" ref="DT29:DY29" si="185">20*LOG10(DT11)</f>
        <v>-1.0562709852562784</v>
      </c>
      <c r="DU29">
        <f t="shared" si="185"/>
        <v>7.7291110666671337</v>
      </c>
      <c r="DV29">
        <f t="shared" si="185"/>
        <v>15.937797180899834</v>
      </c>
      <c r="DW29">
        <f>20*LOG10(DW11)</f>
        <v>23.167919500298492</v>
      </c>
      <c r="DX29">
        <f t="shared" si="185"/>
        <v>30.21353425302436</v>
      </c>
      <c r="DY29">
        <f t="shared" si="185"/>
        <v>37.26003988255227</v>
      </c>
      <c r="DZ29">
        <f>20*LOG10(DZ11)</f>
        <v>45.312406821860563</v>
      </c>
      <c r="EB29">
        <f t="shared" ref="EB29:EG29" si="186">(DS29-DT29)/10</f>
        <v>-1.1796499002253862</v>
      </c>
      <c r="EC29">
        <f t="shared" si="186"/>
        <v>-0.87853820519234116</v>
      </c>
      <c r="ED29">
        <f t="shared" si="186"/>
        <v>-0.82086861142326994</v>
      </c>
      <c r="EE29">
        <f t="shared" si="186"/>
        <v>-0.72301223193986586</v>
      </c>
      <c r="EF29">
        <f t="shared" si="186"/>
        <v>-0.70456147527258683</v>
      </c>
      <c r="EG29">
        <f t="shared" si="186"/>
        <v>-0.70465056295279105</v>
      </c>
      <c r="EH29">
        <f t="shared" ref="EH29" si="187">(DY29-DZ29)/10</f>
        <v>-0.80523669393082931</v>
      </c>
      <c r="EJ29">
        <f>EJ18</f>
        <v>9.5</v>
      </c>
      <c r="EK29">
        <f>EK18</f>
        <v>17190.94853085146</v>
      </c>
      <c r="EL29">
        <f t="shared" ref="EL29:ER29" si="188">EL18</f>
        <v>7098.1921432576501</v>
      </c>
      <c r="EM29">
        <f t="shared" si="188"/>
        <v>2686.9337382201197</v>
      </c>
      <c r="EN29">
        <f t="shared" si="188"/>
        <v>930.73264377173507</v>
      </c>
      <c r="EO29">
        <f t="shared" si="188"/>
        <v>286.34410972029559</v>
      </c>
      <c r="EP29">
        <f t="shared" si="188"/>
        <v>74.199861918929997</v>
      </c>
      <c r="EQ29">
        <f t="shared" si="188"/>
        <v>26.340780864458541</v>
      </c>
      <c r="ER29">
        <f t="shared" si="188"/>
        <v>11.40747447350595</v>
      </c>
      <c r="ES29">
        <f>EM28/ER28</f>
        <v>6.5489637448649223</v>
      </c>
      <c r="ET29">
        <f>20*LOG10(ES29)</f>
        <v>16.323451723528887</v>
      </c>
      <c r="EU29">
        <f>(EN29-EP29)/20</f>
        <v>42.826639092640256</v>
      </c>
      <c r="EW29" t="s">
        <v>48</v>
      </c>
      <c r="EX29">
        <f t="shared" si="162"/>
        <v>-9.3916157778706886</v>
      </c>
      <c r="EY29">
        <f t="shared" si="162"/>
        <v>-4.5326628245986011</v>
      </c>
      <c r="EZ29">
        <f t="shared" si="162"/>
        <v>3.2636147944457718</v>
      </c>
      <c r="FA29">
        <f t="shared" si="162"/>
        <v>12.331397958983272</v>
      </c>
      <c r="FB29">
        <f t="shared" si="162"/>
        <v>20.452285182814425</v>
      </c>
      <c r="FC29">
        <f t="shared" si="162"/>
        <v>27.510776882525072</v>
      </c>
      <c r="FD29">
        <f t="shared" si="162"/>
        <v>35.024114085891547</v>
      </c>
      <c r="FE29">
        <f t="shared" si="162"/>
        <v>42.475223559045631</v>
      </c>
      <c r="FF29">
        <f>AVERAGE(K29,AO29,BS29,CW29,EB29)</f>
        <v>-0.48589529532720893</v>
      </c>
      <c r="FG29">
        <f>AVERAGE(L29,AP29,BT29,CX29,EC29)</f>
        <v>-0.77962776190443717</v>
      </c>
      <c r="FH29">
        <f t="shared" ref="FH29" si="189">AVERAGE(M29,AQ29,BU29,CY29,ED29)</f>
        <v>-0.90677831645375007</v>
      </c>
      <c r="FI29">
        <f t="shared" ref="FI29" si="190">AVERAGE(N29,AR29,BV29,CZ29,EE29)</f>
        <v>-0.81208872238311525</v>
      </c>
      <c r="FJ29">
        <f t="shared" ref="FJ29" si="191">AVERAGE(O29,AS29,BW29,DA29,EF29)</f>
        <v>-0.70584916997106506</v>
      </c>
      <c r="FK29">
        <f t="shared" ref="FK29" si="192">AVERAGE(P29,AT29,BX29,DB29,EG29)</f>
        <v>-0.75133372033664725</v>
      </c>
      <c r="FL29">
        <f t="shared" ref="FL29" si="193">AVERAGE(Q29,AU29,BY29,DC29,EH29)</f>
        <v>-0.74511094731540761</v>
      </c>
      <c r="FN29" t="s">
        <v>48</v>
      </c>
      <c r="FO29">
        <f t="shared" si="164"/>
        <v>3.6925828336186552</v>
      </c>
      <c r="FP29">
        <f t="shared" si="164"/>
        <v>3.0561198355079258</v>
      </c>
      <c r="FQ29">
        <f t="shared" si="164"/>
        <v>2.7468369294565269</v>
      </c>
      <c r="FR29">
        <f t="shared" si="164"/>
        <v>2.5241552752918777</v>
      </c>
      <c r="FS29">
        <f t="shared" si="164"/>
        <v>1.9958560205863853</v>
      </c>
      <c r="FT29">
        <f t="shared" si="164"/>
        <v>1.9789554355602974</v>
      </c>
      <c r="FU29">
        <f t="shared" si="164"/>
        <v>2.3885589902295572</v>
      </c>
      <c r="FV29">
        <f t="shared" si="164"/>
        <v>2.9429406284327486</v>
      </c>
      <c r="FW29">
        <f>STDEV(K29,AO29,BS29,CW29,EB29)</f>
        <v>0.61979545014647219</v>
      </c>
      <c r="FX29">
        <f t="shared" ref="FX29" si="194">STDEV(L29,AP29,BT29,CX29,EC29)</f>
        <v>0.1906987132256327</v>
      </c>
      <c r="FY29">
        <f>STDEV(M29,AQ29,BU29,CY29,ED29)</f>
        <v>9.9619440030491724E-2</v>
      </c>
      <c r="FZ29">
        <f t="shared" ref="FZ29" si="195">STDEV(N29,AR29,BV29,CZ29,EE29)</f>
        <v>0.13738552448634106</v>
      </c>
      <c r="GA29">
        <f t="shared" ref="GA29" si="196">STDEV(O29,AS29,BW29,DA29,EF29)</f>
        <v>6.2054219920036048E-2</v>
      </c>
      <c r="GB29">
        <f t="shared" ref="GB29" si="197">STDEV(P29,AT29,BX29,DB29,EG29)</f>
        <v>8.6577516404012012E-2</v>
      </c>
      <c r="GC29">
        <f t="shared" ref="GC29" si="198">STDEV(Q29,AU29,BY29,DC29,EH29)</f>
        <v>0.10657281910234274</v>
      </c>
      <c r="GE29" t="s">
        <v>48</v>
      </c>
      <c r="GF29">
        <f>FO29/SQRT(5)</f>
        <v>1.6513732457040218</v>
      </c>
      <c r="GG29">
        <f t="shared" ref="GG29" si="199">FP29/SQRT(5)</f>
        <v>1.3667383399162394</v>
      </c>
      <c r="GH29">
        <f t="shared" ref="GH29" si="200">FQ29/SQRT(5)</f>
        <v>1.2284228194743176</v>
      </c>
      <c r="GI29">
        <f t="shared" ref="GI29" si="201">FR29/SQRT(5)</f>
        <v>1.1288365562634668</v>
      </c>
      <c r="GJ29">
        <f t="shared" ref="GJ29" si="202">FS29/SQRT(5)</f>
        <v>0.89257394706667537</v>
      </c>
      <c r="GK29">
        <f t="shared" ref="GK29" si="203">FT29/SQRT(5)</f>
        <v>0.8850157756711059</v>
      </c>
      <c r="GL29">
        <f>FU29/SQRT(5)</f>
        <v>1.0681960540843092</v>
      </c>
      <c r="GM29">
        <f t="shared" ref="GM29" si="204">FV29/SQRT(5)</f>
        <v>1.3161230597843152</v>
      </c>
      <c r="GN29">
        <f>GF29/SQRT(5)</f>
        <v>0.738516566723731</v>
      </c>
      <c r="GO29">
        <f t="shared" ref="GO29" si="205">GG29/SQRT(5)</f>
        <v>0.61122396710158511</v>
      </c>
      <c r="GP29">
        <f t="shared" ref="GP29" si="206">GH29/SQRT(5)</f>
        <v>0.54936738589130529</v>
      </c>
      <c r="GQ29">
        <f t="shared" ref="GQ29" si="207">GI29/SQRT(5)</f>
        <v>0.50483105505837556</v>
      </c>
      <c r="GR29">
        <f t="shared" ref="GR29" si="208">GJ29/SQRT(5)</f>
        <v>0.39917120411727702</v>
      </c>
      <c r="GS29">
        <f t="shared" ref="GS29" si="209">GK29/SQRT(5)</f>
        <v>0.39579108711205946</v>
      </c>
      <c r="GT29">
        <f t="shared" ref="GT29" si="210">GL29/SQRT(5)</f>
        <v>0.47771179804591141</v>
      </c>
      <c r="GU29" t="s">
        <v>14</v>
      </c>
      <c r="GV29">
        <f>GV28/HC28</f>
        <v>20.031348730389404</v>
      </c>
      <c r="GX29">
        <f>GX28/HC28</f>
        <v>8.3096648322461579</v>
      </c>
    </row>
    <row r="30" spans="1:239" x14ac:dyDescent="0.25">
      <c r="R30">
        <v>5</v>
      </c>
      <c r="Z30">
        <f>MAX(Z3:Z27)</f>
        <v>1214.2486434756649</v>
      </c>
      <c r="AV30">
        <v>4.5</v>
      </c>
      <c r="BD30">
        <f>MAX(BD3:BD27)</f>
        <v>689.84574438954496</v>
      </c>
      <c r="BZ30">
        <v>4.5</v>
      </c>
      <c r="CH30">
        <f>MAX(CH3:CH27)</f>
        <v>838.29971273101501</v>
      </c>
      <c r="DE30">
        <v>5.5</v>
      </c>
      <c r="DM30">
        <f>MAX(DM3:DM27)</f>
        <v>560.82212909895497</v>
      </c>
      <c r="EJ30">
        <v>5</v>
      </c>
      <c r="ER30">
        <f>MAX(ER3:ER27)</f>
        <v>1132.68120959718</v>
      </c>
      <c r="GU30">
        <f>AVERAGE(R30,AV30,BZ30,DE30,EJ30)</f>
        <v>4.9000000000000004</v>
      </c>
    </row>
    <row r="32" spans="1:239" x14ac:dyDescent="0.25">
      <c r="A32" t="s">
        <v>25</v>
      </c>
      <c r="R32" t="s">
        <v>12</v>
      </c>
      <c r="S32">
        <v>10</v>
      </c>
      <c r="T32">
        <v>20</v>
      </c>
      <c r="U32">
        <v>30</v>
      </c>
      <c r="V32">
        <v>40</v>
      </c>
      <c r="W32">
        <v>50</v>
      </c>
      <c r="X32">
        <v>60</v>
      </c>
      <c r="Y32">
        <v>70</v>
      </c>
      <c r="Z32">
        <v>80</v>
      </c>
      <c r="AE32" t="s">
        <v>27</v>
      </c>
      <c r="AV32" t="s">
        <v>12</v>
      </c>
      <c r="AW32">
        <v>10</v>
      </c>
      <c r="AX32">
        <v>20</v>
      </c>
      <c r="AY32">
        <v>30</v>
      </c>
      <c r="AZ32">
        <v>40</v>
      </c>
      <c r="BA32">
        <v>50</v>
      </c>
      <c r="BB32">
        <v>60</v>
      </c>
      <c r="BC32">
        <v>70</v>
      </c>
      <c r="BD32">
        <v>80</v>
      </c>
      <c r="BI32" t="s">
        <v>29</v>
      </c>
      <c r="BZ32" t="s">
        <v>12</v>
      </c>
      <c r="CA32">
        <v>10</v>
      </c>
      <c r="CB32">
        <v>20</v>
      </c>
      <c r="CC32">
        <v>30</v>
      </c>
      <c r="CD32">
        <v>40</v>
      </c>
      <c r="CE32">
        <v>50</v>
      </c>
      <c r="CF32">
        <v>60</v>
      </c>
      <c r="CG32">
        <v>70</v>
      </c>
      <c r="CH32">
        <v>80</v>
      </c>
      <c r="CM32" t="s">
        <v>32</v>
      </c>
      <c r="DE32" t="s">
        <v>12</v>
      </c>
      <c r="DF32">
        <v>10</v>
      </c>
      <c r="DG32">
        <v>20</v>
      </c>
      <c r="DH32">
        <v>30</v>
      </c>
      <c r="DI32">
        <v>40</v>
      </c>
      <c r="DJ32">
        <v>50</v>
      </c>
      <c r="DK32">
        <v>60</v>
      </c>
      <c r="DL32">
        <v>70</v>
      </c>
      <c r="DM32">
        <v>80</v>
      </c>
      <c r="DR32" t="s">
        <v>33</v>
      </c>
      <c r="EJ32" t="s">
        <v>12</v>
      </c>
      <c r="EK32">
        <v>10</v>
      </c>
      <c r="EL32">
        <v>20</v>
      </c>
      <c r="EM32">
        <v>30</v>
      </c>
      <c r="EN32">
        <v>40</v>
      </c>
      <c r="EO32">
        <v>50</v>
      </c>
      <c r="EP32">
        <v>60</v>
      </c>
      <c r="EQ32">
        <v>70</v>
      </c>
      <c r="ER32">
        <v>80</v>
      </c>
      <c r="EW32" t="s">
        <v>5</v>
      </c>
      <c r="FN32" t="s">
        <v>6</v>
      </c>
      <c r="GE32" t="s">
        <v>7</v>
      </c>
      <c r="GU32" t="s">
        <v>13</v>
      </c>
      <c r="GV32">
        <v>10</v>
      </c>
      <c r="GW32">
        <v>20</v>
      </c>
      <c r="GX32">
        <v>30</v>
      </c>
      <c r="GY32">
        <v>40</v>
      </c>
      <c r="GZ32">
        <v>50</v>
      </c>
      <c r="HA32">
        <v>60</v>
      </c>
      <c r="HB32">
        <v>70</v>
      </c>
      <c r="HC32">
        <v>80</v>
      </c>
      <c r="HD32" t="s">
        <v>15</v>
      </c>
      <c r="HE32" t="s">
        <v>6</v>
      </c>
      <c r="HG32" t="s">
        <v>6</v>
      </c>
      <c r="HH32">
        <v>10</v>
      </c>
      <c r="HI32">
        <v>20</v>
      </c>
      <c r="HJ32">
        <v>30</v>
      </c>
      <c r="HK32">
        <v>40</v>
      </c>
      <c r="HL32">
        <v>50</v>
      </c>
      <c r="HM32">
        <v>60</v>
      </c>
      <c r="HN32">
        <v>70</v>
      </c>
      <c r="HO32">
        <v>80</v>
      </c>
      <c r="HP32" t="s">
        <v>15</v>
      </c>
      <c r="HQ32" t="s">
        <v>7</v>
      </c>
      <c r="HR32" t="s">
        <v>13</v>
      </c>
      <c r="HS32">
        <v>10</v>
      </c>
      <c r="HT32">
        <v>20</v>
      </c>
      <c r="HU32">
        <v>30</v>
      </c>
      <c r="HV32">
        <v>40</v>
      </c>
      <c r="HW32">
        <v>50</v>
      </c>
      <c r="HX32">
        <v>60</v>
      </c>
      <c r="HY32">
        <v>70</v>
      </c>
      <c r="HZ32">
        <v>80</v>
      </c>
      <c r="IA32" t="s">
        <v>15</v>
      </c>
      <c r="IB32" t="s">
        <v>41</v>
      </c>
    </row>
    <row r="33" spans="1:236" x14ac:dyDescent="0.25">
      <c r="B33">
        <v>10</v>
      </c>
      <c r="C33">
        <v>20</v>
      </c>
      <c r="D33">
        <v>30</v>
      </c>
      <c r="E33">
        <v>40</v>
      </c>
      <c r="F33">
        <v>50</v>
      </c>
      <c r="G33">
        <v>60</v>
      </c>
      <c r="H33">
        <v>70</v>
      </c>
      <c r="I33">
        <v>80</v>
      </c>
      <c r="J33" s="3" t="s">
        <v>56</v>
      </c>
      <c r="V33">
        <f>0.00002*10^(V32/20)</f>
        <v>2E-3</v>
      </c>
      <c r="W33">
        <f t="shared" ref="W33:X33" si="211">0.00002*10^(W32/20)</f>
        <v>6.3245553203367657E-3</v>
      </c>
      <c r="X33">
        <f t="shared" si="211"/>
        <v>0.02</v>
      </c>
      <c r="Y33">
        <f>0.00002*10^(Y32/20)</f>
        <v>6.324555320336761E-2</v>
      </c>
      <c r="Z33">
        <f t="shared" ref="Z33" si="212">0.00002*10^(Z32/20)</f>
        <v>0.2</v>
      </c>
      <c r="AF33">
        <v>10</v>
      </c>
      <c r="AG33">
        <v>20</v>
      </c>
      <c r="AH33">
        <v>30</v>
      </c>
      <c r="AI33">
        <v>40</v>
      </c>
      <c r="AJ33">
        <v>50</v>
      </c>
      <c r="AK33">
        <v>60</v>
      </c>
      <c r="AL33">
        <v>70</v>
      </c>
      <c r="AM33">
        <v>80</v>
      </c>
      <c r="AN33" s="3" t="s">
        <v>56</v>
      </c>
      <c r="AW33">
        <f>0.00002*10^(AW32/20)</f>
        <v>6.3245553203367591E-5</v>
      </c>
      <c r="AX33">
        <f>0.00002*10^(AX32/20)</f>
        <v>2.0000000000000001E-4</v>
      </c>
      <c r="AY33">
        <f>0.00002*10^(AY32/20)</f>
        <v>6.324555320336761E-4</v>
      </c>
      <c r="AZ33">
        <f>0.00002*10^(AZ32/20)</f>
        <v>2E-3</v>
      </c>
      <c r="BA33">
        <f t="shared" ref="BA33:BB33" si="213">0.00002*10^(BA32/20)</f>
        <v>6.3245553203367657E-3</v>
      </c>
      <c r="BB33">
        <f t="shared" si="213"/>
        <v>0.02</v>
      </c>
      <c r="BC33">
        <f>0.00002*10^(BC32/20)</f>
        <v>6.324555320336761E-2</v>
      </c>
      <c r="BD33">
        <f t="shared" ref="BD33" si="214">0.00002*10^(BD32/20)</f>
        <v>0.2</v>
      </c>
      <c r="BJ33">
        <v>10</v>
      </c>
      <c r="BK33">
        <v>20</v>
      </c>
      <c r="BL33">
        <v>30</v>
      </c>
      <c r="BM33">
        <v>40</v>
      </c>
      <c r="BN33">
        <v>50</v>
      </c>
      <c r="BO33">
        <v>60</v>
      </c>
      <c r="BP33">
        <v>70</v>
      </c>
      <c r="BQ33">
        <v>80</v>
      </c>
      <c r="BR33" s="3" t="s">
        <v>56</v>
      </c>
      <c r="CD33">
        <f>0.00002*10^(CD32/20)</f>
        <v>2E-3</v>
      </c>
      <c r="CE33">
        <f t="shared" ref="CE33:CF33" si="215">0.00002*10^(CE32/20)</f>
        <v>6.3245553203367657E-3</v>
      </c>
      <c r="CF33">
        <f t="shared" si="215"/>
        <v>0.02</v>
      </c>
      <c r="CG33">
        <f>0.00002*10^(CG32/20)</f>
        <v>6.324555320336761E-2</v>
      </c>
      <c r="CH33">
        <f t="shared" ref="CH33" si="216">0.00002*10^(CH32/20)</f>
        <v>0.2</v>
      </c>
      <c r="CN33">
        <v>10</v>
      </c>
      <c r="CO33">
        <v>20</v>
      </c>
      <c r="CP33">
        <v>30</v>
      </c>
      <c r="CQ33">
        <v>40</v>
      </c>
      <c r="CR33">
        <v>50</v>
      </c>
      <c r="CS33">
        <v>60</v>
      </c>
      <c r="CT33">
        <v>70</v>
      </c>
      <c r="CU33">
        <v>80</v>
      </c>
      <c r="CV33" s="3" t="s">
        <v>56</v>
      </c>
      <c r="DI33">
        <f>0.00002*10^(DI32/20)</f>
        <v>2E-3</v>
      </c>
      <c r="DJ33">
        <f t="shared" ref="DJ33:DK33" si="217">0.00002*10^(DJ32/20)</f>
        <v>6.3245553203367657E-3</v>
      </c>
      <c r="DK33">
        <f t="shared" si="217"/>
        <v>0.02</v>
      </c>
      <c r="DL33">
        <f>0.00002*10^(DL32/20)</f>
        <v>6.324555320336761E-2</v>
      </c>
      <c r="DM33">
        <f t="shared" ref="DM33" si="218">0.00002*10^(DM32/20)</f>
        <v>0.2</v>
      </c>
      <c r="DS33">
        <v>10</v>
      </c>
      <c r="DT33">
        <v>20</v>
      </c>
      <c r="DU33">
        <v>30</v>
      </c>
      <c r="DV33">
        <v>40</v>
      </c>
      <c r="DW33">
        <v>50</v>
      </c>
      <c r="DX33">
        <v>60</v>
      </c>
      <c r="DY33">
        <v>70</v>
      </c>
      <c r="DZ33">
        <v>80</v>
      </c>
      <c r="EA33" s="3" t="s">
        <v>56</v>
      </c>
      <c r="EK33">
        <f>0.00002*10^(EK32/20)</f>
        <v>6.3245553203367591E-5</v>
      </c>
      <c r="EL33">
        <f>0.00002*10^(EL32/20)</f>
        <v>2.0000000000000001E-4</v>
      </c>
      <c r="EM33">
        <f>0.00002*10^(EM32/20)</f>
        <v>6.324555320336761E-4</v>
      </c>
      <c r="EN33">
        <f>0.00002*10^(EN32/20)</f>
        <v>2E-3</v>
      </c>
      <c r="EO33">
        <f t="shared" ref="EO33:EP33" si="219">0.00002*10^(EO32/20)</f>
        <v>6.3245553203367657E-3</v>
      </c>
      <c r="EP33">
        <f t="shared" si="219"/>
        <v>0.02</v>
      </c>
      <c r="EQ33">
        <f>0.00002*10^(EQ32/20)</f>
        <v>6.324555320336761E-2</v>
      </c>
      <c r="ER33">
        <f t="shared" ref="ER33" si="220">0.00002*10^(ER32/20)</f>
        <v>0.2</v>
      </c>
      <c r="EX33">
        <v>10</v>
      </c>
      <c r="EY33">
        <v>20</v>
      </c>
      <c r="EZ33">
        <v>30</v>
      </c>
      <c r="FA33">
        <v>40</v>
      </c>
      <c r="FB33">
        <v>50</v>
      </c>
      <c r="FC33">
        <v>60</v>
      </c>
      <c r="FD33">
        <v>70</v>
      </c>
      <c r="FE33">
        <v>80</v>
      </c>
      <c r="FO33">
        <v>10</v>
      </c>
      <c r="FP33">
        <v>20</v>
      </c>
      <c r="FQ33">
        <v>30</v>
      </c>
      <c r="FR33">
        <v>40</v>
      </c>
      <c r="FS33">
        <v>50</v>
      </c>
      <c r="FT33">
        <v>60</v>
      </c>
      <c r="FU33">
        <v>70</v>
      </c>
      <c r="FV33">
        <v>80</v>
      </c>
      <c r="GF33">
        <v>10</v>
      </c>
      <c r="GG33">
        <v>20</v>
      </c>
      <c r="GH33">
        <v>30</v>
      </c>
      <c r="GI33">
        <v>40</v>
      </c>
      <c r="GJ33">
        <v>50</v>
      </c>
      <c r="GK33">
        <v>60</v>
      </c>
      <c r="GL33">
        <v>70</v>
      </c>
      <c r="GM33">
        <v>80</v>
      </c>
      <c r="GV33">
        <f>0.00002*10^(GV32/20)</f>
        <v>6.3245553203367591E-5</v>
      </c>
      <c r="GW33">
        <f>0.00002*10^(GW32/20)</f>
        <v>2.0000000000000001E-4</v>
      </c>
      <c r="GX33">
        <f>0.00002*10^(GX32/20)</f>
        <v>6.324555320336761E-4</v>
      </c>
      <c r="GY33">
        <f>0.00002*10^(GY32/20)</f>
        <v>2E-3</v>
      </c>
      <c r="GZ33">
        <f t="shared" ref="GZ33:HA33" si="221">0.00002*10^(GZ32/20)</f>
        <v>6.3245553203367657E-3</v>
      </c>
      <c r="HA33">
        <f t="shared" si="221"/>
        <v>0.02</v>
      </c>
      <c r="HB33">
        <f>0.00002*10^(HB32/20)</f>
        <v>6.324555320336761E-2</v>
      </c>
      <c r="HC33">
        <f t="shared" ref="HC33" si="222">0.00002*10^(HC32/20)</f>
        <v>0.2</v>
      </c>
      <c r="HH33">
        <f>0.00002*10^(HH32/20)</f>
        <v>6.3245553203367591E-5</v>
      </c>
      <c r="HI33">
        <f>0.00002*10^(HI32/20)</f>
        <v>2.0000000000000001E-4</v>
      </c>
      <c r="HJ33">
        <f>0.00002*10^(HJ32/20)</f>
        <v>6.324555320336761E-4</v>
      </c>
      <c r="HK33">
        <f>0.00002*10^(HK32/20)</f>
        <v>2E-3</v>
      </c>
      <c r="HL33">
        <f t="shared" ref="HL33:HM33" si="223">0.00002*10^(HL32/20)</f>
        <v>6.3245553203367657E-3</v>
      </c>
      <c r="HM33">
        <f t="shared" si="223"/>
        <v>0.02</v>
      </c>
      <c r="HN33">
        <f>0.00002*10^(HN32/20)</f>
        <v>6.324555320336761E-2</v>
      </c>
      <c r="HO33">
        <f t="shared" ref="HO33" si="224">0.00002*10^(HO32/20)</f>
        <v>0.2</v>
      </c>
      <c r="HS33">
        <f>0.00002*10^(HS32/20)</f>
        <v>6.3245553203367591E-5</v>
      </c>
      <c r="HT33">
        <f>0.00002*10^(HT32/20)</f>
        <v>2.0000000000000001E-4</v>
      </c>
      <c r="HU33">
        <f>0.00002*10^(HU32/20)</f>
        <v>6.324555320336761E-4</v>
      </c>
      <c r="HV33">
        <f>0.00002*10^(HV32/20)</f>
        <v>2E-3</v>
      </c>
      <c r="HW33">
        <f t="shared" ref="HW33:HX33" si="225">0.00002*10^(HW32/20)</f>
        <v>6.3245553203367657E-3</v>
      </c>
      <c r="HX33">
        <f t="shared" si="225"/>
        <v>0.02</v>
      </c>
      <c r="HY33">
        <f>0.00002*10^(HY32/20)</f>
        <v>6.324555320336761E-2</v>
      </c>
      <c r="HZ33">
        <f t="shared" ref="HZ33" si="226">0.00002*10^(HZ32/20)</f>
        <v>0.2</v>
      </c>
      <c r="IB33">
        <v>5</v>
      </c>
    </row>
    <row r="34" spans="1:236" x14ac:dyDescent="0.25">
      <c r="A34">
        <v>2</v>
      </c>
      <c r="B34">
        <v>0.30759011491981098</v>
      </c>
      <c r="C34">
        <v>0.19978721011395201</v>
      </c>
      <c r="D34">
        <v>0.33191598146099299</v>
      </c>
      <c r="E34">
        <v>0.33490101582669302</v>
      </c>
      <c r="F34">
        <v>1.2413399435527499</v>
      </c>
      <c r="G34">
        <v>4.2394198576005797</v>
      </c>
      <c r="H34">
        <v>12.639028726601399</v>
      </c>
      <c r="I34">
        <v>40.961156839960701</v>
      </c>
      <c r="R34">
        <v>2</v>
      </c>
      <c r="V34">
        <f t="shared" ref="V34:V58" si="227">E34/$V$33</f>
        <v>167.45050791334651</v>
      </c>
      <c r="W34">
        <f t="shared" ref="W34:W58" si="228">F34/$W$33</f>
        <v>196.2730786085767</v>
      </c>
      <c r="X34">
        <f t="shared" ref="X34:X58" si="229">G34/$X$33</f>
        <v>211.97099288002897</v>
      </c>
      <c r="Y34">
        <f t="shared" ref="Y34:Y58" si="230">H34/$Y$33</f>
        <v>199.84059094178994</v>
      </c>
      <c r="Z34">
        <f t="shared" ref="Z34:Z58" si="231">I34/$Z$33</f>
        <v>204.8057841998035</v>
      </c>
      <c r="AE34">
        <v>2</v>
      </c>
      <c r="AI34">
        <v>0.25716970522562899</v>
      </c>
      <c r="AJ34">
        <v>0.631118009376751</v>
      </c>
      <c r="AK34">
        <v>1.9296824985910901</v>
      </c>
      <c r="AL34">
        <v>5.6535885657650704</v>
      </c>
      <c r="AM34">
        <v>20.009727142294398</v>
      </c>
      <c r="AV34">
        <v>2</v>
      </c>
      <c r="AZ34">
        <f t="shared" ref="AZ34:AZ58" si="232">AI34/$AZ$33</f>
        <v>128.5848526128145</v>
      </c>
      <c r="BA34">
        <f t="shared" ref="BA34:BA58" si="233">AJ34/$BA$33</f>
        <v>99.788519099101762</v>
      </c>
      <c r="BB34">
        <f t="shared" ref="BB34:BB58" si="234">AK34/$BB$33</f>
        <v>96.484124929554497</v>
      </c>
      <c r="BC34">
        <f t="shared" ref="BC34:BC58" si="235">AL34/$BC$33</f>
        <v>89.391084106511315</v>
      </c>
      <c r="BD34">
        <f t="shared" ref="BD34:BD58" si="236">AM34/$BD$33</f>
        <v>100.04863571147199</v>
      </c>
      <c r="BI34">
        <v>2</v>
      </c>
      <c r="BJ34">
        <v>0.22971091125728299</v>
      </c>
      <c r="BK34">
        <v>0.175254705564969</v>
      </c>
      <c r="BL34">
        <v>0.111874868921154</v>
      </c>
      <c r="BM34">
        <v>0.21443675567081699</v>
      </c>
      <c r="BN34">
        <v>1.0658710205995701</v>
      </c>
      <c r="BO34">
        <v>2.8046590727394798</v>
      </c>
      <c r="BP34">
        <v>9.23534066412771</v>
      </c>
      <c r="BQ34">
        <v>29.525785364262799</v>
      </c>
      <c r="BZ34">
        <v>2</v>
      </c>
      <c r="CD34">
        <f t="shared" ref="CD34:CD58" si="237">BM34/$CD$33</f>
        <v>107.21837783540849</v>
      </c>
      <c r="CE34">
        <f t="shared" ref="CE34:CE58" si="238">BN34/$CE$33</f>
        <v>168.52900585314435</v>
      </c>
      <c r="CF34">
        <f t="shared" ref="CF34:CF58" si="239">BO34/$CF$33</f>
        <v>140.23295363697397</v>
      </c>
      <c r="CG34">
        <f t="shared" ref="CG34:CG58" si="240">BP34/$CG$33</f>
        <v>146.02355733107825</v>
      </c>
      <c r="CH34">
        <f t="shared" ref="CH34:CH58" si="241">BQ34/$CH$33</f>
        <v>147.628926821314</v>
      </c>
      <c r="CM34">
        <v>2</v>
      </c>
      <c r="CN34">
        <v>0.44981861745566798</v>
      </c>
      <c r="CO34">
        <v>0.211909484601328</v>
      </c>
      <c r="CP34">
        <v>0.61583265324849701</v>
      </c>
      <c r="CQ34">
        <v>0.340764493922326</v>
      </c>
      <c r="CR34">
        <v>0.345732286836196</v>
      </c>
      <c r="CS34">
        <v>1.4262623899092499</v>
      </c>
      <c r="CT34">
        <v>4.5557946814671997</v>
      </c>
      <c r="CU34">
        <v>15.9778561661439</v>
      </c>
      <c r="DE34">
        <v>2</v>
      </c>
      <c r="DI34">
        <f>CQ34/$DI$33</f>
        <v>170.38224696116299</v>
      </c>
      <c r="DJ34">
        <f>CR34/$DJ$33</f>
        <v>54.665074353051381</v>
      </c>
      <c r="DK34">
        <f>CS34/$DK$33</f>
        <v>71.313119495462487</v>
      </c>
      <c r="DL34">
        <f>CT34/$DL$33</f>
        <v>72.033438727588191</v>
      </c>
      <c r="DM34">
        <f>CU34/$DM$33</f>
        <v>79.8892808307195</v>
      </c>
      <c r="DR34">
        <v>2</v>
      </c>
      <c r="DS34">
        <v>0.23515140700701601</v>
      </c>
      <c r="DT34">
        <v>0.100312654736778</v>
      </c>
      <c r="DU34">
        <v>0.12892419173699801</v>
      </c>
      <c r="DV34">
        <v>0.23403468459799401</v>
      </c>
      <c r="DW34">
        <v>1.14629377812688</v>
      </c>
      <c r="DX34">
        <v>3.27099146124249</v>
      </c>
      <c r="DY34">
        <v>10.863372328225401</v>
      </c>
      <c r="DZ34">
        <v>34.0726043129186</v>
      </c>
      <c r="EJ34">
        <v>2</v>
      </c>
      <c r="EN34">
        <f t="shared" ref="EN34:EN58" si="242">DV34/$EN$33</f>
        <v>117.01734229899701</v>
      </c>
      <c r="EO34">
        <f t="shared" ref="EO34:EO58" si="243">DW34/$EO$33</f>
        <v>181.24496032803188</v>
      </c>
      <c r="EP34">
        <f t="shared" ref="EP34:EP58" si="244">DX34/$EP$33</f>
        <v>163.54957306212449</v>
      </c>
      <c r="EQ34">
        <f t="shared" ref="EQ34:EQ58" si="245">DY34/$EQ$33</f>
        <v>171.76499813819262</v>
      </c>
      <c r="ER34">
        <f t="shared" ref="ER34:ER58" si="246">DZ34/$ER$33</f>
        <v>170.363021564593</v>
      </c>
      <c r="EW34">
        <v>2</v>
      </c>
      <c r="FB34">
        <f t="shared" ref="FB34:FB47" si="247">AVERAGE(F34,AJ34,BN34,CR34,DW34)</f>
        <v>0.88607100769842939</v>
      </c>
      <c r="FC34">
        <f t="shared" ref="FC34:FC47" si="248">AVERAGE(G34,AK34,BO34,CS34,DX34)</f>
        <v>2.734203056016578</v>
      </c>
      <c r="FD34">
        <f t="shared" ref="FD34:FD47" si="249">AVERAGE(H34,AL34,BP34,CT34,DY34)</f>
        <v>8.5894249932373548</v>
      </c>
      <c r="FE34">
        <f t="shared" ref="FE34:FE47" si="250">AVERAGE(I34,AM34,BQ34,CU34,DZ34)</f>
        <v>28.109425965116078</v>
      </c>
      <c r="FN34">
        <v>2</v>
      </c>
      <c r="FS34">
        <f t="shared" ref="FS34:FS47" si="251">STDEV(F34,AJ34,BN34,CR34,DW34)</f>
        <v>0.38184647316952497</v>
      </c>
      <c r="FT34">
        <f t="shared" ref="FT34:FT47" si="252">STDEV(G34,AK34,BO34,CS34,DX34)</f>
        <v>1.1086867879867726</v>
      </c>
      <c r="FU34">
        <f t="shared" ref="FU34:FU47" si="253">STDEV(H34,AL34,BP34,CT34,DY34)</f>
        <v>3.4233259760933255</v>
      </c>
      <c r="FV34">
        <f t="shared" ref="FV34:FV47" si="254">STDEV(I34,AM34,BQ34,CU34,DZ34)</f>
        <v>10.192063864135172</v>
      </c>
      <c r="GE34">
        <v>2</v>
      </c>
      <c r="GJ34">
        <f t="shared" ref="GJ34:GJ47" si="255">FS34/SQRT(5)</f>
        <v>0.17076693419512148</v>
      </c>
      <c r="GK34">
        <f t="shared" ref="GK34:GK47" si="256">FT34/SQRT(5)</f>
        <v>0.49581980473886411</v>
      </c>
      <c r="GL34">
        <f t="shared" ref="GL34:GL47" si="257">FU34/SQRT(5)</f>
        <v>1.5309579183370992</v>
      </c>
      <c r="GM34">
        <f t="shared" ref="GM34:GM47" si="258">FV34/SQRT(5)</f>
        <v>4.5580295262450843</v>
      </c>
      <c r="GU34">
        <v>2</v>
      </c>
      <c r="GZ34">
        <f t="shared" ref="GZ34:GZ47" si="259">AVERAGE(W34,BA34,CE34,DJ34,EO34)</f>
        <v>140.10012764838123</v>
      </c>
      <c r="HA34">
        <f t="shared" ref="HA34:HA47" si="260">AVERAGE(X34,BB34,CF34,DK34,EP34)</f>
        <v>136.71015280082889</v>
      </c>
      <c r="HB34">
        <f t="shared" ref="HB34:HB47" si="261">AVERAGE(Y34,BC34,CG34,DL34,EQ34)</f>
        <v>135.81073384903206</v>
      </c>
      <c r="HC34">
        <f t="shared" ref="HC34:HC47" si="262">AVERAGE(Z34,BD34,CH34,DM34,ER34)</f>
        <v>140.54712982558038</v>
      </c>
      <c r="HD34">
        <f>AVERAGE(GY34:HC34)</f>
        <v>138.29203603095567</v>
      </c>
      <c r="HL34">
        <f t="shared" ref="HL34:HL53" si="263">STDEV(W34,BA34,CE34,DJ34,EO34)</f>
        <v>60.375228585903493</v>
      </c>
      <c r="HM34">
        <f t="shared" ref="HM34:HM53" si="264">STDEV(X34,BB34,CF34,DK34,EP34)</f>
        <v>55.434339399338576</v>
      </c>
      <c r="HN34">
        <f t="shared" ref="HN34:HN53" si="265">STDEV(Y34,BC34,CG34,DL34,EQ34)</f>
        <v>54.127536288370081</v>
      </c>
      <c r="HO34">
        <f t="shared" ref="HO34:HO53" si="266">STDEV(Z34,BD34,CH34,DM34,ER34)</f>
        <v>50.96031932067585</v>
      </c>
      <c r="HP34">
        <f>AVERAGE(HK34:HO34)</f>
        <v>55.224355898572</v>
      </c>
      <c r="HR34">
        <v>2</v>
      </c>
      <c r="HW34">
        <f>HL34/SQRT(5)</f>
        <v>27.000623055033742</v>
      </c>
      <c r="HX34">
        <f>HM34/SQRT(5)</f>
        <v>24.79099023694318</v>
      </c>
      <c r="HY34">
        <f>HN34/SQRT(5)</f>
        <v>24.206570119076432</v>
      </c>
      <c r="HZ34">
        <f>HO34/SQRT(5)</f>
        <v>22.79014763122542</v>
      </c>
      <c r="IA34">
        <f>AVERAGE(HV34:HZ34)</f>
        <v>24.697082760569696</v>
      </c>
      <c r="IB34">
        <v>5</v>
      </c>
    </row>
    <row r="35" spans="1:236" x14ac:dyDescent="0.25">
      <c r="A35">
        <v>2.5</v>
      </c>
      <c r="B35">
        <v>0.36643081174986097</v>
      </c>
      <c r="C35">
        <v>0.25516003649247798</v>
      </c>
      <c r="D35">
        <v>0.313166508285878</v>
      </c>
      <c r="E35">
        <v>0.613947941613325</v>
      </c>
      <c r="F35">
        <v>1.75987200077634</v>
      </c>
      <c r="G35">
        <v>5.7709923631032698</v>
      </c>
      <c r="H35">
        <v>18.4229446878518</v>
      </c>
      <c r="I35" s="3">
        <v>61.488631959078802</v>
      </c>
      <c r="R35">
        <v>2.5</v>
      </c>
      <c r="V35">
        <f t="shared" si="227"/>
        <v>306.97397080666252</v>
      </c>
      <c r="W35">
        <f t="shared" si="228"/>
        <v>278.26019564054212</v>
      </c>
      <c r="X35">
        <f t="shared" si="229"/>
        <v>288.5496181551635</v>
      </c>
      <c r="Y35">
        <f t="shared" si="230"/>
        <v>291.2923321045572</v>
      </c>
      <c r="Z35">
        <f t="shared" si="231"/>
        <v>307.44315979539397</v>
      </c>
      <c r="AE35">
        <v>2.5</v>
      </c>
      <c r="AI35">
        <v>0.24994341840539899</v>
      </c>
      <c r="AJ35">
        <v>0.84238306158166099</v>
      </c>
      <c r="AK35">
        <v>2.19884392460281</v>
      </c>
      <c r="AL35">
        <v>7.3067211173520201</v>
      </c>
      <c r="AM35">
        <v>25.310868257716098</v>
      </c>
      <c r="AV35">
        <v>2.5</v>
      </c>
      <c r="AZ35">
        <f t="shared" si="232"/>
        <v>124.9717092026995</v>
      </c>
      <c r="BA35">
        <f t="shared" si="233"/>
        <v>133.19245684719638</v>
      </c>
      <c r="BB35">
        <f t="shared" si="234"/>
        <v>109.9421962301405</v>
      </c>
      <c r="BC35">
        <f t="shared" si="235"/>
        <v>115.52940479241411</v>
      </c>
      <c r="BD35">
        <f t="shared" si="236"/>
        <v>126.55434128858049</v>
      </c>
      <c r="BI35">
        <v>2.5</v>
      </c>
      <c r="BJ35">
        <v>0.17864271035833101</v>
      </c>
      <c r="BK35">
        <v>0.18860497958540101</v>
      </c>
      <c r="BL35">
        <v>0.10526734764647</v>
      </c>
      <c r="BM35">
        <v>0.40143832636048998</v>
      </c>
      <c r="BN35">
        <v>1.2178207501537801</v>
      </c>
      <c r="BO35">
        <v>3.68828749945231</v>
      </c>
      <c r="BP35">
        <v>12.0587465185854</v>
      </c>
      <c r="BQ35">
        <v>41.780062324325797</v>
      </c>
      <c r="BZ35">
        <v>2.5</v>
      </c>
      <c r="CD35">
        <f t="shared" si="237"/>
        <v>200.71916318024498</v>
      </c>
      <c r="CE35">
        <f t="shared" si="238"/>
        <v>192.55436761503961</v>
      </c>
      <c r="CF35">
        <f t="shared" si="239"/>
        <v>184.41437497261549</v>
      </c>
      <c r="CG35">
        <f t="shared" si="240"/>
        <v>190.66552362677908</v>
      </c>
      <c r="CH35">
        <f t="shared" si="241"/>
        <v>208.90031162162899</v>
      </c>
      <c r="CM35">
        <v>2.5</v>
      </c>
      <c r="CN35">
        <v>0.161952512979821</v>
      </c>
      <c r="CO35">
        <v>0.10519354137424</v>
      </c>
      <c r="CP35">
        <v>0.25125050507313501</v>
      </c>
      <c r="CQ35">
        <v>0.18094119563734001</v>
      </c>
      <c r="CR35">
        <v>0.63270002684291904</v>
      </c>
      <c r="CS35">
        <v>1.77970093641312</v>
      </c>
      <c r="CT35">
        <v>5.8560581340706204</v>
      </c>
      <c r="CU35">
        <v>19.352548948360798</v>
      </c>
      <c r="DE35">
        <v>2.5</v>
      </c>
      <c r="DI35">
        <f t="shared" ref="DI35:DI58" si="267">CQ35/$DI$33</f>
        <v>90.470597818670001</v>
      </c>
      <c r="DJ35">
        <f t="shared" ref="DJ35:DJ58" si="268">CR35/$DJ$33</f>
        <v>100.03865802366472</v>
      </c>
      <c r="DK35">
        <f t="shared" ref="DK35:DK58" si="269">CS35/$DK$33</f>
        <v>88.985046820655995</v>
      </c>
      <c r="DL35">
        <f t="shared" ref="DL35:DL58" si="270">CT35/$DL$33</f>
        <v>92.592409070094206</v>
      </c>
      <c r="DM35">
        <f t="shared" ref="DM35:DM58" si="271">CU35/$DM$33</f>
        <v>96.762744741803985</v>
      </c>
      <c r="DR35">
        <v>2.5</v>
      </c>
      <c r="DS35">
        <v>0.148496637222789</v>
      </c>
      <c r="DT35">
        <v>0.35915812378670697</v>
      </c>
      <c r="DU35">
        <v>0.28620841240501099</v>
      </c>
      <c r="DV35">
        <v>0.402494253075665</v>
      </c>
      <c r="DW35">
        <v>1.3876110351083899</v>
      </c>
      <c r="DX35">
        <v>4.1688111107076704</v>
      </c>
      <c r="DY35">
        <v>13.171101588965101</v>
      </c>
      <c r="DZ35" s="3">
        <v>45.979212830125903</v>
      </c>
      <c r="EJ35">
        <v>2.5</v>
      </c>
      <c r="EN35">
        <f t="shared" si="242"/>
        <v>201.24712653783249</v>
      </c>
      <c r="EO35">
        <f t="shared" si="243"/>
        <v>219.40056886631885</v>
      </c>
      <c r="EP35">
        <f t="shared" si="244"/>
        <v>208.44055553538351</v>
      </c>
      <c r="EQ35">
        <f t="shared" si="245"/>
        <v>208.25340157296284</v>
      </c>
      <c r="ER35">
        <f t="shared" si="246"/>
        <v>229.89606415062951</v>
      </c>
      <c r="EW35">
        <v>2.5</v>
      </c>
      <c r="FB35">
        <f t="shared" si="247"/>
        <v>1.1680773748926181</v>
      </c>
      <c r="FC35">
        <f t="shared" si="248"/>
        <v>3.5213271668558361</v>
      </c>
      <c r="FD35">
        <f t="shared" si="249"/>
        <v>11.363114409364988</v>
      </c>
      <c r="FE35">
        <f t="shared" si="250"/>
        <v>38.782264863921483</v>
      </c>
      <c r="FN35">
        <v>2.5</v>
      </c>
      <c r="FS35">
        <f t="shared" si="251"/>
        <v>0.44542002680132864</v>
      </c>
      <c r="FT35">
        <f t="shared" si="252"/>
        <v>1.6039270991865426</v>
      </c>
      <c r="FU35">
        <f t="shared" si="253"/>
        <v>5.0093891991130768</v>
      </c>
      <c r="FV35">
        <f t="shared" si="254"/>
        <v>16.8475097817376</v>
      </c>
      <c r="GE35">
        <v>2.5</v>
      </c>
      <c r="GJ35">
        <f t="shared" si="255"/>
        <v>0.19919789169350979</v>
      </c>
      <c r="GK35">
        <f t="shared" si="256"/>
        <v>0.71729800494703133</v>
      </c>
      <c r="GL35">
        <f t="shared" si="257"/>
        <v>2.2402669549940137</v>
      </c>
      <c r="GM35">
        <f t="shared" si="258"/>
        <v>7.5344354247115835</v>
      </c>
      <c r="GU35">
        <v>2.5</v>
      </c>
      <c r="GZ35">
        <f t="shared" si="259"/>
        <v>184.68924939855236</v>
      </c>
      <c r="HA35">
        <f t="shared" si="260"/>
        <v>176.0663583427918</v>
      </c>
      <c r="HB35">
        <f t="shared" si="261"/>
        <v>179.66661423336149</v>
      </c>
      <c r="HC35">
        <f t="shared" si="262"/>
        <v>193.91132431960739</v>
      </c>
      <c r="HD35">
        <f t="shared" ref="HD35:HD51" si="272">AVERAGE(GY35:HC35)</f>
        <v>183.58338657357828</v>
      </c>
      <c r="HL35">
        <f t="shared" si="263"/>
        <v>70.427090007271985</v>
      </c>
      <c r="HM35">
        <f t="shared" si="264"/>
        <v>80.196354959327167</v>
      </c>
      <c r="HN35">
        <f t="shared" si="265"/>
        <v>79.205397777220213</v>
      </c>
      <c r="HO35">
        <f t="shared" si="266"/>
        <v>84.237548908688012</v>
      </c>
      <c r="HP35">
        <f t="shared" ref="HP35:HP54" si="273">AVERAGE(HK35:HO35)</f>
        <v>78.516597913126844</v>
      </c>
      <c r="HR35">
        <v>2.5</v>
      </c>
      <c r="HW35">
        <f t="shared" ref="HW35:HW47" si="274">HL35/SQRT(5)</f>
        <v>31.495952142751261</v>
      </c>
      <c r="HX35">
        <f t="shared" ref="HX35:HX49" si="275">HM35/SQRT(5)</f>
        <v>35.864900247351585</v>
      </c>
      <c r="HY35">
        <f t="shared" ref="HY35:HY50" si="276">HN35/SQRT(5)</f>
        <v>35.421730722955026</v>
      </c>
      <c r="HZ35">
        <f t="shared" ref="HZ35:HZ51" si="277">HO35/SQRT(5)</f>
        <v>37.672177123557923</v>
      </c>
      <c r="IA35">
        <f t="shared" ref="IA35:IA51" si="278">AVERAGE(HV35:HZ35)</f>
        <v>35.113690059153953</v>
      </c>
      <c r="IB35">
        <v>4.5</v>
      </c>
    </row>
    <row r="36" spans="1:236" x14ac:dyDescent="0.25">
      <c r="A36">
        <v>3</v>
      </c>
      <c r="B36">
        <v>0.35132523450654202</v>
      </c>
      <c r="C36">
        <v>0.42632258179842503</v>
      </c>
      <c r="D36">
        <v>0.24122646193028199</v>
      </c>
      <c r="E36">
        <v>0.52131805935907605</v>
      </c>
      <c r="F36">
        <v>2.5167163193684101</v>
      </c>
      <c r="G36">
        <v>7.4803750073552404</v>
      </c>
      <c r="H36">
        <v>25.056538540486802</v>
      </c>
      <c r="I36" s="3">
        <v>84.050882290100901</v>
      </c>
      <c r="R36">
        <v>3</v>
      </c>
      <c r="V36">
        <f t="shared" si="227"/>
        <v>260.65902967953804</v>
      </c>
      <c r="W36">
        <f t="shared" si="228"/>
        <v>397.92778968599515</v>
      </c>
      <c r="X36">
        <f t="shared" si="229"/>
        <v>374.01875036776204</v>
      </c>
      <c r="Y36">
        <f t="shared" si="230"/>
        <v>396.17866033864698</v>
      </c>
      <c r="Z36">
        <f t="shared" si="231"/>
        <v>420.25441145050451</v>
      </c>
      <c r="AE36">
        <v>3</v>
      </c>
      <c r="AI36">
        <v>0.47328342341406898</v>
      </c>
      <c r="AJ36">
        <v>1.1883324262455399</v>
      </c>
      <c r="AK36">
        <v>3.9688238216352101</v>
      </c>
      <c r="AL36">
        <v>12.815503755229299</v>
      </c>
      <c r="AM36" s="3">
        <v>43.888274758430398</v>
      </c>
      <c r="AV36">
        <v>3</v>
      </c>
      <c r="AZ36">
        <f t="shared" si="232"/>
        <v>236.64171170703449</v>
      </c>
      <c r="BA36">
        <f t="shared" si="233"/>
        <v>187.89185421849774</v>
      </c>
      <c r="BB36">
        <f t="shared" si="234"/>
        <v>198.44119108176051</v>
      </c>
      <c r="BC36">
        <f t="shared" si="235"/>
        <v>202.63090614482786</v>
      </c>
      <c r="BD36">
        <f t="shared" si="236"/>
        <v>219.44137379215198</v>
      </c>
      <c r="BI36">
        <v>3</v>
      </c>
      <c r="BJ36">
        <v>0.22982924617919701</v>
      </c>
      <c r="BK36">
        <v>0.183324057423919</v>
      </c>
      <c r="BL36">
        <v>0.17151341690974301</v>
      </c>
      <c r="BM36">
        <v>0.65099075592158795</v>
      </c>
      <c r="BN36">
        <v>2.1320855507783798</v>
      </c>
      <c r="BO36">
        <v>6.5542018871190901</v>
      </c>
      <c r="BP36">
        <v>21.155395464742401</v>
      </c>
      <c r="BQ36" s="3">
        <v>72.554740960089404</v>
      </c>
      <c r="BZ36">
        <v>3</v>
      </c>
      <c r="CD36">
        <f t="shared" si="237"/>
        <v>325.49537796079397</v>
      </c>
      <c r="CE36">
        <f t="shared" si="238"/>
        <v>337.11232533971287</v>
      </c>
      <c r="CF36">
        <f t="shared" si="239"/>
        <v>327.71009435595448</v>
      </c>
      <c r="CG36">
        <f t="shared" si="240"/>
        <v>334.49617235091159</v>
      </c>
      <c r="CH36">
        <f t="shared" si="241"/>
        <v>362.77370480044698</v>
      </c>
      <c r="CM36">
        <v>3</v>
      </c>
      <c r="CN36">
        <v>0.13901478926834099</v>
      </c>
      <c r="CO36">
        <v>0.31381270610607098</v>
      </c>
      <c r="CP36">
        <v>0.159672713233903</v>
      </c>
      <c r="CQ36">
        <v>0.28174784282848597</v>
      </c>
      <c r="CR36">
        <v>1.10977489438156</v>
      </c>
      <c r="CS36">
        <v>3.4635014040718501</v>
      </c>
      <c r="CT36">
        <v>11.25689895244</v>
      </c>
      <c r="CU36" s="3">
        <v>39.994206372529902</v>
      </c>
      <c r="DE36">
        <v>3</v>
      </c>
      <c r="DI36">
        <f t="shared" si="267"/>
        <v>140.87392141424297</v>
      </c>
      <c r="DJ36">
        <f t="shared" si="268"/>
        <v>175.4708178159263</v>
      </c>
      <c r="DK36">
        <f t="shared" si="269"/>
        <v>173.1750702035925</v>
      </c>
      <c r="DL36">
        <f t="shared" si="270"/>
        <v>177.98720040036915</v>
      </c>
      <c r="DM36">
        <f t="shared" si="271"/>
        <v>199.97103186264951</v>
      </c>
      <c r="DR36">
        <v>3</v>
      </c>
      <c r="DS36">
        <v>0.17714634409834201</v>
      </c>
      <c r="DT36">
        <v>0.105553978971658</v>
      </c>
      <c r="DU36">
        <v>0.23493319839728</v>
      </c>
      <c r="DV36">
        <v>0.65068507893218497</v>
      </c>
      <c r="DW36">
        <v>1.9824166777693999</v>
      </c>
      <c r="DX36">
        <v>6.66799461359021</v>
      </c>
      <c r="DY36">
        <v>21.5423201263546</v>
      </c>
      <c r="DZ36" s="3">
        <v>77.385710678419699</v>
      </c>
      <c r="EJ36">
        <v>3</v>
      </c>
      <c r="EN36">
        <f t="shared" si="242"/>
        <v>325.34253946609249</v>
      </c>
      <c r="EO36">
        <f t="shared" si="243"/>
        <v>313.44759866276917</v>
      </c>
      <c r="EP36">
        <f t="shared" si="244"/>
        <v>333.39973067951047</v>
      </c>
      <c r="EQ36">
        <f t="shared" si="245"/>
        <v>340.61398841883391</v>
      </c>
      <c r="ER36">
        <f t="shared" si="246"/>
        <v>386.92855339209848</v>
      </c>
      <c r="EW36">
        <v>3</v>
      </c>
      <c r="FA36">
        <f t="shared" ref="FA36:FA44" si="279">AVERAGE(E36,AI36,BM36,CQ36,DV36)</f>
        <v>0.51560503209108077</v>
      </c>
      <c r="FB36">
        <f t="shared" si="247"/>
        <v>1.7858651737086579</v>
      </c>
      <c r="FC36">
        <f t="shared" si="248"/>
        <v>5.6269793467543199</v>
      </c>
      <c r="FD36">
        <f t="shared" si="249"/>
        <v>18.365331367850619</v>
      </c>
      <c r="FE36">
        <f t="shared" si="250"/>
        <v>63.574763011914058</v>
      </c>
      <c r="FN36">
        <v>3</v>
      </c>
      <c r="FR36">
        <f t="shared" ref="FR36:FR44" si="280">STDEV(E36,AI36,BM36,CQ36,DV36)</f>
        <v>0.152552331580905</v>
      </c>
      <c r="FS36">
        <f t="shared" si="251"/>
        <v>0.61375644404976093</v>
      </c>
      <c r="FT36">
        <f t="shared" si="252"/>
        <v>1.789458469330655</v>
      </c>
      <c r="FU36">
        <f t="shared" si="253"/>
        <v>5.9995909568452701</v>
      </c>
      <c r="FV36">
        <f t="shared" si="254"/>
        <v>20.212955073844139</v>
      </c>
      <c r="GE36">
        <v>3</v>
      </c>
      <c r="GI36">
        <f t="shared" ref="GI36:GI44" si="281">FR36/SQRT(5)</f>
        <v>6.8223476708198311E-2</v>
      </c>
      <c r="GJ36">
        <f t="shared" si="255"/>
        <v>0.27448022610476236</v>
      </c>
      <c r="GK36">
        <f t="shared" si="256"/>
        <v>0.80027015606721341</v>
      </c>
      <c r="GL36">
        <f t="shared" si="257"/>
        <v>2.6830986433398061</v>
      </c>
      <c r="GM36">
        <f t="shared" si="258"/>
        <v>9.039508314252954</v>
      </c>
      <c r="GU36">
        <v>3</v>
      </c>
      <c r="GY36">
        <f t="shared" ref="GY36:GY44" si="282">AVERAGE(V36,AZ36,CD36,DI36,EN36)</f>
        <v>257.80251604554041</v>
      </c>
      <c r="GZ36">
        <f t="shared" si="259"/>
        <v>282.37007714458025</v>
      </c>
      <c r="HA36">
        <f t="shared" si="260"/>
        <v>281.34896733771598</v>
      </c>
      <c r="HB36">
        <f t="shared" si="261"/>
        <v>290.38138553071792</v>
      </c>
      <c r="HC36">
        <f t="shared" si="262"/>
        <v>317.87381505957029</v>
      </c>
      <c r="HD36">
        <f t="shared" si="272"/>
        <v>285.95535222362497</v>
      </c>
      <c r="HK36">
        <f t="shared" ref="HK36:HK52" si="283">STDEV(V36,AZ36,CD36,DI36,EN36)</f>
        <v>76.276165790452268</v>
      </c>
      <c r="HL36">
        <f t="shared" si="263"/>
        <v>97.043414590147108</v>
      </c>
      <c r="HM36">
        <f t="shared" si="264"/>
        <v>89.472923466532819</v>
      </c>
      <c r="HN36">
        <f t="shared" si="265"/>
        <v>94.861862264899941</v>
      </c>
      <c r="HO36">
        <f t="shared" si="266"/>
        <v>101.06477536922067</v>
      </c>
      <c r="HP36">
        <f t="shared" si="273"/>
        <v>91.743828296250555</v>
      </c>
      <c r="HR36">
        <v>3</v>
      </c>
      <c r="HV36">
        <f>HK36/SQRT(5)</f>
        <v>34.111738354099046</v>
      </c>
      <c r="HW36">
        <f t="shared" si="274"/>
        <v>43.399134358452763</v>
      </c>
      <c r="HX36">
        <f t="shared" si="275"/>
        <v>40.013507803360703</v>
      </c>
      <c r="HY36">
        <f t="shared" si="276"/>
        <v>42.423514499307686</v>
      </c>
      <c r="HZ36">
        <f t="shared" si="277"/>
        <v>45.197541571264765</v>
      </c>
      <c r="IA36">
        <f t="shared" si="278"/>
        <v>41.029087317296998</v>
      </c>
      <c r="IB36">
        <v>5</v>
      </c>
    </row>
    <row r="37" spans="1:236" x14ac:dyDescent="0.25">
      <c r="A37">
        <v>3.5</v>
      </c>
      <c r="B37">
        <v>0.250461650750751</v>
      </c>
      <c r="C37">
        <v>0.20213859438154599</v>
      </c>
      <c r="D37">
        <v>0.31372156023611802</v>
      </c>
      <c r="E37">
        <v>1.2161095504708599</v>
      </c>
      <c r="F37">
        <v>3.2089489035896102</v>
      </c>
      <c r="G37">
        <v>9.9421898225174896</v>
      </c>
      <c r="H37">
        <v>32.7941748944694</v>
      </c>
      <c r="I37" s="3">
        <v>109.302996599935</v>
      </c>
      <c r="R37">
        <v>3.5</v>
      </c>
      <c r="V37">
        <f t="shared" si="227"/>
        <v>608.05477523542993</v>
      </c>
      <c r="W37">
        <f t="shared" si="228"/>
        <v>507.37937152216136</v>
      </c>
      <c r="X37">
        <f t="shared" si="229"/>
        <v>497.10949112587446</v>
      </c>
      <c r="Y37">
        <f t="shared" si="230"/>
        <v>518.52143326217629</v>
      </c>
      <c r="Z37">
        <f t="shared" si="231"/>
        <v>546.514982999675</v>
      </c>
      <c r="AE37">
        <v>3.5</v>
      </c>
      <c r="AI37">
        <v>0.58319523967922904</v>
      </c>
      <c r="AJ37">
        <v>1.7041101251183799</v>
      </c>
      <c r="AK37">
        <v>5.6302881168435999</v>
      </c>
      <c r="AL37">
        <v>18.394313667070101</v>
      </c>
      <c r="AM37" s="3">
        <v>62.029010086440699</v>
      </c>
      <c r="AV37">
        <v>3.5</v>
      </c>
      <c r="AZ37">
        <f t="shared" si="232"/>
        <v>291.59761983961454</v>
      </c>
      <c r="BA37">
        <f t="shared" si="233"/>
        <v>269.4434689564294</v>
      </c>
      <c r="BB37">
        <f t="shared" si="234"/>
        <v>281.51440584218</v>
      </c>
      <c r="BC37">
        <f t="shared" si="235"/>
        <v>290.83963591752831</v>
      </c>
      <c r="BD37">
        <f t="shared" si="236"/>
        <v>310.1450504322035</v>
      </c>
      <c r="BI37">
        <v>3.5</v>
      </c>
      <c r="BJ37">
        <v>7.4355189623627693E-2</v>
      </c>
      <c r="BK37">
        <v>0.18336799788333999</v>
      </c>
      <c r="BL37">
        <v>0.35637441650503499</v>
      </c>
      <c r="BM37">
        <v>1.0575992322118</v>
      </c>
      <c r="BN37">
        <v>2.73520698749032</v>
      </c>
      <c r="BO37">
        <v>9.7153269807982792</v>
      </c>
      <c r="BP37">
        <v>32.2824673447587</v>
      </c>
      <c r="BQ37" s="3">
        <v>111.644325023821</v>
      </c>
      <c r="BZ37">
        <v>3.5</v>
      </c>
      <c r="CD37">
        <f t="shared" si="237"/>
        <v>528.79961610589999</v>
      </c>
      <c r="CE37">
        <f t="shared" si="238"/>
        <v>432.47419762385402</v>
      </c>
      <c r="CF37">
        <f t="shared" si="239"/>
        <v>485.76634903991396</v>
      </c>
      <c r="CG37">
        <f t="shared" si="240"/>
        <v>510.4306264972281</v>
      </c>
      <c r="CH37">
        <f t="shared" si="241"/>
        <v>558.22162511910494</v>
      </c>
      <c r="CM37">
        <v>3.5</v>
      </c>
      <c r="CN37">
        <v>0.23977531781446301</v>
      </c>
      <c r="CO37">
        <v>0.26285015661725802</v>
      </c>
      <c r="CP37">
        <v>0.180317778300391</v>
      </c>
      <c r="CQ37">
        <v>0.36975685150452597</v>
      </c>
      <c r="CR37">
        <v>1.56932293626039</v>
      </c>
      <c r="CS37">
        <v>4.7634670699891597</v>
      </c>
      <c r="CT37">
        <v>15.9597858785075</v>
      </c>
      <c r="CU37" s="3">
        <v>53.492603017850399</v>
      </c>
      <c r="DE37">
        <v>3.5</v>
      </c>
      <c r="DI37">
        <f t="shared" si="267"/>
        <v>184.87842575226298</v>
      </c>
      <c r="DJ37">
        <f t="shared" si="268"/>
        <v>248.13174314630356</v>
      </c>
      <c r="DK37">
        <f t="shared" si="269"/>
        <v>238.17335349945799</v>
      </c>
      <c r="DL37">
        <f t="shared" si="270"/>
        <v>252.34637172337509</v>
      </c>
      <c r="DM37">
        <f t="shared" si="271"/>
        <v>267.463015089252</v>
      </c>
      <c r="DR37">
        <v>3.5</v>
      </c>
      <c r="DS37">
        <v>0.11450793326408</v>
      </c>
      <c r="DT37">
        <v>0.21420099840208201</v>
      </c>
      <c r="DU37">
        <v>0.24640576600613101</v>
      </c>
      <c r="DV37">
        <v>0.93670389423643596</v>
      </c>
      <c r="DW37">
        <v>3.1038122761012099</v>
      </c>
      <c r="DX37">
        <v>9.3838374771899602</v>
      </c>
      <c r="DY37">
        <v>29.982780463621399</v>
      </c>
      <c r="DZ37" s="3">
        <v>115.464895567413</v>
      </c>
      <c r="EJ37">
        <v>3.5</v>
      </c>
      <c r="EN37">
        <f t="shared" si="242"/>
        <v>468.35194711821799</v>
      </c>
      <c r="EO37">
        <f t="shared" si="243"/>
        <v>490.75581110356075</v>
      </c>
      <c r="EP37">
        <f t="shared" si="244"/>
        <v>469.191873859498</v>
      </c>
      <c r="EQ37">
        <f t="shared" si="245"/>
        <v>474.06938424921418</v>
      </c>
      <c r="ER37">
        <f t="shared" si="246"/>
        <v>577.32447783706493</v>
      </c>
      <c r="EW37">
        <v>3.5</v>
      </c>
      <c r="FA37">
        <f t="shared" si="279"/>
        <v>0.83267295362057003</v>
      </c>
      <c r="FB37">
        <f t="shared" si="247"/>
        <v>2.4642802457119819</v>
      </c>
      <c r="FC37">
        <f t="shared" si="248"/>
        <v>7.8870218934676988</v>
      </c>
      <c r="FD37">
        <f t="shared" si="249"/>
        <v>25.882704449685423</v>
      </c>
      <c r="FE37">
        <f t="shared" si="250"/>
        <v>90.386766059092025</v>
      </c>
      <c r="FN37">
        <v>3.5</v>
      </c>
      <c r="FR37">
        <f t="shared" si="280"/>
        <v>0.34819834095029928</v>
      </c>
      <c r="FS37">
        <f t="shared" si="251"/>
        <v>0.77713273083074264</v>
      </c>
      <c r="FT37">
        <f t="shared" si="252"/>
        <v>2.4827562140924906</v>
      </c>
      <c r="FU37">
        <f t="shared" si="253"/>
        <v>8.06344097804587</v>
      </c>
      <c r="FV37">
        <f t="shared" si="254"/>
        <v>30.016502798325511</v>
      </c>
      <c r="GE37">
        <v>3.5</v>
      </c>
      <c r="GI37">
        <f t="shared" si="281"/>
        <v>0.15571903200350357</v>
      </c>
      <c r="GJ37">
        <f t="shared" si="255"/>
        <v>0.34754432273551739</v>
      </c>
      <c r="GK37">
        <f t="shared" si="256"/>
        <v>1.1103223332541661</v>
      </c>
      <c r="GL37">
        <f t="shared" si="257"/>
        <v>3.6060804318935906</v>
      </c>
      <c r="GM37">
        <f t="shared" si="258"/>
        <v>13.4237881407737</v>
      </c>
      <c r="GU37">
        <v>3.5</v>
      </c>
      <c r="GY37">
        <f t="shared" si="282"/>
        <v>416.33647681028503</v>
      </c>
      <c r="GZ37">
        <f t="shared" si="259"/>
        <v>389.63691847046181</v>
      </c>
      <c r="HA37">
        <f t="shared" si="260"/>
        <v>394.35109467338486</v>
      </c>
      <c r="HB37">
        <f t="shared" si="261"/>
        <v>409.24149032990442</v>
      </c>
      <c r="HC37">
        <f t="shared" si="262"/>
        <v>451.93383029546004</v>
      </c>
      <c r="HD37">
        <f t="shared" si="272"/>
        <v>412.29996211589935</v>
      </c>
      <c r="HK37">
        <f t="shared" si="283"/>
        <v>174.09917047514958</v>
      </c>
      <c r="HL37">
        <f t="shared" si="263"/>
        <v>122.87547368458503</v>
      </c>
      <c r="HM37">
        <f t="shared" si="264"/>
        <v>124.13781070462478</v>
      </c>
      <c r="HN37">
        <f t="shared" si="265"/>
        <v>127.49419634480375</v>
      </c>
      <c r="HO37">
        <f t="shared" si="266"/>
        <v>150.08251399162754</v>
      </c>
      <c r="HP37">
        <f t="shared" si="273"/>
        <v>139.73783304015814</v>
      </c>
      <c r="HR37">
        <v>3.5</v>
      </c>
      <c r="HV37">
        <f t="shared" ref="HV37:HV44" si="284">HK37/SQRT(5)</f>
        <v>77.859516001751757</v>
      </c>
      <c r="HW37">
        <f t="shared" si="274"/>
        <v>54.951582385243732</v>
      </c>
      <c r="HX37">
        <f t="shared" si="275"/>
        <v>55.516116662708413</v>
      </c>
      <c r="HY37">
        <f t="shared" si="276"/>
        <v>57.017137952737279</v>
      </c>
      <c r="HZ37">
        <f t="shared" si="277"/>
        <v>67.118940703868489</v>
      </c>
      <c r="IA37">
        <f t="shared" si="278"/>
        <v>62.492658741261934</v>
      </c>
      <c r="IB37">
        <v>4.5</v>
      </c>
    </row>
    <row r="38" spans="1:236" x14ac:dyDescent="0.25">
      <c r="A38">
        <v>4</v>
      </c>
      <c r="B38">
        <v>0.21841774736283501</v>
      </c>
      <c r="C38">
        <v>0.28382989471004899</v>
      </c>
      <c r="D38">
        <v>0.64178460609323795</v>
      </c>
      <c r="E38">
        <v>1.3773764777986</v>
      </c>
      <c r="F38">
        <v>4.5443442713561302</v>
      </c>
      <c r="G38">
        <v>14.3673097850068</v>
      </c>
      <c r="H38">
        <v>46.227557496491798</v>
      </c>
      <c r="I38" s="3">
        <v>151.94355639034001</v>
      </c>
      <c r="R38">
        <v>4</v>
      </c>
      <c r="V38">
        <f t="shared" si="227"/>
        <v>688.68823889930002</v>
      </c>
      <c r="W38">
        <f t="shared" si="228"/>
        <v>718.52391847118133</v>
      </c>
      <c r="X38">
        <f t="shared" si="229"/>
        <v>718.36548925033992</v>
      </c>
      <c r="Y38">
        <f t="shared" si="230"/>
        <v>730.92186177652627</v>
      </c>
      <c r="Z38">
        <f t="shared" si="231"/>
        <v>759.71778195169998</v>
      </c>
      <c r="AE38">
        <v>4</v>
      </c>
      <c r="AI38">
        <v>0.78573240388999499</v>
      </c>
      <c r="AJ38">
        <v>2.3171854824824698</v>
      </c>
      <c r="AK38">
        <v>7.3982632464077396</v>
      </c>
      <c r="AL38">
        <v>24.872735565017699</v>
      </c>
      <c r="AM38" s="3">
        <v>86.156927292782797</v>
      </c>
      <c r="AV38">
        <v>4</v>
      </c>
      <c r="AZ38">
        <f t="shared" si="232"/>
        <v>392.8662019449975</v>
      </c>
      <c r="BA38">
        <f t="shared" si="233"/>
        <v>366.37919428603971</v>
      </c>
      <c r="BB38">
        <f t="shared" si="234"/>
        <v>369.91316232038696</v>
      </c>
      <c r="BC38">
        <f t="shared" si="235"/>
        <v>393.27248012265488</v>
      </c>
      <c r="BD38">
        <f t="shared" si="236"/>
        <v>430.78463646391396</v>
      </c>
      <c r="BI38" s="4">
        <v>4</v>
      </c>
      <c r="BJ38">
        <v>0.260552044705471</v>
      </c>
      <c r="BK38">
        <v>0.107684911531733</v>
      </c>
      <c r="BL38">
        <v>0.60545441693682001</v>
      </c>
      <c r="BM38">
        <v>1.4591321028394</v>
      </c>
      <c r="BN38">
        <v>4.4383899059398004</v>
      </c>
      <c r="BO38">
        <v>14.3659686622689</v>
      </c>
      <c r="BP38">
        <v>49.028011716594499</v>
      </c>
      <c r="BQ38" s="3">
        <v>169.558509148453</v>
      </c>
      <c r="BZ38">
        <v>4</v>
      </c>
      <c r="CD38">
        <f t="shared" si="237"/>
        <v>729.56605141969999</v>
      </c>
      <c r="CE38">
        <f t="shared" si="238"/>
        <v>701.77106233351253</v>
      </c>
      <c r="CF38">
        <f t="shared" si="239"/>
        <v>718.29843311344496</v>
      </c>
      <c r="CG38">
        <f t="shared" si="240"/>
        <v>775.20093086930137</v>
      </c>
      <c r="CH38">
        <f t="shared" si="241"/>
        <v>847.79254574226491</v>
      </c>
      <c r="CM38">
        <v>4</v>
      </c>
      <c r="CN38">
        <v>0.16320840671565601</v>
      </c>
      <c r="CO38">
        <v>0.15270927969901099</v>
      </c>
      <c r="CP38">
        <v>0.278566032993316</v>
      </c>
      <c r="CQ38">
        <v>0.62236979145204396</v>
      </c>
      <c r="CR38">
        <v>2.1474314567745498</v>
      </c>
      <c r="CS38">
        <v>6.6597028552014104</v>
      </c>
      <c r="CT38">
        <v>21.2061713283499</v>
      </c>
      <c r="CU38" s="3">
        <v>76.728407306841305</v>
      </c>
      <c r="DE38">
        <v>4</v>
      </c>
      <c r="DI38">
        <f t="shared" si="267"/>
        <v>311.18489572602198</v>
      </c>
      <c r="DJ38">
        <f t="shared" si="268"/>
        <v>339.53872612504949</v>
      </c>
      <c r="DK38">
        <f t="shared" si="269"/>
        <v>332.98514276007052</v>
      </c>
      <c r="DL38">
        <f t="shared" si="270"/>
        <v>335.29900924672035</v>
      </c>
      <c r="DM38">
        <f t="shared" si="271"/>
        <v>383.64203653420651</v>
      </c>
      <c r="DR38">
        <v>4</v>
      </c>
      <c r="DS38">
        <v>0.121599939212498</v>
      </c>
      <c r="DT38">
        <v>0.118532295117387</v>
      </c>
      <c r="DU38">
        <v>0.53411023470379904</v>
      </c>
      <c r="DV38">
        <v>1.3442472838612101</v>
      </c>
      <c r="DW38">
        <v>3.8635442799550801</v>
      </c>
      <c r="DX38">
        <v>12.7431580746634</v>
      </c>
      <c r="DY38">
        <v>41.1677676009962</v>
      </c>
      <c r="DZ38" s="3">
        <v>151.345146418757</v>
      </c>
      <c r="EJ38">
        <v>4</v>
      </c>
      <c r="EN38">
        <f t="shared" si="242"/>
        <v>672.123641930605</v>
      </c>
      <c r="EO38">
        <f t="shared" si="243"/>
        <v>610.87998827866318</v>
      </c>
      <c r="EP38">
        <f t="shared" si="244"/>
        <v>637.15790373316997</v>
      </c>
      <c r="EQ38">
        <f t="shared" si="245"/>
        <v>650.91955901816914</v>
      </c>
      <c r="ER38">
        <f t="shared" si="246"/>
        <v>756.72573209378493</v>
      </c>
      <c r="EW38">
        <v>4</v>
      </c>
      <c r="FA38">
        <f t="shared" si="279"/>
        <v>1.1177716119682499</v>
      </c>
      <c r="FB38">
        <f t="shared" si="247"/>
        <v>3.4621790793016061</v>
      </c>
      <c r="FC38">
        <f t="shared" si="248"/>
        <v>11.106880524709648</v>
      </c>
      <c r="FD38">
        <f t="shared" si="249"/>
        <v>36.500448741490018</v>
      </c>
      <c r="FE38">
        <f t="shared" si="250"/>
        <v>127.14650931143483</v>
      </c>
      <c r="FN38">
        <v>4</v>
      </c>
      <c r="FR38">
        <f t="shared" si="280"/>
        <v>0.38434551529904709</v>
      </c>
      <c r="FS38">
        <f t="shared" si="251"/>
        <v>1.1537693392672779</v>
      </c>
      <c r="FT38">
        <f t="shared" si="252"/>
        <v>3.7901414884986835</v>
      </c>
      <c r="FU38">
        <f t="shared" si="253"/>
        <v>12.673387268875066</v>
      </c>
      <c r="FV38">
        <f t="shared" si="254"/>
        <v>42.489340297508541</v>
      </c>
      <c r="GE38">
        <v>4</v>
      </c>
      <c r="GI38">
        <f t="shared" si="281"/>
        <v>0.17188453981117094</v>
      </c>
      <c r="GJ38">
        <f t="shared" si="255"/>
        <v>0.51598133459133011</v>
      </c>
      <c r="GK38">
        <f t="shared" si="256"/>
        <v>1.6950028025250587</v>
      </c>
      <c r="GL38">
        <f t="shared" si="257"/>
        <v>5.6677110876770103</v>
      </c>
      <c r="GM38">
        <f t="shared" si="258"/>
        <v>19.001810644870048</v>
      </c>
      <c r="GU38">
        <v>4</v>
      </c>
      <c r="GY38">
        <f t="shared" si="282"/>
        <v>558.88580598412489</v>
      </c>
      <c r="GZ38">
        <f t="shared" si="259"/>
        <v>547.41857789888923</v>
      </c>
      <c r="HA38">
        <f t="shared" si="260"/>
        <v>555.34402623548249</v>
      </c>
      <c r="HB38">
        <f t="shared" si="261"/>
        <v>577.12276820667444</v>
      </c>
      <c r="HC38">
        <f t="shared" si="262"/>
        <v>635.73254655717415</v>
      </c>
      <c r="HD38">
        <f t="shared" si="272"/>
        <v>574.9007449764689</v>
      </c>
      <c r="HK38">
        <f t="shared" si="283"/>
        <v>192.17275764952353</v>
      </c>
      <c r="HL38">
        <f t="shared" si="263"/>
        <v>182.42695032760702</v>
      </c>
      <c r="HM38">
        <f t="shared" si="264"/>
        <v>189.5070744249341</v>
      </c>
      <c r="HN38">
        <f t="shared" si="265"/>
        <v>200.38384719512968</v>
      </c>
      <c r="HO38">
        <f t="shared" si="266"/>
        <v>212.44670148754255</v>
      </c>
      <c r="HP38">
        <f>AVERAGE(HK38:HO38)</f>
        <v>195.38746621694739</v>
      </c>
      <c r="HR38">
        <v>4</v>
      </c>
      <c r="HV38">
        <f>HK38/SQRT(5)</f>
        <v>85.942269905585462</v>
      </c>
      <c r="HW38">
        <f t="shared" si="274"/>
        <v>81.583812372101363</v>
      </c>
      <c r="HX38">
        <f t="shared" si="275"/>
        <v>84.750140126252901</v>
      </c>
      <c r="HY38">
        <f t="shared" si="276"/>
        <v>89.614380784248098</v>
      </c>
      <c r="HZ38">
        <f t="shared" si="277"/>
        <v>95.009053224350168</v>
      </c>
      <c r="IA38">
        <f>AVERAGE(HV38:HZ38)</f>
        <v>87.379931282507613</v>
      </c>
    </row>
    <row r="39" spans="1:236" x14ac:dyDescent="0.25">
      <c r="A39" s="2">
        <v>4.5</v>
      </c>
      <c r="B39">
        <v>0.28948746827285698</v>
      </c>
      <c r="C39">
        <v>0.23506666602498399</v>
      </c>
      <c r="D39" s="2">
        <v>0.77972515334752301</v>
      </c>
      <c r="E39">
        <v>1.88926550667822</v>
      </c>
      <c r="F39">
        <v>5.6917308824592903</v>
      </c>
      <c r="G39">
        <v>18.0870950765553</v>
      </c>
      <c r="H39">
        <v>58.170041785615602</v>
      </c>
      <c r="I39" s="3">
        <v>187.81385499765099</v>
      </c>
      <c r="J39" s="3">
        <f>I40/(10^0.5)</f>
        <v>64.607544962623052</v>
      </c>
      <c r="R39">
        <v>4.5</v>
      </c>
      <c r="V39">
        <f t="shared" si="227"/>
        <v>944.63275333910997</v>
      </c>
      <c r="W39">
        <f t="shared" si="228"/>
        <v>899.94167086457242</v>
      </c>
      <c r="X39">
        <f t="shared" si="229"/>
        <v>904.35475382776497</v>
      </c>
      <c r="Y39">
        <f t="shared" si="230"/>
        <v>919.74911814856648</v>
      </c>
      <c r="Z39">
        <f t="shared" si="231"/>
        <v>939.06927498825496</v>
      </c>
      <c r="AE39" s="3">
        <v>4.5</v>
      </c>
      <c r="AI39">
        <v>0.95435117688818805</v>
      </c>
      <c r="AJ39">
        <v>3.1056537286286199</v>
      </c>
      <c r="AK39">
        <v>10.2278624991679</v>
      </c>
      <c r="AL39">
        <v>34.308836974941499</v>
      </c>
      <c r="AM39" s="3">
        <v>110.981732795383</v>
      </c>
      <c r="AN39" s="3">
        <f>AM39/(10^0.5)</f>
        <v>35.095505430561602</v>
      </c>
      <c r="AV39">
        <v>4.5</v>
      </c>
      <c r="AZ39">
        <f t="shared" si="232"/>
        <v>477.17558844409399</v>
      </c>
      <c r="BA39">
        <f t="shared" si="233"/>
        <v>491.04697031304522</v>
      </c>
      <c r="BB39">
        <f t="shared" si="234"/>
        <v>511.39312495839499</v>
      </c>
      <c r="BC39">
        <f t="shared" si="235"/>
        <v>542.47034356108168</v>
      </c>
      <c r="BD39">
        <f t="shared" si="236"/>
        <v>554.90866397691491</v>
      </c>
      <c r="BI39" s="3">
        <v>4.5</v>
      </c>
      <c r="BJ39">
        <v>0.142641948559486</v>
      </c>
      <c r="BK39">
        <v>0.25488221615037299</v>
      </c>
      <c r="BL39">
        <v>0.50087678473927599</v>
      </c>
      <c r="BM39">
        <v>1.8845432162098401</v>
      </c>
      <c r="BN39">
        <v>5.9091557100780197</v>
      </c>
      <c r="BO39">
        <v>19.354400203285401</v>
      </c>
      <c r="BP39">
        <v>64.874584479549299</v>
      </c>
      <c r="BQ39" s="3">
        <v>228.31431080535501</v>
      </c>
      <c r="BR39" s="3">
        <f>BQ39/(10^0.5)</f>
        <v>72.199324455651407</v>
      </c>
      <c r="BZ39" s="9">
        <v>4.5</v>
      </c>
      <c r="CD39">
        <f t="shared" si="237"/>
        <v>942.27160810492001</v>
      </c>
      <c r="CE39">
        <f t="shared" si="238"/>
        <v>934.31955462180588</v>
      </c>
      <c r="CF39">
        <f t="shared" si="239"/>
        <v>967.72001016426998</v>
      </c>
      <c r="CG39">
        <f t="shared" si="240"/>
        <v>1025.7572460619247</v>
      </c>
      <c r="CH39">
        <f t="shared" si="241"/>
        <v>1141.5715540267749</v>
      </c>
      <c r="CM39">
        <v>4.5</v>
      </c>
      <c r="CN39">
        <v>0.12441851035599499</v>
      </c>
      <c r="CO39">
        <v>0.118637971608251</v>
      </c>
      <c r="CP39">
        <v>0.28005054093721699</v>
      </c>
      <c r="CQ39">
        <v>0.74287843457457703</v>
      </c>
      <c r="CR39">
        <v>2.5163084305561698</v>
      </c>
      <c r="CS39">
        <v>7.7735417692308504</v>
      </c>
      <c r="CT39">
        <v>26.294901499869901</v>
      </c>
      <c r="CU39" s="3">
        <v>86.768372502697304</v>
      </c>
      <c r="CV39" s="3">
        <f>CU40/(10^0.5)</f>
        <v>27.787451875807598</v>
      </c>
      <c r="DE39">
        <v>4.5</v>
      </c>
      <c r="DI39">
        <f t="shared" si="267"/>
        <v>371.4392172872885</v>
      </c>
      <c r="DJ39">
        <f t="shared" si="268"/>
        <v>397.86329680205614</v>
      </c>
      <c r="DK39">
        <f t="shared" si="269"/>
        <v>388.6770884615425</v>
      </c>
      <c r="DL39">
        <f t="shared" si="270"/>
        <v>415.75889794683286</v>
      </c>
      <c r="DM39">
        <f t="shared" si="271"/>
        <v>433.84186251348649</v>
      </c>
      <c r="DR39" s="3">
        <v>4.5</v>
      </c>
      <c r="DS39">
        <v>0.13455654429699901</v>
      </c>
      <c r="DT39">
        <v>0.19920371750743901</v>
      </c>
      <c r="DU39">
        <v>0.54392886401246798</v>
      </c>
      <c r="DV39">
        <v>1.66562629282309</v>
      </c>
      <c r="DW39">
        <v>5.1894006656003304</v>
      </c>
      <c r="DX39">
        <v>16.865596309472998</v>
      </c>
      <c r="DY39">
        <v>57.741248297758602</v>
      </c>
      <c r="DZ39" s="3">
        <v>201.81571812922701</v>
      </c>
      <c r="EA39" s="3">
        <f>DZ39/(10^0.5)</f>
        <v>63.819733691089311</v>
      </c>
      <c r="EJ39" s="9">
        <v>4.5</v>
      </c>
      <c r="EN39">
        <f t="shared" si="242"/>
        <v>832.81314641154506</v>
      </c>
      <c r="EO39">
        <f t="shared" si="243"/>
        <v>820.51628972454125</v>
      </c>
      <c r="EP39">
        <f t="shared" si="244"/>
        <v>843.27981547364993</v>
      </c>
      <c r="EQ39">
        <f t="shared" si="245"/>
        <v>912.96929781118706</v>
      </c>
      <c r="ER39">
        <f t="shared" si="246"/>
        <v>1009.078590646135</v>
      </c>
      <c r="EW39">
        <v>4.5</v>
      </c>
      <c r="FA39">
        <f t="shared" si="279"/>
        <v>1.4273329254347831</v>
      </c>
      <c r="FB39">
        <f t="shared" si="247"/>
        <v>4.4824498834644864</v>
      </c>
      <c r="FC39">
        <f t="shared" si="248"/>
        <v>14.461699171542488</v>
      </c>
      <c r="FD39">
        <f t="shared" si="249"/>
        <v>48.277922607546984</v>
      </c>
      <c r="FE39">
        <f t="shared" si="250"/>
        <v>163.13879784606266</v>
      </c>
      <c r="FN39">
        <v>4.5</v>
      </c>
      <c r="FR39">
        <f t="shared" si="280"/>
        <v>0.54115533192027998</v>
      </c>
      <c r="FS39">
        <f t="shared" si="251"/>
        <v>1.5619626534748359</v>
      </c>
      <c r="FT39">
        <f t="shared" si="252"/>
        <v>5.1360870979348761</v>
      </c>
      <c r="FU39">
        <f t="shared" si="253"/>
        <v>16.891168629474326</v>
      </c>
      <c r="FV39">
        <f t="shared" si="254"/>
        <v>61.043860050292224</v>
      </c>
      <c r="GE39">
        <v>4.5</v>
      </c>
      <c r="GI39">
        <f t="shared" si="281"/>
        <v>0.24201202171204156</v>
      </c>
      <c r="GJ39">
        <f t="shared" si="255"/>
        <v>0.6985309342971362</v>
      </c>
      <c r="GK39">
        <f t="shared" si="256"/>
        <v>2.2969279778684002</v>
      </c>
      <c r="GL39">
        <f t="shared" si="257"/>
        <v>7.5539602549833091</v>
      </c>
      <c r="GM39">
        <f t="shared" si="258"/>
        <v>27.299644136287426</v>
      </c>
      <c r="GU39">
        <v>4.5</v>
      </c>
      <c r="GY39">
        <f t="shared" si="282"/>
        <v>713.6664627173916</v>
      </c>
      <c r="GZ39">
        <f t="shared" si="259"/>
        <v>708.73755646520419</v>
      </c>
      <c r="HA39">
        <f t="shared" si="260"/>
        <v>723.08495857712455</v>
      </c>
      <c r="HB39">
        <f t="shared" si="261"/>
        <v>763.34098070591858</v>
      </c>
      <c r="HC39">
        <f t="shared" si="262"/>
        <v>815.69398923031326</v>
      </c>
      <c r="HD39">
        <f t="shared" si="272"/>
        <v>744.90478953919046</v>
      </c>
      <c r="HK39">
        <f t="shared" si="283"/>
        <v>270.57766596013988</v>
      </c>
      <c r="HL39">
        <f t="shared" si="263"/>
        <v>246.96798025503929</v>
      </c>
      <c r="HM39">
        <f t="shared" si="264"/>
        <v>256.80435489674318</v>
      </c>
      <c r="HN39">
        <f t="shared" si="265"/>
        <v>267.07282605561772</v>
      </c>
      <c r="HO39">
        <f t="shared" si="266"/>
        <v>305.21930025146099</v>
      </c>
      <c r="HP39">
        <f t="shared" si="273"/>
        <v>269.32842548380023</v>
      </c>
      <c r="HR39">
        <v>4.5</v>
      </c>
      <c r="HV39">
        <f t="shared" si="284"/>
        <v>121.00601085602074</v>
      </c>
      <c r="HW39">
        <f t="shared" si="274"/>
        <v>110.44743842321874</v>
      </c>
      <c r="HX39">
        <f t="shared" si="275"/>
        <v>114.84639889341975</v>
      </c>
      <c r="HY39">
        <f t="shared" si="276"/>
        <v>119.43859880066765</v>
      </c>
      <c r="HZ39">
        <f t="shared" si="277"/>
        <v>136.49822068143709</v>
      </c>
      <c r="IA39">
        <f t="shared" si="278"/>
        <v>120.4473335309528</v>
      </c>
    </row>
    <row r="40" spans="1:236" x14ac:dyDescent="0.25">
      <c r="A40" s="3">
        <v>5</v>
      </c>
      <c r="B40">
        <v>0.26694191956924201</v>
      </c>
      <c r="C40">
        <v>0.32726520296587203</v>
      </c>
      <c r="D40">
        <v>0.630871912086436</v>
      </c>
      <c r="E40">
        <v>2.1261628294307999</v>
      </c>
      <c r="F40">
        <v>6.6014203114581003</v>
      </c>
      <c r="G40">
        <v>19.926173901923701</v>
      </c>
      <c r="H40">
        <v>64.551537041881602</v>
      </c>
      <c r="I40" s="3">
        <v>204.30699611362701</v>
      </c>
      <c r="J40" s="3">
        <f>5/(6.9-2.5)</f>
        <v>1.1363636363636362</v>
      </c>
      <c r="R40" s="9">
        <v>5</v>
      </c>
      <c r="V40">
        <f t="shared" si="227"/>
        <v>1063.0814147153999</v>
      </c>
      <c r="W40">
        <f t="shared" si="228"/>
        <v>1043.7761988152856</v>
      </c>
      <c r="X40">
        <f t="shared" si="229"/>
        <v>996.30869509618503</v>
      </c>
      <c r="Y40">
        <f t="shared" si="230"/>
        <v>1020.6494175853687</v>
      </c>
      <c r="Z40">
        <f t="shared" si="231"/>
        <v>1021.534980568135</v>
      </c>
      <c r="AE40" s="2">
        <v>5</v>
      </c>
      <c r="AI40">
        <v>1.04178731855127</v>
      </c>
      <c r="AJ40">
        <v>3.3565213374237501</v>
      </c>
      <c r="AK40">
        <v>10.6852747979983</v>
      </c>
      <c r="AL40">
        <v>34.933572153198803</v>
      </c>
      <c r="AM40" s="3">
        <v>108.05123402503401</v>
      </c>
      <c r="AN40" s="3">
        <f>4.5/(7-2.75)</f>
        <v>1.0588235294117647</v>
      </c>
      <c r="AV40" s="9">
        <v>5</v>
      </c>
      <c r="AZ40">
        <f t="shared" si="232"/>
        <v>520.89365927563506</v>
      </c>
      <c r="BA40">
        <f t="shared" si="233"/>
        <v>530.71262206068025</v>
      </c>
      <c r="BB40">
        <f t="shared" si="234"/>
        <v>534.26373989991498</v>
      </c>
      <c r="BC40">
        <f t="shared" si="235"/>
        <v>552.3482740497036</v>
      </c>
      <c r="BD40">
        <f t="shared" si="236"/>
        <v>540.25617012517</v>
      </c>
      <c r="BI40">
        <v>5</v>
      </c>
      <c r="BJ40">
        <v>0.14091324411768</v>
      </c>
      <c r="BK40">
        <v>0.391013918123579</v>
      </c>
      <c r="BL40">
        <v>0.51514792604950099</v>
      </c>
      <c r="BM40">
        <v>1.6260707856774299</v>
      </c>
      <c r="BN40">
        <v>5.5721716548500799</v>
      </c>
      <c r="BO40">
        <v>19.271853972058899</v>
      </c>
      <c r="BP40">
        <v>63.395387224592803</v>
      </c>
      <c r="BQ40" s="3">
        <v>206.38955557389701</v>
      </c>
      <c r="BR40" s="3">
        <f>4.5/(6.8-3)</f>
        <v>1.1842105263157896</v>
      </c>
      <c r="BZ40">
        <v>5</v>
      </c>
      <c r="CD40">
        <f t="shared" si="237"/>
        <v>813.03539283871498</v>
      </c>
      <c r="CE40">
        <f t="shared" si="238"/>
        <v>881.03769713779286</v>
      </c>
      <c r="CF40">
        <f t="shared" si="239"/>
        <v>963.59269860294489</v>
      </c>
      <c r="CG40">
        <f t="shared" si="240"/>
        <v>1002.3690838902681</v>
      </c>
      <c r="CH40">
        <f t="shared" si="241"/>
        <v>1031.947777869485</v>
      </c>
      <c r="CM40" s="3">
        <v>5</v>
      </c>
      <c r="CN40">
        <v>8.6521620088928594E-2</v>
      </c>
      <c r="CO40">
        <v>0.129527774379919</v>
      </c>
      <c r="CP40">
        <v>0.33022783628560898</v>
      </c>
      <c r="CQ40">
        <v>0.79155327200437398</v>
      </c>
      <c r="CR40">
        <v>2.33129995878372</v>
      </c>
      <c r="CS40">
        <v>8.0661615056491591</v>
      </c>
      <c r="CT40">
        <v>27.065047268454101</v>
      </c>
      <c r="CU40" s="3">
        <v>87.871638299870298</v>
      </c>
      <c r="CV40" s="3">
        <f>5/(7.3-2.75)</f>
        <v>1.098901098901099</v>
      </c>
      <c r="DE40" s="9">
        <v>5</v>
      </c>
      <c r="DI40">
        <f t="shared" si="267"/>
        <v>395.77663600218699</v>
      </c>
      <c r="DJ40">
        <f t="shared" si="268"/>
        <v>368.61088894066063</v>
      </c>
      <c r="DK40">
        <f t="shared" si="269"/>
        <v>403.30807528245793</v>
      </c>
      <c r="DL40">
        <f t="shared" si="270"/>
        <v>427.93597174216796</v>
      </c>
      <c r="DM40">
        <f t="shared" si="271"/>
        <v>439.35819149935145</v>
      </c>
      <c r="DR40">
        <v>5</v>
      </c>
      <c r="DS40">
        <v>0.18767702183034499</v>
      </c>
      <c r="DT40">
        <v>0.22057685770667601</v>
      </c>
      <c r="DU40">
        <v>0.54527856338936798</v>
      </c>
      <c r="DV40">
        <v>1.6302572880122199</v>
      </c>
      <c r="DW40">
        <v>5.2228827710053602</v>
      </c>
      <c r="DX40">
        <v>16.4159820321883</v>
      </c>
      <c r="DY40">
        <v>53.029766232557002</v>
      </c>
      <c r="DZ40" s="3">
        <v>188.35632921235501</v>
      </c>
      <c r="EA40" s="3">
        <f>4.5/(7-2.75)</f>
        <v>1.0588235294117647</v>
      </c>
      <c r="EJ40">
        <v>5</v>
      </c>
      <c r="EN40">
        <f t="shared" si="242"/>
        <v>815.12864400610999</v>
      </c>
      <c r="EO40">
        <f t="shared" si="243"/>
        <v>825.81027542142772</v>
      </c>
      <c r="EP40">
        <f t="shared" si="244"/>
        <v>820.79910160941495</v>
      </c>
      <c r="EQ40">
        <f t="shared" si="245"/>
        <v>838.47422540583216</v>
      </c>
      <c r="ER40">
        <f t="shared" si="246"/>
        <v>941.78164606177495</v>
      </c>
      <c r="EW40">
        <v>5</v>
      </c>
      <c r="FA40">
        <f t="shared" si="279"/>
        <v>1.4431662987352187</v>
      </c>
      <c r="FB40">
        <f t="shared" si="247"/>
        <v>4.616859206704202</v>
      </c>
      <c r="FC40">
        <f t="shared" si="248"/>
        <v>14.873089241963672</v>
      </c>
      <c r="FD40">
        <f t="shared" si="249"/>
        <v>48.595061984136862</v>
      </c>
      <c r="FE40">
        <f t="shared" si="250"/>
        <v>158.99515064495668</v>
      </c>
      <c r="FN40">
        <v>5</v>
      </c>
      <c r="FR40">
        <f t="shared" si="280"/>
        <v>0.52930283696889446</v>
      </c>
      <c r="FS40">
        <f t="shared" si="251"/>
        <v>1.7342578984301897</v>
      </c>
      <c r="FT40">
        <f t="shared" si="252"/>
        <v>5.271038059957279</v>
      </c>
      <c r="FU40">
        <f t="shared" si="253"/>
        <v>16.90786180539251</v>
      </c>
      <c r="FV40">
        <f t="shared" si="254"/>
        <v>56.602359522574154</v>
      </c>
      <c r="GE40">
        <v>5</v>
      </c>
      <c r="GI40">
        <f t="shared" si="281"/>
        <v>0.23671142482918733</v>
      </c>
      <c r="GJ40">
        <f t="shared" si="255"/>
        <v>0.77558371028116602</v>
      </c>
      <c r="GK40">
        <f t="shared" si="256"/>
        <v>2.3572798828106176</v>
      </c>
      <c r="GL40">
        <f t="shared" si="257"/>
        <v>7.5614256702059945</v>
      </c>
      <c r="GM40">
        <f t="shared" si="258"/>
        <v>25.313344715871668</v>
      </c>
      <c r="GU40">
        <v>5</v>
      </c>
      <c r="GY40">
        <f t="shared" si="282"/>
        <v>721.58314936760939</v>
      </c>
      <c r="GZ40">
        <f t="shared" si="259"/>
        <v>729.98953647516942</v>
      </c>
      <c r="HA40">
        <f t="shared" si="260"/>
        <v>743.65446209818367</v>
      </c>
      <c r="HB40">
        <f t="shared" si="261"/>
        <v>768.35539453466811</v>
      </c>
      <c r="HC40">
        <f t="shared" si="262"/>
        <v>794.97575322478338</v>
      </c>
      <c r="HD40">
        <f t="shared" si="272"/>
        <v>751.7116591400827</v>
      </c>
      <c r="HK40">
        <f t="shared" si="283"/>
        <v>264.65141848444711</v>
      </c>
      <c r="HL40">
        <f t="shared" si="263"/>
        <v>274.2102504588176</v>
      </c>
      <c r="HM40">
        <f t="shared" si="264"/>
        <v>263.55190299786398</v>
      </c>
      <c r="HN40">
        <f t="shared" si="265"/>
        <v>267.33676834203447</v>
      </c>
      <c r="HO40">
        <f t="shared" si="266"/>
        <v>283.01179761287057</v>
      </c>
      <c r="HP40">
        <f t="shared" si="273"/>
        <v>270.55242757920672</v>
      </c>
      <c r="HR40">
        <v>5</v>
      </c>
      <c r="HV40">
        <f t="shared" si="284"/>
        <v>118.35571241459361</v>
      </c>
      <c r="HW40">
        <f t="shared" si="274"/>
        <v>122.6305520306318</v>
      </c>
      <c r="HX40">
        <f t="shared" si="275"/>
        <v>117.86399414053089</v>
      </c>
      <c r="HY40">
        <f t="shared" si="276"/>
        <v>119.55663737958056</v>
      </c>
      <c r="HZ40">
        <f t="shared" si="277"/>
        <v>126.56672357935825</v>
      </c>
      <c r="IA40">
        <f t="shared" si="278"/>
        <v>120.99472390893902</v>
      </c>
    </row>
    <row r="41" spans="1:236" x14ac:dyDescent="0.25">
      <c r="A41" s="15">
        <v>5.5</v>
      </c>
      <c r="B41">
        <v>0.32778506290427201</v>
      </c>
      <c r="C41">
        <v>0.40149370095801801</v>
      </c>
      <c r="D41" s="15">
        <v>0.94877543502362904</v>
      </c>
      <c r="E41">
        <v>1.6014018367673599</v>
      </c>
      <c r="F41">
        <v>5.1281827632972403</v>
      </c>
      <c r="G41">
        <v>16.863280019983002</v>
      </c>
      <c r="H41">
        <v>54.616529242523299</v>
      </c>
      <c r="I41" s="3">
        <v>174.39698331348899</v>
      </c>
      <c r="R41">
        <v>5.5</v>
      </c>
      <c r="V41">
        <f t="shared" si="227"/>
        <v>800.70091838367989</v>
      </c>
      <c r="W41">
        <f t="shared" si="228"/>
        <v>810.83688948176962</v>
      </c>
      <c r="X41">
        <f t="shared" si="229"/>
        <v>843.16400099915006</v>
      </c>
      <c r="Y41">
        <f t="shared" si="230"/>
        <v>863.56315149782188</v>
      </c>
      <c r="Z41">
        <f t="shared" si="231"/>
        <v>871.98491656744488</v>
      </c>
      <c r="AE41">
        <v>5.5</v>
      </c>
      <c r="AI41">
        <v>1.0267798924302101</v>
      </c>
      <c r="AJ41">
        <v>3.1820215283714699</v>
      </c>
      <c r="AK41">
        <v>10.2382160247027</v>
      </c>
      <c r="AL41">
        <v>33.793462060609201</v>
      </c>
      <c r="AM41" s="3">
        <v>102.223988618452</v>
      </c>
      <c r="AV41">
        <v>5.5</v>
      </c>
      <c r="AZ41">
        <f t="shared" si="232"/>
        <v>513.38994621510506</v>
      </c>
      <c r="BA41">
        <f t="shared" si="233"/>
        <v>503.12177966719656</v>
      </c>
      <c r="BB41">
        <f t="shared" si="234"/>
        <v>511.91080123513501</v>
      </c>
      <c r="BC41">
        <f t="shared" si="235"/>
        <v>534.32155067006056</v>
      </c>
      <c r="BD41">
        <f t="shared" si="236"/>
        <v>511.11994309225997</v>
      </c>
      <c r="BI41">
        <v>5.5</v>
      </c>
      <c r="BJ41">
        <v>0.169757100305891</v>
      </c>
      <c r="BK41">
        <v>0.19447464207378101</v>
      </c>
      <c r="BL41">
        <v>0.52433030679472004</v>
      </c>
      <c r="BM41">
        <v>1.6172502070113499</v>
      </c>
      <c r="BN41">
        <v>5.2862133178800299</v>
      </c>
      <c r="BO41">
        <v>17.187440321655</v>
      </c>
      <c r="BP41">
        <v>54.710000198621799</v>
      </c>
      <c r="BQ41" s="3">
        <v>178.357391467756</v>
      </c>
      <c r="BZ41">
        <v>5.5</v>
      </c>
      <c r="CD41">
        <f t="shared" si="237"/>
        <v>808.62510350567493</v>
      </c>
      <c r="CE41">
        <f t="shared" si="238"/>
        <v>835.8237141008284</v>
      </c>
      <c r="CF41">
        <f t="shared" si="239"/>
        <v>859.37201608274995</v>
      </c>
      <c r="CG41">
        <f t="shared" si="240"/>
        <v>865.04105707954625</v>
      </c>
      <c r="CH41">
        <f t="shared" si="241"/>
        <v>891.78695733877998</v>
      </c>
      <c r="CM41">
        <v>5.5</v>
      </c>
      <c r="CN41">
        <v>7.3103330833522606E-2</v>
      </c>
      <c r="CO41">
        <v>7.5341644612719902E-2</v>
      </c>
      <c r="CP41">
        <v>0.220950708261312</v>
      </c>
      <c r="CQ41">
        <v>0.74794318612800104</v>
      </c>
      <c r="CR41">
        <v>2.3385260037599398</v>
      </c>
      <c r="CS41">
        <v>7.3798874574592102</v>
      </c>
      <c r="CT41">
        <v>24.628737167038398</v>
      </c>
      <c r="CU41" s="3">
        <v>77.899579883499001</v>
      </c>
      <c r="DE41">
        <v>5.5</v>
      </c>
      <c r="DI41">
        <f t="shared" si="267"/>
        <v>373.9715930640005</v>
      </c>
      <c r="DJ41">
        <f t="shared" si="268"/>
        <v>369.75342697064423</v>
      </c>
      <c r="DK41">
        <f t="shared" si="269"/>
        <v>368.99437287296053</v>
      </c>
      <c r="DL41">
        <f t="shared" si="270"/>
        <v>389.4145267074208</v>
      </c>
      <c r="DM41">
        <f t="shared" si="271"/>
        <v>389.49789941749498</v>
      </c>
      <c r="DR41">
        <v>5.5</v>
      </c>
      <c r="DS41">
        <v>7.3792704025343894E-2</v>
      </c>
      <c r="DT41">
        <v>0.18304092098078301</v>
      </c>
      <c r="DU41">
        <v>0.45393848231275302</v>
      </c>
      <c r="DV41">
        <v>1.52339974436586</v>
      </c>
      <c r="DW41">
        <v>4.5399142086264996</v>
      </c>
      <c r="DX41">
        <v>15.569506978918501</v>
      </c>
      <c r="DY41">
        <v>50.748035984275603</v>
      </c>
      <c r="DZ41" s="3">
        <v>173.125979647973</v>
      </c>
      <c r="EJ41">
        <v>5.5</v>
      </c>
      <c r="EN41">
        <f t="shared" si="242"/>
        <v>761.69987218292999</v>
      </c>
      <c r="EO41">
        <f t="shared" si="243"/>
        <v>717.82346405102851</v>
      </c>
      <c r="EP41">
        <f t="shared" si="244"/>
        <v>778.47534894592502</v>
      </c>
      <c r="EQ41">
        <f t="shared" si="245"/>
        <v>802.39690245247857</v>
      </c>
      <c r="ER41">
        <f t="shared" si="246"/>
        <v>865.62989823986493</v>
      </c>
      <c r="EW41">
        <v>5.5</v>
      </c>
      <c r="FA41">
        <f t="shared" si="279"/>
        <v>1.3033549733405563</v>
      </c>
      <c r="FB41">
        <f t="shared" si="247"/>
        <v>4.0949715643870359</v>
      </c>
      <c r="FC41">
        <f t="shared" si="248"/>
        <v>13.447666160543685</v>
      </c>
      <c r="FD41">
        <f t="shared" si="249"/>
        <v>43.699352930613657</v>
      </c>
      <c r="FE41">
        <f t="shared" si="250"/>
        <v>141.20078458623379</v>
      </c>
      <c r="FN41">
        <v>5.5</v>
      </c>
      <c r="FR41">
        <f t="shared" si="280"/>
        <v>0.39394094751960751</v>
      </c>
      <c r="FS41">
        <f t="shared" si="251"/>
        <v>1.2848282987610424</v>
      </c>
      <c r="FT41">
        <f t="shared" si="252"/>
        <v>4.3952544248167875</v>
      </c>
      <c r="FU41">
        <f t="shared" si="253"/>
        <v>13.71056239006227</v>
      </c>
      <c r="FV41">
        <f t="shared" si="254"/>
        <v>47.508031598218082</v>
      </c>
      <c r="GE41">
        <v>5.5</v>
      </c>
      <c r="GI41">
        <f t="shared" si="281"/>
        <v>0.17617574755490389</v>
      </c>
      <c r="GJ41">
        <f t="shared" si="255"/>
        <v>0.5745926830890199</v>
      </c>
      <c r="GK41">
        <f t="shared" si="256"/>
        <v>1.9656175344594151</v>
      </c>
      <c r="GL41">
        <f t="shared" si="257"/>
        <v>6.1315499027862446</v>
      </c>
      <c r="GM41">
        <f t="shared" si="258"/>
        <v>21.246237626164721</v>
      </c>
      <c r="GU41">
        <v>5.5</v>
      </c>
      <c r="GY41">
        <f t="shared" si="282"/>
        <v>651.67748667027809</v>
      </c>
      <c r="GZ41">
        <f t="shared" si="259"/>
        <v>647.4718548542935</v>
      </c>
      <c r="HA41">
        <f t="shared" si="260"/>
        <v>672.38330802718406</v>
      </c>
      <c r="HB41">
        <f t="shared" si="261"/>
        <v>690.94743768146566</v>
      </c>
      <c r="HC41">
        <f t="shared" si="262"/>
        <v>706.00392293116886</v>
      </c>
      <c r="HD41">
        <f t="shared" si="272"/>
        <v>673.69680203287794</v>
      </c>
      <c r="HK41">
        <f t="shared" si="283"/>
        <v>196.97047375980347</v>
      </c>
      <c r="HL41">
        <f t="shared" si="263"/>
        <v>203.14919131620897</v>
      </c>
      <c r="HM41">
        <f t="shared" si="264"/>
        <v>219.76272124084022</v>
      </c>
      <c r="HN41">
        <f t="shared" si="265"/>
        <v>216.78302577219327</v>
      </c>
      <c r="HO41">
        <f t="shared" si="266"/>
        <v>237.5401579910903</v>
      </c>
      <c r="HP41">
        <f t="shared" si="273"/>
        <v>214.84111401602726</v>
      </c>
      <c r="HR41">
        <v>5.5</v>
      </c>
      <c r="HV41">
        <f t="shared" si="284"/>
        <v>88.087873777451819</v>
      </c>
      <c r="HW41">
        <f t="shared" si="274"/>
        <v>90.851080271430646</v>
      </c>
      <c r="HX41">
        <f t="shared" si="275"/>
        <v>98.280876722971129</v>
      </c>
      <c r="HY41">
        <f t="shared" si="276"/>
        <v>96.948316398942595</v>
      </c>
      <c r="HZ41">
        <f t="shared" si="277"/>
        <v>106.23118813082355</v>
      </c>
      <c r="IA41">
        <f>AVERAGE(HV41:HZ41)</f>
        <v>96.079867060323949</v>
      </c>
    </row>
    <row r="42" spans="1:236" x14ac:dyDescent="0.25">
      <c r="A42">
        <v>6</v>
      </c>
      <c r="B42">
        <v>0.24997501996990901</v>
      </c>
      <c r="C42">
        <v>0.23192740922167901</v>
      </c>
      <c r="D42">
        <v>0.55683594297183803</v>
      </c>
      <c r="E42">
        <v>1.37582468609897</v>
      </c>
      <c r="F42">
        <v>4.1844956163483404</v>
      </c>
      <c r="G42">
        <v>12.7664154333818</v>
      </c>
      <c r="H42">
        <v>40.9652839334424</v>
      </c>
      <c r="I42" s="3">
        <v>131.315510014338</v>
      </c>
      <c r="R42">
        <v>6</v>
      </c>
      <c r="V42">
        <f t="shared" si="227"/>
        <v>687.912343049485</v>
      </c>
      <c r="W42">
        <f t="shared" si="228"/>
        <v>661.62685033254274</v>
      </c>
      <c r="X42">
        <f t="shared" si="229"/>
        <v>638.32077166908994</v>
      </c>
      <c r="Y42">
        <f t="shared" si="230"/>
        <v>647.71801112589742</v>
      </c>
      <c r="Z42">
        <f t="shared" si="231"/>
        <v>656.57755007168998</v>
      </c>
      <c r="AE42">
        <v>6</v>
      </c>
      <c r="AI42">
        <v>0.90488053636319798</v>
      </c>
      <c r="AJ42">
        <v>2.8600372056001002</v>
      </c>
      <c r="AK42">
        <v>8.8720833786411806</v>
      </c>
      <c r="AL42">
        <v>28.720376153935899</v>
      </c>
      <c r="AM42" s="3">
        <v>82.746814340251603</v>
      </c>
      <c r="AV42">
        <v>6</v>
      </c>
      <c r="AZ42">
        <f t="shared" si="232"/>
        <v>452.44026818159898</v>
      </c>
      <c r="BA42">
        <f t="shared" si="233"/>
        <v>452.21158812597923</v>
      </c>
      <c r="BB42">
        <f t="shared" si="234"/>
        <v>443.604168932059</v>
      </c>
      <c r="BC42">
        <f t="shared" si="235"/>
        <v>454.1090195161205</v>
      </c>
      <c r="BD42">
        <f t="shared" si="236"/>
        <v>413.73407170125802</v>
      </c>
      <c r="BI42">
        <v>6</v>
      </c>
      <c r="BJ42">
        <v>8.9173198739186402E-2</v>
      </c>
      <c r="BK42">
        <v>0.164173316250215</v>
      </c>
      <c r="BL42">
        <v>0.39156651913927398</v>
      </c>
      <c r="BM42">
        <v>1.16922853462641</v>
      </c>
      <c r="BN42">
        <v>4.1943703553198501</v>
      </c>
      <c r="BO42">
        <v>13.725735826341101</v>
      </c>
      <c r="BP42">
        <v>43.1292063342473</v>
      </c>
      <c r="BQ42" s="3">
        <v>133.29875798296601</v>
      </c>
      <c r="BZ42">
        <v>6</v>
      </c>
      <c r="CD42">
        <f t="shared" si="237"/>
        <v>584.614267313205</v>
      </c>
      <c r="CE42">
        <f t="shared" si="238"/>
        <v>663.18818365502273</v>
      </c>
      <c r="CF42">
        <f t="shared" si="239"/>
        <v>686.28679131705496</v>
      </c>
      <c r="CG42">
        <f t="shared" si="240"/>
        <v>681.93262845791378</v>
      </c>
      <c r="CH42">
        <f t="shared" si="241"/>
        <v>666.49378991483002</v>
      </c>
      <c r="CM42">
        <v>6</v>
      </c>
      <c r="CN42">
        <v>0.11550481067768401</v>
      </c>
      <c r="CO42">
        <v>6.7400173532583804E-2</v>
      </c>
      <c r="CP42">
        <v>0.30236602573089799</v>
      </c>
      <c r="CQ42">
        <v>0.653045732030342</v>
      </c>
      <c r="CR42">
        <v>2.1277572720262801</v>
      </c>
      <c r="CS42">
        <v>6.66783058115639</v>
      </c>
      <c r="CT42">
        <v>21.815939398054802</v>
      </c>
      <c r="CU42" s="3">
        <v>66.467821467903093</v>
      </c>
      <c r="DE42">
        <v>6</v>
      </c>
      <c r="DI42">
        <f t="shared" si="267"/>
        <v>326.52286601517102</v>
      </c>
      <c r="DJ42">
        <f t="shared" si="268"/>
        <v>336.42796437947555</v>
      </c>
      <c r="DK42">
        <f t="shared" si="269"/>
        <v>333.39152905781947</v>
      </c>
      <c r="DL42">
        <f t="shared" si="270"/>
        <v>344.94028897027937</v>
      </c>
      <c r="DM42">
        <f t="shared" si="271"/>
        <v>332.33910733951546</v>
      </c>
      <c r="DR42">
        <v>6</v>
      </c>
      <c r="DS42">
        <v>0.111744897147463</v>
      </c>
      <c r="DT42">
        <v>7.3108189520858693E-2</v>
      </c>
      <c r="DU42">
        <v>0.51467701604080496</v>
      </c>
      <c r="DV42">
        <v>1.2982527510970501</v>
      </c>
      <c r="DW42">
        <v>4.0845818116207102</v>
      </c>
      <c r="DX42">
        <v>13.9254644831784</v>
      </c>
      <c r="DY42">
        <v>42.2322299454692</v>
      </c>
      <c r="DZ42" s="3">
        <v>135.56320129143299</v>
      </c>
      <c r="EJ42">
        <v>6</v>
      </c>
      <c r="EN42">
        <f t="shared" si="242"/>
        <v>649.12637554852506</v>
      </c>
      <c r="EO42">
        <f t="shared" si="243"/>
        <v>645.82909070091227</v>
      </c>
      <c r="EP42">
        <f t="shared" si="244"/>
        <v>696.27322415892002</v>
      </c>
      <c r="EQ42">
        <f t="shared" si="245"/>
        <v>667.7501864782563</v>
      </c>
      <c r="ER42">
        <f t="shared" si="246"/>
        <v>677.81600645716492</v>
      </c>
      <c r="EW42">
        <v>6</v>
      </c>
      <c r="FA42">
        <f t="shared" si="279"/>
        <v>1.0802464480431939</v>
      </c>
      <c r="FB42">
        <f t="shared" si="247"/>
        <v>3.4902484521830557</v>
      </c>
      <c r="FC42">
        <f t="shared" si="248"/>
        <v>11.191505940539773</v>
      </c>
      <c r="FD42">
        <f t="shared" si="249"/>
        <v>35.372607153029925</v>
      </c>
      <c r="FE42">
        <f t="shared" si="250"/>
        <v>109.87842101937834</v>
      </c>
      <c r="FN42">
        <v>6</v>
      </c>
      <c r="FR42">
        <f t="shared" si="280"/>
        <v>0.29835578989577172</v>
      </c>
      <c r="FS42">
        <f t="shared" si="251"/>
        <v>0.94664504341564348</v>
      </c>
      <c r="FT42">
        <f t="shared" si="252"/>
        <v>3.2488671146776635</v>
      </c>
      <c r="FU42">
        <f t="shared" si="253"/>
        <v>9.5725219661130456</v>
      </c>
      <c r="FV42">
        <f t="shared" si="254"/>
        <v>32.742835628954495</v>
      </c>
      <c r="GE42">
        <v>6</v>
      </c>
      <c r="GI42">
        <f t="shared" si="281"/>
        <v>0.13342876553751809</v>
      </c>
      <c r="GJ42">
        <f t="shared" si="255"/>
        <v>0.42335253352812369</v>
      </c>
      <c r="GK42">
        <f t="shared" si="256"/>
        <v>1.4529375436565719</v>
      </c>
      <c r="GL42">
        <f t="shared" si="257"/>
        <v>4.2809619664677419</v>
      </c>
      <c r="GM42">
        <f t="shared" si="258"/>
        <v>14.643041248488865</v>
      </c>
      <c r="GU42">
        <v>6</v>
      </c>
      <c r="GY42">
        <f t="shared" si="282"/>
        <v>540.12322402159703</v>
      </c>
      <c r="GZ42">
        <f t="shared" si="259"/>
        <v>551.85673543878659</v>
      </c>
      <c r="HA42">
        <f t="shared" si="260"/>
        <v>559.57529702698866</v>
      </c>
      <c r="HB42">
        <f t="shared" si="261"/>
        <v>559.29002690969344</v>
      </c>
      <c r="HC42">
        <f t="shared" si="262"/>
        <v>549.39210509689167</v>
      </c>
      <c r="HD42">
        <f>AVERAGE(GY42:HC42)</f>
        <v>552.04747769879145</v>
      </c>
      <c r="HK42">
        <f t="shared" si="283"/>
        <v>149.17789494788562</v>
      </c>
      <c r="HL42">
        <f t="shared" si="263"/>
        <v>149.67772364512018</v>
      </c>
      <c r="HM42">
        <f t="shared" si="264"/>
        <v>162.44335573388327</v>
      </c>
      <c r="HN42">
        <f t="shared" si="265"/>
        <v>151.35486182455233</v>
      </c>
      <c r="HO42">
        <f t="shared" si="266"/>
        <v>163.71417814477246</v>
      </c>
      <c r="HP42">
        <f>AVERAGE(HK42:HO42)</f>
        <v>155.27360285924277</v>
      </c>
      <c r="HR42">
        <v>6</v>
      </c>
      <c r="HV42">
        <f t="shared" si="284"/>
        <v>66.714382768758938</v>
      </c>
      <c r="HW42">
        <f t="shared" si="274"/>
        <v>66.937912957583265</v>
      </c>
      <c r="HX42">
        <f t="shared" si="275"/>
        <v>72.646877182828646</v>
      </c>
      <c r="HY42">
        <f t="shared" si="276"/>
        <v>67.687951952957363</v>
      </c>
      <c r="HZ42">
        <f t="shared" si="277"/>
        <v>73.215206242444324</v>
      </c>
      <c r="IA42">
        <f>AVERAGE(HV42:HZ42)</f>
        <v>69.440466220914502</v>
      </c>
    </row>
    <row r="43" spans="1:236" x14ac:dyDescent="0.25">
      <c r="A43">
        <v>6.5</v>
      </c>
      <c r="B43">
        <v>0.36050210193356202</v>
      </c>
      <c r="C43">
        <v>0.26789971742822799</v>
      </c>
      <c r="D43">
        <v>0.30232974741151097</v>
      </c>
      <c r="E43">
        <v>1.0460685768872899</v>
      </c>
      <c r="F43">
        <v>3.3843795183680698</v>
      </c>
      <c r="G43">
        <v>9.9987638187179204</v>
      </c>
      <c r="H43">
        <v>31.595210860926802</v>
      </c>
      <c r="I43" s="3">
        <v>96.265360507793801</v>
      </c>
      <c r="R43">
        <v>6.5</v>
      </c>
      <c r="V43">
        <f t="shared" si="227"/>
        <v>523.03428844364498</v>
      </c>
      <c r="W43">
        <f t="shared" si="228"/>
        <v>535.11738722333769</v>
      </c>
      <c r="X43">
        <f t="shared" si="229"/>
        <v>499.93819093589599</v>
      </c>
      <c r="Y43">
        <f t="shared" si="230"/>
        <v>499.56414736909068</v>
      </c>
      <c r="Z43">
        <f t="shared" si="231"/>
        <v>481.32680253896899</v>
      </c>
      <c r="AE43">
        <v>6.5</v>
      </c>
      <c r="AI43">
        <v>0.67153244956833102</v>
      </c>
      <c r="AJ43">
        <v>2.3453559230360201</v>
      </c>
      <c r="AK43">
        <v>7.1114896317034297</v>
      </c>
      <c r="AL43">
        <v>23.054221368571</v>
      </c>
      <c r="AM43" s="3">
        <v>62.0588566174685</v>
      </c>
      <c r="AV43">
        <v>6.5</v>
      </c>
      <c r="AZ43">
        <f t="shared" si="232"/>
        <v>335.7662247841655</v>
      </c>
      <c r="BA43">
        <f t="shared" si="233"/>
        <v>370.83333202801936</v>
      </c>
      <c r="BB43">
        <f t="shared" si="234"/>
        <v>355.5744815851715</v>
      </c>
      <c r="BC43">
        <f t="shared" si="235"/>
        <v>364.51924603204264</v>
      </c>
      <c r="BD43">
        <f t="shared" si="236"/>
        <v>310.29428308734248</v>
      </c>
      <c r="BI43">
        <v>6.5</v>
      </c>
      <c r="BJ43">
        <v>0.191590393689309</v>
      </c>
      <c r="BK43">
        <v>0.187962282634178</v>
      </c>
      <c r="BL43">
        <v>0.26516115644510402</v>
      </c>
      <c r="BM43">
        <v>1.00188956677123</v>
      </c>
      <c r="BN43">
        <v>3.3322547688224899</v>
      </c>
      <c r="BO43">
        <v>10.7311215909584</v>
      </c>
      <c r="BP43">
        <v>34.041151090254999</v>
      </c>
      <c r="BQ43" s="3">
        <v>96.959912896026196</v>
      </c>
      <c r="BZ43">
        <v>6.5</v>
      </c>
      <c r="CD43">
        <f t="shared" si="237"/>
        <v>500.94478338561498</v>
      </c>
      <c r="CE43">
        <f t="shared" si="238"/>
        <v>526.87574067184482</v>
      </c>
      <c r="CF43">
        <f t="shared" si="239"/>
        <v>536.55607954792004</v>
      </c>
      <c r="CG43">
        <f t="shared" si="240"/>
        <v>538.23785809564902</v>
      </c>
      <c r="CH43">
        <f t="shared" si="241"/>
        <v>484.79956448013098</v>
      </c>
      <c r="CM43">
        <v>6.5</v>
      </c>
      <c r="CN43">
        <v>8.5138734932897794E-2</v>
      </c>
      <c r="CO43">
        <v>0.14350893050695401</v>
      </c>
      <c r="CP43">
        <v>0.179644445912096</v>
      </c>
      <c r="CQ43">
        <v>0.51614008705262104</v>
      </c>
      <c r="CR43">
        <v>1.7058909446802399</v>
      </c>
      <c r="CS43">
        <v>5.5286425283488301</v>
      </c>
      <c r="CT43">
        <v>17.732840506153501</v>
      </c>
      <c r="CU43" s="3">
        <v>47.293598799058302</v>
      </c>
      <c r="DE43">
        <v>6.5</v>
      </c>
      <c r="DI43">
        <f t="shared" si="267"/>
        <v>258.07004352631054</v>
      </c>
      <c r="DJ43">
        <f t="shared" si="268"/>
        <v>269.72504125229244</v>
      </c>
      <c r="DK43">
        <f t="shared" si="269"/>
        <v>276.43212641744151</v>
      </c>
      <c r="DL43">
        <f t="shared" si="270"/>
        <v>280.38082691969066</v>
      </c>
      <c r="DM43">
        <f t="shared" si="271"/>
        <v>236.46799399529149</v>
      </c>
      <c r="DR43">
        <v>6.5</v>
      </c>
      <c r="DS43">
        <v>0.15089545905171201</v>
      </c>
      <c r="DT43">
        <v>0.10877726041098899</v>
      </c>
      <c r="DU43">
        <v>0.42411402588125202</v>
      </c>
      <c r="DV43">
        <v>1.0279773809270401</v>
      </c>
      <c r="DW43">
        <v>3.2344074626498802</v>
      </c>
      <c r="DX43">
        <v>10.5835533021693</v>
      </c>
      <c r="DY43">
        <v>31.365474133941898</v>
      </c>
      <c r="DZ43" s="3">
        <v>91.642858737102898</v>
      </c>
      <c r="EJ43">
        <v>6.5</v>
      </c>
      <c r="EN43">
        <f t="shared" si="242"/>
        <v>513.98869046352002</v>
      </c>
      <c r="EO43">
        <f t="shared" si="243"/>
        <v>511.40472315097981</v>
      </c>
      <c r="EP43">
        <f t="shared" si="244"/>
        <v>529.17766510846502</v>
      </c>
      <c r="EQ43">
        <f t="shared" si="245"/>
        <v>495.93169077176788</v>
      </c>
      <c r="ER43">
        <f t="shared" si="246"/>
        <v>458.21429368551446</v>
      </c>
      <c r="EW43">
        <v>6.5</v>
      </c>
      <c r="FA43">
        <f t="shared" si="279"/>
        <v>0.8527216122413025</v>
      </c>
      <c r="FB43">
        <f t="shared" si="247"/>
        <v>2.8004577235113399</v>
      </c>
      <c r="FC43">
        <f t="shared" si="248"/>
        <v>8.7907141743795769</v>
      </c>
      <c r="FD43">
        <f t="shared" si="249"/>
        <v>27.557779591969638</v>
      </c>
      <c r="FE43">
        <f t="shared" si="250"/>
        <v>78.844117511489941</v>
      </c>
      <c r="FN43">
        <v>6.5</v>
      </c>
      <c r="FR43">
        <f t="shared" si="280"/>
        <v>0.24313851382625457</v>
      </c>
      <c r="FS43">
        <f t="shared" si="251"/>
        <v>0.74452656401993955</v>
      </c>
      <c r="FT43">
        <f t="shared" si="252"/>
        <v>2.3398580892971679</v>
      </c>
      <c r="FU43">
        <f t="shared" si="253"/>
        <v>6.8855820319134446</v>
      </c>
      <c r="FV43">
        <f t="shared" si="254"/>
        <v>22.763291398734093</v>
      </c>
      <c r="GE43">
        <v>6.5</v>
      </c>
      <c r="GI43">
        <f t="shared" si="281"/>
        <v>0.10873484897275554</v>
      </c>
      <c r="GJ43">
        <f t="shared" si="255"/>
        <v>0.33296240164058677</v>
      </c>
      <c r="GK43">
        <f t="shared" si="256"/>
        <v>1.046416349074248</v>
      </c>
      <c r="GL43">
        <f t="shared" si="257"/>
        <v>3.0793258976019175</v>
      </c>
      <c r="GM43">
        <f t="shared" si="258"/>
        <v>10.18005339184114</v>
      </c>
      <c r="GU43">
        <v>6.5</v>
      </c>
      <c r="GY43">
        <f t="shared" si="282"/>
        <v>426.36080612065126</v>
      </c>
      <c r="GZ43">
        <f t="shared" si="259"/>
        <v>442.7912448652948</v>
      </c>
      <c r="HA43">
        <f t="shared" si="260"/>
        <v>439.53570871897881</v>
      </c>
      <c r="HB43">
        <f t="shared" si="261"/>
        <v>435.72675383764818</v>
      </c>
      <c r="HC43">
        <f t="shared" si="262"/>
        <v>394.22058755744968</v>
      </c>
      <c r="HD43">
        <f t="shared" si="272"/>
        <v>427.72702022000459</v>
      </c>
      <c r="HK43">
        <f t="shared" si="283"/>
        <v>121.56925691312723</v>
      </c>
      <c r="HL43">
        <f t="shared" si="263"/>
        <v>117.71998604010886</v>
      </c>
      <c r="HM43">
        <f t="shared" si="264"/>
        <v>116.9929044648583</v>
      </c>
      <c r="HN43">
        <f t="shared" si="265"/>
        <v>108.87061118388326</v>
      </c>
      <c r="HO43">
        <f t="shared" si="266"/>
        <v>113.81645699367051</v>
      </c>
      <c r="HP43">
        <f>AVERAGE(HK43:HO43)</f>
        <v>115.79384311912963</v>
      </c>
      <c r="HR43">
        <v>6.5</v>
      </c>
      <c r="HV43">
        <f t="shared" si="284"/>
        <v>54.367424486377743</v>
      </c>
      <c r="HW43">
        <f t="shared" si="274"/>
        <v>52.645978219201936</v>
      </c>
      <c r="HX43">
        <f t="shared" si="275"/>
        <v>52.320817453712358</v>
      </c>
      <c r="HY43">
        <f t="shared" si="276"/>
        <v>48.688417471822362</v>
      </c>
      <c r="HZ43">
        <f t="shared" si="277"/>
        <v>50.900266959205723</v>
      </c>
      <c r="IA43">
        <f>AVERAGE(HV43:HZ43)</f>
        <v>51.784580918064023</v>
      </c>
    </row>
    <row r="44" spans="1:236" x14ac:dyDescent="0.25">
      <c r="A44">
        <v>7</v>
      </c>
      <c r="B44">
        <v>0.28027585642414699</v>
      </c>
      <c r="C44">
        <v>0.172357705612696</v>
      </c>
      <c r="D44">
        <v>0.279296071457517</v>
      </c>
      <c r="E44">
        <v>0.787986209078543</v>
      </c>
      <c r="F44">
        <v>2.2124029264955598</v>
      </c>
      <c r="G44">
        <v>6.3677362219248703</v>
      </c>
      <c r="H44">
        <v>19.274159794854601</v>
      </c>
      <c r="I44" s="3">
        <v>57.990569000106198</v>
      </c>
      <c r="R44">
        <v>7</v>
      </c>
      <c r="V44">
        <f t="shared" si="227"/>
        <v>393.99310453927149</v>
      </c>
      <c r="W44">
        <f t="shared" si="228"/>
        <v>349.81161748740232</v>
      </c>
      <c r="X44">
        <f t="shared" si="229"/>
        <v>318.38681109624349</v>
      </c>
      <c r="Y44">
        <f t="shared" si="230"/>
        <v>304.75122468892118</v>
      </c>
      <c r="Z44">
        <f t="shared" si="231"/>
        <v>289.952845000531</v>
      </c>
      <c r="AE44">
        <v>7</v>
      </c>
      <c r="AI44">
        <v>0.53635325725947103</v>
      </c>
      <c r="AJ44">
        <v>1.6275180003851699</v>
      </c>
      <c r="AK44">
        <v>5.3931233486239396</v>
      </c>
      <c r="AL44">
        <v>15.3769427384909</v>
      </c>
      <c r="AM44" s="3">
        <v>37.2796031697698</v>
      </c>
      <c r="AV44">
        <v>7</v>
      </c>
      <c r="AZ44">
        <f t="shared" si="232"/>
        <v>268.17662862973549</v>
      </c>
      <c r="BA44">
        <f t="shared" si="233"/>
        <v>257.33319070699645</v>
      </c>
      <c r="BB44">
        <f t="shared" si="234"/>
        <v>269.65616743119699</v>
      </c>
      <c r="BC44">
        <f t="shared" si="235"/>
        <v>243.13081251809069</v>
      </c>
      <c r="BD44">
        <f t="shared" si="236"/>
        <v>186.39801584884898</v>
      </c>
      <c r="BI44">
        <v>7</v>
      </c>
      <c r="BJ44">
        <v>0.19152463632769801</v>
      </c>
      <c r="BK44">
        <v>0.18109541873044299</v>
      </c>
      <c r="BL44">
        <v>0.23590121541992301</v>
      </c>
      <c r="BM44">
        <v>0.70791399843652403</v>
      </c>
      <c r="BN44">
        <v>2.2104855424974401</v>
      </c>
      <c r="BO44">
        <v>7.5433478811940899</v>
      </c>
      <c r="BP44">
        <v>22.916013175126398</v>
      </c>
      <c r="BQ44" s="3">
        <v>60.122355917183697</v>
      </c>
      <c r="BZ44">
        <v>7</v>
      </c>
      <c r="CD44">
        <f t="shared" si="237"/>
        <v>353.95699921826201</v>
      </c>
      <c r="CE44">
        <f t="shared" si="238"/>
        <v>349.50845245824138</v>
      </c>
      <c r="CF44">
        <f t="shared" si="239"/>
        <v>377.16739405970446</v>
      </c>
      <c r="CG44">
        <f t="shared" si="240"/>
        <v>362.33398261913214</v>
      </c>
      <c r="CH44">
        <f t="shared" si="241"/>
        <v>300.61177958591844</v>
      </c>
      <c r="CM44">
        <v>7</v>
      </c>
      <c r="CN44">
        <v>6.5710591607052296E-2</v>
      </c>
      <c r="CO44">
        <v>0.116689715570544</v>
      </c>
      <c r="CP44">
        <v>0.12147403901472199</v>
      </c>
      <c r="CQ44">
        <v>0.37831140673019598</v>
      </c>
      <c r="CR44">
        <v>1.29670214057456</v>
      </c>
      <c r="CS44">
        <v>4.08422856747403</v>
      </c>
      <c r="CT44">
        <v>12.8880500084951</v>
      </c>
      <c r="CU44" s="3">
        <v>31.443630883747598</v>
      </c>
      <c r="DE44">
        <v>7</v>
      </c>
      <c r="DI44">
        <f t="shared" si="267"/>
        <v>189.15570336509799</v>
      </c>
      <c r="DJ44">
        <f t="shared" si="268"/>
        <v>205.02661055157219</v>
      </c>
      <c r="DK44">
        <f t="shared" si="269"/>
        <v>204.21142837370149</v>
      </c>
      <c r="DL44">
        <f t="shared" si="270"/>
        <v>203.77796312498464</v>
      </c>
      <c r="DM44">
        <f t="shared" si="271"/>
        <v>157.21815441873798</v>
      </c>
      <c r="DR44">
        <v>7</v>
      </c>
      <c r="DS44">
        <v>0.108542002305494</v>
      </c>
      <c r="DT44">
        <v>0.13576323974905999</v>
      </c>
      <c r="DU44">
        <v>0.22859421312348399</v>
      </c>
      <c r="DV44">
        <v>0.70361397806989201</v>
      </c>
      <c r="DW44">
        <v>2.2329450948824299</v>
      </c>
      <c r="DX44">
        <v>7.3402160037607098</v>
      </c>
      <c r="DY44">
        <v>22.2207333444683</v>
      </c>
      <c r="DZ44" s="3">
        <v>60.663997389996197</v>
      </c>
      <c r="EJ44">
        <v>7</v>
      </c>
      <c r="EN44">
        <f t="shared" si="242"/>
        <v>351.80698903494601</v>
      </c>
      <c r="EO44">
        <f t="shared" si="243"/>
        <v>353.05961949646309</v>
      </c>
      <c r="EP44">
        <f t="shared" si="244"/>
        <v>367.01080018803549</v>
      </c>
      <c r="EQ44">
        <f t="shared" si="245"/>
        <v>351.34064323885337</v>
      </c>
      <c r="ER44">
        <f t="shared" si="246"/>
        <v>303.31998694998094</v>
      </c>
      <c r="EW44">
        <v>7</v>
      </c>
      <c r="FA44">
        <f t="shared" si="279"/>
        <v>0.62283576991492517</v>
      </c>
      <c r="FB44">
        <f t="shared" si="247"/>
        <v>1.9160107409670317</v>
      </c>
      <c r="FC44">
        <f t="shared" si="248"/>
        <v>6.1457304045955281</v>
      </c>
      <c r="FD44">
        <f t="shared" si="249"/>
        <v>18.535179812287062</v>
      </c>
      <c r="FE44">
        <f t="shared" si="250"/>
        <v>49.500031272160697</v>
      </c>
      <c r="FN44">
        <v>7</v>
      </c>
      <c r="FR44">
        <f t="shared" si="280"/>
        <v>0.16455202871974445</v>
      </c>
      <c r="FS44">
        <f t="shared" si="251"/>
        <v>0.4306339295036562</v>
      </c>
      <c r="FT44">
        <f t="shared" si="252"/>
        <v>1.4357597505840172</v>
      </c>
      <c r="FU44">
        <f t="shared" si="253"/>
        <v>4.3354824887592143</v>
      </c>
      <c r="FV44">
        <f t="shared" si="254"/>
        <v>14.008297623609511</v>
      </c>
      <c r="GE44">
        <v>7</v>
      </c>
      <c r="GI44">
        <f t="shared" si="281"/>
        <v>7.3589904410569257E-2</v>
      </c>
      <c r="GJ44">
        <f t="shared" si="255"/>
        <v>0.19258534795760548</v>
      </c>
      <c r="GK44">
        <f t="shared" si="256"/>
        <v>0.64209128033280116</v>
      </c>
      <c r="GL44">
        <f t="shared" si="257"/>
        <v>1.9388867120251141</v>
      </c>
      <c r="GM44">
        <f t="shared" si="258"/>
        <v>6.2647011470879255</v>
      </c>
      <c r="GU44">
        <v>7</v>
      </c>
      <c r="GY44">
        <f t="shared" si="282"/>
        <v>311.4178849574626</v>
      </c>
      <c r="GZ44">
        <f t="shared" si="259"/>
        <v>302.94789814013512</v>
      </c>
      <c r="HA44">
        <f t="shared" si="260"/>
        <v>307.28652022977639</v>
      </c>
      <c r="HB44">
        <f t="shared" si="261"/>
        <v>293.06692523799637</v>
      </c>
      <c r="HC44">
        <f t="shared" si="262"/>
        <v>247.50015636080349</v>
      </c>
      <c r="HD44">
        <f t="shared" si="272"/>
        <v>292.44387698523479</v>
      </c>
      <c r="HK44">
        <f t="shared" si="283"/>
        <v>82.27601435987232</v>
      </c>
      <c r="HL44">
        <f t="shared" si="263"/>
        <v>68.089202748996513</v>
      </c>
      <c r="HM44">
        <f t="shared" si="264"/>
        <v>71.787987529200862</v>
      </c>
      <c r="HN44">
        <f t="shared" si="265"/>
        <v>68.549997101272496</v>
      </c>
      <c r="HO44">
        <f t="shared" si="266"/>
        <v>70.041488118047681</v>
      </c>
      <c r="HP44">
        <f t="shared" si="273"/>
        <v>72.148937971477977</v>
      </c>
      <c r="HR44">
        <v>7</v>
      </c>
      <c r="HV44">
        <f t="shared" si="284"/>
        <v>36.794952205284666</v>
      </c>
      <c r="HW44">
        <f t="shared" si="274"/>
        <v>30.450417176104349</v>
      </c>
      <c r="HX44">
        <f t="shared" si="275"/>
        <v>32.104564016640055</v>
      </c>
      <c r="HY44">
        <f t="shared" si="276"/>
        <v>30.656490675171767</v>
      </c>
      <c r="HZ44">
        <f t="shared" si="277"/>
        <v>31.323505735439685</v>
      </c>
      <c r="IA44">
        <f t="shared" si="278"/>
        <v>32.265985961728106</v>
      </c>
    </row>
    <row r="45" spans="1:236" x14ac:dyDescent="0.25">
      <c r="A45">
        <v>7.5</v>
      </c>
      <c r="B45">
        <v>0.15687895338765101</v>
      </c>
      <c r="C45">
        <v>0.21783122355959</v>
      </c>
      <c r="D45">
        <v>0.231658994947219</v>
      </c>
      <c r="E45">
        <v>0.56133927036807996</v>
      </c>
      <c r="F45">
        <v>1.2751174350296399</v>
      </c>
      <c r="G45">
        <v>4.44909303191828</v>
      </c>
      <c r="H45">
        <v>13.021302437929201</v>
      </c>
      <c r="I45">
        <v>38.741582944875503</v>
      </c>
      <c r="R45">
        <v>7.5</v>
      </c>
      <c r="V45">
        <f t="shared" si="227"/>
        <v>280.66963518403998</v>
      </c>
      <c r="W45">
        <f t="shared" si="228"/>
        <v>201.61376894427153</v>
      </c>
      <c r="X45">
        <f t="shared" si="229"/>
        <v>222.45465159591399</v>
      </c>
      <c r="Y45">
        <f t="shared" si="230"/>
        <v>205.88486902879777</v>
      </c>
      <c r="Z45">
        <f t="shared" si="231"/>
        <v>193.7079147243775</v>
      </c>
      <c r="AE45">
        <v>7.5</v>
      </c>
      <c r="AI45">
        <v>0.33701471791841497</v>
      </c>
      <c r="AJ45">
        <v>1.1956323282519501</v>
      </c>
      <c r="AK45">
        <v>3.6779009304955101</v>
      </c>
      <c r="AL45">
        <v>10.4763349950045</v>
      </c>
      <c r="AM45">
        <v>23.195602459095198</v>
      </c>
      <c r="AV45">
        <v>7.5</v>
      </c>
      <c r="AZ45">
        <f t="shared" si="232"/>
        <v>168.50735895920749</v>
      </c>
      <c r="BA45">
        <f t="shared" si="233"/>
        <v>189.0460700703122</v>
      </c>
      <c r="BB45">
        <f t="shared" si="234"/>
        <v>183.89504652477549</v>
      </c>
      <c r="BC45">
        <f t="shared" si="235"/>
        <v>165.64540057571463</v>
      </c>
      <c r="BD45">
        <f t="shared" si="236"/>
        <v>115.97801229547599</v>
      </c>
      <c r="BI45">
        <v>7.5</v>
      </c>
      <c r="BJ45">
        <v>0.27828573677734603</v>
      </c>
      <c r="BK45">
        <v>0.244614056307737</v>
      </c>
      <c r="BL45">
        <v>0.190057746663917</v>
      </c>
      <c r="BM45">
        <v>0.516133180140249</v>
      </c>
      <c r="BN45">
        <v>1.4859272692552501</v>
      </c>
      <c r="BO45">
        <v>5.0167424757418599</v>
      </c>
      <c r="BP45">
        <v>15.750337674212901</v>
      </c>
      <c r="BQ45">
        <v>38.983819049087998</v>
      </c>
      <c r="BZ45">
        <v>7.5</v>
      </c>
      <c r="CD45">
        <f t="shared" si="237"/>
        <v>258.06659007012451</v>
      </c>
      <c r="CE45">
        <f t="shared" si="238"/>
        <v>234.94573041004381</v>
      </c>
      <c r="CF45">
        <f t="shared" si="239"/>
        <v>250.83712378709299</v>
      </c>
      <c r="CG45">
        <f t="shared" si="240"/>
        <v>249.03470483635914</v>
      </c>
      <c r="CH45">
        <f t="shared" si="241"/>
        <v>194.91909524543999</v>
      </c>
      <c r="CM45">
        <v>7.5</v>
      </c>
      <c r="CN45">
        <v>5.4043528465398102E-2</v>
      </c>
      <c r="CO45">
        <v>9.6471361355486202E-2</v>
      </c>
      <c r="CP45">
        <v>8.7746918055414597E-2</v>
      </c>
      <c r="CQ45">
        <v>0.237784990309551</v>
      </c>
      <c r="CR45">
        <v>0.88629448813039902</v>
      </c>
      <c r="CS45">
        <v>2.9464405031805798</v>
      </c>
      <c r="CT45">
        <v>9.7323157919610193</v>
      </c>
      <c r="CU45" s="3">
        <v>21.107338981064501</v>
      </c>
      <c r="DE45">
        <v>7.5</v>
      </c>
      <c r="DI45">
        <f t="shared" si="267"/>
        <v>118.8924951547755</v>
      </c>
      <c r="DJ45">
        <f t="shared" si="268"/>
        <v>140.13546300725633</v>
      </c>
      <c r="DK45">
        <f t="shared" si="269"/>
        <v>147.32202515902898</v>
      </c>
      <c r="DL45">
        <f t="shared" si="270"/>
        <v>153.88142405311123</v>
      </c>
      <c r="DM45">
        <f t="shared" si="271"/>
        <v>105.53669490532251</v>
      </c>
      <c r="DR45">
        <v>7.5</v>
      </c>
      <c r="DS45">
        <v>0.154397832910905</v>
      </c>
      <c r="DT45">
        <v>0.106672618044218</v>
      </c>
      <c r="DU45">
        <v>0.125013790682548</v>
      </c>
      <c r="DV45">
        <v>0.34205979357611499</v>
      </c>
      <c r="DW45">
        <v>1.4739046585369799</v>
      </c>
      <c r="DX45">
        <v>4.5979196447187203</v>
      </c>
      <c r="DY45">
        <v>13.194109234177899</v>
      </c>
      <c r="DZ45">
        <v>31.925122448370001</v>
      </c>
      <c r="EJ45">
        <v>7.5</v>
      </c>
      <c r="EN45">
        <f t="shared" si="242"/>
        <v>171.0298967880575</v>
      </c>
      <c r="EO45">
        <f t="shared" si="243"/>
        <v>233.04478874547948</v>
      </c>
      <c r="EP45">
        <f t="shared" si="244"/>
        <v>229.895982235936</v>
      </c>
      <c r="EQ45">
        <f t="shared" si="245"/>
        <v>208.6171843853104</v>
      </c>
      <c r="ER45">
        <f t="shared" si="246"/>
        <v>159.62561224185001</v>
      </c>
      <c r="EW45">
        <v>7.5</v>
      </c>
      <c r="FB45">
        <f t="shared" si="247"/>
        <v>1.2633752358408437</v>
      </c>
      <c r="FC45">
        <f t="shared" si="248"/>
        <v>4.137619317210989</v>
      </c>
      <c r="FD45">
        <f t="shared" si="249"/>
        <v>12.434880026657105</v>
      </c>
      <c r="FE45">
        <f t="shared" si="250"/>
        <v>30.790693176498639</v>
      </c>
      <c r="FN45">
        <v>7.5</v>
      </c>
      <c r="FS45">
        <f t="shared" si="251"/>
        <v>0.24534104653620065</v>
      </c>
      <c r="FT45">
        <f t="shared" si="252"/>
        <v>0.82340721341292789</v>
      </c>
      <c r="FU45">
        <f t="shared" si="253"/>
        <v>2.4006421917062317</v>
      </c>
      <c r="FV45">
        <f t="shared" si="254"/>
        <v>8.4125448130406966</v>
      </c>
      <c r="GE45">
        <v>7.5</v>
      </c>
      <c r="GJ45">
        <f t="shared" si="255"/>
        <v>0.10971985154517679</v>
      </c>
      <c r="GK45">
        <f t="shared" si="256"/>
        <v>0.36823890047099667</v>
      </c>
      <c r="GL45">
        <f t="shared" si="257"/>
        <v>1.0735998260618431</v>
      </c>
      <c r="GM45">
        <f t="shared" si="258"/>
        <v>3.7622044131444512</v>
      </c>
      <c r="GU45">
        <v>7.5</v>
      </c>
      <c r="GZ45">
        <f t="shared" si="259"/>
        <v>199.75716423547269</v>
      </c>
      <c r="HA45">
        <f t="shared" si="260"/>
        <v>206.88096586054948</v>
      </c>
      <c r="HB45">
        <f t="shared" si="261"/>
        <v>196.61271657585863</v>
      </c>
      <c r="HC45">
        <f t="shared" si="262"/>
        <v>153.95346588249319</v>
      </c>
      <c r="HD45">
        <f t="shared" si="272"/>
        <v>189.30107813859351</v>
      </c>
      <c r="HK45">
        <f t="shared" si="283"/>
        <v>67.615074589401786</v>
      </c>
      <c r="HL45">
        <f t="shared" si="263"/>
        <v>38.791825529187605</v>
      </c>
      <c r="HM45">
        <f t="shared" si="264"/>
        <v>41.170360670646247</v>
      </c>
      <c r="HN45">
        <f t="shared" si="265"/>
        <v>37.957485864451591</v>
      </c>
      <c r="HO45">
        <f t="shared" si="266"/>
        <v>42.062724065203447</v>
      </c>
      <c r="HP45">
        <f t="shared" si="273"/>
        <v>45.51949414377814</v>
      </c>
      <c r="HR45">
        <v>7.5</v>
      </c>
      <c r="HW45">
        <f t="shared" si="274"/>
        <v>17.348231770915046</v>
      </c>
      <c r="HX45">
        <f t="shared" si="275"/>
        <v>18.411945023549766</v>
      </c>
      <c r="HY45">
        <f t="shared" si="276"/>
        <v>16.975103729580223</v>
      </c>
      <c r="HZ45">
        <f t="shared" si="277"/>
        <v>18.811022065722241</v>
      </c>
      <c r="IA45">
        <f t="shared" si="278"/>
        <v>17.88657564744182</v>
      </c>
    </row>
    <row r="46" spans="1:236" x14ac:dyDescent="0.25">
      <c r="A46">
        <v>8</v>
      </c>
      <c r="B46">
        <v>0.31578800271708501</v>
      </c>
      <c r="C46">
        <v>0.30939071107434502</v>
      </c>
      <c r="D46">
        <v>0.28225178268279499</v>
      </c>
      <c r="E46">
        <v>0.48444952025826998</v>
      </c>
      <c r="F46">
        <v>1.2650668386091799</v>
      </c>
      <c r="G46">
        <v>3.3837273660467599</v>
      </c>
      <c r="H46">
        <v>9.7579121209697508</v>
      </c>
      <c r="I46">
        <v>28.760263650529499</v>
      </c>
      <c r="R46">
        <v>8</v>
      </c>
      <c r="V46">
        <f t="shared" si="227"/>
        <v>242.22476012913498</v>
      </c>
      <c r="W46">
        <f t="shared" si="228"/>
        <v>200.02463011768208</v>
      </c>
      <c r="X46">
        <f t="shared" si="229"/>
        <v>169.186368302338</v>
      </c>
      <c r="Y46">
        <f t="shared" si="230"/>
        <v>154.28613755014439</v>
      </c>
      <c r="Z46">
        <f t="shared" si="231"/>
        <v>143.80131825264749</v>
      </c>
      <c r="AE46">
        <v>8</v>
      </c>
      <c r="AI46">
        <v>0.30974911684010198</v>
      </c>
      <c r="AJ46">
        <v>0.89418967173248398</v>
      </c>
      <c r="AK46">
        <v>2.4099660706736001</v>
      </c>
      <c r="AL46">
        <v>6.6607452156934404</v>
      </c>
      <c r="AM46">
        <v>14.908181762042799</v>
      </c>
      <c r="AV46">
        <v>8</v>
      </c>
      <c r="AZ46">
        <f t="shared" si="232"/>
        <v>154.87455842005099</v>
      </c>
      <c r="BA46">
        <f t="shared" si="233"/>
        <v>141.38380114364637</v>
      </c>
      <c r="BB46">
        <f t="shared" si="234"/>
        <v>120.49830353368</v>
      </c>
      <c r="BC46">
        <f t="shared" si="235"/>
        <v>105.31562897830386</v>
      </c>
      <c r="BD46">
        <f t="shared" si="236"/>
        <v>74.540908810213992</v>
      </c>
      <c r="BI46">
        <v>8</v>
      </c>
      <c r="BJ46">
        <v>0.180594461458326</v>
      </c>
      <c r="BK46">
        <v>0.15213845347241001</v>
      </c>
      <c r="BL46">
        <v>0.184398602168934</v>
      </c>
      <c r="BM46">
        <v>0.31710386957794301</v>
      </c>
      <c r="BN46">
        <v>0.99471008211654399</v>
      </c>
      <c r="BO46">
        <v>3.2236058658087599</v>
      </c>
      <c r="BP46">
        <v>10.0209979080546</v>
      </c>
      <c r="BQ46">
        <v>22.9951793263747</v>
      </c>
      <c r="BZ46">
        <v>8</v>
      </c>
      <c r="CD46">
        <f t="shared" si="237"/>
        <v>158.55193478897149</v>
      </c>
      <c r="CE46">
        <f t="shared" si="238"/>
        <v>157.27747355106987</v>
      </c>
      <c r="CF46">
        <f t="shared" si="239"/>
        <v>161.18029329043799</v>
      </c>
      <c r="CG46">
        <f t="shared" si="240"/>
        <v>158.44588908617555</v>
      </c>
      <c r="CH46">
        <f t="shared" si="241"/>
        <v>114.9758966318735</v>
      </c>
      <c r="CM46">
        <v>8</v>
      </c>
      <c r="CN46">
        <v>7.6104988263598905E-2</v>
      </c>
      <c r="CO46">
        <v>0.189522137817217</v>
      </c>
      <c r="CP46">
        <v>0.13371774380226101</v>
      </c>
      <c r="CQ46">
        <v>0.201715053893638</v>
      </c>
      <c r="CR46">
        <v>0.627646410242369</v>
      </c>
      <c r="CS46">
        <v>1.9293115457613299</v>
      </c>
      <c r="CT46">
        <v>6.7913198320220696</v>
      </c>
      <c r="CU46">
        <v>14.165916310009401</v>
      </c>
      <c r="DE46">
        <v>8</v>
      </c>
      <c r="DI46">
        <f t="shared" si="267"/>
        <v>100.85752694681899</v>
      </c>
      <c r="DJ46">
        <f t="shared" si="268"/>
        <v>99.239611079715957</v>
      </c>
      <c r="DK46">
        <f t="shared" si="269"/>
        <v>96.465577288066498</v>
      </c>
      <c r="DL46">
        <f t="shared" si="270"/>
        <v>107.38019493930926</v>
      </c>
      <c r="DM46">
        <f t="shared" si="271"/>
        <v>70.829581550046996</v>
      </c>
      <c r="DR46">
        <v>8</v>
      </c>
      <c r="DS46">
        <v>7.7393901908166404E-2</v>
      </c>
      <c r="DT46">
        <v>8.4293165096730197E-2</v>
      </c>
      <c r="DU46">
        <v>6.4751547523723002E-2</v>
      </c>
      <c r="DV46">
        <v>0.31706848562357198</v>
      </c>
      <c r="DW46">
        <v>0.80334290383835505</v>
      </c>
      <c r="DX46">
        <v>2.4201094607709401</v>
      </c>
      <c r="DY46">
        <v>7.5922818321877497</v>
      </c>
      <c r="DZ46">
        <v>16.670977564022099</v>
      </c>
      <c r="EJ46">
        <v>8</v>
      </c>
      <c r="EN46">
        <f t="shared" si="242"/>
        <v>158.53424281178599</v>
      </c>
      <c r="EO46">
        <f t="shared" si="243"/>
        <v>127.0196659131411</v>
      </c>
      <c r="EP46">
        <f t="shared" si="244"/>
        <v>121.00547303854701</v>
      </c>
      <c r="EQ46">
        <f t="shared" si="245"/>
        <v>120.04451613814781</v>
      </c>
      <c r="ER46">
        <f t="shared" si="246"/>
        <v>83.354887820110491</v>
      </c>
      <c r="EW46">
        <v>8</v>
      </c>
      <c r="FB46">
        <f t="shared" si="247"/>
        <v>0.91699118130778634</v>
      </c>
      <c r="FC46">
        <f t="shared" si="248"/>
        <v>2.6733440618122781</v>
      </c>
      <c r="FD46">
        <f t="shared" si="249"/>
        <v>8.1646513817855215</v>
      </c>
      <c r="FE46">
        <f t="shared" si="250"/>
        <v>19.5001037225957</v>
      </c>
      <c r="FN46">
        <v>8</v>
      </c>
      <c r="FS46">
        <f t="shared" si="251"/>
        <v>0.23682964716347232</v>
      </c>
      <c r="FT46">
        <f t="shared" si="252"/>
        <v>0.61125129983388915</v>
      </c>
      <c r="FU46">
        <f t="shared" si="253"/>
        <v>1.6170870734061715</v>
      </c>
      <c r="FV46">
        <f t="shared" si="254"/>
        <v>6.2351698620119729</v>
      </c>
      <c r="GE46">
        <v>8</v>
      </c>
      <c r="GJ46">
        <f t="shared" si="255"/>
        <v>0.10591343802896287</v>
      </c>
      <c r="GK46">
        <f t="shared" si="256"/>
        <v>0.27335989155273638</v>
      </c>
      <c r="GL46">
        <f t="shared" si="257"/>
        <v>0.72318332433447829</v>
      </c>
      <c r="GM46">
        <f t="shared" si="258"/>
        <v>2.7884527325433508</v>
      </c>
      <c r="GU46">
        <v>8</v>
      </c>
      <c r="GZ46">
        <f t="shared" si="259"/>
        <v>144.98903636105109</v>
      </c>
      <c r="HA46">
        <f t="shared" si="260"/>
        <v>133.6672030906139</v>
      </c>
      <c r="HB46">
        <f t="shared" si="261"/>
        <v>129.09447333841618</v>
      </c>
      <c r="HC46">
        <f t="shared" si="262"/>
        <v>97.500518612978482</v>
      </c>
      <c r="HD46">
        <f t="shared" si="272"/>
        <v>126.3128078507649</v>
      </c>
      <c r="HK46">
        <f t="shared" si="283"/>
        <v>50.606324399085032</v>
      </c>
      <c r="HL46">
        <f t="shared" si="263"/>
        <v>37.446055124530282</v>
      </c>
      <c r="HM46">
        <f t="shared" si="264"/>
        <v>30.562564991694391</v>
      </c>
      <c r="HN46">
        <f t="shared" si="265"/>
        <v>25.568391633897004</v>
      </c>
      <c r="HO46">
        <f t="shared" si="266"/>
        <v>31.175849310059895</v>
      </c>
      <c r="HP46">
        <f t="shared" si="273"/>
        <v>35.071837091853318</v>
      </c>
      <c r="HR46">
        <v>8</v>
      </c>
      <c r="HW46">
        <f t="shared" si="274"/>
        <v>16.74638494953081</v>
      </c>
      <c r="HX46">
        <f t="shared" si="275"/>
        <v>13.66799457763679</v>
      </c>
      <c r="HY46">
        <f t="shared" si="276"/>
        <v>11.434532353746123</v>
      </c>
      <c r="HZ46">
        <f t="shared" si="277"/>
        <v>13.942263662716769</v>
      </c>
      <c r="IA46">
        <f t="shared" si="278"/>
        <v>13.947793885907624</v>
      </c>
    </row>
    <row r="47" spans="1:236" x14ac:dyDescent="0.25">
      <c r="A47">
        <v>8.5</v>
      </c>
      <c r="B47">
        <v>0.45878800577802098</v>
      </c>
      <c r="C47">
        <v>0.32087619121972699</v>
      </c>
      <c r="D47">
        <v>0.205027967700073</v>
      </c>
      <c r="E47">
        <v>0.42224090118176499</v>
      </c>
      <c r="F47">
        <v>0.81238484385489995</v>
      </c>
      <c r="G47">
        <v>2.7032977338003601</v>
      </c>
      <c r="H47">
        <v>7.3008949124560703</v>
      </c>
      <c r="I47">
        <v>20.100041079161201</v>
      </c>
      <c r="R47">
        <v>8.5</v>
      </c>
      <c r="V47">
        <f t="shared" si="227"/>
        <v>211.12045059088248</v>
      </c>
      <c r="W47">
        <f t="shared" si="228"/>
        <v>128.44932215908622</v>
      </c>
      <c r="X47">
        <f t="shared" si="229"/>
        <v>135.16488669001799</v>
      </c>
      <c r="Y47">
        <f t="shared" si="230"/>
        <v>115.43728440448399</v>
      </c>
      <c r="Z47">
        <f t="shared" si="231"/>
        <v>100.50020539580601</v>
      </c>
      <c r="AE47">
        <v>8.5</v>
      </c>
      <c r="AI47">
        <v>0.27170057669283998</v>
      </c>
      <c r="AJ47">
        <v>0.42241886542949297</v>
      </c>
      <c r="AK47">
        <v>1.3439717755399001</v>
      </c>
      <c r="AL47">
        <v>4.0206062936460203</v>
      </c>
      <c r="AM47">
        <v>7.9502280428948104</v>
      </c>
      <c r="AV47">
        <v>8.5</v>
      </c>
      <c r="AZ47">
        <f t="shared" si="232"/>
        <v>135.85028834641997</v>
      </c>
      <c r="BA47">
        <f t="shared" si="233"/>
        <v>66.790287069067858</v>
      </c>
      <c r="BB47">
        <f t="shared" si="234"/>
        <v>67.19858877699501</v>
      </c>
      <c r="BC47">
        <f t="shared" si="235"/>
        <v>63.571367313645958</v>
      </c>
      <c r="BD47">
        <f t="shared" si="236"/>
        <v>39.751140214474049</v>
      </c>
      <c r="BI47">
        <v>8.5</v>
      </c>
      <c r="BJ47">
        <v>0.11369166446169</v>
      </c>
      <c r="BK47">
        <v>0.18092262244083501</v>
      </c>
      <c r="BL47">
        <v>0.15846646610621401</v>
      </c>
      <c r="BM47">
        <v>0.18902548087381399</v>
      </c>
      <c r="BN47">
        <v>0.64108479701156496</v>
      </c>
      <c r="BO47">
        <v>1.5991432349947601</v>
      </c>
      <c r="BP47">
        <v>5.6483915889591803</v>
      </c>
      <c r="BQ47">
        <v>12.7405065594223</v>
      </c>
      <c r="BZ47">
        <v>8.5</v>
      </c>
      <c r="CD47">
        <f t="shared" si="237"/>
        <v>94.512740436906995</v>
      </c>
      <c r="CE47">
        <f t="shared" si="238"/>
        <v>101.36440659316249</v>
      </c>
      <c r="CF47">
        <f t="shared" si="239"/>
        <v>79.957161749738006</v>
      </c>
      <c r="CG47">
        <f t="shared" si="240"/>
        <v>89.308912688242927</v>
      </c>
      <c r="CH47">
        <f t="shared" si="241"/>
        <v>63.702532797111502</v>
      </c>
      <c r="CM47">
        <v>8.5</v>
      </c>
      <c r="CN47">
        <v>7.9061474171968696E-2</v>
      </c>
      <c r="CO47">
        <v>7.5720502942141998E-2</v>
      </c>
      <c r="CP47">
        <v>0.133480809434917</v>
      </c>
      <c r="CQ47">
        <v>0.19902265023927301</v>
      </c>
      <c r="CR47">
        <v>0.44984860005740102</v>
      </c>
      <c r="CS47">
        <v>1.1302893310795199</v>
      </c>
      <c r="CT47">
        <v>3.6636116712336899</v>
      </c>
      <c r="CU47">
        <v>8.5274912116958106</v>
      </c>
      <c r="DE47">
        <v>8.5</v>
      </c>
      <c r="DI47">
        <f t="shared" si="267"/>
        <v>99.51132511963651</v>
      </c>
      <c r="DJ47">
        <f t="shared" si="268"/>
        <v>71.127308920976873</v>
      </c>
      <c r="DK47">
        <f t="shared" si="269"/>
        <v>56.514466553975993</v>
      </c>
      <c r="DL47">
        <f t="shared" si="270"/>
        <v>57.926786717372174</v>
      </c>
      <c r="DM47">
        <f t="shared" si="271"/>
        <v>42.637456058479053</v>
      </c>
      <c r="DR47">
        <v>8.5</v>
      </c>
      <c r="DS47">
        <v>5.8303979113778499E-2</v>
      </c>
      <c r="DT47">
        <v>5.7865483844637799E-2</v>
      </c>
      <c r="DU47">
        <v>9.6861817623806301E-2</v>
      </c>
      <c r="DV47">
        <v>0.146197353851413</v>
      </c>
      <c r="DW47">
        <v>0.36628537011111301</v>
      </c>
      <c r="DX47">
        <v>1.17630362837599</v>
      </c>
      <c r="DY47">
        <v>3.4766695909126999</v>
      </c>
      <c r="DZ47">
        <v>8.4744883563671891</v>
      </c>
      <c r="EJ47">
        <v>8.5</v>
      </c>
      <c r="EN47">
        <f t="shared" si="242"/>
        <v>73.098676925706499</v>
      </c>
      <c r="EO47">
        <f t="shared" si="243"/>
        <v>57.914802157443901</v>
      </c>
      <c r="EP47">
        <f t="shared" si="244"/>
        <v>58.815181418799497</v>
      </c>
      <c r="EQ47">
        <f t="shared" si="245"/>
        <v>54.970972895649822</v>
      </c>
      <c r="ER47">
        <f t="shared" si="246"/>
        <v>42.372441781835946</v>
      </c>
      <c r="EW47">
        <v>8.5</v>
      </c>
      <c r="FB47">
        <f t="shared" si="247"/>
        <v>0.53840449529289436</v>
      </c>
      <c r="FC47">
        <f t="shared" si="248"/>
        <v>1.5906011407581062</v>
      </c>
      <c r="FD47">
        <f t="shared" si="249"/>
        <v>4.8220348114415312</v>
      </c>
      <c r="FE47">
        <f t="shared" si="250"/>
        <v>11.558551049908262</v>
      </c>
      <c r="FN47">
        <v>8.5</v>
      </c>
      <c r="FS47">
        <f t="shared" si="251"/>
        <v>0.18474866841760113</v>
      </c>
      <c r="FT47">
        <f t="shared" si="252"/>
        <v>0.64856034997240364</v>
      </c>
      <c r="FU47">
        <f t="shared" si="253"/>
        <v>1.6295591690442459</v>
      </c>
      <c r="FV47">
        <f t="shared" si="254"/>
        <v>5.1495832867756608</v>
      </c>
      <c r="GE47">
        <v>8.5</v>
      </c>
      <c r="GJ47">
        <f t="shared" si="255"/>
        <v>8.2622116266864915E-2</v>
      </c>
      <c r="GK47">
        <f t="shared" si="256"/>
        <v>0.29004500600986965</v>
      </c>
      <c r="GL47">
        <f t="shared" si="257"/>
        <v>0.7287610150682009</v>
      </c>
      <c r="GM47">
        <f t="shared" si="258"/>
        <v>2.3029636570054342</v>
      </c>
      <c r="GU47">
        <v>8.5</v>
      </c>
      <c r="GZ47">
        <f t="shared" si="259"/>
        <v>85.129225379947471</v>
      </c>
      <c r="HA47">
        <f t="shared" si="260"/>
        <v>79.530057037905308</v>
      </c>
      <c r="HB47">
        <f t="shared" si="261"/>
        <v>76.24306480387898</v>
      </c>
      <c r="HC47">
        <f t="shared" si="262"/>
        <v>57.792755249541315</v>
      </c>
      <c r="HD47">
        <f t="shared" si="272"/>
        <v>74.673775617818265</v>
      </c>
      <c r="HK47">
        <f t="shared" si="283"/>
        <v>54.276061061379572</v>
      </c>
      <c r="HL47">
        <f t="shared" si="263"/>
        <v>29.211329344141717</v>
      </c>
      <c r="HM47">
        <f t="shared" si="264"/>
        <v>32.428017498620157</v>
      </c>
      <c r="HN47">
        <f t="shared" si="265"/>
        <v>25.765592780955778</v>
      </c>
      <c r="HO47">
        <f t="shared" si="266"/>
        <v>25.747916433878302</v>
      </c>
      <c r="HP47">
        <f t="shared" si="273"/>
        <v>33.485783423795112</v>
      </c>
      <c r="HR47">
        <v>8.5</v>
      </c>
      <c r="HW47">
        <f t="shared" si="274"/>
        <v>13.063703625327046</v>
      </c>
      <c r="HX47">
        <f t="shared" si="275"/>
        <v>14.502250300493472</v>
      </c>
      <c r="HY47">
        <f t="shared" si="276"/>
        <v>11.522723387758994</v>
      </c>
      <c r="HZ47">
        <f t="shared" si="277"/>
        <v>11.51481828502717</v>
      </c>
      <c r="IA47">
        <f t="shared" si="278"/>
        <v>12.650873899651669</v>
      </c>
    </row>
    <row r="48" spans="1:236" x14ac:dyDescent="0.25">
      <c r="A48">
        <v>9</v>
      </c>
      <c r="B48">
        <v>0.18535139248350699</v>
      </c>
      <c r="C48">
        <v>0.225177450757022</v>
      </c>
      <c r="D48">
        <v>0.164430707635943</v>
      </c>
      <c r="E48">
        <v>0.31194904009493601</v>
      </c>
      <c r="F48">
        <v>0.57171480817922304</v>
      </c>
      <c r="G48">
        <v>1.84955697974417</v>
      </c>
      <c r="H48">
        <v>4.8340370204034402</v>
      </c>
      <c r="I48">
        <v>13.410352048314801</v>
      </c>
      <c r="R48" s="2">
        <v>9</v>
      </c>
      <c r="V48">
        <f t="shared" si="227"/>
        <v>155.97452004746799</v>
      </c>
      <c r="W48">
        <f t="shared" si="228"/>
        <v>90.396048294630262</v>
      </c>
      <c r="X48">
        <f t="shared" si="229"/>
        <v>92.477848987208503</v>
      </c>
      <c r="Y48">
        <f t="shared" si="230"/>
        <v>76.432836390243551</v>
      </c>
      <c r="Z48">
        <f t="shared" si="231"/>
        <v>67.051760241574001</v>
      </c>
      <c r="AE48">
        <v>9</v>
      </c>
      <c r="AI48">
        <v>0.14912109951680899</v>
      </c>
      <c r="AJ48">
        <v>0.34001953791391099</v>
      </c>
      <c r="AK48">
        <v>0.777653397948186</v>
      </c>
      <c r="AL48">
        <v>2.0688679313765399</v>
      </c>
      <c r="AM48">
        <v>4.3923143741342496</v>
      </c>
      <c r="AV48" s="2">
        <v>9</v>
      </c>
      <c r="AZ48">
        <f t="shared" si="232"/>
        <v>74.560549758404491</v>
      </c>
      <c r="BA48">
        <f t="shared" si="233"/>
        <v>53.761809438296737</v>
      </c>
      <c r="BB48">
        <f t="shared" si="234"/>
        <v>38.882669897409301</v>
      </c>
      <c r="BC48">
        <f t="shared" si="235"/>
        <v>32.711674206153987</v>
      </c>
      <c r="BD48">
        <f t="shared" si="236"/>
        <v>21.961571870671246</v>
      </c>
      <c r="BI48">
        <v>9</v>
      </c>
      <c r="BJ48">
        <v>0.12823536000736099</v>
      </c>
      <c r="BK48">
        <v>0.17792677738764401</v>
      </c>
      <c r="BL48">
        <v>0.18357762833788499</v>
      </c>
      <c r="BM48">
        <v>0.26371579358792901</v>
      </c>
      <c r="BN48">
        <v>0.239685128015378</v>
      </c>
      <c r="BO48">
        <v>0.96117126351426496</v>
      </c>
      <c r="BP48">
        <v>3.07105466097534</v>
      </c>
      <c r="BQ48">
        <v>6.95295934610931</v>
      </c>
      <c r="BZ48" s="2">
        <v>9</v>
      </c>
      <c r="CD48">
        <f t="shared" si="237"/>
        <v>131.8578967939645</v>
      </c>
      <c r="CE48">
        <f t="shared" si="238"/>
        <v>37.897546289881362</v>
      </c>
      <c r="CF48">
        <f t="shared" si="239"/>
        <v>48.058563175713246</v>
      </c>
      <c r="CG48">
        <f t="shared" si="240"/>
        <v>48.557637737791453</v>
      </c>
      <c r="CH48">
        <f t="shared" si="241"/>
        <v>34.76479673054655</v>
      </c>
      <c r="CM48">
        <v>9</v>
      </c>
      <c r="CN48">
        <v>0.11660796676802</v>
      </c>
      <c r="CO48">
        <v>0.193140409981962</v>
      </c>
      <c r="CP48">
        <v>0.13483867686394599</v>
      </c>
      <c r="CQ48">
        <v>0.10126458028470101</v>
      </c>
      <c r="CR48">
        <v>0.31308969861212499</v>
      </c>
      <c r="CS48">
        <v>0.66865088143227802</v>
      </c>
      <c r="CT48">
        <v>1.9420308159047399</v>
      </c>
      <c r="CU48">
        <v>4.4467517301133697</v>
      </c>
      <c r="DE48" s="2">
        <v>9</v>
      </c>
      <c r="DI48">
        <f t="shared" si="267"/>
        <v>50.632290142350499</v>
      </c>
      <c r="DJ48">
        <f t="shared" si="268"/>
        <v>49.503827977498631</v>
      </c>
      <c r="DK48">
        <f t="shared" si="269"/>
        <v>33.432544071613897</v>
      </c>
      <c r="DL48">
        <f t="shared" si="270"/>
        <v>30.706203322470635</v>
      </c>
      <c r="DM48">
        <f t="shared" si="271"/>
        <v>22.233758650566848</v>
      </c>
      <c r="DR48">
        <v>9</v>
      </c>
      <c r="DS48">
        <v>0.11413680143398799</v>
      </c>
      <c r="DT48">
        <v>0.18008697891636599</v>
      </c>
      <c r="DU48">
        <v>6.5381767608089197E-2</v>
      </c>
      <c r="DV48">
        <v>9.8655652372007102E-2</v>
      </c>
      <c r="DW48">
        <v>0.23706540214897101</v>
      </c>
      <c r="DX48">
        <v>0.58565151680738203</v>
      </c>
      <c r="DY48">
        <v>1.5613817746132901</v>
      </c>
      <c r="DZ48">
        <v>4.1605638279160502</v>
      </c>
      <c r="EJ48" s="8">
        <v>9</v>
      </c>
      <c r="EN48">
        <f t="shared" si="242"/>
        <v>49.327826186003549</v>
      </c>
      <c r="EO48">
        <f t="shared" si="243"/>
        <v>37.483331260726153</v>
      </c>
      <c r="EP48">
        <f t="shared" si="244"/>
        <v>29.282575840369102</v>
      </c>
      <c r="EQ48">
        <f t="shared" si="245"/>
        <v>24.687613524268325</v>
      </c>
      <c r="ER48">
        <f t="shared" si="246"/>
        <v>20.802819139580251</v>
      </c>
      <c r="EW48">
        <v>9</v>
      </c>
      <c r="FC48">
        <f t="shared" ref="FC48:FE49" si="285">AVERAGE(G48,AK48,BO48,CS48,DX48)</f>
        <v>0.96853680788925622</v>
      </c>
      <c r="FD48">
        <f t="shared" si="285"/>
        <v>2.69547444065467</v>
      </c>
      <c r="FE48">
        <f t="shared" si="285"/>
        <v>6.6725882653175557</v>
      </c>
      <c r="FN48">
        <v>9</v>
      </c>
      <c r="FT48">
        <f t="shared" ref="FT48:FV49" si="286">STDEV(G48,AK48,BO48,CS48,DX48)</f>
        <v>0.51215719893011002</v>
      </c>
      <c r="FU48">
        <f t="shared" si="286"/>
        <v>1.3191843690054015</v>
      </c>
      <c r="FV48">
        <f t="shared" si="286"/>
        <v>3.9351090459089586</v>
      </c>
      <c r="GE48">
        <v>9</v>
      </c>
      <c r="GK48">
        <f t="shared" ref="GK48:GM49" si="287">FT48/SQRT(5)</f>
        <v>0.22904366239472171</v>
      </c>
      <c r="GL48">
        <f t="shared" si="287"/>
        <v>0.58995718479024883</v>
      </c>
      <c r="GM48">
        <f t="shared" si="287"/>
        <v>1.7598342651053542</v>
      </c>
      <c r="GU48" s="1">
        <v>9</v>
      </c>
      <c r="HA48">
        <f t="shared" ref="HA48:HC49" si="288">AVERAGE(X48,BB48,CF48,DK48,EP48)</f>
        <v>48.426840394462815</v>
      </c>
      <c r="HB48">
        <f t="shared" si="288"/>
        <v>42.619193036185592</v>
      </c>
      <c r="HC48">
        <f t="shared" si="288"/>
        <v>33.36294132658778</v>
      </c>
      <c r="HD48">
        <f t="shared" si="272"/>
        <v>41.469658252412067</v>
      </c>
      <c r="HK48">
        <f t="shared" si="283"/>
        <v>48.776582531724429</v>
      </c>
      <c r="HL48">
        <f t="shared" si="263"/>
        <v>21.661317213943033</v>
      </c>
      <c r="HM48">
        <f t="shared" si="264"/>
        <v>25.607859946505485</v>
      </c>
      <c r="HN48">
        <f t="shared" si="265"/>
        <v>20.858136298745503</v>
      </c>
      <c r="HO48">
        <f t="shared" si="266"/>
        <v>19.675545229544785</v>
      </c>
      <c r="HP48">
        <f t="shared" si="273"/>
        <v>27.315888244092651</v>
      </c>
      <c r="HR48" s="8">
        <v>9</v>
      </c>
      <c r="HX48">
        <f t="shared" si="275"/>
        <v>11.452183119736079</v>
      </c>
      <c r="HY48">
        <f t="shared" si="276"/>
        <v>9.3280421295901608</v>
      </c>
      <c r="HZ48">
        <f t="shared" si="277"/>
        <v>8.7991713255267676</v>
      </c>
      <c r="IA48">
        <f t="shared" si="278"/>
        <v>9.8597988582843357</v>
      </c>
    </row>
    <row r="49" spans="1:235" x14ac:dyDescent="0.25">
      <c r="A49">
        <v>9.5</v>
      </c>
      <c r="B49">
        <v>0.185657263824582</v>
      </c>
      <c r="C49">
        <v>0.21877961379151001</v>
      </c>
      <c r="D49">
        <v>0.27519896388291598</v>
      </c>
      <c r="E49">
        <v>0.19237764277758801</v>
      </c>
      <c r="F49">
        <v>0.387908885677201</v>
      </c>
      <c r="G49">
        <v>1.0950651455576801</v>
      </c>
      <c r="H49">
        <v>3.3375597058359099</v>
      </c>
      <c r="I49">
        <v>8.1800207998235308</v>
      </c>
      <c r="R49" s="8">
        <v>9.5</v>
      </c>
      <c r="V49">
        <f t="shared" si="227"/>
        <v>96.188821388793997</v>
      </c>
      <c r="W49">
        <f t="shared" si="228"/>
        <v>61.333780167891057</v>
      </c>
      <c r="X49">
        <f t="shared" si="229"/>
        <v>54.753257277884003</v>
      </c>
      <c r="Y49">
        <f t="shared" si="230"/>
        <v>52.77145248621521</v>
      </c>
      <c r="Z49">
        <f t="shared" si="231"/>
        <v>40.900103999117654</v>
      </c>
      <c r="AE49">
        <v>9.5</v>
      </c>
      <c r="AI49">
        <v>9.6942778464674001E-2</v>
      </c>
      <c r="AJ49">
        <v>6.9609531752897899E-2</v>
      </c>
      <c r="AK49">
        <v>0.36926521975639198</v>
      </c>
      <c r="AL49">
        <v>1.02092805908619</v>
      </c>
      <c r="AM49">
        <v>2.0524066683635902</v>
      </c>
      <c r="AV49" s="8">
        <v>9.5</v>
      </c>
      <c r="AZ49">
        <f t="shared" si="232"/>
        <v>48.471389232336996</v>
      </c>
      <c r="BA49">
        <f t="shared" si="233"/>
        <v>11.006233359848512</v>
      </c>
      <c r="BB49">
        <f t="shared" si="234"/>
        <v>18.463260987819599</v>
      </c>
      <c r="BC49">
        <f t="shared" si="235"/>
        <v>16.142289969436604</v>
      </c>
      <c r="BD49">
        <f t="shared" si="236"/>
        <v>10.262033341817951</v>
      </c>
      <c r="BI49">
        <v>9.5</v>
      </c>
      <c r="BJ49">
        <v>0.16600511060388401</v>
      </c>
      <c r="BK49">
        <v>0.160884563041302</v>
      </c>
      <c r="BL49">
        <v>0.141537372395828</v>
      </c>
      <c r="BM49">
        <v>0.16173571283306201</v>
      </c>
      <c r="BN49">
        <v>0.33720847117180902</v>
      </c>
      <c r="BO49">
        <v>0.47220491381966101</v>
      </c>
      <c r="BP49">
        <v>1.3163796586890499</v>
      </c>
      <c r="BQ49">
        <v>3.8629568225682398</v>
      </c>
      <c r="BZ49" s="8">
        <v>9.5</v>
      </c>
      <c r="CD49">
        <f t="shared" si="237"/>
        <v>80.867856416530998</v>
      </c>
      <c r="CE49">
        <f t="shared" si="238"/>
        <v>53.317340760307175</v>
      </c>
      <c r="CF49">
        <f t="shared" si="239"/>
        <v>23.610245690983049</v>
      </c>
      <c r="CG49">
        <f t="shared" si="240"/>
        <v>20.813789934862285</v>
      </c>
      <c r="CH49">
        <f t="shared" si="241"/>
        <v>19.314784112841199</v>
      </c>
      <c r="CM49">
        <v>9.5</v>
      </c>
      <c r="CN49">
        <v>9.1578231866422499E-2</v>
      </c>
      <c r="CO49">
        <v>6.0511795822403402E-2</v>
      </c>
      <c r="CP49">
        <v>7.9732912202442094E-2</v>
      </c>
      <c r="CQ49">
        <v>0.107491589468767</v>
      </c>
      <c r="CR49">
        <v>0.112047095567676</v>
      </c>
      <c r="CS49">
        <v>0.352342702218369</v>
      </c>
      <c r="CT49">
        <v>0.89760565585188601</v>
      </c>
      <c r="CU49">
        <v>2.3076752860230201</v>
      </c>
      <c r="DE49" s="8">
        <v>9.5</v>
      </c>
      <c r="DI49">
        <f t="shared" si="267"/>
        <v>53.745794734383495</v>
      </c>
      <c r="DJ49">
        <f t="shared" si="268"/>
        <v>17.716201360020644</v>
      </c>
      <c r="DK49">
        <f t="shared" si="269"/>
        <v>17.617135110918451</v>
      </c>
      <c r="DL49">
        <f t="shared" si="270"/>
        <v>14.192391565706023</v>
      </c>
      <c r="DM49">
        <f t="shared" si="271"/>
        <v>11.5383764301151</v>
      </c>
      <c r="DR49">
        <v>9.5</v>
      </c>
      <c r="DS49">
        <v>0.14098611720965901</v>
      </c>
      <c r="DT49">
        <v>8.94031580991934E-2</v>
      </c>
      <c r="DU49">
        <v>0.106274188579704</v>
      </c>
      <c r="DV49">
        <v>8.1895137489036707E-2</v>
      </c>
      <c r="DW49">
        <v>0.24090005707319601</v>
      </c>
      <c r="DX49">
        <v>0.25238175979279598</v>
      </c>
      <c r="DY49">
        <v>0.74374241831832</v>
      </c>
      <c r="DZ49">
        <v>1.7966404698015099</v>
      </c>
      <c r="EJ49" s="8">
        <v>9.5</v>
      </c>
      <c r="EN49">
        <f t="shared" si="242"/>
        <v>40.94756874451835</v>
      </c>
      <c r="EO49">
        <f t="shared" si="243"/>
        <v>38.08964344079272</v>
      </c>
      <c r="EP49">
        <f t="shared" si="244"/>
        <v>12.619087989639798</v>
      </c>
      <c r="EQ49">
        <f t="shared" si="245"/>
        <v>11.759600171838141</v>
      </c>
      <c r="ER49">
        <f t="shared" si="246"/>
        <v>8.9832023490075485</v>
      </c>
      <c r="EW49">
        <v>9.5</v>
      </c>
      <c r="FC49">
        <f t="shared" si="285"/>
        <v>0.50825194822897957</v>
      </c>
      <c r="FD49">
        <f t="shared" si="285"/>
        <v>1.4632430995562713</v>
      </c>
      <c r="FE49">
        <f t="shared" si="285"/>
        <v>3.6399400093159784</v>
      </c>
      <c r="FN49">
        <v>9.5</v>
      </c>
      <c r="FT49">
        <f t="shared" si="286"/>
        <v>0.33717342505835074</v>
      </c>
      <c r="FU49">
        <f t="shared" si="286"/>
        <v>1.068632438433269</v>
      </c>
      <c r="FV49">
        <f t="shared" si="286"/>
        <v>2.662471346196492</v>
      </c>
      <c r="GE49">
        <v>9.5</v>
      </c>
      <c r="GK49">
        <f t="shared" si="287"/>
        <v>0.15078853972738065</v>
      </c>
      <c r="GL49">
        <f t="shared" si="287"/>
        <v>0.47790695505962966</v>
      </c>
      <c r="GM49">
        <f t="shared" si="287"/>
        <v>1.1906933836481464</v>
      </c>
      <c r="GU49" s="7">
        <v>9.5</v>
      </c>
      <c r="HA49">
        <f t="shared" si="288"/>
        <v>25.412597411448978</v>
      </c>
      <c r="HB49">
        <f t="shared" si="288"/>
        <v>23.135904825611654</v>
      </c>
      <c r="HC49">
        <f t="shared" si="288"/>
        <v>18.199700046579885</v>
      </c>
      <c r="HD49">
        <f t="shared" si="272"/>
        <v>22.249400761213508</v>
      </c>
      <c r="HK49">
        <f t="shared" si="283"/>
        <v>23.44320829678259</v>
      </c>
      <c r="HL49">
        <f t="shared" si="263"/>
        <v>21.820946310644995</v>
      </c>
      <c r="HM49">
        <f t="shared" si="264"/>
        <v>16.858671252917542</v>
      </c>
      <c r="HN49">
        <f t="shared" si="265"/>
        <v>16.896562434943938</v>
      </c>
      <c r="HO49">
        <f t="shared" si="266"/>
        <v>13.312356730982465</v>
      </c>
      <c r="HP49">
        <f t="shared" si="273"/>
        <v>18.466349005254308</v>
      </c>
      <c r="HR49" s="8">
        <v>9.5</v>
      </c>
      <c r="HX49">
        <f t="shared" si="275"/>
        <v>7.5394269863690342</v>
      </c>
      <c r="HY49">
        <f t="shared" si="276"/>
        <v>7.5563724381208024</v>
      </c>
      <c r="HZ49">
        <f t="shared" si="277"/>
        <v>5.9534669182407338</v>
      </c>
      <c r="IA49">
        <f t="shared" si="278"/>
        <v>7.0164221142435226</v>
      </c>
    </row>
    <row r="50" spans="1:235" x14ac:dyDescent="0.25">
      <c r="A50">
        <v>10</v>
      </c>
      <c r="B50">
        <v>0.22221681464544499</v>
      </c>
      <c r="C50">
        <v>0.238701274769926</v>
      </c>
      <c r="D50">
        <v>0.18927291049012801</v>
      </c>
      <c r="E50">
        <v>0.129817347073277</v>
      </c>
      <c r="F50">
        <v>0.29899833496082501</v>
      </c>
      <c r="G50">
        <v>0.6096240786971</v>
      </c>
      <c r="H50">
        <v>1.6731784848062199</v>
      </c>
      <c r="I50">
        <v>4.2129320558382899</v>
      </c>
      <c r="R50">
        <v>10</v>
      </c>
      <c r="V50">
        <f t="shared" si="227"/>
        <v>64.908673536638503</v>
      </c>
      <c r="W50">
        <f t="shared" si="228"/>
        <v>47.275787753707903</v>
      </c>
      <c r="X50">
        <f t="shared" si="229"/>
        <v>30.481203934854999</v>
      </c>
      <c r="Y50">
        <f t="shared" si="230"/>
        <v>26.455274719885427</v>
      </c>
      <c r="Z50">
        <f t="shared" si="231"/>
        <v>21.064660279191447</v>
      </c>
      <c r="AE50">
        <v>10</v>
      </c>
      <c r="AI50">
        <v>8.6519515208320297E-2</v>
      </c>
      <c r="AJ50">
        <v>0.16828656328644601</v>
      </c>
      <c r="AK50">
        <v>0.21736104005871601</v>
      </c>
      <c r="AL50">
        <v>0.347823389199447</v>
      </c>
      <c r="AM50">
        <v>0.87269236604173095</v>
      </c>
      <c r="AV50">
        <v>10</v>
      </c>
      <c r="AZ50">
        <f t="shared" si="232"/>
        <v>43.25975760416015</v>
      </c>
      <c r="BA50">
        <f t="shared" si="233"/>
        <v>26.608441979361988</v>
      </c>
      <c r="BB50">
        <f t="shared" si="234"/>
        <v>10.8680520029358</v>
      </c>
      <c r="BC50">
        <f t="shared" si="235"/>
        <v>5.4995706667473119</v>
      </c>
      <c r="BD50">
        <f t="shared" si="236"/>
        <v>4.3634618302086547</v>
      </c>
      <c r="BI50">
        <v>10</v>
      </c>
      <c r="BJ50">
        <v>0.30686930906135501</v>
      </c>
      <c r="BK50">
        <v>0.28030432268169397</v>
      </c>
      <c r="BL50">
        <v>0.23744366811046599</v>
      </c>
      <c r="BM50">
        <v>0.22063569734244001</v>
      </c>
      <c r="BN50">
        <v>0.25458554906203701</v>
      </c>
      <c r="BO50">
        <v>0.26404812150847901</v>
      </c>
      <c r="BP50">
        <v>1.1126480316565699</v>
      </c>
      <c r="BQ50">
        <v>2.1172282697327098</v>
      </c>
      <c r="BZ50">
        <v>10</v>
      </c>
      <c r="CD50">
        <f t="shared" si="237"/>
        <v>110.31784867122001</v>
      </c>
      <c r="CE50">
        <f t="shared" si="238"/>
        <v>40.25350972002898</v>
      </c>
      <c r="CF50">
        <f t="shared" si="239"/>
        <v>13.20240607542395</v>
      </c>
      <c r="CG50">
        <f t="shared" si="240"/>
        <v>17.592510070689446</v>
      </c>
      <c r="CH50">
        <f t="shared" si="241"/>
        <v>10.586141348663549</v>
      </c>
      <c r="CM50">
        <v>10</v>
      </c>
      <c r="CN50">
        <v>0.10698935737370401</v>
      </c>
      <c r="CO50">
        <v>8.3868536975963304E-2</v>
      </c>
      <c r="CP50">
        <v>0.121562620684534</v>
      </c>
      <c r="CQ50">
        <v>0.136452807389665</v>
      </c>
      <c r="CR50">
        <v>0.111290098661477</v>
      </c>
      <c r="CS50">
        <v>0.108037175880181</v>
      </c>
      <c r="CT50">
        <v>0.44867912893036499</v>
      </c>
      <c r="CU50">
        <v>0.91591948034245296</v>
      </c>
      <c r="DE50">
        <v>10</v>
      </c>
      <c r="DI50">
        <f t="shared" si="267"/>
        <v>68.226403694832499</v>
      </c>
      <c r="DJ50">
        <f t="shared" si="268"/>
        <v>17.59650963975616</v>
      </c>
      <c r="DK50">
        <f t="shared" si="269"/>
        <v>5.4018587940090494</v>
      </c>
      <c r="DL50">
        <f t="shared" si="270"/>
        <v>7.0942399300015033</v>
      </c>
      <c r="DM50">
        <f t="shared" si="271"/>
        <v>4.5795974017122649</v>
      </c>
      <c r="DR50">
        <v>10</v>
      </c>
      <c r="DS50">
        <v>0.154218736306802</v>
      </c>
      <c r="DT50">
        <v>7.78540705876547E-2</v>
      </c>
      <c r="DU50">
        <v>6.4253758215881293E-2</v>
      </c>
      <c r="DV50">
        <v>3.2857087566752603E-2</v>
      </c>
      <c r="DW50">
        <v>0.150556229987382</v>
      </c>
      <c r="DX50">
        <v>0.11469961730796401</v>
      </c>
      <c r="DY50">
        <v>0.27699391428393499</v>
      </c>
      <c r="DZ50">
        <v>0.68383058014474396</v>
      </c>
      <c r="EJ50">
        <v>10</v>
      </c>
      <c r="EN50">
        <f t="shared" si="242"/>
        <v>16.428543783376302</v>
      </c>
      <c r="EO50">
        <f t="shared" si="243"/>
        <v>23.80503013441351</v>
      </c>
      <c r="EP50">
        <f t="shared" si="244"/>
        <v>5.7349808653982004</v>
      </c>
      <c r="EQ50">
        <f t="shared" si="245"/>
        <v>4.3796583357134109</v>
      </c>
      <c r="ER50">
        <f t="shared" si="246"/>
        <v>3.4191529007237196</v>
      </c>
      <c r="EW50">
        <v>10</v>
      </c>
      <c r="FD50">
        <f>AVERAGE(H50,AL50,BP50,CT50,DY50)</f>
        <v>0.77186458977530736</v>
      </c>
      <c r="FE50">
        <f>AVERAGE(I50,AM50,BQ50,CU50,DZ50)</f>
        <v>1.7605205504199855</v>
      </c>
      <c r="FN50">
        <v>10</v>
      </c>
      <c r="FU50">
        <f>STDEV(H50,AL50,BP50,CT50,DY50)</f>
        <v>0.60366730468547336</v>
      </c>
      <c r="FV50">
        <f>STDEV(I50,AM50,BQ50,CU50,DZ50)</f>
        <v>1.4834431008273592</v>
      </c>
      <c r="GE50">
        <v>10</v>
      </c>
      <c r="GL50">
        <f>FU50/SQRT(5)</f>
        <v>0.26996822581415914</v>
      </c>
      <c r="GM50">
        <f>FV50/SQRT(5)</f>
        <v>0.66341592284060991</v>
      </c>
      <c r="GU50">
        <v>10</v>
      </c>
      <c r="HB50">
        <f>AVERAGE(Y50,BC50,CG50,DL50,EQ50)</f>
        <v>12.204250744607419</v>
      </c>
      <c r="HC50">
        <f>AVERAGE(Z50,BD50,CH50,DM50,ER50)</f>
        <v>8.8026027520999257</v>
      </c>
      <c r="HD50">
        <f t="shared" si="272"/>
        <v>10.503426748353672</v>
      </c>
      <c r="HK50">
        <f t="shared" si="283"/>
        <v>34.64241886427066</v>
      </c>
      <c r="HL50">
        <f t="shared" si="263"/>
        <v>12.259460344749124</v>
      </c>
      <c r="HM50">
        <f t="shared" si="264"/>
        <v>10.254219953209647</v>
      </c>
      <c r="HN50">
        <f t="shared" si="265"/>
        <v>9.5448181589046523</v>
      </c>
      <c r="HO50">
        <f t="shared" si="266"/>
        <v>7.4172155041367951</v>
      </c>
      <c r="HP50">
        <f t="shared" si="273"/>
        <v>14.823626565054175</v>
      </c>
      <c r="HR50">
        <v>10</v>
      </c>
      <c r="HY50">
        <f t="shared" si="276"/>
        <v>4.2685724472370383</v>
      </c>
      <c r="HZ50">
        <f t="shared" si="277"/>
        <v>3.317079614203049</v>
      </c>
      <c r="IA50">
        <f t="shared" si="278"/>
        <v>3.7928260307200437</v>
      </c>
    </row>
    <row r="51" spans="1:235" x14ac:dyDescent="0.25">
      <c r="A51">
        <v>10.5</v>
      </c>
      <c r="B51">
        <v>0.22267663341080399</v>
      </c>
      <c r="C51">
        <v>0.22021400180181799</v>
      </c>
      <c r="D51">
        <v>0.26766491915166801</v>
      </c>
      <c r="E51">
        <v>0.215406865531798</v>
      </c>
      <c r="F51">
        <v>0.32371999273713498</v>
      </c>
      <c r="G51">
        <v>0.29401676269139898</v>
      </c>
      <c r="H51">
        <v>0.51084692375477903</v>
      </c>
      <c r="I51">
        <v>1.5547147850318099</v>
      </c>
      <c r="R51">
        <v>10.5</v>
      </c>
      <c r="V51">
        <f t="shared" si="227"/>
        <v>107.703432765899</v>
      </c>
      <c r="W51">
        <f t="shared" si="228"/>
        <v>51.184625059125537</v>
      </c>
      <c r="X51">
        <f t="shared" si="229"/>
        <v>14.700838134569949</v>
      </c>
      <c r="Y51">
        <f t="shared" si="230"/>
        <v>8.0771990737773827</v>
      </c>
      <c r="Z51">
        <f t="shared" si="231"/>
        <v>7.7735739251590497</v>
      </c>
      <c r="AE51">
        <v>10.5</v>
      </c>
      <c r="AI51">
        <v>8.8452040068927595E-2</v>
      </c>
      <c r="AJ51">
        <v>9.6875335007743799E-2</v>
      </c>
      <c r="AK51">
        <v>0.143346455740781</v>
      </c>
      <c r="AL51">
        <v>0.29397275004638801</v>
      </c>
      <c r="AM51">
        <v>0.273810629902629</v>
      </c>
      <c r="AV51">
        <v>10.5</v>
      </c>
      <c r="AZ51">
        <f t="shared" si="232"/>
        <v>44.226020034463794</v>
      </c>
      <c r="BA51">
        <f t="shared" si="233"/>
        <v>15.317335385815781</v>
      </c>
      <c r="BB51">
        <f t="shared" si="234"/>
        <v>7.1673227870390503</v>
      </c>
      <c r="BC51">
        <f t="shared" si="235"/>
        <v>4.6481173008497771</v>
      </c>
      <c r="BD51">
        <f t="shared" si="236"/>
        <v>1.3690531495131448</v>
      </c>
      <c r="BI51">
        <v>10.5</v>
      </c>
      <c r="BJ51">
        <v>0.182231439412638</v>
      </c>
      <c r="BK51">
        <v>0.28745653387442399</v>
      </c>
      <c r="BL51">
        <v>0.242429177543556</v>
      </c>
      <c r="BM51">
        <v>0.316724759455218</v>
      </c>
      <c r="BN51">
        <v>0.36478464146936901</v>
      </c>
      <c r="BO51">
        <v>0.14236038629900599</v>
      </c>
      <c r="BP51">
        <v>0.34905883690528799</v>
      </c>
      <c r="BQ51">
        <v>0.60850767902788006</v>
      </c>
      <c r="BZ51">
        <v>10.5</v>
      </c>
      <c r="CD51">
        <f t="shared" si="237"/>
        <v>158.36237972760898</v>
      </c>
      <c r="CE51">
        <f t="shared" si="238"/>
        <v>57.677516124555808</v>
      </c>
      <c r="CF51">
        <f t="shared" si="239"/>
        <v>7.118019314950299</v>
      </c>
      <c r="CG51">
        <f t="shared" si="240"/>
        <v>5.5191048101497486</v>
      </c>
      <c r="CH51">
        <f t="shared" si="241"/>
        <v>3.0425383951394003</v>
      </c>
      <c r="CM51">
        <v>10.5</v>
      </c>
      <c r="CN51">
        <v>0.155422560825899</v>
      </c>
      <c r="CO51">
        <v>9.0789340417389994E-2</v>
      </c>
      <c r="CP51">
        <v>0.126534748120712</v>
      </c>
      <c r="CQ51">
        <v>9.7385894108012405E-2</v>
      </c>
      <c r="CR51">
        <v>5.0576691808295902E-2</v>
      </c>
      <c r="CS51">
        <v>3.29216812717067E-2</v>
      </c>
      <c r="CT51">
        <v>0.24742747995983899</v>
      </c>
      <c r="CU51">
        <v>0.31919034934127399</v>
      </c>
      <c r="DE51">
        <v>10.5</v>
      </c>
      <c r="DI51">
        <f t="shared" si="267"/>
        <v>48.692947054006204</v>
      </c>
      <c r="DJ51">
        <f t="shared" si="268"/>
        <v>7.9968771315297511</v>
      </c>
      <c r="DK51">
        <f t="shared" si="269"/>
        <v>1.6460840635853349</v>
      </c>
      <c r="DL51">
        <f t="shared" si="270"/>
        <v>3.9121719619437898</v>
      </c>
      <c r="DM51">
        <f t="shared" si="271"/>
        <v>1.59595174670637</v>
      </c>
      <c r="DR51">
        <v>10.5</v>
      </c>
      <c r="DS51">
        <v>9.8511762430928101E-2</v>
      </c>
      <c r="DT51">
        <v>0.15087247515383101</v>
      </c>
      <c r="DU51">
        <v>7.4833285047789702E-2</v>
      </c>
      <c r="DV51">
        <v>8.3727970265254997E-2</v>
      </c>
      <c r="DW51">
        <v>0.14246087203743199</v>
      </c>
      <c r="DX51">
        <v>8.0760907263265597E-2</v>
      </c>
      <c r="DY51">
        <v>0.193758173429389</v>
      </c>
      <c r="DZ51">
        <v>0.38212307753631303</v>
      </c>
      <c r="EJ51">
        <v>10.5</v>
      </c>
      <c r="EN51">
        <f t="shared" si="242"/>
        <v>41.863985132627498</v>
      </c>
      <c r="EO51">
        <f t="shared" si="243"/>
        <v>22.525041654603843</v>
      </c>
      <c r="EP51">
        <f t="shared" si="244"/>
        <v>4.0380453631632793</v>
      </c>
      <c r="EQ51">
        <f t="shared" si="245"/>
        <v>3.0635857165539355</v>
      </c>
      <c r="ER51">
        <f t="shared" si="246"/>
        <v>1.910615387681565</v>
      </c>
      <c r="EW51">
        <v>10.5</v>
      </c>
      <c r="FE51">
        <f>AVERAGE(I51,AM51,BQ51,CU51,DZ51)</f>
        <v>0.62766930416798128</v>
      </c>
      <c r="FN51">
        <v>10.5</v>
      </c>
      <c r="FV51">
        <f>STDEV(I51,AM51,BQ51,CU51,DZ51)</f>
        <v>0.53395895624217171</v>
      </c>
      <c r="GE51">
        <v>10.5</v>
      </c>
      <c r="GM51">
        <f>FV51/SQRT(5)</f>
        <v>0.23879370467046632</v>
      </c>
      <c r="GU51">
        <v>10.5</v>
      </c>
      <c r="HC51">
        <f>AVERAGE(Z51,BD51,CH51,DM51,ER51)</f>
        <v>3.1383465208399062</v>
      </c>
      <c r="HD51">
        <f t="shared" si="272"/>
        <v>3.1383465208399062</v>
      </c>
      <c r="HK51">
        <f t="shared" si="283"/>
        <v>51.532182905401015</v>
      </c>
      <c r="HL51">
        <f t="shared" si="263"/>
        <v>22.16983126044158</v>
      </c>
      <c r="HM51">
        <f t="shared" si="264"/>
        <v>4.9183504711910908</v>
      </c>
      <c r="HN51">
        <f t="shared" si="265"/>
        <v>1.922616690131371</v>
      </c>
      <c r="HO51">
        <f t="shared" si="266"/>
        <v>2.6697947812108582</v>
      </c>
      <c r="HP51">
        <f t="shared" si="273"/>
        <v>16.642555221675185</v>
      </c>
      <c r="HR51">
        <v>10.5</v>
      </c>
      <c r="HZ51">
        <f t="shared" si="277"/>
        <v>1.1939685233523314</v>
      </c>
      <c r="IA51">
        <f t="shared" si="278"/>
        <v>1.1939685233523314</v>
      </c>
    </row>
    <row r="52" spans="1:235" x14ac:dyDescent="0.25">
      <c r="A52">
        <v>11</v>
      </c>
      <c r="B52">
        <v>0.11859332169801599</v>
      </c>
      <c r="C52">
        <v>0.29665405907517001</v>
      </c>
      <c r="D52">
        <v>0.218389586546335</v>
      </c>
      <c r="E52">
        <v>0.151590571613507</v>
      </c>
      <c r="F52">
        <v>0.28743741592410998</v>
      </c>
      <c r="G52">
        <v>0.54463596701514305</v>
      </c>
      <c r="H52">
        <v>0.36186125487801502</v>
      </c>
      <c r="I52">
        <v>0.482275037837191</v>
      </c>
      <c r="R52">
        <v>11</v>
      </c>
      <c r="V52">
        <f t="shared" si="227"/>
        <v>75.795285806753498</v>
      </c>
      <c r="W52">
        <f t="shared" si="228"/>
        <v>45.447845953666935</v>
      </c>
      <c r="X52">
        <f t="shared" si="229"/>
        <v>27.231798350757153</v>
      </c>
      <c r="Y52">
        <f t="shared" si="230"/>
        <v>5.7215288119062118</v>
      </c>
      <c r="Z52">
        <f t="shared" si="231"/>
        <v>2.4113751891859549</v>
      </c>
      <c r="AE52">
        <v>11</v>
      </c>
      <c r="AI52">
        <v>6.8515576878539805E-2</v>
      </c>
      <c r="AJ52">
        <v>0.11904282649348701</v>
      </c>
      <c r="AK52">
        <v>0.105234129134777</v>
      </c>
      <c r="AL52">
        <v>0.15550392395718099</v>
      </c>
      <c r="AM52">
        <v>0.33742560202865501</v>
      </c>
      <c r="AV52">
        <v>11</v>
      </c>
      <c r="AZ52">
        <f t="shared" si="232"/>
        <v>34.257788439269902</v>
      </c>
      <c r="BA52">
        <f t="shared" si="233"/>
        <v>18.822323541182701</v>
      </c>
      <c r="BB52">
        <f t="shared" si="234"/>
        <v>5.2617064567388505</v>
      </c>
      <c r="BC52">
        <f t="shared" si="235"/>
        <v>2.4587329239915787</v>
      </c>
      <c r="BD52">
        <f t="shared" si="236"/>
        <v>1.6871280101432751</v>
      </c>
      <c r="BI52">
        <v>11</v>
      </c>
      <c r="BJ52">
        <v>0.357699886394239</v>
      </c>
      <c r="BK52">
        <v>0.16438969390826599</v>
      </c>
      <c r="BL52">
        <v>0.26703330912156897</v>
      </c>
      <c r="BM52">
        <v>0.35057550773260499</v>
      </c>
      <c r="BN52">
        <v>0.24884525366114099</v>
      </c>
      <c r="BO52">
        <v>0.24963824408287</v>
      </c>
      <c r="BP52">
        <v>0.309026135330357</v>
      </c>
      <c r="BQ52">
        <v>0.469834792994336</v>
      </c>
      <c r="BZ52">
        <v>11</v>
      </c>
      <c r="CD52">
        <f t="shared" si="237"/>
        <v>175.28775386630249</v>
      </c>
      <c r="CE52">
        <f t="shared" si="238"/>
        <v>39.345889324577946</v>
      </c>
      <c r="CF52">
        <f t="shared" si="239"/>
        <v>12.4819122041435</v>
      </c>
      <c r="CG52">
        <f t="shared" si="240"/>
        <v>4.8861322208167897</v>
      </c>
      <c r="CH52">
        <f t="shared" si="241"/>
        <v>2.3491739649716799</v>
      </c>
      <c r="CM52">
        <v>11</v>
      </c>
      <c r="CN52">
        <v>0.15550450437027399</v>
      </c>
      <c r="CO52">
        <v>7.6273225503863201E-2</v>
      </c>
      <c r="CP52">
        <v>7.67693271445231E-2</v>
      </c>
      <c r="CQ52">
        <v>4.6340905103668201E-2</v>
      </c>
      <c r="CR52">
        <v>5.3953120699261399E-2</v>
      </c>
      <c r="CS52">
        <v>6.3238674518790505E-2</v>
      </c>
      <c r="CT52">
        <v>9.6153127109750006E-2</v>
      </c>
      <c r="CU52">
        <v>0.21221641854079101</v>
      </c>
      <c r="DE52">
        <v>11</v>
      </c>
      <c r="DI52">
        <f t="shared" si="267"/>
        <v>23.170452551834099</v>
      </c>
      <c r="DJ52">
        <f t="shared" si="268"/>
        <v>8.5307374141821146</v>
      </c>
      <c r="DK52">
        <f t="shared" si="269"/>
        <v>3.1619337259395253</v>
      </c>
      <c r="DL52">
        <f t="shared" si="270"/>
        <v>1.5203144290724644</v>
      </c>
      <c r="DM52">
        <f t="shared" si="271"/>
        <v>1.061082092703955</v>
      </c>
      <c r="DR52">
        <v>11</v>
      </c>
      <c r="DS52">
        <v>0.171801589419144</v>
      </c>
      <c r="DT52">
        <v>9.2314847098458594E-2</v>
      </c>
      <c r="DU52">
        <v>0.11245316515642401</v>
      </c>
      <c r="DV52">
        <v>8.0392806820703294E-2</v>
      </c>
      <c r="DW52">
        <v>0.17224203926831</v>
      </c>
      <c r="DX52">
        <v>0.17089396619237099</v>
      </c>
      <c r="DY52">
        <v>0.116358988795524</v>
      </c>
      <c r="DZ52">
        <v>0.49261655741208199</v>
      </c>
      <c r="EJ52">
        <v>11</v>
      </c>
      <c r="EN52">
        <f t="shared" si="242"/>
        <v>40.19640341035165</v>
      </c>
      <c r="EO52">
        <f t="shared" si="243"/>
        <v>27.233857646001042</v>
      </c>
      <c r="EP52">
        <f t="shared" si="244"/>
        <v>8.5446983096185498</v>
      </c>
      <c r="EQ52">
        <f t="shared" si="245"/>
        <v>1.839797154139341</v>
      </c>
      <c r="ER52">
        <f t="shared" si="246"/>
        <v>2.4630827870604097</v>
      </c>
      <c r="EW52">
        <v>11</v>
      </c>
      <c r="FN52">
        <v>11</v>
      </c>
      <c r="GE52">
        <v>11</v>
      </c>
      <c r="GU52">
        <v>11</v>
      </c>
      <c r="HK52">
        <f t="shared" si="283"/>
        <v>62.20435878383708</v>
      </c>
      <c r="HL52">
        <f t="shared" si="263"/>
        <v>14.974551078329055</v>
      </c>
      <c r="HM52">
        <f t="shared" si="264"/>
        <v>9.5589393472417132</v>
      </c>
      <c r="HN52">
        <f t="shared" si="265"/>
        <v>1.8964269230104678</v>
      </c>
      <c r="HO52">
        <f t="shared" si="266"/>
        <v>0.60928130127738722</v>
      </c>
      <c r="HP52">
        <f t="shared" si="273"/>
        <v>17.848711486739141</v>
      </c>
      <c r="HR52">
        <v>11</v>
      </c>
    </row>
    <row r="53" spans="1:235" x14ac:dyDescent="0.25">
      <c r="A53">
        <v>11.5</v>
      </c>
      <c r="B53">
        <v>0.25411784385276098</v>
      </c>
      <c r="C53">
        <v>0.21518086377896001</v>
      </c>
      <c r="D53">
        <v>0.34043406102047502</v>
      </c>
      <c r="E53">
        <v>0.19905464192504299</v>
      </c>
      <c r="F53">
        <v>0.17262317056378801</v>
      </c>
      <c r="G53">
        <v>0.20171791470894099</v>
      </c>
      <c r="H53">
        <v>0.30441914654639501</v>
      </c>
      <c r="I53">
        <v>0.26268875495303301</v>
      </c>
      <c r="K53" t="s">
        <v>72</v>
      </c>
      <c r="R53">
        <v>11.5</v>
      </c>
      <c r="V53">
        <f t="shared" si="227"/>
        <v>99.5273209625215</v>
      </c>
      <c r="W53">
        <f t="shared" si="228"/>
        <v>27.2941197950651</v>
      </c>
      <c r="X53">
        <f t="shared" si="229"/>
        <v>10.08589573544705</v>
      </c>
      <c r="Y53">
        <f t="shared" si="230"/>
        <v>4.8132893322559429</v>
      </c>
      <c r="Z53">
        <f t="shared" si="231"/>
        <v>1.3134437747651651</v>
      </c>
      <c r="AE53">
        <v>11.5</v>
      </c>
      <c r="AI53">
        <v>4.8397777298894197E-2</v>
      </c>
      <c r="AJ53">
        <v>7.3724746064851396E-2</v>
      </c>
      <c r="AK53">
        <v>7.5479741759209906E-2</v>
      </c>
      <c r="AL53">
        <v>0.143226659812313</v>
      </c>
      <c r="AM53">
        <v>0.37369067526056898</v>
      </c>
      <c r="AV53">
        <v>11.5</v>
      </c>
      <c r="AZ53">
        <f t="shared" si="232"/>
        <v>24.198888649447099</v>
      </c>
      <c r="BA53">
        <f t="shared" si="233"/>
        <v>11.656905874123296</v>
      </c>
      <c r="BB53">
        <f t="shared" si="234"/>
        <v>3.7739870879604953</v>
      </c>
      <c r="BC53">
        <f t="shared" si="235"/>
        <v>2.2646123333250672</v>
      </c>
      <c r="BD53">
        <f t="shared" si="236"/>
        <v>1.8684533763028448</v>
      </c>
      <c r="BI53">
        <v>11.5</v>
      </c>
      <c r="BJ53">
        <v>0.20558988736119099</v>
      </c>
      <c r="BK53">
        <v>0.34161438554225798</v>
      </c>
      <c r="BL53">
        <v>0.62088355555141905</v>
      </c>
      <c r="BM53">
        <v>0.215960328200625</v>
      </c>
      <c r="BN53">
        <v>0.16483867766831301</v>
      </c>
      <c r="BO53">
        <v>0.17097202921302099</v>
      </c>
      <c r="BP53">
        <v>0.45063323525493598</v>
      </c>
      <c r="BQ53">
        <v>0.49093686896016497</v>
      </c>
      <c r="BZ53">
        <v>11.5</v>
      </c>
      <c r="CD53">
        <f t="shared" si="237"/>
        <v>107.98016410031249</v>
      </c>
      <c r="CE53">
        <f t="shared" si="238"/>
        <v>26.063283396110098</v>
      </c>
      <c r="CF53">
        <f t="shared" si="239"/>
        <v>8.5486014606510494</v>
      </c>
      <c r="CG53">
        <f t="shared" si="240"/>
        <v>7.1251370638804259</v>
      </c>
      <c r="CH53">
        <f t="shared" si="241"/>
        <v>2.4546843448008246</v>
      </c>
      <c r="CM53">
        <v>11.5</v>
      </c>
      <c r="CN53">
        <v>7.6433884713415598E-2</v>
      </c>
      <c r="CO53">
        <v>0.11154961854359199</v>
      </c>
      <c r="CP53">
        <v>8.1834023488701196E-2</v>
      </c>
      <c r="CQ53">
        <v>6.9481753059570495E-2</v>
      </c>
      <c r="CR53">
        <v>0.12767648352723801</v>
      </c>
      <c r="CS53">
        <v>0.13043661855508101</v>
      </c>
      <c r="CT53">
        <v>6.0070660310166099E-2</v>
      </c>
      <c r="CU53">
        <v>0.155518116569689</v>
      </c>
      <c r="DE53">
        <v>11.5</v>
      </c>
      <c r="DI53">
        <f t="shared" si="267"/>
        <v>34.740876529785247</v>
      </c>
      <c r="DJ53">
        <f t="shared" si="268"/>
        <v>20.187424579352019</v>
      </c>
      <c r="DK53">
        <f t="shared" si="269"/>
        <v>6.5218309277540509</v>
      </c>
      <c r="DL53">
        <f t="shared" si="270"/>
        <v>0.94980053565200762</v>
      </c>
      <c r="DM53">
        <f t="shared" si="271"/>
        <v>0.77759058284844496</v>
      </c>
      <c r="DR53">
        <v>11.5</v>
      </c>
      <c r="DS53">
        <v>0.435723575662392</v>
      </c>
      <c r="DT53">
        <v>0.30572158528698301</v>
      </c>
      <c r="DU53">
        <v>0.21573516212102301</v>
      </c>
      <c r="DV53">
        <v>0.123961243598115</v>
      </c>
      <c r="DW53">
        <v>0.37216540186339298</v>
      </c>
      <c r="DX53">
        <v>0.14990776064017799</v>
      </c>
      <c r="DY53">
        <v>0.196638865312283</v>
      </c>
      <c r="DZ53">
        <v>0.40734467649085099</v>
      </c>
      <c r="EJ53">
        <v>11.5</v>
      </c>
      <c r="EN53">
        <f t="shared" si="242"/>
        <v>61.980621799057502</v>
      </c>
      <c r="EO53">
        <f t="shared" si="243"/>
        <v>58.844516810009679</v>
      </c>
      <c r="EP53">
        <f t="shared" si="244"/>
        <v>7.4953880320088997</v>
      </c>
      <c r="EQ53">
        <f t="shared" si="245"/>
        <v>3.1091334544894558</v>
      </c>
      <c r="ER53">
        <f t="shared" si="246"/>
        <v>2.0367233824542548</v>
      </c>
      <c r="EW53">
        <v>11.5</v>
      </c>
      <c r="FN53">
        <v>11.5</v>
      </c>
      <c r="GE53">
        <v>11.5</v>
      </c>
      <c r="GU53">
        <v>11.5</v>
      </c>
      <c r="HL53">
        <f t="shared" si="263"/>
        <v>17.891981353896231</v>
      </c>
      <c r="HM53">
        <f t="shared" si="264"/>
        <v>2.3661998699733702</v>
      </c>
      <c r="HN53">
        <f t="shared" si="265"/>
        <v>2.394405133242163</v>
      </c>
      <c r="HO53">
        <f t="shared" si="266"/>
        <v>0.65404323892569949</v>
      </c>
      <c r="HP53">
        <f t="shared" si="273"/>
        <v>5.826657399009366</v>
      </c>
      <c r="HR53">
        <v>11.5</v>
      </c>
    </row>
    <row r="54" spans="1:235" x14ac:dyDescent="0.25">
      <c r="A54">
        <v>12</v>
      </c>
      <c r="B54">
        <v>0.14326724223458601</v>
      </c>
      <c r="C54">
        <v>0.19439693440622599</v>
      </c>
      <c r="D54">
        <v>0.34535140172338902</v>
      </c>
      <c r="E54">
        <v>0.29181505850376299</v>
      </c>
      <c r="F54">
        <v>0.226478271900654</v>
      </c>
      <c r="G54">
        <v>0.35965823402925901</v>
      </c>
      <c r="H54">
        <v>0.388105397476948</v>
      </c>
      <c r="I54">
        <v>0.27896780810715699</v>
      </c>
      <c r="R54">
        <v>12</v>
      </c>
      <c r="V54">
        <f t="shared" si="227"/>
        <v>145.9075292518815</v>
      </c>
      <c r="W54">
        <f t="shared" si="228"/>
        <v>35.809358987248871</v>
      </c>
      <c r="X54">
        <f t="shared" si="229"/>
        <v>17.98291170146295</v>
      </c>
      <c r="Y54">
        <f t="shared" si="230"/>
        <v>6.1364851411606072</v>
      </c>
      <c r="Z54">
        <f t="shared" si="231"/>
        <v>1.3948390405357849</v>
      </c>
      <c r="AE54">
        <v>12</v>
      </c>
      <c r="AI54">
        <v>0.12400020455864</v>
      </c>
      <c r="AJ54">
        <v>0.13588797633763</v>
      </c>
      <c r="AK54">
        <v>9.1462557876560102E-2</v>
      </c>
      <c r="AL54">
        <v>0.192468075671552</v>
      </c>
      <c r="AM54">
        <v>0.26247248204998502</v>
      </c>
      <c r="AV54">
        <v>12</v>
      </c>
      <c r="AZ54">
        <f t="shared" si="232"/>
        <v>62.000102279319997</v>
      </c>
      <c r="BA54">
        <f t="shared" si="233"/>
        <v>21.485775592898811</v>
      </c>
      <c r="BB54">
        <f t="shared" si="234"/>
        <v>4.5731278938280049</v>
      </c>
      <c r="BC54">
        <f t="shared" si="235"/>
        <v>3.0431874799587288</v>
      </c>
      <c r="BD54">
        <f t="shared" si="236"/>
        <v>1.3123624102499249</v>
      </c>
      <c r="BI54">
        <v>12</v>
      </c>
      <c r="BJ54">
        <v>0.78128738829877697</v>
      </c>
      <c r="BK54">
        <v>1.25353375396773</v>
      </c>
      <c r="BL54">
        <v>0.64703824025676504</v>
      </c>
      <c r="BM54">
        <v>0.53377232971698196</v>
      </c>
      <c r="BN54">
        <v>0.31429444442884602</v>
      </c>
      <c r="BO54">
        <v>0.141365049876128</v>
      </c>
      <c r="BP54">
        <v>0.25976624891622502</v>
      </c>
      <c r="BQ54">
        <v>0.85863145814868502</v>
      </c>
      <c r="BZ54">
        <v>12</v>
      </c>
      <c r="CD54">
        <f t="shared" si="237"/>
        <v>266.88616485849099</v>
      </c>
      <c r="CE54">
        <f t="shared" si="238"/>
        <v>49.694315016618539</v>
      </c>
      <c r="CF54">
        <f t="shared" si="239"/>
        <v>7.0682524938063995</v>
      </c>
      <c r="CG54">
        <f t="shared" si="240"/>
        <v>4.107265029067583</v>
      </c>
      <c r="CH54">
        <f t="shared" si="241"/>
        <v>4.2931572907434248</v>
      </c>
      <c r="CM54">
        <v>12</v>
      </c>
      <c r="CN54">
        <v>6.9084660634054093E-2</v>
      </c>
      <c r="CO54">
        <v>9.73483457732989E-2</v>
      </c>
      <c r="CP54">
        <v>2.9239735736482898E-2</v>
      </c>
      <c r="CQ54">
        <v>0.108292841371329</v>
      </c>
      <c r="CR54">
        <v>7.3310686196896596E-2</v>
      </c>
      <c r="CS54">
        <v>7.57298156502451E-2</v>
      </c>
      <c r="CT54">
        <v>0.14340827167815301</v>
      </c>
      <c r="CU54">
        <v>0.24991713617108399</v>
      </c>
      <c r="DE54">
        <v>12</v>
      </c>
      <c r="DI54">
        <f t="shared" si="267"/>
        <v>54.146420685664495</v>
      </c>
      <c r="DJ54">
        <f t="shared" si="268"/>
        <v>11.59143726060301</v>
      </c>
      <c r="DK54">
        <f t="shared" si="269"/>
        <v>3.7864907825122551</v>
      </c>
      <c r="DL54">
        <f t="shared" si="270"/>
        <v>2.267483869055904</v>
      </c>
      <c r="DM54">
        <f t="shared" si="271"/>
        <v>1.24958568085542</v>
      </c>
      <c r="DR54">
        <v>12</v>
      </c>
      <c r="DS54">
        <v>0.200990341317901</v>
      </c>
      <c r="DT54">
        <v>0.32259073781094</v>
      </c>
      <c r="DU54">
        <v>9.3386402529900298E-2</v>
      </c>
      <c r="DV54">
        <v>0.15018704345917799</v>
      </c>
      <c r="DW54">
        <v>0.118573542523641</v>
      </c>
      <c r="DX54">
        <v>6.0110746836847702E-2</v>
      </c>
      <c r="DY54">
        <v>0.39579157412161797</v>
      </c>
      <c r="DZ54">
        <v>0.30727909894066502</v>
      </c>
      <c r="EJ54">
        <v>12</v>
      </c>
      <c r="EN54">
        <f t="shared" si="242"/>
        <v>75.093521729589</v>
      </c>
      <c r="EO54">
        <f t="shared" si="243"/>
        <v>18.748123230476743</v>
      </c>
      <c r="EP54">
        <f t="shared" si="244"/>
        <v>3.005537341842385</v>
      </c>
      <c r="EQ54">
        <f t="shared" si="245"/>
        <v>6.2580142646383461</v>
      </c>
      <c r="ER54">
        <f t="shared" si="246"/>
        <v>1.5363954947033249</v>
      </c>
      <c r="EW54">
        <v>12</v>
      </c>
      <c r="FN54">
        <v>12</v>
      </c>
      <c r="GE54">
        <v>12</v>
      </c>
      <c r="GU54">
        <v>12</v>
      </c>
      <c r="HN54">
        <f>STDEV(Y54,BC54,CG54,DL54,EQ54)</f>
        <v>1.7982505812957366</v>
      </c>
      <c r="HO54">
        <f>STDEV(Z54,BD54,CH54,DM54,ER54)</f>
        <v>1.3102057341586915</v>
      </c>
      <c r="HP54">
        <f t="shared" si="273"/>
        <v>1.5542281577272141</v>
      </c>
      <c r="HR54">
        <v>12</v>
      </c>
    </row>
    <row r="55" spans="1:235" x14ac:dyDescent="0.25">
      <c r="A55">
        <v>12.5</v>
      </c>
      <c r="B55">
        <v>0.51689924917297903</v>
      </c>
      <c r="C55">
        <v>0.21970063182146199</v>
      </c>
      <c r="D55">
        <v>0.16373254540623899</v>
      </c>
      <c r="E55">
        <v>0.207462656057292</v>
      </c>
      <c r="F55">
        <v>0.27105997845462099</v>
      </c>
      <c r="G55">
        <v>0.26438323143436099</v>
      </c>
      <c r="H55">
        <v>0.32819423518183699</v>
      </c>
      <c r="I55">
        <v>0.38866499391387499</v>
      </c>
      <c r="R55">
        <v>12.5</v>
      </c>
      <c r="V55">
        <f t="shared" si="227"/>
        <v>103.731328028646</v>
      </c>
      <c r="W55">
        <f t="shared" si="228"/>
        <v>42.858345721638457</v>
      </c>
      <c r="X55">
        <f t="shared" si="229"/>
        <v>13.219161571718049</v>
      </c>
      <c r="Y55">
        <f t="shared" si="230"/>
        <v>5.1892064905578499</v>
      </c>
      <c r="Z55">
        <f t="shared" si="231"/>
        <v>1.9433249695693748</v>
      </c>
      <c r="AE55">
        <v>12.5</v>
      </c>
      <c r="AI55">
        <v>8.5794294202909197E-2</v>
      </c>
      <c r="AJ55">
        <v>7.3545141040945297E-2</v>
      </c>
      <c r="AK55">
        <v>0.13465443361142601</v>
      </c>
      <c r="AL55">
        <v>0.18488020478730399</v>
      </c>
      <c r="AM55">
        <v>0.24503697245103401</v>
      </c>
      <c r="AV55">
        <v>12.5</v>
      </c>
      <c r="AZ55">
        <f t="shared" si="232"/>
        <v>42.8971471014546</v>
      </c>
      <c r="BA55">
        <f t="shared" si="233"/>
        <v>11.628507826385684</v>
      </c>
      <c r="BB55">
        <f t="shared" si="234"/>
        <v>6.7327216805713004</v>
      </c>
      <c r="BC55">
        <f t="shared" si="235"/>
        <v>2.9232127070312313</v>
      </c>
      <c r="BD55">
        <f t="shared" si="236"/>
        <v>1.22518486225517</v>
      </c>
      <c r="BI55">
        <v>12.5</v>
      </c>
      <c r="BJ55">
        <v>0.30654973859269602</v>
      </c>
      <c r="BK55">
        <v>0.53921188426238797</v>
      </c>
      <c r="BL55">
        <v>0.43674547200612401</v>
      </c>
      <c r="BM55">
        <v>0.31450428284581999</v>
      </c>
      <c r="BN55">
        <v>0.44984662778898399</v>
      </c>
      <c r="BO55">
        <v>0.28935441704539799</v>
      </c>
      <c r="BP55">
        <v>0.87052424115712501</v>
      </c>
      <c r="BQ55">
        <v>0.58929013916781303</v>
      </c>
      <c r="BZ55">
        <v>12.5</v>
      </c>
      <c r="CD55">
        <f t="shared" si="237"/>
        <v>157.25214142291</v>
      </c>
      <c r="CE55">
        <f t="shared" si="238"/>
        <v>71.126997077959132</v>
      </c>
      <c r="CF55">
        <f t="shared" si="239"/>
        <v>14.467720852269899</v>
      </c>
      <c r="CG55">
        <f t="shared" si="240"/>
        <v>13.764196802231032</v>
      </c>
      <c r="CH55">
        <f t="shared" si="241"/>
        <v>2.946450695839065</v>
      </c>
      <c r="CM55">
        <v>12.5</v>
      </c>
      <c r="CN55">
        <v>7.7495510137302895E-2</v>
      </c>
      <c r="CO55">
        <v>0.105876791302724</v>
      </c>
      <c r="CP55">
        <v>0.10605776252252</v>
      </c>
      <c r="CQ55">
        <v>5.3316828647246198E-2</v>
      </c>
      <c r="CR55">
        <v>0.189903173479058</v>
      </c>
      <c r="CS55">
        <v>6.4881037547357898E-2</v>
      </c>
      <c r="CT55">
        <v>0.11886683370441101</v>
      </c>
      <c r="CU55">
        <v>0.23312434094272599</v>
      </c>
      <c r="DE55">
        <v>12.5</v>
      </c>
      <c r="DI55">
        <f t="shared" si="267"/>
        <v>26.658414323623099</v>
      </c>
      <c r="DJ55">
        <f t="shared" si="268"/>
        <v>30.026328154395234</v>
      </c>
      <c r="DK55">
        <f t="shared" si="269"/>
        <v>3.244051877367895</v>
      </c>
      <c r="DL55">
        <f t="shared" si="270"/>
        <v>1.8794496637920428</v>
      </c>
      <c r="DM55">
        <f t="shared" si="271"/>
        <v>1.1656217047136299</v>
      </c>
      <c r="DR55">
        <v>12.5</v>
      </c>
      <c r="DS55">
        <v>0.945165070483721</v>
      </c>
      <c r="DT55">
        <v>0.40721053161750898</v>
      </c>
      <c r="DU55">
        <v>0.111110493322539</v>
      </c>
      <c r="DV55">
        <v>0.148612416120046</v>
      </c>
      <c r="DW55">
        <v>8.0610427197151599E-2</v>
      </c>
      <c r="DX55">
        <v>0.121892469498264</v>
      </c>
      <c r="DY55">
        <v>0.13802773884219599</v>
      </c>
      <c r="DZ55">
        <v>0.17966657269705499</v>
      </c>
      <c r="EJ55">
        <v>12.5</v>
      </c>
      <c r="EN55">
        <f t="shared" si="242"/>
        <v>74.306208060022996</v>
      </c>
      <c r="EO55">
        <f t="shared" si="243"/>
        <v>12.745627655109088</v>
      </c>
      <c r="EP55">
        <f t="shared" si="244"/>
        <v>6.0946234749131998</v>
      </c>
      <c r="EQ55">
        <f t="shared" si="245"/>
        <v>2.1824101751211575</v>
      </c>
      <c r="ER55">
        <f t="shared" si="246"/>
        <v>0.89833286348527497</v>
      </c>
      <c r="EW55">
        <v>12.5</v>
      </c>
      <c r="FN55">
        <v>12.5</v>
      </c>
      <c r="GE55">
        <v>12.5</v>
      </c>
      <c r="GU55">
        <v>12.5</v>
      </c>
      <c r="HR55">
        <v>12.5</v>
      </c>
    </row>
    <row r="56" spans="1:235" x14ac:dyDescent="0.25">
      <c r="A56">
        <v>13</v>
      </c>
      <c r="B56">
        <v>0.16461650857560201</v>
      </c>
      <c r="C56">
        <v>0.29725796259022302</v>
      </c>
      <c r="D56">
        <v>0.34824075269200899</v>
      </c>
      <c r="E56">
        <v>0.24897335399286299</v>
      </c>
      <c r="F56">
        <v>0.255480202241191</v>
      </c>
      <c r="G56">
        <v>0.21551741522842999</v>
      </c>
      <c r="H56">
        <v>0.222234866199226</v>
      </c>
      <c r="I56">
        <v>0.29126660888626799</v>
      </c>
      <c r="R56">
        <v>13</v>
      </c>
      <c r="V56">
        <f t="shared" si="227"/>
        <v>124.4866769964315</v>
      </c>
      <c r="W56">
        <f t="shared" si="228"/>
        <v>40.394966808130846</v>
      </c>
      <c r="X56">
        <f t="shared" si="229"/>
        <v>10.775870761421499</v>
      </c>
      <c r="Y56">
        <f t="shared" si="230"/>
        <v>3.5138417634616048</v>
      </c>
      <c r="Z56">
        <f t="shared" si="231"/>
        <v>1.4563330444313398</v>
      </c>
      <c r="AE56">
        <v>13</v>
      </c>
      <c r="AI56">
        <v>0.10793615101029901</v>
      </c>
      <c r="AJ56">
        <v>9.5676211873310796E-2</v>
      </c>
      <c r="AK56">
        <v>9.7273207951863297E-2</v>
      </c>
      <c r="AL56">
        <v>6.6250914217084497E-2</v>
      </c>
      <c r="AM56">
        <v>0.23701956830402399</v>
      </c>
      <c r="AV56">
        <v>13</v>
      </c>
      <c r="AZ56">
        <f t="shared" si="232"/>
        <v>53.9680755051495</v>
      </c>
      <c r="BA56">
        <f t="shared" si="233"/>
        <v>15.127737370825352</v>
      </c>
      <c r="BB56">
        <f t="shared" si="234"/>
        <v>4.8636603975931649</v>
      </c>
      <c r="BC56">
        <f t="shared" si="235"/>
        <v>1.0475189299720895</v>
      </c>
      <c r="BD56">
        <f t="shared" si="236"/>
        <v>1.1850978415201199</v>
      </c>
      <c r="BI56">
        <v>13</v>
      </c>
      <c r="BJ56">
        <v>0.56218807380848901</v>
      </c>
      <c r="BK56">
        <v>0.427393337734298</v>
      </c>
      <c r="BL56">
        <v>0.709377520166666</v>
      </c>
      <c r="BM56">
        <v>0.33295270846796399</v>
      </c>
      <c r="BN56">
        <v>0.739250747945292</v>
      </c>
      <c r="BO56">
        <v>0.59687823260282202</v>
      </c>
      <c r="BP56">
        <v>0.41312580124801801</v>
      </c>
      <c r="BQ56">
        <v>2.1978062633684998</v>
      </c>
      <c r="BZ56">
        <v>13</v>
      </c>
      <c r="CD56">
        <f t="shared" si="237"/>
        <v>166.47635423398199</v>
      </c>
      <c r="CE56">
        <f t="shared" si="238"/>
        <v>116.88580627450798</v>
      </c>
      <c r="CF56">
        <f t="shared" si="239"/>
        <v>29.8439116301411</v>
      </c>
      <c r="CG56">
        <f t="shared" si="240"/>
        <v>6.532092460628844</v>
      </c>
      <c r="CH56">
        <f t="shared" si="241"/>
        <v>10.989031316842498</v>
      </c>
      <c r="CM56">
        <v>13</v>
      </c>
      <c r="CN56">
        <v>9.9439329797950296E-2</v>
      </c>
      <c r="CO56">
        <v>0.110613545589151</v>
      </c>
      <c r="CP56">
        <v>8.6684779995479702E-2</v>
      </c>
      <c r="CQ56">
        <v>8.2263009733146902E-2</v>
      </c>
      <c r="CR56">
        <v>0.101091383127169</v>
      </c>
      <c r="CS56">
        <v>0.118000371328704</v>
      </c>
      <c r="CT56">
        <v>9.7992549725692296E-2</v>
      </c>
      <c r="CU56">
        <v>0.23047356373426001</v>
      </c>
      <c r="DE56">
        <v>13</v>
      </c>
      <c r="DI56">
        <f t="shared" si="267"/>
        <v>41.131504866573451</v>
      </c>
      <c r="DJ56">
        <f t="shared" si="268"/>
        <v>15.983951124928442</v>
      </c>
      <c r="DK56">
        <f t="shared" si="269"/>
        <v>5.9000185664352003</v>
      </c>
      <c r="DL56">
        <f t="shared" si="270"/>
        <v>1.5493982543024785</v>
      </c>
      <c r="DM56">
        <f t="shared" si="271"/>
        <v>1.1523678186713</v>
      </c>
      <c r="DR56">
        <v>13</v>
      </c>
      <c r="DS56">
        <v>0.135991199547536</v>
      </c>
      <c r="DT56">
        <v>0.192922902484708</v>
      </c>
      <c r="DU56">
        <v>0.190497492757599</v>
      </c>
      <c r="DV56">
        <v>0.16326190196694501</v>
      </c>
      <c r="DW56">
        <v>0.15441405136539901</v>
      </c>
      <c r="DX56">
        <v>0.20075682530955599</v>
      </c>
      <c r="DY56">
        <v>0.17160184257441499</v>
      </c>
      <c r="DZ56">
        <v>0.20043017087317899</v>
      </c>
      <c r="EJ56">
        <v>13</v>
      </c>
      <c r="EN56">
        <f t="shared" si="242"/>
        <v>81.630950983472502</v>
      </c>
      <c r="EO56">
        <f t="shared" si="243"/>
        <v>24.415005252444669</v>
      </c>
      <c r="EP56">
        <f t="shared" si="244"/>
        <v>10.0378412654778</v>
      </c>
      <c r="EQ56">
        <f t="shared" si="245"/>
        <v>2.7132633660840173</v>
      </c>
      <c r="ER56">
        <f t="shared" si="246"/>
        <v>1.0021508543658948</v>
      </c>
      <c r="EW56">
        <v>13</v>
      </c>
      <c r="FN56">
        <v>13</v>
      </c>
      <c r="GE56">
        <v>13</v>
      </c>
      <c r="GU56">
        <v>13</v>
      </c>
      <c r="HR56">
        <v>13</v>
      </c>
    </row>
    <row r="57" spans="1:235" x14ac:dyDescent="0.25">
      <c r="A57">
        <v>13.5</v>
      </c>
      <c r="B57">
        <v>0.21739077557460099</v>
      </c>
      <c r="C57">
        <v>0.17590579753853899</v>
      </c>
      <c r="D57">
        <v>0.21014413092380499</v>
      </c>
      <c r="E57">
        <v>0.17248136930619701</v>
      </c>
      <c r="F57">
        <v>0.149444202939256</v>
      </c>
      <c r="G57">
        <v>0.17618761274030501</v>
      </c>
      <c r="H57">
        <v>0.29417276023233002</v>
      </c>
      <c r="I57">
        <v>0.41118603136759901</v>
      </c>
      <c r="R57">
        <v>13.5</v>
      </c>
      <c r="V57">
        <f t="shared" si="227"/>
        <v>86.240684653098498</v>
      </c>
      <c r="W57">
        <f t="shared" si="228"/>
        <v>23.629203219823918</v>
      </c>
      <c r="X57">
        <f t="shared" si="229"/>
        <v>8.8093806370152503</v>
      </c>
      <c r="Y57">
        <f t="shared" si="230"/>
        <v>4.6512797395638295</v>
      </c>
      <c r="Z57">
        <f t="shared" si="231"/>
        <v>2.0559301568379951</v>
      </c>
      <c r="AE57">
        <v>13.5</v>
      </c>
      <c r="AI57">
        <v>0.121371622740114</v>
      </c>
      <c r="AJ57">
        <v>5.5138325955678399E-2</v>
      </c>
      <c r="AK57">
        <v>5.6115588945888403E-2</v>
      </c>
      <c r="AL57">
        <v>7.75174657565392E-2</v>
      </c>
      <c r="AM57">
        <v>0.26787730550633698</v>
      </c>
      <c r="AV57">
        <v>13.5</v>
      </c>
      <c r="AZ57">
        <f t="shared" si="232"/>
        <v>60.685811370056996</v>
      </c>
      <c r="BA57">
        <f t="shared" si="233"/>
        <v>8.7181348194361963</v>
      </c>
      <c r="BB57">
        <f t="shared" si="234"/>
        <v>2.80577944729442</v>
      </c>
      <c r="BC57">
        <f t="shared" si="235"/>
        <v>1.2256587511738557</v>
      </c>
      <c r="BD57">
        <f t="shared" si="236"/>
        <v>1.3393865275316847</v>
      </c>
      <c r="BI57">
        <v>13.5</v>
      </c>
      <c r="BJ57">
        <v>1.06840124242107</v>
      </c>
      <c r="BK57">
        <v>0.36528950277328598</v>
      </c>
      <c r="BL57">
        <v>0.70665156758633496</v>
      </c>
      <c r="BM57">
        <v>0.26808001410523002</v>
      </c>
      <c r="BN57">
        <v>1.2984092777257099</v>
      </c>
      <c r="BO57">
        <v>0.76075112003137302</v>
      </c>
      <c r="BP57">
        <v>0.382501946889446</v>
      </c>
      <c r="BQ57">
        <v>0.401448373557106</v>
      </c>
      <c r="BZ57">
        <v>13.5</v>
      </c>
      <c r="CD57">
        <f t="shared" si="237"/>
        <v>134.04000705261501</v>
      </c>
      <c r="CE57">
        <f t="shared" si="238"/>
        <v>205.29653263536844</v>
      </c>
      <c r="CF57">
        <f t="shared" si="239"/>
        <v>38.037556001568653</v>
      </c>
      <c r="CG57">
        <f t="shared" si="240"/>
        <v>6.0478868080970329</v>
      </c>
      <c r="CH57">
        <f t="shared" si="241"/>
        <v>2.0072418677855297</v>
      </c>
      <c r="CM57">
        <v>13.5</v>
      </c>
      <c r="CN57">
        <v>0.120040863892711</v>
      </c>
      <c r="CO57">
        <v>0.104462805272512</v>
      </c>
      <c r="CP57">
        <v>9.5387490997670396E-2</v>
      </c>
      <c r="CQ57">
        <v>8.9687375629014701E-2</v>
      </c>
      <c r="CR57">
        <v>6.1161689503700899E-2</v>
      </c>
      <c r="CS57">
        <v>5.5432853643091501E-2</v>
      </c>
      <c r="CT57">
        <v>8.8179550419766106E-2</v>
      </c>
      <c r="CU57">
        <v>0.236640720827927</v>
      </c>
      <c r="DE57">
        <v>13.5</v>
      </c>
      <c r="DI57">
        <f t="shared" si="267"/>
        <v>44.843687814507348</v>
      </c>
      <c r="DJ57">
        <f t="shared" si="268"/>
        <v>9.6705122187853991</v>
      </c>
      <c r="DK57">
        <f t="shared" si="269"/>
        <v>2.771642682154575</v>
      </c>
      <c r="DL57">
        <f t="shared" si="270"/>
        <v>1.3942411118805875</v>
      </c>
      <c r="DM57">
        <f t="shared" si="271"/>
        <v>1.183203604139635</v>
      </c>
      <c r="DR57">
        <v>13.5</v>
      </c>
      <c r="DS57">
        <v>0.13478692362037401</v>
      </c>
      <c r="DT57">
        <v>0.12608039044147601</v>
      </c>
      <c r="DU57">
        <v>0.13723991205262301</v>
      </c>
      <c r="DV57">
        <v>0.22349838893848301</v>
      </c>
      <c r="DW57">
        <v>9.4216938607635303E-2</v>
      </c>
      <c r="DX57">
        <v>0.15309478030609999</v>
      </c>
      <c r="DY57">
        <v>0.120429909106404</v>
      </c>
      <c r="DZ57">
        <v>0.17217644989931499</v>
      </c>
      <c r="EJ57">
        <v>13.5</v>
      </c>
      <c r="EN57">
        <f t="shared" si="242"/>
        <v>111.7491944692415</v>
      </c>
      <c r="EO57">
        <f t="shared" si="243"/>
        <v>14.897006008419023</v>
      </c>
      <c r="EP57">
        <f t="shared" si="244"/>
        <v>7.6547390153049992</v>
      </c>
      <c r="EQ57">
        <f t="shared" si="245"/>
        <v>1.9041640559164486</v>
      </c>
      <c r="ER57">
        <f t="shared" si="246"/>
        <v>0.86088224949657488</v>
      </c>
      <c r="EW57">
        <v>13.5</v>
      </c>
      <c r="FN57">
        <v>13.5</v>
      </c>
      <c r="GE57">
        <v>13.5</v>
      </c>
      <c r="GU57">
        <v>13.5</v>
      </c>
      <c r="HR57">
        <v>13.5</v>
      </c>
    </row>
    <row r="58" spans="1:235" x14ac:dyDescent="0.25">
      <c r="A58">
        <v>14</v>
      </c>
      <c r="B58">
        <v>0.26285499639121201</v>
      </c>
      <c r="C58">
        <v>0.244244089976593</v>
      </c>
      <c r="D58">
        <v>0.108991216319656</v>
      </c>
      <c r="E58">
        <v>0.16404818391460399</v>
      </c>
      <c r="F58">
        <v>0.22764163980976801</v>
      </c>
      <c r="G58">
        <v>0.14747503029817799</v>
      </c>
      <c r="H58">
        <v>0.215181386677784</v>
      </c>
      <c r="I58">
        <v>0.45987687302122698</v>
      </c>
      <c r="R58">
        <v>14</v>
      </c>
      <c r="V58">
        <f t="shared" si="227"/>
        <v>82.024091957301991</v>
      </c>
      <c r="W58">
        <f t="shared" si="228"/>
        <v>35.993303604726272</v>
      </c>
      <c r="X58">
        <f t="shared" si="229"/>
        <v>7.373751514908899</v>
      </c>
      <c r="Y58">
        <f t="shared" si="230"/>
        <v>3.4023164598760491</v>
      </c>
      <c r="Z58">
        <f t="shared" si="231"/>
        <v>2.299384365106135</v>
      </c>
      <c r="AE58">
        <v>14</v>
      </c>
      <c r="AI58">
        <v>6.1220749167075102E-2</v>
      </c>
      <c r="AJ58">
        <v>9.8061833828699305E-2</v>
      </c>
      <c r="AK58">
        <v>9.1442694277703102E-2</v>
      </c>
      <c r="AL58">
        <v>7.5871715168384396E-2</v>
      </c>
      <c r="AM58">
        <v>0.153792512824663</v>
      </c>
      <c r="AV58">
        <v>14</v>
      </c>
      <c r="AZ58">
        <f t="shared" si="232"/>
        <v>30.610374583537549</v>
      </c>
      <c r="BA58">
        <f t="shared" si="233"/>
        <v>15.504937321581966</v>
      </c>
      <c r="BB58">
        <f t="shared" si="234"/>
        <v>4.5721347138851547</v>
      </c>
      <c r="BC58">
        <f t="shared" si="235"/>
        <v>1.1996371495782012</v>
      </c>
      <c r="BD58">
        <f t="shared" si="236"/>
        <v>0.76896256412331498</v>
      </c>
      <c r="BI58">
        <v>14</v>
      </c>
      <c r="BJ58">
        <v>0.177441143797577</v>
      </c>
      <c r="BK58">
        <v>0.59859055233362501</v>
      </c>
      <c r="BL58">
        <v>0.34822192555943099</v>
      </c>
      <c r="BM58">
        <v>0.78822992898598199</v>
      </c>
      <c r="BN58">
        <v>0.40172714794921799</v>
      </c>
      <c r="BO58">
        <v>0.13660193594880099</v>
      </c>
      <c r="BP58">
        <v>0.24979936778845299</v>
      </c>
      <c r="BQ58">
        <v>0.513230568601864</v>
      </c>
      <c r="BZ58">
        <v>14</v>
      </c>
      <c r="CD58">
        <f t="shared" si="237"/>
        <v>394.11496449299096</v>
      </c>
      <c r="CE58">
        <f t="shared" si="238"/>
        <v>63.518639272148398</v>
      </c>
      <c r="CF58">
        <f t="shared" si="239"/>
        <v>6.8300967974400493</v>
      </c>
      <c r="CG58">
        <f t="shared" si="240"/>
        <v>3.9496748014080461</v>
      </c>
      <c r="CH58">
        <f t="shared" si="241"/>
        <v>2.5661528430093199</v>
      </c>
      <c r="CM58">
        <v>14</v>
      </c>
      <c r="CN58">
        <v>7.1159108058960002E-2</v>
      </c>
      <c r="CO58">
        <v>8.6487696397630695E-2</v>
      </c>
      <c r="CP58">
        <v>0.12001132426226301</v>
      </c>
      <c r="CQ58">
        <v>7.9604885877031697E-2</v>
      </c>
      <c r="CR58">
        <v>0.10573044905548901</v>
      </c>
      <c r="CS58">
        <v>6.9663374891389601E-2</v>
      </c>
      <c r="CT58">
        <v>0.103332077720259</v>
      </c>
      <c r="CU58">
        <v>0.20662727818159601</v>
      </c>
      <c r="DE58">
        <v>14</v>
      </c>
      <c r="DI58">
        <f t="shared" si="267"/>
        <v>39.802442938515846</v>
      </c>
      <c r="DJ58">
        <f t="shared" si="268"/>
        <v>16.717451852387171</v>
      </c>
      <c r="DK58">
        <f t="shared" si="269"/>
        <v>3.4831687445694799</v>
      </c>
      <c r="DL58">
        <f t="shared" si="270"/>
        <v>1.6338236047677881</v>
      </c>
      <c r="DM58">
        <f t="shared" si="271"/>
        <v>1.03313639090798</v>
      </c>
      <c r="DR58">
        <v>14</v>
      </c>
      <c r="DS58">
        <v>0.25290599775183498</v>
      </c>
      <c r="DT58">
        <v>0.17969296601370699</v>
      </c>
      <c r="DU58">
        <v>0.236613642016582</v>
      </c>
      <c r="DV58">
        <v>0.17876577654385201</v>
      </c>
      <c r="DW58">
        <v>0.123123712843952</v>
      </c>
      <c r="DX58">
        <v>8.0293036376921201E-2</v>
      </c>
      <c r="DY58">
        <v>8.4322125669886505E-2</v>
      </c>
      <c r="DZ58">
        <v>0.19516477506511201</v>
      </c>
      <c r="EJ58">
        <v>14</v>
      </c>
      <c r="EN58">
        <f t="shared" si="242"/>
        <v>89.382888271926006</v>
      </c>
      <c r="EO58">
        <f t="shared" si="243"/>
        <v>19.467568328170778</v>
      </c>
      <c r="EP58">
        <f t="shared" si="244"/>
        <v>4.01465181884606</v>
      </c>
      <c r="EQ58">
        <f t="shared" si="245"/>
        <v>1.3332498713189631</v>
      </c>
      <c r="ER58">
        <f t="shared" si="246"/>
        <v>0.97582387532556003</v>
      </c>
      <c r="EW58">
        <v>14</v>
      </c>
      <c r="FN58">
        <v>14</v>
      </c>
      <c r="GE58">
        <v>14</v>
      </c>
      <c r="GU58">
        <v>14</v>
      </c>
      <c r="HR58">
        <v>14</v>
      </c>
    </row>
    <row r="59" spans="1:235" x14ac:dyDescent="0.25">
      <c r="R59" t="s">
        <v>11</v>
      </c>
      <c r="V59">
        <f t="shared" ref="V59:Y59" si="289">MAX(V34:V58)</f>
        <v>1063.0814147153999</v>
      </c>
      <c r="W59">
        <f t="shared" si="289"/>
        <v>1043.7761988152856</v>
      </c>
      <c r="X59">
        <f t="shared" si="289"/>
        <v>996.30869509618503</v>
      </c>
      <c r="Y59">
        <f t="shared" si="289"/>
        <v>1020.6494175853687</v>
      </c>
      <c r="Z59">
        <f>MAX(Z34:Z58)</f>
        <v>1021.534980568135</v>
      </c>
      <c r="AV59" t="s">
        <v>11</v>
      </c>
      <c r="AZ59">
        <f t="shared" ref="AZ59:BC59" si="290">MAX(AZ34:AZ58)</f>
        <v>520.89365927563506</v>
      </c>
      <c r="BA59">
        <f t="shared" si="290"/>
        <v>530.71262206068025</v>
      </c>
      <c r="BB59">
        <f t="shared" si="290"/>
        <v>534.26373989991498</v>
      </c>
      <c r="BC59">
        <f t="shared" si="290"/>
        <v>552.3482740497036</v>
      </c>
      <c r="BD59">
        <f>MAX(BD34:BD58)</f>
        <v>554.90866397691491</v>
      </c>
      <c r="BZ59" t="s">
        <v>11</v>
      </c>
      <c r="CD59">
        <f t="shared" ref="CD59:CG59" si="291">MAX(CD34:CD58)</f>
        <v>942.27160810492001</v>
      </c>
      <c r="CE59">
        <f t="shared" si="291"/>
        <v>934.31955462180588</v>
      </c>
      <c r="CF59">
        <f t="shared" si="291"/>
        <v>967.72001016426998</v>
      </c>
      <c r="CG59">
        <f t="shared" si="291"/>
        <v>1025.7572460619247</v>
      </c>
      <c r="CH59">
        <f>MAX(CH34:CH58)</f>
        <v>1141.5715540267749</v>
      </c>
      <c r="DE59" t="s">
        <v>11</v>
      </c>
      <c r="DI59">
        <f t="shared" ref="DI59:DL59" si="292">MAX(DI34:DI58)</f>
        <v>395.77663600218699</v>
      </c>
      <c r="DJ59">
        <f t="shared" si="292"/>
        <v>397.86329680205614</v>
      </c>
      <c r="DK59">
        <f t="shared" si="292"/>
        <v>403.30807528245793</v>
      </c>
      <c r="DL59">
        <f t="shared" si="292"/>
        <v>427.93597174216796</v>
      </c>
      <c r="DM59">
        <f>MAX(DM34:DM58)</f>
        <v>439.35819149935145</v>
      </c>
      <c r="EJ59" t="s">
        <v>11</v>
      </c>
      <c r="EN59">
        <f>MAX(EN34:EN58)</f>
        <v>832.81314641154506</v>
      </c>
      <c r="EO59">
        <f t="shared" ref="EO59:EQ59" si="293">MAX(EO34:EO58)</f>
        <v>825.81027542142772</v>
      </c>
      <c r="EP59">
        <f t="shared" si="293"/>
        <v>843.27981547364993</v>
      </c>
      <c r="EQ59">
        <f t="shared" si="293"/>
        <v>912.96929781118706</v>
      </c>
      <c r="ER59">
        <f>MAX(ER34:ER58)</f>
        <v>1009.078590646135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J197"/>
  <sheetViews>
    <sheetView topLeftCell="A154" zoomScale="60" zoomScaleNormal="60" workbookViewId="0">
      <selection activeCell="BW198" sqref="BW198"/>
    </sheetView>
  </sheetViews>
  <sheetFormatPr defaultRowHeight="15" x14ac:dyDescent="0.25"/>
  <cols>
    <col min="52" max="52" width="9.85546875" bestFit="1" customWidth="1"/>
  </cols>
  <sheetData>
    <row r="1" spans="1:49" x14ac:dyDescent="0.25">
      <c r="A1" t="s">
        <v>24</v>
      </c>
      <c r="K1" t="s">
        <v>26</v>
      </c>
      <c r="U1" t="s">
        <v>28</v>
      </c>
      <c r="AE1" t="s">
        <v>30</v>
      </c>
      <c r="AO1" t="s">
        <v>31</v>
      </c>
    </row>
    <row r="2" spans="1:49" x14ac:dyDescent="0.25">
      <c r="B2">
        <v>10</v>
      </c>
      <c r="C2">
        <v>20</v>
      </c>
      <c r="D2">
        <v>30</v>
      </c>
      <c r="E2">
        <v>40</v>
      </c>
      <c r="F2">
        <v>50</v>
      </c>
      <c r="G2">
        <v>60</v>
      </c>
      <c r="H2">
        <v>70</v>
      </c>
      <c r="I2">
        <v>80</v>
      </c>
      <c r="L2">
        <v>10</v>
      </c>
      <c r="M2">
        <v>20</v>
      </c>
      <c r="N2">
        <v>30</v>
      </c>
      <c r="O2">
        <v>40</v>
      </c>
      <c r="P2">
        <v>50</v>
      </c>
      <c r="Q2">
        <v>60</v>
      </c>
      <c r="R2">
        <v>70</v>
      </c>
      <c r="S2">
        <v>80</v>
      </c>
      <c r="V2">
        <v>10</v>
      </c>
      <c r="W2">
        <v>20</v>
      </c>
      <c r="X2">
        <v>30</v>
      </c>
      <c r="Y2">
        <v>40</v>
      </c>
      <c r="Z2">
        <v>50</v>
      </c>
      <c r="AA2">
        <v>60</v>
      </c>
      <c r="AB2">
        <v>70</v>
      </c>
      <c r="AC2">
        <v>80</v>
      </c>
      <c r="AF2">
        <v>10</v>
      </c>
      <c r="AG2">
        <v>20</v>
      </c>
      <c r="AH2">
        <v>30</v>
      </c>
      <c r="AI2">
        <v>40</v>
      </c>
      <c r="AJ2">
        <v>50</v>
      </c>
      <c r="AK2">
        <v>60</v>
      </c>
      <c r="AL2">
        <v>70</v>
      </c>
      <c r="AM2">
        <v>80</v>
      </c>
      <c r="AP2">
        <v>10</v>
      </c>
      <c r="AQ2">
        <v>20</v>
      </c>
      <c r="AR2">
        <v>30</v>
      </c>
      <c r="AS2">
        <v>40</v>
      </c>
      <c r="AT2">
        <v>50</v>
      </c>
      <c r="AU2">
        <v>60</v>
      </c>
      <c r="AV2">
        <v>70</v>
      </c>
      <c r="AW2">
        <v>80</v>
      </c>
    </row>
    <row r="3" spans="1:49" x14ac:dyDescent="0.25">
      <c r="A3">
        <v>2</v>
      </c>
      <c r="B3">
        <v>-0.86665031957441196</v>
      </c>
      <c r="C3">
        <v>-2.03677476192986</v>
      </c>
      <c r="D3">
        <v>1.5794093812666401</v>
      </c>
      <c r="E3">
        <v>2.1893447880783898</v>
      </c>
      <c r="F3">
        <v>1.39476505008826</v>
      </c>
      <c r="G3">
        <v>1.1794525858737701</v>
      </c>
      <c r="H3">
        <v>0.74619498019630703</v>
      </c>
      <c r="I3">
        <v>0.361578168120747</v>
      </c>
      <c r="K3">
        <v>2</v>
      </c>
      <c r="L3">
        <v>-0.629189054033509</v>
      </c>
      <c r="M3">
        <v>2.1118171904210401</v>
      </c>
      <c r="N3">
        <v>1.3413715005592799</v>
      </c>
      <c r="O3">
        <v>-0.437937804607266</v>
      </c>
      <c r="P3">
        <v>-0.61420693655451397</v>
      </c>
      <c r="Q3">
        <v>-0.305728029731621</v>
      </c>
      <c r="R3">
        <v>-0.44941339067913499</v>
      </c>
      <c r="S3">
        <v>-0.45016839459657898</v>
      </c>
      <c r="U3">
        <v>2</v>
      </c>
      <c r="V3">
        <v>1.01670166102403</v>
      </c>
      <c r="W3">
        <v>-1.6377173668240499</v>
      </c>
      <c r="X3">
        <v>2.5273993115920899</v>
      </c>
      <c r="Y3">
        <v>0.16971598964774101</v>
      </c>
      <c r="Z3">
        <v>0.58450063009587205</v>
      </c>
      <c r="AA3">
        <v>0.34137044087556401</v>
      </c>
      <c r="AB3">
        <v>0.26015651314549398</v>
      </c>
      <c r="AC3">
        <v>-7.3614904543605697E-2</v>
      </c>
      <c r="AE3">
        <v>2</v>
      </c>
      <c r="AF3">
        <v>-0.94170977395274802</v>
      </c>
      <c r="AG3">
        <v>-2.5038842544587601</v>
      </c>
      <c r="AH3">
        <v>3.0794148907773198</v>
      </c>
      <c r="AI3">
        <v>-2.1142006861922602</v>
      </c>
      <c r="AJ3">
        <v>0.10616442107227</v>
      </c>
      <c r="AK3">
        <v>0.39011217006441801</v>
      </c>
      <c r="AL3">
        <v>-0.13099120835047401</v>
      </c>
      <c r="AM3">
        <v>-0.190618261443804</v>
      </c>
      <c r="AO3">
        <v>2</v>
      </c>
      <c r="AP3">
        <v>-0.31930946307442798</v>
      </c>
      <c r="AQ3">
        <v>-0.27297898082766903</v>
      </c>
      <c r="AR3">
        <v>1.7015359613149501</v>
      </c>
      <c r="AS3">
        <v>-3.274646093352616</v>
      </c>
      <c r="AT3">
        <v>0.62920550816479304</v>
      </c>
      <c r="AU3">
        <v>-0.16280522004169101</v>
      </c>
      <c r="AV3">
        <v>0.22573934252081901</v>
      </c>
      <c r="AW3">
        <v>-0.34091125663141297</v>
      </c>
    </row>
    <row r="4" spans="1:49" x14ac:dyDescent="0.25">
      <c r="A4">
        <v>2.5</v>
      </c>
      <c r="B4">
        <v>-1.4095011100953201</v>
      </c>
      <c r="C4">
        <v>-1.1921784862695299</v>
      </c>
      <c r="D4">
        <v>2.3947743818143601</v>
      </c>
      <c r="E4">
        <v>2.4468416149113499</v>
      </c>
      <c r="F4">
        <v>0.435686219083676</v>
      </c>
      <c r="G4">
        <v>7.2906408819179994E-2</v>
      </c>
      <c r="H4">
        <v>-0.41899399043929397</v>
      </c>
      <c r="I4">
        <v>-0.84145808091761498</v>
      </c>
      <c r="K4">
        <v>2.5</v>
      </c>
      <c r="L4">
        <v>-1.2751601518103901</v>
      </c>
      <c r="M4">
        <v>-1.9740967034151966</v>
      </c>
      <c r="N4">
        <v>-0.214260441689828</v>
      </c>
      <c r="O4">
        <v>-2.0161221770832598</v>
      </c>
      <c r="P4">
        <v>-0.74803677188163997</v>
      </c>
      <c r="Q4">
        <v>-1.17698312059042</v>
      </c>
      <c r="R4">
        <v>-1.5015411651186901</v>
      </c>
      <c r="S4">
        <v>-0.95888649486118305</v>
      </c>
      <c r="U4">
        <v>2.5</v>
      </c>
      <c r="V4">
        <v>-2.229505500329986</v>
      </c>
      <c r="W4">
        <v>0.19807355439285601</v>
      </c>
      <c r="X4">
        <v>-3.6459812410210164</v>
      </c>
      <c r="Y4">
        <v>-0.28124209451885002</v>
      </c>
      <c r="Z4">
        <v>-0.36869185151219303</v>
      </c>
      <c r="AA4">
        <v>-0.158842950332926</v>
      </c>
      <c r="AB4">
        <v>-0.81927561210308597</v>
      </c>
      <c r="AC4">
        <v>-0.52641476568323997</v>
      </c>
      <c r="AE4">
        <v>2.5</v>
      </c>
      <c r="AF4">
        <v>-1.77722182298093</v>
      </c>
      <c r="AG4">
        <v>-1.32362324423579</v>
      </c>
      <c r="AH4">
        <v>1.3018767206555599</v>
      </c>
      <c r="AI4">
        <v>0.19679659442209199</v>
      </c>
      <c r="AJ4">
        <v>-0.70101267446335103</v>
      </c>
      <c r="AK4">
        <v>-0.939984331496033</v>
      </c>
      <c r="AL4">
        <v>-0.661205432692891</v>
      </c>
      <c r="AM4">
        <v>-0.53860558892694199</v>
      </c>
      <c r="AO4">
        <v>2.5</v>
      </c>
      <c r="AP4">
        <v>-0.25376609356003899</v>
      </c>
      <c r="AQ4">
        <v>-1.7612166507015401</v>
      </c>
      <c r="AR4">
        <v>1.08807813643561</v>
      </c>
      <c r="AS4">
        <v>-0.59283712039955638</v>
      </c>
      <c r="AT4">
        <v>-6.24117591972181E-2</v>
      </c>
      <c r="AU4">
        <v>-0.235404169152934</v>
      </c>
      <c r="AV4">
        <v>-0.57012521476864897</v>
      </c>
      <c r="AW4">
        <v>-0.94271466674792403</v>
      </c>
    </row>
    <row r="5" spans="1:49" x14ac:dyDescent="0.25">
      <c r="A5">
        <v>3</v>
      </c>
      <c r="B5">
        <v>-2.78863909955906</v>
      </c>
      <c r="C5">
        <v>0.49181197610213601</v>
      </c>
      <c r="D5">
        <v>-1.7252559249561461</v>
      </c>
      <c r="E5">
        <v>-0.54549592153980697</v>
      </c>
      <c r="F5">
        <v>-0.49980461692276601</v>
      </c>
      <c r="G5">
        <v>-1.3705026650591201</v>
      </c>
      <c r="H5">
        <v>-1.79525116973832</v>
      </c>
      <c r="I5">
        <v>-2.1465106231276301</v>
      </c>
      <c r="K5">
        <v>3</v>
      </c>
      <c r="L5">
        <v>-2.1062240156210899</v>
      </c>
      <c r="M5">
        <v>-1.5066883124468964</v>
      </c>
      <c r="N5">
        <v>-2.53684216798603</v>
      </c>
      <c r="O5">
        <v>-3.13111992203511</v>
      </c>
      <c r="P5">
        <v>-3.2140735962708402</v>
      </c>
      <c r="Q5">
        <v>-3.2105832450988498</v>
      </c>
      <c r="R5">
        <v>-1.93873601062423</v>
      </c>
      <c r="S5">
        <v>-2.2317689120806401</v>
      </c>
      <c r="U5">
        <v>3</v>
      </c>
      <c r="V5">
        <v>-3.5660467810073064</v>
      </c>
      <c r="W5">
        <v>-2.78140741454345</v>
      </c>
      <c r="X5">
        <v>-0.61432145586459619</v>
      </c>
      <c r="Y5">
        <v>-1.233857014604</v>
      </c>
      <c r="Z5">
        <v>-1.4520625447332001</v>
      </c>
      <c r="AA5">
        <v>-1.065565652683</v>
      </c>
      <c r="AB5">
        <v>-1.5256737741966999</v>
      </c>
      <c r="AC5">
        <v>-2.0232001212597899</v>
      </c>
      <c r="AE5">
        <v>3</v>
      </c>
      <c r="AF5">
        <v>1.0834658106775501</v>
      </c>
      <c r="AG5">
        <v>-0.44518455734588902</v>
      </c>
      <c r="AH5">
        <v>5.3365245474352702E-2</v>
      </c>
      <c r="AI5">
        <v>-0.73188207345449297</v>
      </c>
      <c r="AJ5">
        <v>-1.55647714670844</v>
      </c>
      <c r="AK5">
        <v>-1.7910211082405201</v>
      </c>
      <c r="AL5">
        <v>-1.6647622433212601</v>
      </c>
      <c r="AM5">
        <v>-1.95108471127866</v>
      </c>
      <c r="AO5">
        <v>3</v>
      </c>
      <c r="AP5">
        <v>-2.88508489689641</v>
      </c>
      <c r="AQ5">
        <v>-4.9281840519395566</v>
      </c>
      <c r="AR5">
        <v>-0.81291063933847096</v>
      </c>
      <c r="AS5">
        <v>-1.5051085730676563</v>
      </c>
      <c r="AT5">
        <v>-1.7556052595809</v>
      </c>
      <c r="AU5">
        <v>-1.8049833885486199</v>
      </c>
      <c r="AV5">
        <v>-2.5576811668406201</v>
      </c>
      <c r="AW5">
        <v>-2.3404211508411099</v>
      </c>
    </row>
    <row r="6" spans="1:49" x14ac:dyDescent="0.25">
      <c r="A6">
        <v>3.5</v>
      </c>
      <c r="B6">
        <v>-3.2013921758282402</v>
      </c>
      <c r="C6">
        <v>-2.5893810075335102</v>
      </c>
      <c r="D6">
        <v>0.94000317657076415</v>
      </c>
      <c r="E6">
        <v>-2.4046246250399701</v>
      </c>
      <c r="F6">
        <v>-2.4633167759199601</v>
      </c>
      <c r="G6">
        <v>-1.8687862546743601</v>
      </c>
      <c r="H6">
        <v>-3.03163389930618</v>
      </c>
      <c r="I6">
        <v>-3.45638130073191</v>
      </c>
      <c r="K6">
        <v>3.5</v>
      </c>
      <c r="L6">
        <v>-2.3707635434481</v>
      </c>
      <c r="M6">
        <v>-0.82568473820977584</v>
      </c>
      <c r="N6">
        <v>-2.3789576870248399</v>
      </c>
      <c r="O6">
        <v>-3.4326079676434</v>
      </c>
      <c r="P6">
        <v>-3.1680520407090702</v>
      </c>
      <c r="Q6">
        <v>-3.1504932489347302</v>
      </c>
      <c r="R6">
        <v>-3.8248854101448302</v>
      </c>
      <c r="S6">
        <v>-3.6271682617075101</v>
      </c>
      <c r="U6">
        <v>3.5</v>
      </c>
      <c r="V6">
        <v>-5.1348945453078461</v>
      </c>
      <c r="W6">
        <v>-0.533456280423656</v>
      </c>
      <c r="X6">
        <v>-2.0107492470911863</v>
      </c>
      <c r="Y6">
        <v>-2.4579665501697199</v>
      </c>
      <c r="Z6">
        <v>-2.5265105268464301</v>
      </c>
      <c r="AA6">
        <v>-2.6886303074848801</v>
      </c>
      <c r="AB6">
        <v>-2.8679282084403899</v>
      </c>
      <c r="AC6">
        <v>-3.2800389529807998</v>
      </c>
      <c r="AE6">
        <v>3.5</v>
      </c>
      <c r="AF6">
        <v>-1.3447541546058901</v>
      </c>
      <c r="AG6">
        <v>0.55341676685873897</v>
      </c>
      <c r="AH6">
        <v>-1.6788647239457499</v>
      </c>
      <c r="AI6">
        <v>-3.0411052313198099</v>
      </c>
      <c r="AJ6">
        <v>-2.4322491141610101</v>
      </c>
      <c r="AK6">
        <v>-2.78519670904539</v>
      </c>
      <c r="AL6">
        <v>-3.1736337967599502</v>
      </c>
      <c r="AM6">
        <v>-3.33123141844028</v>
      </c>
      <c r="AO6">
        <v>3.5</v>
      </c>
      <c r="AP6">
        <v>-6.2374053335325961</v>
      </c>
      <c r="AQ6">
        <v>-3.7838498022825564</v>
      </c>
      <c r="AR6">
        <v>-4.2018308258110366</v>
      </c>
      <c r="AS6">
        <v>-2.3832882769082464</v>
      </c>
      <c r="AT6">
        <v>-2.7369541543560501</v>
      </c>
      <c r="AU6">
        <v>-2.9844630258815199</v>
      </c>
      <c r="AV6">
        <v>-3.4734645569688101</v>
      </c>
      <c r="AW6">
        <v>-3.69432740129667</v>
      </c>
    </row>
    <row r="7" spans="1:49" x14ac:dyDescent="0.25">
      <c r="A7">
        <v>4</v>
      </c>
      <c r="B7">
        <v>-2.7550985120745102</v>
      </c>
      <c r="C7">
        <v>-0.31032778521514798</v>
      </c>
      <c r="D7">
        <v>-5.7387510339540428</v>
      </c>
      <c r="E7">
        <v>-3.4762429766750498</v>
      </c>
      <c r="F7">
        <v>-3.5748120315908198</v>
      </c>
      <c r="G7">
        <v>-3.9964953934681202</v>
      </c>
      <c r="H7">
        <v>-4.2750225961038302</v>
      </c>
      <c r="I7">
        <v>-4.7778978366779601</v>
      </c>
      <c r="K7">
        <v>4</v>
      </c>
      <c r="L7">
        <v>-5.5334740514125951</v>
      </c>
      <c r="M7">
        <v>-6.1215286042061923</v>
      </c>
      <c r="N7">
        <v>-5.0836258418552802</v>
      </c>
      <c r="O7">
        <v>-5.8645167791610904</v>
      </c>
      <c r="P7">
        <v>-6.26161621887855</v>
      </c>
      <c r="Q7">
        <v>-5.6305525287440998</v>
      </c>
      <c r="R7">
        <v>-5.3484344305890001</v>
      </c>
      <c r="S7">
        <v>-4.6833054531163896</v>
      </c>
      <c r="U7">
        <v>4</v>
      </c>
      <c r="V7">
        <v>-6.8316789578327697</v>
      </c>
      <c r="W7">
        <v>-2.4739441072629802</v>
      </c>
      <c r="X7">
        <v>-3.8923781046528663</v>
      </c>
      <c r="Y7">
        <v>-3.9694827317639101</v>
      </c>
      <c r="Z7">
        <v>-3.8611631457288902</v>
      </c>
      <c r="AA7">
        <v>-3.9916006964141002</v>
      </c>
      <c r="AB7">
        <v>-4.2342401876768196</v>
      </c>
      <c r="AC7">
        <v>-4.3162035613534497</v>
      </c>
      <c r="AE7">
        <v>4</v>
      </c>
      <c r="AF7">
        <v>-4.2172627482570801</v>
      </c>
      <c r="AG7">
        <v>-4.9388094421609061</v>
      </c>
      <c r="AH7">
        <v>-4.4954882162509904</v>
      </c>
      <c r="AI7">
        <v>-4.3284699047462896</v>
      </c>
      <c r="AJ7">
        <v>-4.0900120836712404</v>
      </c>
      <c r="AK7">
        <v>-4.0454429235666298</v>
      </c>
      <c r="AL7">
        <v>-4.5034869254332603</v>
      </c>
      <c r="AM7">
        <v>-4.8304827105305304</v>
      </c>
      <c r="AO7">
        <v>4</v>
      </c>
      <c r="AP7">
        <v>-8.0338253428204958</v>
      </c>
      <c r="AQ7">
        <v>-4.0254273059286056</v>
      </c>
      <c r="AR7">
        <v>-4.2200568778758356</v>
      </c>
      <c r="AS7">
        <v>-4.2427145908283759</v>
      </c>
      <c r="AT7">
        <v>-4.3103323916276501</v>
      </c>
      <c r="AU7">
        <v>-4.0163412971322199</v>
      </c>
      <c r="AV7">
        <v>-4.3997157094793504</v>
      </c>
      <c r="AW7">
        <v>-4.7587667819175197</v>
      </c>
    </row>
    <row r="8" spans="1:49" x14ac:dyDescent="0.25">
      <c r="A8">
        <v>4.5</v>
      </c>
      <c r="B8">
        <v>-1.11301057616305</v>
      </c>
      <c r="C8">
        <v>-4.3874315268523061</v>
      </c>
      <c r="D8">
        <v>-4.8920383395880727</v>
      </c>
      <c r="E8">
        <v>-4.2747246179384302</v>
      </c>
      <c r="F8">
        <v>-5.10645599390251</v>
      </c>
      <c r="G8">
        <v>-5.22601270226036</v>
      </c>
      <c r="H8">
        <v>-5.8389457072122903</v>
      </c>
      <c r="I8">
        <v>-6.2379526768093099</v>
      </c>
      <c r="K8">
        <v>4.5</v>
      </c>
      <c r="L8">
        <v>-5.087500038682836</v>
      </c>
      <c r="M8">
        <v>-3.4696548893860122</v>
      </c>
      <c r="N8">
        <v>-4.9363948297514604</v>
      </c>
      <c r="O8">
        <v>-5.5368113975328397</v>
      </c>
      <c r="P8">
        <v>-5.5102411915669398</v>
      </c>
      <c r="Q8">
        <v>-5.48370505461771</v>
      </c>
      <c r="R8">
        <v>-5.8762014281215702</v>
      </c>
      <c r="S8">
        <v>-6.5157030092585799</v>
      </c>
      <c r="U8">
        <v>4.5</v>
      </c>
      <c r="V8">
        <v>-8.1757474300098956</v>
      </c>
      <c r="W8">
        <v>-5.6005195977040501</v>
      </c>
      <c r="X8">
        <v>-5.0843237249815765</v>
      </c>
      <c r="Y8">
        <v>-4.8529668750603099</v>
      </c>
      <c r="Z8">
        <v>-4.9523644245079996</v>
      </c>
      <c r="AA8">
        <v>-5.1995430141664203</v>
      </c>
      <c r="AB8">
        <v>-5.5542129604163302</v>
      </c>
      <c r="AC8">
        <v>-6.0441953544198599</v>
      </c>
      <c r="AE8">
        <v>4.5</v>
      </c>
      <c r="AF8">
        <v>-2.82605432493791</v>
      </c>
      <c r="AG8">
        <v>-5.0186888101992366</v>
      </c>
      <c r="AH8">
        <v>-5.4247753861245096</v>
      </c>
      <c r="AI8">
        <v>-5.2002973747784198</v>
      </c>
      <c r="AJ8">
        <v>-5.3229863816977696</v>
      </c>
      <c r="AK8">
        <v>-5.3822202699141499</v>
      </c>
      <c r="AL8">
        <v>-5.5780475930532996</v>
      </c>
      <c r="AM8">
        <v>-6.1202573014608301</v>
      </c>
      <c r="AO8">
        <v>4.5</v>
      </c>
      <c r="AP8">
        <v>-7.5251986106864557</v>
      </c>
      <c r="AQ8">
        <v>-4.8712297011053867</v>
      </c>
      <c r="AR8">
        <v>-5.1446250925590062</v>
      </c>
      <c r="AS8">
        <v>-6.1390811305978001</v>
      </c>
      <c r="AT8">
        <v>-5.4452829240149896</v>
      </c>
      <c r="AU8">
        <v>-5.7121914951956203</v>
      </c>
      <c r="AV8">
        <v>-5.9312504903981402</v>
      </c>
      <c r="AW8">
        <v>-6.6945135151340596</v>
      </c>
    </row>
    <row r="9" spans="1:49" x14ac:dyDescent="0.25">
      <c r="A9">
        <v>5</v>
      </c>
      <c r="B9">
        <v>-7.1039197755175962</v>
      </c>
      <c r="C9">
        <v>-6.0577138463275402</v>
      </c>
      <c r="D9">
        <v>-6.3111925719960729</v>
      </c>
      <c r="E9">
        <v>-6.5238215172454499</v>
      </c>
      <c r="F9">
        <v>-6.6734093646120796</v>
      </c>
      <c r="G9">
        <v>-6.9519513082956399</v>
      </c>
      <c r="H9">
        <v>-7.4863813435184898</v>
      </c>
      <c r="I9">
        <v>-7.8408969538077304</v>
      </c>
      <c r="K9">
        <v>5</v>
      </c>
      <c r="L9">
        <v>-7.0126060806123558</v>
      </c>
      <c r="M9">
        <v>-7.0739264099406594</v>
      </c>
      <c r="N9">
        <v>-7.1258403386987901</v>
      </c>
      <c r="O9">
        <v>-6.5136939975425099</v>
      </c>
      <c r="P9">
        <v>-7.2529192909601301</v>
      </c>
      <c r="Q9">
        <v>-7.4258850357011701</v>
      </c>
      <c r="R9">
        <v>-7.6331659085842301</v>
      </c>
      <c r="S9">
        <v>-8.2399981542048</v>
      </c>
      <c r="U9">
        <v>5</v>
      </c>
      <c r="V9">
        <v>-6.2137232248120897</v>
      </c>
      <c r="W9">
        <v>-6.4049555260504301</v>
      </c>
      <c r="X9">
        <v>-6.605890494877201</v>
      </c>
      <c r="Y9">
        <v>-6.6716501337419896</v>
      </c>
      <c r="Z9">
        <v>-6.7158412683844597</v>
      </c>
      <c r="AA9">
        <v>-6.8903123950372303</v>
      </c>
      <c r="AB9">
        <v>-7.3101562145146204</v>
      </c>
      <c r="AC9">
        <v>-7.2777337866024698</v>
      </c>
      <c r="AE9">
        <v>5</v>
      </c>
      <c r="AF9">
        <v>-9.1782110868412161</v>
      </c>
      <c r="AG9">
        <v>-6.9847914019440189</v>
      </c>
      <c r="AH9">
        <v>-7.0249289347321202</v>
      </c>
      <c r="AI9">
        <v>-6.91368450792117</v>
      </c>
      <c r="AJ9">
        <v>-6.9060108260540503</v>
      </c>
      <c r="AK9">
        <v>-6.99781869290039</v>
      </c>
      <c r="AL9">
        <v>-7.1755316795660997</v>
      </c>
      <c r="AM9">
        <v>-7.8157796442747802</v>
      </c>
      <c r="AO9">
        <v>5</v>
      </c>
      <c r="AP9">
        <v>-4.9395396386593866</v>
      </c>
      <c r="AQ9">
        <v>-7.3935205956676864</v>
      </c>
      <c r="AR9">
        <v>-6.7636258351405365</v>
      </c>
      <c r="AS9">
        <v>-6.8984279138526681</v>
      </c>
      <c r="AT9">
        <v>-7.0307817528518104</v>
      </c>
      <c r="AU9">
        <v>-7.2462952638535896</v>
      </c>
      <c r="AV9">
        <v>-7.7092409798367498</v>
      </c>
      <c r="AW9">
        <v>-8.4155070034956392</v>
      </c>
    </row>
    <row r="10" spans="1:49" x14ac:dyDescent="0.25">
      <c r="A10">
        <v>5.5</v>
      </c>
      <c r="B10">
        <v>-4.4092374609283258</v>
      </c>
      <c r="C10">
        <v>-5.8084698000120296</v>
      </c>
      <c r="D10">
        <v>-7.1469696325759626</v>
      </c>
      <c r="E10">
        <v>-7.1725157679751703</v>
      </c>
      <c r="F10">
        <v>-7.3518078188513103</v>
      </c>
      <c r="G10">
        <v>-8.3336878698979007</v>
      </c>
      <c r="H10">
        <v>-8.9422316034137808</v>
      </c>
      <c r="I10">
        <v>-9.4066519898345202</v>
      </c>
      <c r="K10">
        <v>5.5</v>
      </c>
      <c r="L10">
        <v>-9.6988532601404867</v>
      </c>
      <c r="M10">
        <v>-7.6407567565416592</v>
      </c>
      <c r="N10">
        <v>-8.1856988197733092</v>
      </c>
      <c r="O10">
        <v>-8.3741539773123908</v>
      </c>
      <c r="P10">
        <v>-8.4369103979647608</v>
      </c>
      <c r="Q10">
        <v>-8.1523470890171499</v>
      </c>
      <c r="R10">
        <v>-9.2707856537250901</v>
      </c>
      <c r="S10">
        <v>-9.9325195282275907</v>
      </c>
      <c r="U10">
        <v>5.5</v>
      </c>
      <c r="V10">
        <v>-6.186892264372438</v>
      </c>
      <c r="W10">
        <v>-7.9839884765684204</v>
      </c>
      <c r="X10">
        <v>-7.4460185755514061</v>
      </c>
      <c r="Y10">
        <v>-7.9722398847551901</v>
      </c>
      <c r="Z10">
        <v>-7.6387497679062299</v>
      </c>
      <c r="AA10">
        <v>-8.2745891069530302</v>
      </c>
      <c r="AB10">
        <v>-8.8459078359950993</v>
      </c>
      <c r="AC10">
        <v>-8.8270852008689094</v>
      </c>
      <c r="AE10">
        <v>5.5</v>
      </c>
      <c r="AF10">
        <v>-7.492595179999026</v>
      </c>
      <c r="AG10">
        <v>-6.1388965084253861</v>
      </c>
      <c r="AH10">
        <v>-8.0257822377872898</v>
      </c>
      <c r="AI10">
        <v>-8.3849098102273203</v>
      </c>
      <c r="AJ10">
        <v>-8.4529270706315707</v>
      </c>
      <c r="AK10">
        <v>-8.5870389414091193</v>
      </c>
      <c r="AL10">
        <v>-8.7972172193009808</v>
      </c>
      <c r="AM10">
        <v>-9.4588198256402691</v>
      </c>
      <c r="AO10">
        <v>5.5</v>
      </c>
      <c r="AP10">
        <v>-8.6096365845117422</v>
      </c>
      <c r="AQ10">
        <v>-7.9886313961299065</v>
      </c>
      <c r="AR10">
        <v>-8.4482396081888158</v>
      </c>
      <c r="AS10">
        <v>-8.0477474744117359</v>
      </c>
      <c r="AT10">
        <v>-8.6345259132806707</v>
      </c>
      <c r="AU10">
        <v>-8.8242781671816406</v>
      </c>
      <c r="AV10">
        <v>-9.3763979356481002</v>
      </c>
      <c r="AW10">
        <v>-9.5914653918929407</v>
      </c>
    </row>
    <row r="11" spans="1:49" x14ac:dyDescent="0.25">
      <c r="A11">
        <v>6</v>
      </c>
      <c r="B11">
        <v>-8.6715238272029822</v>
      </c>
      <c r="C11">
        <v>-8.9667596450217122</v>
      </c>
      <c r="D11">
        <v>-8.4434904041590126</v>
      </c>
      <c r="E11">
        <v>-9.2690228953998695</v>
      </c>
      <c r="F11">
        <v>-8.5439783311056594</v>
      </c>
      <c r="G11">
        <v>-8.7925314477783107</v>
      </c>
      <c r="H11">
        <v>-10.253149946848</v>
      </c>
      <c r="I11">
        <v>-10.0223404445535</v>
      </c>
      <c r="K11">
        <v>6</v>
      </c>
      <c r="L11">
        <v>-11.604854573418686</v>
      </c>
      <c r="M11">
        <v>-9.8408956777714085</v>
      </c>
      <c r="N11">
        <v>-9.7366538988185507</v>
      </c>
      <c r="O11">
        <v>-9.6975051041704194</v>
      </c>
      <c r="P11">
        <v>-9.6741731332564598</v>
      </c>
      <c r="Q11">
        <v>-9.8533460443479601</v>
      </c>
      <c r="R11">
        <v>-10.3184353254666</v>
      </c>
      <c r="S11">
        <v>-11.0424335018298</v>
      </c>
      <c r="U11">
        <v>6</v>
      </c>
      <c r="V11">
        <v>-7.6255449757968963</v>
      </c>
      <c r="W11">
        <v>-9.3166763083561506</v>
      </c>
      <c r="X11">
        <v>-8.7698588114225657</v>
      </c>
      <c r="Y11">
        <v>-8.9419118811869094</v>
      </c>
      <c r="Z11">
        <v>-8.9869839373376106</v>
      </c>
      <c r="AA11">
        <v>-9.2228711366731702</v>
      </c>
      <c r="AB11">
        <v>-9.7710734785847002</v>
      </c>
      <c r="AC11">
        <v>-10.2878655967217</v>
      </c>
      <c r="AE11">
        <v>6</v>
      </c>
      <c r="AF11">
        <v>-9.9483556856495561</v>
      </c>
      <c r="AG11">
        <v>-9.2904156869852415</v>
      </c>
      <c r="AH11">
        <v>-9.2619473262009908</v>
      </c>
      <c r="AI11">
        <v>-9.1885915600330605</v>
      </c>
      <c r="AJ11">
        <v>-9.3330162950280808</v>
      </c>
      <c r="AK11">
        <v>-9.50553277919742</v>
      </c>
      <c r="AL11">
        <v>-9.6864677548923304</v>
      </c>
      <c r="AM11">
        <v>-10.4928373496027</v>
      </c>
      <c r="AO11">
        <v>6</v>
      </c>
      <c r="AP11">
        <v>-9.1624213729345314</v>
      </c>
      <c r="AQ11">
        <v>-9.7922849945219568</v>
      </c>
      <c r="AR11">
        <v>-9.5813648361081061</v>
      </c>
      <c r="AS11">
        <v>-9.6735091970382268</v>
      </c>
      <c r="AT11">
        <v>-9.7429397746560902</v>
      </c>
      <c r="AU11">
        <v>-9.9501578954570498</v>
      </c>
      <c r="AV11">
        <v>-10.578686448865399</v>
      </c>
      <c r="AW11">
        <v>-11.273609872421</v>
      </c>
    </row>
    <row r="12" spans="1:49" x14ac:dyDescent="0.25">
      <c r="A12">
        <v>6.5</v>
      </c>
      <c r="B12">
        <v>-8.4089473346568422</v>
      </c>
      <c r="C12">
        <v>-7.622846505242272</v>
      </c>
      <c r="D12">
        <v>-9.4601524601480218</v>
      </c>
      <c r="E12">
        <v>-10.259805081736999</v>
      </c>
      <c r="F12">
        <v>-10.4620631507544</v>
      </c>
      <c r="G12">
        <v>-10.8122210956553</v>
      </c>
      <c r="H12">
        <v>-10.8018529164809</v>
      </c>
      <c r="I12">
        <v>-11.3978368738252</v>
      </c>
      <c r="K12">
        <v>6.5</v>
      </c>
      <c r="L12">
        <v>-14.495027390196887</v>
      </c>
      <c r="M12">
        <v>-10.996761086585899</v>
      </c>
      <c r="N12">
        <v>-11.1098633302382</v>
      </c>
      <c r="O12">
        <v>-11.2619319667624</v>
      </c>
      <c r="P12">
        <v>-11.26962799479</v>
      </c>
      <c r="Q12">
        <v>-11.365768367155299</v>
      </c>
      <c r="R12">
        <v>-11.775328010566801</v>
      </c>
      <c r="S12">
        <v>-12.5562156786514</v>
      </c>
      <c r="U12">
        <v>6.5</v>
      </c>
      <c r="V12">
        <v>-6.3370648710114006</v>
      </c>
      <c r="W12">
        <v>-9.8511064166789293</v>
      </c>
      <c r="X12">
        <v>-10.253312155973767</v>
      </c>
      <c r="Y12">
        <v>-10.2263286008971</v>
      </c>
      <c r="Z12">
        <v>-10.450764850339301</v>
      </c>
      <c r="AA12">
        <v>-10.654137610262699</v>
      </c>
      <c r="AB12">
        <v>-11.2667536697468</v>
      </c>
      <c r="AC12">
        <v>-11.8894156997731</v>
      </c>
      <c r="AE12">
        <v>6.5</v>
      </c>
      <c r="AF12">
        <v>-10.918899026788896</v>
      </c>
      <c r="AG12">
        <v>-10.407131117950392</v>
      </c>
      <c r="AH12">
        <v>-10.6048721403288</v>
      </c>
      <c r="AI12">
        <v>-10.7447174802427</v>
      </c>
      <c r="AJ12">
        <v>-10.7084619775649</v>
      </c>
      <c r="AK12">
        <v>-10.978844392187399</v>
      </c>
      <c r="AL12">
        <v>-11.2468676021342</v>
      </c>
      <c r="AM12">
        <v>-12.0021359044659</v>
      </c>
      <c r="AO12">
        <v>6.5</v>
      </c>
      <c r="AP12">
        <v>-10.886477976793183</v>
      </c>
      <c r="AQ12">
        <v>-11.282318195963386</v>
      </c>
      <c r="AR12">
        <v>-11.216539605530146</v>
      </c>
      <c r="AS12">
        <v>-11.319150406676847</v>
      </c>
      <c r="AT12">
        <v>-11.3754269684178</v>
      </c>
      <c r="AU12">
        <v>-11.5674133701263</v>
      </c>
      <c r="AV12">
        <v>-12.240918429077199</v>
      </c>
      <c r="AW12">
        <v>-12.930854382228</v>
      </c>
    </row>
    <row r="13" spans="1:49" x14ac:dyDescent="0.25">
      <c r="A13">
        <v>7</v>
      </c>
      <c r="B13">
        <v>-10.437006927433913</v>
      </c>
      <c r="C13">
        <v>-11.396850644436539</v>
      </c>
      <c r="D13">
        <v>-11.552105711556273</v>
      </c>
      <c r="E13">
        <v>-11.5922944659597</v>
      </c>
      <c r="F13">
        <v>-10.965430219559501</v>
      </c>
      <c r="G13">
        <v>-11.2499421621308</v>
      </c>
      <c r="H13">
        <v>-12.051550686428699</v>
      </c>
      <c r="I13">
        <v>-12.7133475365892</v>
      </c>
      <c r="K13">
        <v>7</v>
      </c>
      <c r="L13">
        <v>-13.696204155977895</v>
      </c>
      <c r="M13">
        <v>-12.285282924824068</v>
      </c>
      <c r="N13">
        <v>-12.8956984980047</v>
      </c>
      <c r="O13">
        <v>-13.028603631075599</v>
      </c>
      <c r="P13">
        <v>-12.959186307630601</v>
      </c>
      <c r="Q13">
        <v>-12.9027778075365</v>
      </c>
      <c r="R13">
        <v>-13.2436845239765</v>
      </c>
      <c r="S13">
        <v>-14.0948839799371</v>
      </c>
      <c r="U13">
        <v>7</v>
      </c>
      <c r="V13">
        <v>-7.6224368491177366</v>
      </c>
      <c r="W13">
        <v>-11.867186722608899</v>
      </c>
      <c r="X13">
        <v>-11.120249343901866</v>
      </c>
      <c r="Y13">
        <v>-11.7662177946694</v>
      </c>
      <c r="Z13">
        <v>-11.833672093856199</v>
      </c>
      <c r="AA13">
        <v>-12.0284758025493</v>
      </c>
      <c r="AB13">
        <v>-12.5829685249879</v>
      </c>
      <c r="AC13">
        <v>-12.9226789362021</v>
      </c>
      <c r="AE13">
        <v>7</v>
      </c>
      <c r="AF13">
        <v>-11.698285173954947</v>
      </c>
      <c r="AG13">
        <v>-11.657806204401275</v>
      </c>
      <c r="AH13">
        <v>-11.827628840574</v>
      </c>
      <c r="AI13">
        <v>-11.9798746416055</v>
      </c>
      <c r="AJ13">
        <v>-12.158126091448</v>
      </c>
      <c r="AK13">
        <v>-12.2593838469397</v>
      </c>
      <c r="AL13">
        <v>-12.557031697675599</v>
      </c>
      <c r="AM13">
        <v>-13.3835674686839</v>
      </c>
      <c r="AO13">
        <v>7</v>
      </c>
      <c r="AP13">
        <v>-12.967098721784888</v>
      </c>
      <c r="AQ13">
        <v>-12.943349870692526</v>
      </c>
      <c r="AR13">
        <v>-12.960050455906266</v>
      </c>
      <c r="AS13">
        <v>-12.956324461299486</v>
      </c>
      <c r="AT13">
        <v>-13.013329110146399</v>
      </c>
      <c r="AU13">
        <v>-13.144827494182699</v>
      </c>
      <c r="AV13">
        <v>-13.8020470165627</v>
      </c>
      <c r="AW13">
        <v>-14.077305897945401</v>
      </c>
    </row>
    <row r="14" spans="1:49" x14ac:dyDescent="0.25">
      <c r="A14">
        <v>7.5</v>
      </c>
      <c r="B14">
        <v>-12.592043501078217</v>
      </c>
      <c r="C14">
        <v>-12.328222466665968</v>
      </c>
      <c r="D14">
        <v>-12.746901992863771</v>
      </c>
      <c r="E14">
        <v>-11.9879967357527</v>
      </c>
      <c r="F14">
        <v>-12.113998500341699</v>
      </c>
      <c r="G14">
        <v>-12.4070653071542</v>
      </c>
      <c r="H14">
        <v>-13.125807220846299</v>
      </c>
      <c r="I14">
        <v>-14.0082297017047</v>
      </c>
      <c r="K14">
        <v>7.5</v>
      </c>
      <c r="L14">
        <v>-15.527517906928816</v>
      </c>
      <c r="M14">
        <v>-14.956645037078749</v>
      </c>
      <c r="N14">
        <v>-14.3971981484886</v>
      </c>
      <c r="O14">
        <v>-14.359790744594999</v>
      </c>
      <c r="P14">
        <v>-14.0439179371464</v>
      </c>
      <c r="Q14">
        <v>-13.909180968514899</v>
      </c>
      <c r="R14">
        <v>-14.2157620156979</v>
      </c>
      <c r="S14">
        <v>-15.1054304715362</v>
      </c>
      <c r="U14">
        <v>7.5</v>
      </c>
      <c r="V14">
        <v>-11.550769684315753</v>
      </c>
      <c r="W14">
        <v>-12.398688442977599</v>
      </c>
      <c r="X14">
        <v>-12.582915192899797</v>
      </c>
      <c r="Y14">
        <v>-12.690262229434399</v>
      </c>
      <c r="Z14">
        <v>-12.9184395110304</v>
      </c>
      <c r="AA14">
        <v>-13.0017732196906</v>
      </c>
      <c r="AB14">
        <v>-13.476892593273099</v>
      </c>
      <c r="AC14">
        <v>-14.437639409240701</v>
      </c>
      <c r="AE14">
        <v>7.5</v>
      </c>
      <c r="AF14">
        <v>-13.179251667431306</v>
      </c>
      <c r="AG14">
        <v>-13.382708603605044</v>
      </c>
      <c r="AH14">
        <v>-12.9350805097432</v>
      </c>
      <c r="AI14">
        <v>-13.037044907471</v>
      </c>
      <c r="AJ14">
        <v>-13.099630723438599</v>
      </c>
      <c r="AK14">
        <v>-13.102326878252599</v>
      </c>
      <c r="AL14">
        <v>-13.385730117360501</v>
      </c>
      <c r="AM14">
        <v>-14.2908464643602</v>
      </c>
      <c r="AO14">
        <v>7.5</v>
      </c>
      <c r="AP14">
        <v>-14.763691549682232</v>
      </c>
      <c r="AQ14">
        <v>-14.282543829110217</v>
      </c>
      <c r="AR14">
        <v>-14.280271918095256</v>
      </c>
      <c r="AS14">
        <v>-14.177403762098535</v>
      </c>
      <c r="AT14">
        <v>-14.1002499864707</v>
      </c>
      <c r="AU14">
        <v>-14.232327528648501</v>
      </c>
      <c r="AV14">
        <v>-14.844767085475301</v>
      </c>
      <c r="AW14">
        <v>-15.752213807066401</v>
      </c>
    </row>
    <row r="15" spans="1:49" x14ac:dyDescent="0.25">
      <c r="A15">
        <v>8</v>
      </c>
      <c r="B15">
        <v>-12.56221130909173</v>
      </c>
      <c r="C15">
        <v>-13.55851710117236</v>
      </c>
      <c r="D15">
        <v>-13.018032898309993</v>
      </c>
      <c r="E15">
        <v>-13.1502650703224</v>
      </c>
      <c r="F15">
        <v>-13.368924327921601</v>
      </c>
      <c r="G15">
        <v>-13.582982062099401</v>
      </c>
      <c r="H15">
        <v>-14.2969405734164</v>
      </c>
      <c r="I15">
        <v>-15.2154671363171</v>
      </c>
      <c r="K15">
        <v>8</v>
      </c>
      <c r="L15">
        <v>-16.491310015742886</v>
      </c>
      <c r="M15">
        <v>-16.946651840805529</v>
      </c>
      <c r="N15">
        <v>-16.646430604172501</v>
      </c>
      <c r="O15">
        <v>-16.301233707679199</v>
      </c>
      <c r="P15">
        <v>-15.8488501576673</v>
      </c>
      <c r="Q15">
        <v>-15.521842437410999</v>
      </c>
      <c r="R15">
        <v>-15.827198926847601</v>
      </c>
      <c r="S15">
        <v>-16.672857714952698</v>
      </c>
      <c r="U15">
        <v>8</v>
      </c>
      <c r="V15">
        <v>-13.879281150504053</v>
      </c>
      <c r="W15">
        <v>-14.023003054630699</v>
      </c>
      <c r="X15">
        <v>-14.015191686057786</v>
      </c>
      <c r="Y15">
        <v>-14.1729258280292</v>
      </c>
      <c r="Z15">
        <v>-14.2764122750427</v>
      </c>
      <c r="AA15">
        <v>-14.4222131934775</v>
      </c>
      <c r="AB15">
        <v>-14.889699554059201</v>
      </c>
      <c r="AC15">
        <v>-15.944905067178</v>
      </c>
      <c r="AE15">
        <v>8</v>
      </c>
      <c r="AF15">
        <v>-14.981632253938177</v>
      </c>
      <c r="AG15">
        <v>-14.759997977167043</v>
      </c>
      <c r="AH15">
        <v>-14.810762765884901</v>
      </c>
      <c r="AI15">
        <v>-14.822155652230901</v>
      </c>
      <c r="AJ15">
        <v>-14.8177589345089</v>
      </c>
      <c r="AK15">
        <v>-14.810999363735901</v>
      </c>
      <c r="AL15">
        <v>-14.9809004823462</v>
      </c>
      <c r="AM15">
        <v>-15.746885790936201</v>
      </c>
      <c r="AO15">
        <v>8</v>
      </c>
      <c r="AP15">
        <v>-16.502096442234592</v>
      </c>
      <c r="AQ15">
        <v>-16.242496266553765</v>
      </c>
      <c r="AR15">
        <v>-16.195464637167674</v>
      </c>
      <c r="AS15">
        <v>-16.023984193309978</v>
      </c>
      <c r="AT15">
        <v>-15.7935523095916</v>
      </c>
      <c r="AU15">
        <v>-15.8444748145731</v>
      </c>
      <c r="AV15">
        <v>-16.4424350488454</v>
      </c>
      <c r="AW15">
        <v>-17.4380488493474</v>
      </c>
    </row>
    <row r="16" spans="1:49" x14ac:dyDescent="0.25">
      <c r="A16">
        <v>8.5</v>
      </c>
      <c r="B16">
        <v>-13.5632997432994</v>
      </c>
      <c r="C16">
        <v>-14.33966689627621</v>
      </c>
      <c r="D16">
        <v>-14.466606126436412</v>
      </c>
      <c r="E16">
        <v>-14.443696364605101</v>
      </c>
      <c r="F16">
        <v>-14.5893657412448</v>
      </c>
      <c r="G16">
        <v>-14.7507564672722</v>
      </c>
      <c r="H16">
        <v>-15.4331184769642</v>
      </c>
      <c r="I16">
        <v>-16.390309576804899</v>
      </c>
      <c r="K16">
        <v>8.5</v>
      </c>
      <c r="L16">
        <v>-18.636309582494587</v>
      </c>
      <c r="M16">
        <v>-19.220693915312204</v>
      </c>
      <c r="N16">
        <v>-18.9941203056913</v>
      </c>
      <c r="O16">
        <v>-18.776940548432801</v>
      </c>
      <c r="P16">
        <v>-17.782029803547999</v>
      </c>
      <c r="Q16">
        <v>-17.178360017612199</v>
      </c>
      <c r="R16">
        <v>-17.483222804101</v>
      </c>
      <c r="S16">
        <v>-18.210363829372</v>
      </c>
      <c r="U16">
        <v>8.5</v>
      </c>
      <c r="V16">
        <v>-16.124675013704891</v>
      </c>
      <c r="W16">
        <v>-15.8141322383131</v>
      </c>
      <c r="X16">
        <v>-15.395027864614276</v>
      </c>
      <c r="Y16">
        <v>-15.9306181070445</v>
      </c>
      <c r="Z16">
        <v>-15.894837958941</v>
      </c>
      <c r="AA16">
        <v>-15.684244614309</v>
      </c>
      <c r="AB16">
        <v>-16.264753530786798</v>
      </c>
      <c r="AC16">
        <v>-17.2503466294181</v>
      </c>
      <c r="AE16">
        <v>8.5</v>
      </c>
      <c r="AF16">
        <v>-16.906293264928784</v>
      </c>
      <c r="AG16">
        <v>-16.989004269237121</v>
      </c>
      <c r="AH16">
        <v>-16.798524540764799</v>
      </c>
      <c r="AI16">
        <v>-16.768953480307999</v>
      </c>
      <c r="AJ16">
        <v>-16.576701427035601</v>
      </c>
      <c r="AK16">
        <v>-16.174475132448801</v>
      </c>
      <c r="AL16">
        <v>-16.543070473377799</v>
      </c>
      <c r="AM16">
        <v>-17.272804130924101</v>
      </c>
      <c r="AO16">
        <v>8.5</v>
      </c>
      <c r="AP16">
        <v>-18.678644854265702</v>
      </c>
      <c r="AQ16">
        <v>-18.394665184331387</v>
      </c>
      <c r="AR16">
        <v>-18.338432752796585</v>
      </c>
      <c r="AS16">
        <v>-17.979515319942188</v>
      </c>
      <c r="AT16">
        <v>-17.238131125271298</v>
      </c>
      <c r="AU16">
        <v>-17.635742653112899</v>
      </c>
      <c r="AV16">
        <v>-18.200752926728001</v>
      </c>
      <c r="AW16">
        <v>-18.638960937899899</v>
      </c>
    </row>
    <row r="17" spans="1:49" x14ac:dyDescent="0.25">
      <c r="A17">
        <v>9</v>
      </c>
      <c r="B17">
        <v>-17.083209131789637</v>
      </c>
      <c r="C17">
        <v>-16.021690576637429</v>
      </c>
      <c r="D17">
        <v>-16.037641066146904</v>
      </c>
      <c r="E17">
        <v>-15.9426091876275</v>
      </c>
      <c r="F17">
        <v>-15.8977235338197</v>
      </c>
      <c r="G17">
        <v>-15.997031787693301</v>
      </c>
      <c r="H17">
        <v>-16.6287943278545</v>
      </c>
      <c r="I17">
        <v>-17.711809574396199</v>
      </c>
      <c r="K17">
        <v>9</v>
      </c>
      <c r="L17">
        <v>-21.056168087297987</v>
      </c>
      <c r="M17">
        <v>-21.599523331832579</v>
      </c>
      <c r="N17">
        <v>-21.120156855026199</v>
      </c>
      <c r="O17">
        <v>-20.703512812637101</v>
      </c>
      <c r="P17">
        <v>-20.169700862325701</v>
      </c>
      <c r="Q17">
        <v>-18.752827430801101</v>
      </c>
      <c r="R17">
        <v>-18.838220658740699</v>
      </c>
      <c r="S17">
        <v>-19.5658863208903</v>
      </c>
      <c r="U17">
        <v>9</v>
      </c>
      <c r="V17">
        <v>-17.232368546087912</v>
      </c>
      <c r="W17">
        <v>-17.219884546054001</v>
      </c>
      <c r="X17">
        <v>-17.145104661480389</v>
      </c>
      <c r="Y17">
        <v>-16.9990412190011</v>
      </c>
      <c r="Z17">
        <v>-16.8924751055592</v>
      </c>
      <c r="AA17">
        <v>-17.015454447885698</v>
      </c>
      <c r="AB17">
        <v>-17.467645264237099</v>
      </c>
      <c r="AC17">
        <v>-18.490439241658901</v>
      </c>
      <c r="AE17">
        <v>9</v>
      </c>
      <c r="AF17">
        <v>-19.332054729011588</v>
      </c>
      <c r="AG17">
        <v>-19.357783827748165</v>
      </c>
      <c r="AH17">
        <v>-18.416208137983499</v>
      </c>
      <c r="AI17">
        <v>-18.637423987002201</v>
      </c>
      <c r="AJ17">
        <v>-18.278913417561299</v>
      </c>
      <c r="AK17">
        <v>-17.829717147302901</v>
      </c>
      <c r="AL17">
        <v>-18.052304229778901</v>
      </c>
      <c r="AM17">
        <v>-18.9339937144746</v>
      </c>
      <c r="AO17">
        <v>9</v>
      </c>
      <c r="AP17">
        <v>-20.492159912728582</v>
      </c>
      <c r="AQ17">
        <v>-20.951455225172786</v>
      </c>
      <c r="AR17">
        <v>-20.442143230950087</v>
      </c>
      <c r="AS17">
        <v>-19.841852526889486</v>
      </c>
      <c r="AT17">
        <v>-19.915272806116999</v>
      </c>
      <c r="AU17">
        <v>-19.1439541034961</v>
      </c>
      <c r="AV17">
        <v>-19.303178454233802</v>
      </c>
      <c r="AW17">
        <v>-20.411795961794699</v>
      </c>
    </row>
    <row r="18" spans="1:49" x14ac:dyDescent="0.25">
      <c r="A18">
        <v>9.5</v>
      </c>
      <c r="B18">
        <v>-18.504369402064214</v>
      </c>
      <c r="C18">
        <v>-18.201123198302827</v>
      </c>
      <c r="D18">
        <v>-17.893455498836502</v>
      </c>
      <c r="E18">
        <v>-17.628728118433202</v>
      </c>
      <c r="F18">
        <v>-17.3728372961227</v>
      </c>
      <c r="G18">
        <v>-17.4517536713225</v>
      </c>
      <c r="H18">
        <v>-18.194042705318498</v>
      </c>
      <c r="I18">
        <v>-19.2328760344671</v>
      </c>
      <c r="K18">
        <v>9.5</v>
      </c>
      <c r="L18">
        <v>-24.133087930270285</v>
      </c>
      <c r="M18">
        <v>-23.52369169416535</v>
      </c>
      <c r="N18">
        <v>-23.4580196267624</v>
      </c>
      <c r="O18">
        <v>-23.269370701162799</v>
      </c>
      <c r="P18">
        <v>-23.062365275930102</v>
      </c>
      <c r="Q18">
        <v>-17.056058779889501</v>
      </c>
      <c r="R18">
        <v>-17.4274080045641</v>
      </c>
      <c r="S18">
        <v>-18.0731331567466</v>
      </c>
      <c r="U18">
        <v>9.5</v>
      </c>
      <c r="V18">
        <v>-19.647562609411082</v>
      </c>
      <c r="W18">
        <v>-19.591832899689599</v>
      </c>
      <c r="X18">
        <v>-19.353809646625585</v>
      </c>
      <c r="Y18">
        <v>-19.174158287058301</v>
      </c>
      <c r="Z18">
        <v>-18.941209579582001</v>
      </c>
      <c r="AA18">
        <v>-18.8290501215325</v>
      </c>
      <c r="AB18">
        <v>-19.258999431240198</v>
      </c>
      <c r="AC18">
        <v>-20.300523448811099</v>
      </c>
      <c r="AE18">
        <v>9.5</v>
      </c>
      <c r="AF18">
        <v>-21.979207461881686</v>
      </c>
      <c r="AG18">
        <v>-21.942706834705383</v>
      </c>
      <c r="AH18">
        <v>-21.0292150506376</v>
      </c>
      <c r="AI18">
        <v>-20.745929694340099</v>
      </c>
      <c r="AJ18">
        <v>-20.155497734625602</v>
      </c>
      <c r="AK18">
        <v>-19.871212030011101</v>
      </c>
      <c r="AL18">
        <v>-19.956276511282201</v>
      </c>
      <c r="AM18">
        <v>-20.830183809828402</v>
      </c>
      <c r="AO18">
        <v>9.5</v>
      </c>
      <c r="AP18">
        <v>-23.596320445743075</v>
      </c>
      <c r="AQ18">
        <v>-23.404209098906385</v>
      </c>
      <c r="AR18">
        <v>-22.997735127845885</v>
      </c>
      <c r="AS18">
        <v>-22.678493541989887</v>
      </c>
      <c r="AT18">
        <v>-22.223708172849602</v>
      </c>
      <c r="AU18">
        <v>-21.9605687037674</v>
      </c>
      <c r="AV18">
        <v>-22.1604566137703</v>
      </c>
      <c r="AW18">
        <v>-22.844458492773501</v>
      </c>
    </row>
    <row r="19" spans="1:49" x14ac:dyDescent="0.25">
      <c r="A19">
        <v>10</v>
      </c>
      <c r="B19">
        <v>-20.97574615096093</v>
      </c>
      <c r="C19">
        <v>-20.172240838042789</v>
      </c>
      <c r="D19">
        <v>-19.772413135389144</v>
      </c>
      <c r="E19">
        <v>-19.356934307300101</v>
      </c>
      <c r="F19">
        <v>-19.062014059261401</v>
      </c>
      <c r="G19">
        <v>-19.099762764635599</v>
      </c>
      <c r="H19">
        <v>-19.884241658992298</v>
      </c>
      <c r="I19">
        <v>-20.807166459285099</v>
      </c>
      <c r="K19">
        <v>10</v>
      </c>
      <c r="L19">
        <v>-26.723813898229686</v>
      </c>
      <c r="M19">
        <v>-20.618254316557358</v>
      </c>
      <c r="N19">
        <v>-25.754751206468502</v>
      </c>
      <c r="O19">
        <v>-25.832667405593298</v>
      </c>
      <c r="P19">
        <v>-25.383173043804501</v>
      </c>
      <c r="Q19">
        <v>-18.909138795827499</v>
      </c>
      <c r="R19">
        <v>-19.304738992707399</v>
      </c>
      <c r="S19">
        <v>-20.331805510456</v>
      </c>
      <c r="U19">
        <v>10</v>
      </c>
      <c r="V19">
        <v>-22.395999578339392</v>
      </c>
      <c r="W19">
        <v>-22.281193665339099</v>
      </c>
      <c r="X19">
        <v>-21.988154193761488</v>
      </c>
      <c r="Y19">
        <v>-21.641009288729599</v>
      </c>
      <c r="Z19">
        <v>-21.2245236995902</v>
      </c>
      <c r="AA19">
        <v>-21.0423541893771</v>
      </c>
      <c r="AB19">
        <v>-21.390097648588402</v>
      </c>
      <c r="AC19">
        <v>-21.876547338508299</v>
      </c>
      <c r="AE19">
        <v>10</v>
      </c>
      <c r="AF19">
        <v>-24.578822297937386</v>
      </c>
      <c r="AG19">
        <v>-24.183034941347671</v>
      </c>
      <c r="AH19">
        <v>-24.077959570813199</v>
      </c>
      <c r="AI19">
        <v>-23.6814313831897</v>
      </c>
      <c r="AJ19">
        <v>-22.855490896221699</v>
      </c>
      <c r="AK19">
        <v>-21.962271119286498</v>
      </c>
      <c r="AL19">
        <v>-22.3454858076345</v>
      </c>
      <c r="AM19">
        <v>-23.193686050581899</v>
      </c>
      <c r="AO19">
        <v>10</v>
      </c>
      <c r="AP19">
        <v>-26.617155428442373</v>
      </c>
      <c r="AQ19">
        <v>-26.397387886064887</v>
      </c>
      <c r="AR19">
        <v>-25.534319531326787</v>
      </c>
      <c r="AS19">
        <v>-25.574184889791187</v>
      </c>
      <c r="AT19">
        <v>-19.2245358671878</v>
      </c>
      <c r="AU19">
        <v>-24.805020063758501</v>
      </c>
      <c r="AV19">
        <v>-19.2878297057037</v>
      </c>
      <c r="AW19">
        <v>-20.7091790989274</v>
      </c>
    </row>
    <row r="20" spans="1:49" x14ac:dyDescent="0.25">
      <c r="A20">
        <v>10.5</v>
      </c>
      <c r="B20">
        <v>-23.433267496768678</v>
      </c>
      <c r="C20">
        <v>-22.88142201969751</v>
      </c>
      <c r="D20">
        <v>-22.444235207164041</v>
      </c>
      <c r="E20">
        <v>-21.7495900733282</v>
      </c>
      <c r="F20">
        <v>-21.099970077171399</v>
      </c>
      <c r="G20">
        <v>-20.8440756090313</v>
      </c>
      <c r="H20">
        <v>-21.7698860028291</v>
      </c>
      <c r="I20">
        <v>-22.741786544339099</v>
      </c>
      <c r="K20">
        <v>10.5</v>
      </c>
      <c r="L20">
        <v>-25.280678019870685</v>
      </c>
      <c r="M20">
        <v>-18.242729088439937</v>
      </c>
      <c r="N20">
        <v>-25.046773079145702</v>
      </c>
      <c r="O20">
        <v>-26.715041811909298</v>
      </c>
      <c r="P20">
        <v>-26.675946802827202</v>
      </c>
      <c r="Q20">
        <v>-20.225735046756501</v>
      </c>
      <c r="R20">
        <v>-20.639502527343002</v>
      </c>
      <c r="S20">
        <v>-21.696535211114998</v>
      </c>
      <c r="U20">
        <v>10.5</v>
      </c>
      <c r="V20">
        <v>-19.336102631664851</v>
      </c>
      <c r="W20">
        <v>-19.2666691086879</v>
      </c>
      <c r="X20">
        <v>-18.917667620236987</v>
      </c>
      <c r="Y20">
        <v>-23.965334633520801</v>
      </c>
      <c r="Z20">
        <v>-23.319915672576599</v>
      </c>
      <c r="AA20">
        <v>-23.351701965806001</v>
      </c>
      <c r="AB20">
        <v>-23.076966673198001</v>
      </c>
      <c r="AC20">
        <v>-23.875821897637799</v>
      </c>
      <c r="AE20">
        <v>10.5</v>
      </c>
      <c r="AF20">
        <v>-27.049687866849187</v>
      </c>
      <c r="AG20">
        <v>-26.989606740521872</v>
      </c>
      <c r="AH20">
        <v>-26.4279495079413</v>
      </c>
      <c r="AI20">
        <v>-26.181328644729</v>
      </c>
      <c r="AJ20">
        <v>-25.692065209428101</v>
      </c>
      <c r="AK20">
        <v>-19.8179362509592</v>
      </c>
      <c r="AL20">
        <v>-20.327659927942801</v>
      </c>
      <c r="AM20">
        <v>-20.295543326070899</v>
      </c>
      <c r="AO20">
        <v>10.5</v>
      </c>
      <c r="AP20">
        <v>-29.644181337414274</v>
      </c>
      <c r="AQ20">
        <v>-29.223737773168185</v>
      </c>
      <c r="AR20">
        <v>-28.450065830982386</v>
      </c>
      <c r="AS20">
        <v>-27.780081588322087</v>
      </c>
      <c r="AT20">
        <v>-21.299988799551901</v>
      </c>
      <c r="AU20">
        <v>-22.609044826102</v>
      </c>
      <c r="AV20">
        <v>-16.268157281703999</v>
      </c>
      <c r="AW20">
        <v>-22.8376718289203</v>
      </c>
    </row>
    <row r="21" spans="1:49" x14ac:dyDescent="0.25">
      <c r="A21">
        <v>11</v>
      </c>
      <c r="B21">
        <v>-26.047292320562569</v>
      </c>
      <c r="C21">
        <v>-24.220690441823109</v>
      </c>
      <c r="D21">
        <v>-25.334603894762772</v>
      </c>
      <c r="E21">
        <v>-18.657877431285002</v>
      </c>
      <c r="F21">
        <v>-23.991563481211099</v>
      </c>
      <c r="G21">
        <v>-22.559448728121499</v>
      </c>
      <c r="H21">
        <v>-24.264225241705599</v>
      </c>
      <c r="I21">
        <v>-19.833764840728701</v>
      </c>
      <c r="K21">
        <v>11</v>
      </c>
      <c r="L21">
        <v>-27.997606868251886</v>
      </c>
      <c r="M21">
        <v>-17.834764601722327</v>
      </c>
      <c r="N21">
        <v>-25.1552716093694</v>
      </c>
      <c r="O21">
        <v>-28.502163616639201</v>
      </c>
      <c r="P21">
        <v>-27.886159490525699</v>
      </c>
      <c r="Q21">
        <v>-20.332266477987002</v>
      </c>
      <c r="R21">
        <v>-22.726573952739798</v>
      </c>
      <c r="S21">
        <v>-21.832285002971201</v>
      </c>
      <c r="U21">
        <v>11</v>
      </c>
      <c r="V21">
        <v>-22.261158714411323</v>
      </c>
      <c r="W21">
        <v>-16.132703621368499</v>
      </c>
      <c r="X21">
        <v>-15.833542962040447</v>
      </c>
      <c r="Y21">
        <v>-21.953595588990201</v>
      </c>
      <c r="Z21">
        <v>-20.730631282930599</v>
      </c>
      <c r="AA21">
        <v>-24.111890184019</v>
      </c>
      <c r="AB21">
        <v>-21.920022105406801</v>
      </c>
      <c r="AC21">
        <v>-23.950564750768599</v>
      </c>
      <c r="AE21">
        <v>11</v>
      </c>
      <c r="AF21">
        <v>-24.791503795349286</v>
      </c>
      <c r="AG21">
        <v>-24.169089640196873</v>
      </c>
      <c r="AH21">
        <v>-24.091162846369901</v>
      </c>
      <c r="AI21">
        <v>-23.1052009046807</v>
      </c>
      <c r="AJ21">
        <v>-28.217887387960001</v>
      </c>
      <c r="AK21">
        <v>-22.571914154958499</v>
      </c>
      <c r="AL21">
        <v>-21.969658260811499</v>
      </c>
      <c r="AM21">
        <v>-22.931777372870801</v>
      </c>
      <c r="AO21">
        <v>11</v>
      </c>
      <c r="AP21">
        <v>-30.017913879079874</v>
      </c>
      <c r="AQ21">
        <v>-26.474256147175886</v>
      </c>
      <c r="AR21">
        <v>-27.731415564424186</v>
      </c>
      <c r="AS21">
        <v>-28.701171352756486</v>
      </c>
      <c r="AT21">
        <v>-23.108365772849101</v>
      </c>
      <c r="AU21">
        <v>-21.620693420332199</v>
      </c>
      <c r="AV21">
        <v>-18.2331770970411</v>
      </c>
      <c r="AW21">
        <v>-24.466690006262102</v>
      </c>
    </row>
    <row r="22" spans="1:49" x14ac:dyDescent="0.25">
      <c r="A22">
        <v>11.5</v>
      </c>
      <c r="B22">
        <v>-23.348495625853587</v>
      </c>
      <c r="C22">
        <v>-21.518512381109758</v>
      </c>
      <c r="D22">
        <v>-27.939683854426573</v>
      </c>
      <c r="E22">
        <v>-21.757574044988001</v>
      </c>
      <c r="F22">
        <v>-27.031251670296101</v>
      </c>
      <c r="G22">
        <v>-21.126705916223798</v>
      </c>
      <c r="H22">
        <v>-22.941525092218502</v>
      </c>
      <c r="I22">
        <v>-22.534147920062701</v>
      </c>
      <c r="K22">
        <v>11.5</v>
      </c>
      <c r="L22">
        <v>-30.273662346510285</v>
      </c>
      <c r="M22">
        <v>-14.895474424406389</v>
      </c>
      <c r="N22">
        <v>-23.543189293310601</v>
      </c>
      <c r="O22">
        <v>-29.253189242378099</v>
      </c>
      <c r="P22">
        <v>-26.84544322052</v>
      </c>
      <c r="Q22">
        <v>-18.197728956987199</v>
      </c>
      <c r="R22">
        <v>-23.212710594628199</v>
      </c>
      <c r="S22">
        <v>-23.913347824232801</v>
      </c>
      <c r="U22">
        <v>11.5</v>
      </c>
      <c r="V22">
        <v>-19.725173421953571</v>
      </c>
      <c r="W22">
        <v>-19.100952672024601</v>
      </c>
      <c r="X22">
        <v>-12.893501219738436</v>
      </c>
      <c r="Y22">
        <v>-23.999645432167402</v>
      </c>
      <c r="Z22">
        <v>-19.111380817742901</v>
      </c>
      <c r="AA22">
        <v>-23.0765503088478</v>
      </c>
      <c r="AB22">
        <v>-24.1597982281165</v>
      </c>
      <c r="AC22">
        <v>-25.032306712048602</v>
      </c>
      <c r="AE22">
        <v>11.5</v>
      </c>
      <c r="AF22">
        <v>-22.625009231494285</v>
      </c>
      <c r="AG22">
        <v>-21.805560929339244</v>
      </c>
      <c r="AH22">
        <v>-26.249780348357099</v>
      </c>
      <c r="AI22">
        <v>-20.533208403317399</v>
      </c>
      <c r="AJ22">
        <v>-30.204581953002499</v>
      </c>
      <c r="AK22">
        <v>-25.414051794230101</v>
      </c>
      <c r="AL22">
        <v>-20.970952707700999</v>
      </c>
      <c r="AM22">
        <v>-21.251726081682101</v>
      </c>
      <c r="AO22">
        <v>11.5</v>
      </c>
      <c r="AP22">
        <v>-30.558733574149372</v>
      </c>
      <c r="AQ22">
        <v>-27.152461590089185</v>
      </c>
      <c r="AR22">
        <v>-29.930307841683685</v>
      </c>
      <c r="AS22">
        <v>-30.710004526519388</v>
      </c>
      <c r="AT22">
        <v>-24.383503518127799</v>
      </c>
      <c r="AU22">
        <v>-23.9043779188017</v>
      </c>
      <c r="AV22">
        <v>-18.454783337224001</v>
      </c>
      <c r="AW22">
        <v>-24.823522629617599</v>
      </c>
    </row>
    <row r="23" spans="1:49" x14ac:dyDescent="0.25">
      <c r="A23">
        <v>12</v>
      </c>
      <c r="B23">
        <v>-24.143282107736077</v>
      </c>
      <c r="C23">
        <v>-23.366209573910147</v>
      </c>
      <c r="D23">
        <v>-29.625507444946972</v>
      </c>
      <c r="E23">
        <v>-18.728802507452698</v>
      </c>
      <c r="F23">
        <v>-28.9872926029438</v>
      </c>
      <c r="G23">
        <v>-22.988179377060099</v>
      </c>
      <c r="H23">
        <v>-23.903431744095599</v>
      </c>
      <c r="I23">
        <v>-24.2385329282424</v>
      </c>
      <c r="K23">
        <v>12</v>
      </c>
      <c r="L23">
        <v>-29.056198121301286</v>
      </c>
      <c r="M23">
        <v>-15.774305427821648</v>
      </c>
      <c r="N23">
        <v>-24.215823143799501</v>
      </c>
      <c r="O23">
        <v>-31.639032819468198</v>
      </c>
      <c r="P23">
        <v>-24.8970707121739</v>
      </c>
      <c r="Q23">
        <v>-19.810220179351798</v>
      </c>
      <c r="R23">
        <v>-25.184373430412101</v>
      </c>
      <c r="S23">
        <v>-26.2825060085835</v>
      </c>
      <c r="U23">
        <v>12</v>
      </c>
      <c r="V23">
        <v>-18.471087965453023</v>
      </c>
      <c r="W23">
        <v>-21.006938539847201</v>
      </c>
      <c r="X23">
        <v>-15.882244595181206</v>
      </c>
      <c r="Y23">
        <v>-27.1030890386774</v>
      </c>
      <c r="Z23">
        <v>-20.957111564143101</v>
      </c>
      <c r="AA23">
        <v>-21.213935732194599</v>
      </c>
      <c r="AB23">
        <v>-21.164271528487902</v>
      </c>
      <c r="AC23">
        <v>-22.996783061411001</v>
      </c>
      <c r="AE23">
        <v>12</v>
      </c>
      <c r="AF23">
        <v>-23.668564036563087</v>
      </c>
      <c r="AG23">
        <v>-24.735851786622675</v>
      </c>
      <c r="AH23">
        <v>-26.039732832262601</v>
      </c>
      <c r="AI23">
        <v>-19.168718024270898</v>
      </c>
      <c r="AJ23">
        <v>-30.960687567838601</v>
      </c>
      <c r="AK23">
        <v>-24.0197678800163</v>
      </c>
      <c r="AL23">
        <v>-20.570449048617402</v>
      </c>
      <c r="AM23">
        <v>-23.1144746397867</v>
      </c>
      <c r="AO23">
        <v>12</v>
      </c>
      <c r="AP23">
        <v>-28.282731177601473</v>
      </c>
      <c r="AQ23">
        <v>-26.467373592603785</v>
      </c>
      <c r="AR23">
        <v>-27.905224500369787</v>
      </c>
      <c r="AS23">
        <v>-33.254276665238386</v>
      </c>
      <c r="AT23">
        <v>-25.8991469721466</v>
      </c>
      <c r="AU23">
        <v>-26.361829341667001</v>
      </c>
      <c r="AV23">
        <v>-20.982262970605699</v>
      </c>
      <c r="AW23">
        <v>-25.019923865489901</v>
      </c>
    </row>
    <row r="24" spans="1:49" x14ac:dyDescent="0.25">
      <c r="A24">
        <v>12.5</v>
      </c>
      <c r="B24">
        <v>-22.17978854148793</v>
      </c>
      <c r="C24">
        <v>-25.114460477104839</v>
      </c>
      <c r="D24">
        <v>-32.369155322015473</v>
      </c>
      <c r="E24">
        <v>-21.254720996339401</v>
      </c>
      <c r="F24">
        <v>-29.0133054971622</v>
      </c>
      <c r="G24">
        <v>-22.361415588031502</v>
      </c>
      <c r="H24">
        <v>-26.904502798459699</v>
      </c>
      <c r="I24">
        <v>-25.931442306034</v>
      </c>
      <c r="K24">
        <v>12.5</v>
      </c>
      <c r="L24">
        <v>-30.246481285333786</v>
      </c>
      <c r="M24">
        <v>-17.271086198722838</v>
      </c>
      <c r="N24">
        <v>-26.2110950538158</v>
      </c>
      <c r="O24">
        <v>-33.471208201416303</v>
      </c>
      <c r="P24">
        <v>-24.379944194001599</v>
      </c>
      <c r="Q24">
        <v>-20.692421662893299</v>
      </c>
      <c r="R24">
        <v>-25.733466649957499</v>
      </c>
      <c r="S24">
        <v>-24.939855097748602</v>
      </c>
      <c r="U24">
        <v>12.5</v>
      </c>
      <c r="V24">
        <v>-20.354693850552433</v>
      </c>
      <c r="W24">
        <v>-19.840797303564901</v>
      </c>
      <c r="X24">
        <v>-14.224566890103837</v>
      </c>
      <c r="Y24">
        <v>-29.844161151243899</v>
      </c>
      <c r="Z24">
        <v>-17.9906836762501</v>
      </c>
      <c r="AA24">
        <v>-18.714081800923601</v>
      </c>
      <c r="AB24">
        <v>-22.670305721869902</v>
      </c>
      <c r="AC24">
        <v>-23.801643049215901</v>
      </c>
      <c r="AE24">
        <v>12.5</v>
      </c>
      <c r="AF24">
        <v>-23.192928169245388</v>
      </c>
      <c r="AG24">
        <v>-24.943709759706174</v>
      </c>
      <c r="AH24">
        <v>-24.345675846830002</v>
      </c>
      <c r="AI24">
        <v>-18.999125867541999</v>
      </c>
      <c r="AJ24">
        <v>-32.579066201669399</v>
      </c>
      <c r="AK24">
        <v>-24.809379550934601</v>
      </c>
      <c r="AL24">
        <v>-22.283602524815201</v>
      </c>
      <c r="AM24">
        <v>-23.275175081933</v>
      </c>
      <c r="AO24">
        <v>12.5</v>
      </c>
      <c r="AP24">
        <v>-29.799803489366372</v>
      </c>
      <c r="AQ24">
        <v>-27.683259048399385</v>
      </c>
      <c r="AR24">
        <v>-26.971980993834787</v>
      </c>
      <c r="AS24">
        <v>-30.327656160201187</v>
      </c>
      <c r="AT24">
        <v>-23.847708837866701</v>
      </c>
      <c r="AU24">
        <v>-29.429509026065201</v>
      </c>
      <c r="AV24">
        <v>-19.342001100044101</v>
      </c>
      <c r="AW24">
        <v>-25.727369336993</v>
      </c>
    </row>
    <row r="25" spans="1:49" x14ac:dyDescent="0.25">
      <c r="A25">
        <v>13</v>
      </c>
      <c r="B25">
        <v>-22.799611970524378</v>
      </c>
      <c r="C25">
        <v>-22.786788085866007</v>
      </c>
      <c r="D25">
        <v>-33.769350522651976</v>
      </c>
      <c r="E25">
        <v>-21.863289143086501</v>
      </c>
      <c r="F25">
        <v>-31.844462351443401</v>
      </c>
      <c r="G25">
        <v>-20.3649812260585</v>
      </c>
      <c r="H25">
        <v>-26.813040656984899</v>
      </c>
      <c r="I25">
        <v>-24.0602451640402</v>
      </c>
      <c r="K25">
        <v>13</v>
      </c>
      <c r="L25">
        <v>-31.670791243833186</v>
      </c>
      <c r="M25">
        <v>-14.56576010184018</v>
      </c>
      <c r="N25">
        <v>-24.909869203842302</v>
      </c>
      <c r="O25">
        <v>-35.1325076287904</v>
      </c>
      <c r="P25">
        <v>-24.986130145090701</v>
      </c>
      <c r="Q25">
        <v>-23.188395239156801</v>
      </c>
      <c r="R25">
        <v>-25.3344297226236</v>
      </c>
      <c r="S25">
        <v>-23.8232843290665</v>
      </c>
      <c r="U25">
        <v>13</v>
      </c>
      <c r="V25">
        <v>-19.114239521654312</v>
      </c>
      <c r="W25">
        <v>-17.985661057354498</v>
      </c>
      <c r="X25">
        <v>-16.752565999347485</v>
      </c>
      <c r="Y25">
        <v>-32.022397596892802</v>
      </c>
      <c r="Z25">
        <v>-18.3628257624312</v>
      </c>
      <c r="AA25">
        <v>-20.7042739107928</v>
      </c>
      <c r="AB25">
        <v>-21.960564317982598</v>
      </c>
      <c r="AC25">
        <v>-24.4795780614864</v>
      </c>
      <c r="AE25">
        <v>13</v>
      </c>
      <c r="AF25">
        <v>-23.626096441645988</v>
      </c>
      <c r="AG25">
        <v>-26.692434531551271</v>
      </c>
      <c r="AH25">
        <v>-24.8378587034025</v>
      </c>
      <c r="AI25">
        <v>-20.9610615224999</v>
      </c>
      <c r="AJ25">
        <v>-31.822714937170399</v>
      </c>
      <c r="AK25">
        <v>-25.018182783384798</v>
      </c>
      <c r="AL25">
        <v>-24.484243193827599</v>
      </c>
      <c r="AM25">
        <v>-24.571950005394601</v>
      </c>
      <c r="AO25">
        <v>13</v>
      </c>
      <c r="AP25">
        <v>-31.498365515118074</v>
      </c>
      <c r="AQ25">
        <v>-25.281452069351786</v>
      </c>
      <c r="AR25">
        <v>-28.665802163788488</v>
      </c>
      <c r="AS25">
        <v>-31.022895358186187</v>
      </c>
      <c r="AT25">
        <v>-24.417513944219198</v>
      </c>
      <c r="AU25">
        <v>-26.529909428043499</v>
      </c>
      <c r="AV25">
        <v>-21.3064657163061</v>
      </c>
      <c r="AW25">
        <v>-25.7258514624078</v>
      </c>
    </row>
    <row r="26" spans="1:49" x14ac:dyDescent="0.25">
      <c r="A26">
        <v>13.5</v>
      </c>
      <c r="B26">
        <v>-22.205897767714788</v>
      </c>
      <c r="C26">
        <v>-21.72218411298433</v>
      </c>
      <c r="D26">
        <v>-36.334562982403568</v>
      </c>
      <c r="E26">
        <v>-23.950348703410299</v>
      </c>
      <c r="F26">
        <v>-34.570993317467803</v>
      </c>
      <c r="G26">
        <v>-19.543137145227799</v>
      </c>
      <c r="H26">
        <v>-29.6802434229932</v>
      </c>
      <c r="I26">
        <v>-25.372585787486098</v>
      </c>
      <c r="K26">
        <v>13.5</v>
      </c>
      <c r="L26">
        <v>-31.371256528799087</v>
      </c>
      <c r="M26">
        <v>-15.522633655272198</v>
      </c>
      <c r="N26">
        <v>-26.9796103152005</v>
      </c>
      <c r="O26">
        <v>-36.047047586373999</v>
      </c>
      <c r="P26">
        <v>-26.717244119533401</v>
      </c>
      <c r="Q26">
        <v>-22.753239533752499</v>
      </c>
      <c r="R26">
        <v>-24.6751548045719</v>
      </c>
      <c r="S26">
        <v>-25.218746969679898</v>
      </c>
      <c r="U26">
        <v>13.5</v>
      </c>
      <c r="V26">
        <v>-21.459252672530532</v>
      </c>
      <c r="W26">
        <v>-17.582565561242401</v>
      </c>
      <c r="X26">
        <v>-14.289034426503695</v>
      </c>
      <c r="Y26">
        <v>-33.452444669630097</v>
      </c>
      <c r="Z26">
        <v>-16.9554567380696</v>
      </c>
      <c r="AA26">
        <v>-22.925731448118601</v>
      </c>
      <c r="AB26">
        <v>-23.802944800117402</v>
      </c>
      <c r="AC26">
        <v>-24.8263526092666</v>
      </c>
      <c r="AE26">
        <v>13.5</v>
      </c>
      <c r="AF26">
        <v>-25.935491440420286</v>
      </c>
      <c r="AG26">
        <v>-24.899354490879873</v>
      </c>
      <c r="AH26">
        <v>-24.963061892871899</v>
      </c>
      <c r="AI26">
        <v>-20.227233562194499</v>
      </c>
      <c r="AJ26">
        <v>-28.997500061912099</v>
      </c>
      <c r="AK26">
        <v>-27.890467074545398</v>
      </c>
      <c r="AL26">
        <v>-25.428515700501301</v>
      </c>
      <c r="AM26">
        <v>-25.4155278113039</v>
      </c>
      <c r="AO26">
        <v>13.5</v>
      </c>
      <c r="AP26">
        <v>-31.686342026139574</v>
      </c>
      <c r="AQ26">
        <v>-25.628379626090886</v>
      </c>
      <c r="AR26">
        <v>-29.361832130880487</v>
      </c>
      <c r="AS26">
        <v>-31.964576087169185</v>
      </c>
      <c r="AT26">
        <v>-21.935477510325299</v>
      </c>
      <c r="AU26">
        <v>-28.008089054800401</v>
      </c>
      <c r="AV26">
        <v>-23.662849934332598</v>
      </c>
      <c r="AW26">
        <v>-25.144083970176201</v>
      </c>
    </row>
    <row r="27" spans="1:49" x14ac:dyDescent="0.25">
      <c r="A27">
        <v>14</v>
      </c>
      <c r="B27">
        <v>-23.204905845026769</v>
      </c>
      <c r="C27">
        <v>-23.420610173803649</v>
      </c>
      <c r="D27">
        <v>-39.19255931456307</v>
      </c>
      <c r="E27">
        <v>-24.252026275237299</v>
      </c>
      <c r="F27">
        <v>-32.0910498427532</v>
      </c>
      <c r="G27">
        <v>-17.085196586459901</v>
      </c>
      <c r="H27">
        <v>-29.288032654079899</v>
      </c>
      <c r="I27">
        <v>-26.570771099407999</v>
      </c>
      <c r="K27">
        <v>14</v>
      </c>
      <c r="L27">
        <v>-31.648443884060388</v>
      </c>
      <c r="M27">
        <v>-12.859693810746037</v>
      </c>
      <c r="N27">
        <v>-25.501775681083</v>
      </c>
      <c r="O27">
        <v>-38.902671889848797</v>
      </c>
      <c r="P27">
        <v>-29.1913178594573</v>
      </c>
      <c r="Q27">
        <v>-21.808777591412198</v>
      </c>
      <c r="R27">
        <v>-25.1905348407719</v>
      </c>
      <c r="S27">
        <v>-23.167814451397</v>
      </c>
      <c r="U27">
        <v>14</v>
      </c>
      <c r="V27">
        <v>-24.59796168022207</v>
      </c>
      <c r="W27">
        <v>-19.364909952326801</v>
      </c>
      <c r="X27">
        <v>-15.782533583240205</v>
      </c>
      <c r="Y27">
        <v>-30.6451069982941</v>
      </c>
      <c r="Z27">
        <v>-17.365106889864801</v>
      </c>
      <c r="AA27">
        <v>-22.151293050854001</v>
      </c>
      <c r="AB27">
        <v>-24.579544519245999</v>
      </c>
      <c r="AC27">
        <v>-25.298632424044801</v>
      </c>
      <c r="AE27">
        <v>14</v>
      </c>
      <c r="AF27">
        <v>-24.068717747161486</v>
      </c>
      <c r="AG27">
        <v>-26.764692783263072</v>
      </c>
      <c r="AH27">
        <v>-25.600647896888798</v>
      </c>
      <c r="AI27">
        <v>-17.3261702287612</v>
      </c>
      <c r="AJ27">
        <v>-29.831386604975499</v>
      </c>
      <c r="AK27">
        <v>-30.281881610416502</v>
      </c>
      <c r="AL27">
        <v>-26.292651766968699</v>
      </c>
      <c r="AM27">
        <v>-24.4692594034418</v>
      </c>
      <c r="AO27">
        <v>14</v>
      </c>
      <c r="AP27">
        <v>-29.541053497345473</v>
      </c>
      <c r="AQ27">
        <v>-24.467238373722488</v>
      </c>
      <c r="AR27">
        <v>-31.573653323299986</v>
      </c>
      <c r="AS27">
        <v>-34.337686680832789</v>
      </c>
      <c r="AT27">
        <v>-18.986304915870502</v>
      </c>
      <c r="AU27">
        <v>-25.201415703323502</v>
      </c>
      <c r="AV27">
        <v>-24.783609337789901</v>
      </c>
      <c r="AW27">
        <v>-22.037519121757601</v>
      </c>
    </row>
    <row r="29" spans="1:49" x14ac:dyDescent="0.25">
      <c r="A29" t="s">
        <v>0</v>
      </c>
      <c r="K29" t="s">
        <v>0</v>
      </c>
      <c r="U29" t="s">
        <v>0</v>
      </c>
      <c r="AE29" t="s">
        <v>8</v>
      </c>
      <c r="AO29" t="s">
        <v>8</v>
      </c>
    </row>
    <row r="30" spans="1:49" x14ac:dyDescent="0.25">
      <c r="I30">
        <v>80</v>
      </c>
      <c r="S30">
        <v>80</v>
      </c>
      <c r="AC30">
        <v>80</v>
      </c>
      <c r="AM30">
        <v>80</v>
      </c>
      <c r="AW30">
        <v>80</v>
      </c>
    </row>
    <row r="31" spans="1:49" x14ac:dyDescent="0.25">
      <c r="A31">
        <v>2</v>
      </c>
      <c r="I31">
        <v>-6.2236275193329499E-2</v>
      </c>
      <c r="K31">
        <v>2</v>
      </c>
      <c r="S31">
        <v>2.1644973899261801</v>
      </c>
      <c r="U31">
        <v>2</v>
      </c>
      <c r="AC31">
        <v>-0.51005891713498897</v>
      </c>
      <c r="AE31">
        <v>2</v>
      </c>
      <c r="AM31">
        <v>3.03756499838462</v>
      </c>
      <c r="AO31">
        <v>2</v>
      </c>
      <c r="AW31">
        <v>2.3407349754578801</v>
      </c>
    </row>
    <row r="32" spans="1:49" x14ac:dyDescent="0.25">
      <c r="A32">
        <v>2.5</v>
      </c>
      <c r="I32">
        <v>-0.99963640740260895</v>
      </c>
      <c r="K32">
        <v>2.5</v>
      </c>
      <c r="S32">
        <v>2.17143302302292</v>
      </c>
      <c r="U32">
        <v>2.5</v>
      </c>
      <c r="AC32">
        <v>-0.79241290826769395</v>
      </c>
      <c r="AE32">
        <v>2.5</v>
      </c>
      <c r="AM32">
        <v>2.42355257260053</v>
      </c>
      <c r="AO32">
        <v>2.5</v>
      </c>
      <c r="AW32">
        <v>2.30273992470724</v>
      </c>
    </row>
    <row r="33" spans="1:49" x14ac:dyDescent="0.25">
      <c r="A33">
        <v>3</v>
      </c>
      <c r="I33">
        <v>-2.1093069603093602</v>
      </c>
      <c r="K33">
        <v>3</v>
      </c>
      <c r="S33">
        <v>1.56460190212603</v>
      </c>
      <c r="U33">
        <v>3</v>
      </c>
      <c r="AC33">
        <v>-1.47289360453975</v>
      </c>
      <c r="AE33">
        <v>3</v>
      </c>
      <c r="AM33">
        <v>1.7933987636887001</v>
      </c>
      <c r="AO33">
        <v>3</v>
      </c>
      <c r="AW33">
        <v>1.6508067359445</v>
      </c>
    </row>
    <row r="34" spans="1:49" x14ac:dyDescent="0.25">
      <c r="A34">
        <v>3.5</v>
      </c>
      <c r="I34">
        <v>-2.4298410184308001</v>
      </c>
      <c r="K34">
        <v>3.5</v>
      </c>
      <c r="S34">
        <v>0.88999038025802801</v>
      </c>
      <c r="U34">
        <v>3.5</v>
      </c>
      <c r="AC34">
        <v>-2.2246328065644199</v>
      </c>
      <c r="AE34">
        <v>3.5</v>
      </c>
      <c r="AM34">
        <v>1.09299942093414</v>
      </c>
      <c r="AO34">
        <v>3.5</v>
      </c>
      <c r="AW34">
        <v>0.97614746939636199</v>
      </c>
    </row>
    <row r="35" spans="1:49" x14ac:dyDescent="0.25">
      <c r="A35">
        <v>4</v>
      </c>
      <c r="I35">
        <v>-3.4409799714785199</v>
      </c>
      <c r="K35">
        <v>4</v>
      </c>
      <c r="S35">
        <v>0.56941217283051304</v>
      </c>
      <c r="U35">
        <v>4</v>
      </c>
      <c r="AC35">
        <v>-2.7144992321044099</v>
      </c>
      <c r="AE35">
        <v>4</v>
      </c>
      <c r="AM35">
        <v>0.74604103803320199</v>
      </c>
      <c r="AO35">
        <v>4</v>
      </c>
      <c r="AW35">
        <v>0.68768712975681201</v>
      </c>
    </row>
    <row r="36" spans="1:49" x14ac:dyDescent="0.25">
      <c r="A36">
        <v>4.5</v>
      </c>
      <c r="I36">
        <v>-4.4568638802324099</v>
      </c>
      <c r="K36">
        <v>4.5</v>
      </c>
      <c r="S36">
        <v>-0.33635265422154698</v>
      </c>
      <c r="U36">
        <v>4.5</v>
      </c>
      <c r="AC36">
        <v>-3.8719658785461699</v>
      </c>
      <c r="AE36">
        <v>4.5</v>
      </c>
      <c r="AM36">
        <v>-0.175704176058671</v>
      </c>
      <c r="AO36">
        <v>4.5</v>
      </c>
      <c r="AW36">
        <v>-0.26489128166833797</v>
      </c>
    </row>
    <row r="37" spans="1:49" x14ac:dyDescent="0.25">
      <c r="A37">
        <v>5</v>
      </c>
      <c r="I37">
        <v>-5.5460504470606304</v>
      </c>
      <c r="K37">
        <v>5</v>
      </c>
      <c r="S37">
        <v>-1.20593201935116</v>
      </c>
      <c r="U37">
        <v>5</v>
      </c>
      <c r="AC37">
        <v>-4.8408206301206</v>
      </c>
      <c r="AE37">
        <v>5</v>
      </c>
      <c r="AM37">
        <v>-1.0821513479326299</v>
      </c>
      <c r="AO37">
        <v>5</v>
      </c>
      <c r="AW37">
        <v>-1.20257203702134</v>
      </c>
    </row>
    <row r="38" spans="1:49" x14ac:dyDescent="0.25">
      <c r="A38">
        <v>5.5</v>
      </c>
      <c r="I38">
        <v>-6.5549320218838396</v>
      </c>
      <c r="K38">
        <v>5.5</v>
      </c>
      <c r="S38">
        <v>-1.9816699419572801</v>
      </c>
      <c r="U38">
        <v>5.5</v>
      </c>
      <c r="AC38">
        <v>-5.5205440734045901</v>
      </c>
      <c r="AE38">
        <v>5.5</v>
      </c>
      <c r="AM38">
        <v>-1.8838763548905999</v>
      </c>
      <c r="AO38">
        <v>5.5</v>
      </c>
      <c r="AW38">
        <v>-1.9928137989730801</v>
      </c>
    </row>
    <row r="39" spans="1:49" x14ac:dyDescent="0.25">
      <c r="A39">
        <v>6</v>
      </c>
      <c r="I39">
        <v>-7.3733533139531202</v>
      </c>
      <c r="K39">
        <v>6</v>
      </c>
      <c r="S39">
        <v>-2.2069398500925002</v>
      </c>
      <c r="U39">
        <v>6</v>
      </c>
      <c r="AC39">
        <v>-5.7269279449893498</v>
      </c>
      <c r="AE39">
        <v>6</v>
      </c>
      <c r="AM39">
        <v>-2.0706375564217199</v>
      </c>
      <c r="AO39">
        <v>6</v>
      </c>
      <c r="AW39">
        <v>-2.25826747914877</v>
      </c>
    </row>
    <row r="40" spans="1:49" x14ac:dyDescent="0.25">
      <c r="A40">
        <v>6.5</v>
      </c>
      <c r="I40">
        <v>-8.1161935021444194</v>
      </c>
      <c r="K40">
        <v>6.5</v>
      </c>
      <c r="S40">
        <v>-2.8234184720561899</v>
      </c>
      <c r="U40">
        <v>6.5</v>
      </c>
      <c r="AC40">
        <v>-6.20513338615216</v>
      </c>
      <c r="AE40">
        <v>6.5</v>
      </c>
      <c r="AM40">
        <v>-2.7525016293812099</v>
      </c>
      <c r="AO40">
        <v>6.5</v>
      </c>
      <c r="AW40">
        <v>-2.9291249197912199</v>
      </c>
    </row>
    <row r="41" spans="1:49" x14ac:dyDescent="0.25">
      <c r="A41">
        <v>7</v>
      </c>
      <c r="I41">
        <v>-8.7975640921101306</v>
      </c>
      <c r="K41">
        <v>7</v>
      </c>
      <c r="S41">
        <v>-3.3841384494907598</v>
      </c>
      <c r="U41">
        <v>7</v>
      </c>
      <c r="AC41">
        <v>-6.5236117900236597</v>
      </c>
      <c r="AE41">
        <v>7</v>
      </c>
      <c r="AM41">
        <v>-3.6362809743502198</v>
      </c>
      <c r="AO41">
        <v>7</v>
      </c>
      <c r="AW41">
        <v>-3.54944357642816</v>
      </c>
    </row>
    <row r="42" spans="1:49" x14ac:dyDescent="0.25">
      <c r="A42">
        <v>7.5</v>
      </c>
      <c r="I42">
        <v>-9.2390459772429807</v>
      </c>
      <c r="K42">
        <v>7.5</v>
      </c>
      <c r="S42">
        <v>-3.4758865667930898</v>
      </c>
      <c r="U42">
        <v>7.5</v>
      </c>
      <c r="AC42">
        <v>-6.2593822358748596</v>
      </c>
      <c r="AE42">
        <v>7.5</v>
      </c>
      <c r="AM42">
        <v>-3.8374106669713002</v>
      </c>
      <c r="AO42">
        <v>7.5</v>
      </c>
      <c r="AW42">
        <v>-3.62136664652059</v>
      </c>
    </row>
    <row r="43" spans="1:49" x14ac:dyDescent="0.25">
      <c r="A43">
        <v>8</v>
      </c>
      <c r="I43">
        <v>-9.1363645141407606</v>
      </c>
      <c r="K43">
        <v>8</v>
      </c>
      <c r="S43">
        <v>-4.0393125965800696</v>
      </c>
      <c r="U43">
        <v>8</v>
      </c>
      <c r="AC43">
        <v>-6.5412830784030103</v>
      </c>
      <c r="AE43">
        <v>8</v>
      </c>
      <c r="AM43">
        <v>-4.4144129611698997</v>
      </c>
      <c r="AO43">
        <v>8</v>
      </c>
      <c r="AW43">
        <v>-4.2389956992182496</v>
      </c>
    </row>
    <row r="44" spans="1:49" x14ac:dyDescent="0.25">
      <c r="A44">
        <v>8.5</v>
      </c>
      <c r="I44">
        <v>-9.3133890175526499</v>
      </c>
      <c r="K44">
        <v>8.5</v>
      </c>
      <c r="S44">
        <v>-4.5976041740298497</v>
      </c>
      <c r="U44">
        <v>8.5</v>
      </c>
      <c r="AC44">
        <v>-6.8276403086325201</v>
      </c>
      <c r="AE44">
        <v>8.5</v>
      </c>
      <c r="AM44">
        <v>-4.8294248338149197</v>
      </c>
      <c r="AO44">
        <v>8.5</v>
      </c>
      <c r="AW44">
        <v>-4.8336739171982801</v>
      </c>
    </row>
    <row r="45" spans="1:49" x14ac:dyDescent="0.25">
      <c r="A45">
        <v>9</v>
      </c>
      <c r="I45">
        <v>-9.7190197638600502</v>
      </c>
      <c r="K45">
        <v>9</v>
      </c>
      <c r="S45">
        <v>-4.5216942623838898</v>
      </c>
      <c r="U45">
        <v>9</v>
      </c>
      <c r="AC45">
        <v>-6.6161925493460796</v>
      </c>
      <c r="AE45">
        <v>9</v>
      </c>
      <c r="AM45">
        <v>-4.6713296333077903</v>
      </c>
      <c r="AO45">
        <v>9</v>
      </c>
      <c r="AW45">
        <v>-4.71543350445498</v>
      </c>
    </row>
    <row r="46" spans="1:49" x14ac:dyDescent="0.25">
      <c r="A46">
        <v>9.5</v>
      </c>
      <c r="I46">
        <v>-9.3596750824876995</v>
      </c>
      <c r="K46">
        <v>9.5</v>
      </c>
      <c r="S46">
        <v>-4.8392841756143996</v>
      </c>
      <c r="U46">
        <v>9.5</v>
      </c>
      <c r="AC46">
        <v>-6.8827294826299203</v>
      </c>
      <c r="AE46">
        <v>9.5</v>
      </c>
      <c r="AM46">
        <v>-4.9746503469054204</v>
      </c>
      <c r="AO46">
        <v>9.5</v>
      </c>
      <c r="AW46">
        <v>-4.9778338858629096</v>
      </c>
    </row>
    <row r="47" spans="1:49" x14ac:dyDescent="0.25">
      <c r="A47">
        <v>10</v>
      </c>
      <c r="I47">
        <v>-9.6951122562845704</v>
      </c>
      <c r="K47">
        <v>10</v>
      </c>
      <c r="S47">
        <v>-5.1674327797272896</v>
      </c>
      <c r="U47">
        <v>10</v>
      </c>
      <c r="AC47">
        <v>-7.1856404022905602</v>
      </c>
      <c r="AE47">
        <v>10</v>
      </c>
      <c r="AM47">
        <v>-5.3197398621837397</v>
      </c>
      <c r="AO47">
        <v>10</v>
      </c>
      <c r="AW47">
        <v>-5.2992253394842104</v>
      </c>
    </row>
    <row r="48" spans="1:49" x14ac:dyDescent="0.25">
      <c r="A48">
        <v>10.5</v>
      </c>
      <c r="I48">
        <v>-9.9229451953527992</v>
      </c>
      <c r="K48">
        <v>10.5</v>
      </c>
      <c r="S48">
        <v>-5.0304839966661801</v>
      </c>
      <c r="U48">
        <v>10.5</v>
      </c>
      <c r="AC48">
        <v>-7.0005143970465102</v>
      </c>
      <c r="AE48">
        <v>10.5</v>
      </c>
      <c r="AM48">
        <v>-5.1599623355388404</v>
      </c>
      <c r="AO48">
        <v>10.5</v>
      </c>
      <c r="AW48">
        <v>-5.1753178386242702</v>
      </c>
    </row>
    <row r="49" spans="1:49" x14ac:dyDescent="0.25">
      <c r="A49">
        <v>11</v>
      </c>
      <c r="I49">
        <v>-10.2265824991669</v>
      </c>
      <c r="K49">
        <v>11</v>
      </c>
      <c r="S49">
        <v>-5.3768888981101002</v>
      </c>
      <c r="U49">
        <v>11</v>
      </c>
      <c r="AC49">
        <v>-7.3071077635623096</v>
      </c>
      <c r="AE49">
        <v>11</v>
      </c>
      <c r="AM49">
        <v>-5.4873916431173901</v>
      </c>
      <c r="AO49">
        <v>11</v>
      </c>
      <c r="AW49">
        <v>-5.5538640322033999</v>
      </c>
    </row>
    <row r="50" spans="1:49" x14ac:dyDescent="0.25">
      <c r="A50">
        <v>11.5</v>
      </c>
      <c r="I50">
        <v>-10.519679032300401</v>
      </c>
      <c r="K50">
        <v>11.5</v>
      </c>
      <c r="S50">
        <v>-5.71032114122705</v>
      </c>
      <c r="U50">
        <v>11.5</v>
      </c>
      <c r="AC50">
        <v>-7.6404106561572096</v>
      </c>
      <c r="AE50">
        <v>11.5</v>
      </c>
      <c r="AM50">
        <v>-5.7692176714076702</v>
      </c>
      <c r="AO50">
        <v>11.5</v>
      </c>
      <c r="AW50">
        <v>-5.9133185193709403</v>
      </c>
    </row>
    <row r="51" spans="1:49" x14ac:dyDescent="0.25">
      <c r="A51">
        <v>12</v>
      </c>
      <c r="I51">
        <v>-10.850188623880401</v>
      </c>
      <c r="K51">
        <v>12</v>
      </c>
      <c r="S51">
        <v>-5.57125554816656</v>
      </c>
      <c r="U51">
        <v>12</v>
      </c>
      <c r="AC51">
        <v>-7.5583175024799196</v>
      </c>
      <c r="AE51">
        <v>12</v>
      </c>
      <c r="AM51">
        <v>-5.6397716260555804</v>
      </c>
      <c r="AO51">
        <v>12</v>
      </c>
      <c r="AW51">
        <v>-5.8655737255498703</v>
      </c>
    </row>
    <row r="52" spans="1:49" x14ac:dyDescent="0.25">
      <c r="A52">
        <v>12.5</v>
      </c>
      <c r="I52">
        <v>-11.0698124980398</v>
      </c>
      <c r="K52">
        <v>12.5</v>
      </c>
      <c r="S52">
        <v>-5.99390618923763</v>
      </c>
      <c r="U52">
        <v>12.5</v>
      </c>
      <c r="AC52">
        <v>-7.9800888436277004</v>
      </c>
      <c r="AE52">
        <v>12.5</v>
      </c>
      <c r="AM52">
        <v>-6.0251610289728301</v>
      </c>
      <c r="AO52">
        <v>12.5</v>
      </c>
      <c r="AW52">
        <v>-6.3846385928184599</v>
      </c>
    </row>
    <row r="53" spans="1:49" x14ac:dyDescent="0.25">
      <c r="A53">
        <v>13</v>
      </c>
      <c r="I53">
        <v>-11.346634216545899</v>
      </c>
      <c r="K53">
        <v>13</v>
      </c>
      <c r="S53">
        <v>-6.4988606535343401</v>
      </c>
      <c r="U53">
        <v>13</v>
      </c>
      <c r="AC53">
        <v>-8.5132999622245809</v>
      </c>
      <c r="AE53">
        <v>13</v>
      </c>
      <c r="AM53">
        <v>-6.5002720579414897</v>
      </c>
      <c r="AO53">
        <v>13</v>
      </c>
      <c r="AW53">
        <v>-6.9810281717980702</v>
      </c>
    </row>
    <row r="54" spans="1:49" x14ac:dyDescent="0.25">
      <c r="A54">
        <v>13.5</v>
      </c>
      <c r="I54">
        <v>-11.731422912473599</v>
      </c>
      <c r="K54">
        <v>13.5</v>
      </c>
      <c r="S54">
        <v>-7.0619015019745497</v>
      </c>
      <c r="U54">
        <v>13.5</v>
      </c>
      <c r="AC54">
        <v>-9.1322982259900005</v>
      </c>
      <c r="AE54">
        <v>13.5</v>
      </c>
      <c r="AM54">
        <v>-7.0110698533764202</v>
      </c>
      <c r="AO54">
        <v>13.5</v>
      </c>
      <c r="AW54">
        <v>-7.4683275902569104</v>
      </c>
    </row>
    <row r="55" spans="1:49" x14ac:dyDescent="0.25">
      <c r="A55">
        <v>14</v>
      </c>
      <c r="I55">
        <v>-12.167855867596799</v>
      </c>
      <c r="K55">
        <v>14</v>
      </c>
      <c r="S55">
        <v>-7.28261856667124</v>
      </c>
      <c r="U55">
        <v>14</v>
      </c>
      <c r="AC55">
        <v>-9.3108690731480994</v>
      </c>
      <c r="AE55">
        <v>14</v>
      </c>
      <c r="AM55">
        <v>-6.9859079878766499</v>
      </c>
      <c r="AO55">
        <v>14</v>
      </c>
      <c r="AW55">
        <v>-7.44014957181827</v>
      </c>
    </row>
    <row r="57" spans="1:49" x14ac:dyDescent="0.25">
      <c r="A57" t="s">
        <v>1</v>
      </c>
      <c r="K57" t="s">
        <v>1</v>
      </c>
      <c r="U57" t="s">
        <v>1</v>
      </c>
      <c r="AE57" t="s">
        <v>1</v>
      </c>
      <c r="AO57" t="s">
        <v>1</v>
      </c>
    </row>
    <row r="58" spans="1:49" x14ac:dyDescent="0.25">
      <c r="B58">
        <v>10</v>
      </c>
      <c r="C58">
        <v>20</v>
      </c>
      <c r="D58">
        <v>30</v>
      </c>
      <c r="E58">
        <v>40</v>
      </c>
      <c r="F58">
        <v>50</v>
      </c>
      <c r="G58">
        <v>60</v>
      </c>
      <c r="H58">
        <v>70</v>
      </c>
      <c r="I58">
        <v>80</v>
      </c>
      <c r="L58">
        <v>10</v>
      </c>
      <c r="M58">
        <v>20</v>
      </c>
      <c r="N58">
        <v>30</v>
      </c>
      <c r="O58">
        <v>40</v>
      </c>
      <c r="P58">
        <v>50</v>
      </c>
      <c r="Q58">
        <v>60</v>
      </c>
      <c r="R58">
        <v>70</v>
      </c>
      <c r="S58">
        <v>80</v>
      </c>
      <c r="V58">
        <v>10</v>
      </c>
      <c r="W58">
        <v>20</v>
      </c>
      <c r="X58">
        <v>30</v>
      </c>
      <c r="Y58">
        <v>40</v>
      </c>
      <c r="Z58">
        <v>50</v>
      </c>
      <c r="AA58">
        <v>60</v>
      </c>
      <c r="AB58">
        <v>70</v>
      </c>
      <c r="AC58">
        <v>80</v>
      </c>
      <c r="AF58">
        <v>10</v>
      </c>
      <c r="AG58">
        <v>20</v>
      </c>
      <c r="AH58">
        <v>30</v>
      </c>
      <c r="AI58">
        <v>40</v>
      </c>
      <c r="AJ58">
        <v>50</v>
      </c>
      <c r="AK58">
        <v>60</v>
      </c>
      <c r="AL58">
        <v>70</v>
      </c>
      <c r="AM58">
        <v>80</v>
      </c>
      <c r="AP58">
        <v>10</v>
      </c>
      <c r="AQ58">
        <v>20</v>
      </c>
      <c r="AR58">
        <v>30</v>
      </c>
      <c r="AS58">
        <v>40</v>
      </c>
      <c r="AT58">
        <v>50</v>
      </c>
      <c r="AU58">
        <v>60</v>
      </c>
      <c r="AV58">
        <v>70</v>
      </c>
      <c r="AW58">
        <v>80</v>
      </c>
    </row>
    <row r="59" spans="1:49" x14ac:dyDescent="0.25">
      <c r="A59">
        <v>2</v>
      </c>
      <c r="B59">
        <f>B3-$I31</f>
        <v>-0.80441404438108244</v>
      </c>
      <c r="C59">
        <f t="shared" ref="C59:I59" si="0">C3-$I31</f>
        <v>-1.9745384867365305</v>
      </c>
      <c r="D59">
        <f t="shared" si="0"/>
        <v>1.6416456564599695</v>
      </c>
      <c r="E59">
        <f t="shared" si="0"/>
        <v>2.2515810632717193</v>
      </c>
      <c r="F59">
        <f t="shared" si="0"/>
        <v>1.4570013252815894</v>
      </c>
      <c r="G59">
        <f t="shared" si="0"/>
        <v>1.2416888610670995</v>
      </c>
      <c r="H59">
        <f t="shared" si="0"/>
        <v>0.80843125538963656</v>
      </c>
      <c r="I59">
        <f t="shared" si="0"/>
        <v>0.42381444331407647</v>
      </c>
      <c r="K59">
        <v>2</v>
      </c>
      <c r="L59">
        <f>L3-$S31</f>
        <v>-2.7936864439596891</v>
      </c>
      <c r="M59">
        <f t="shared" ref="M59:S59" si="1">M3-$S31</f>
        <v>-5.2680199505140024E-2</v>
      </c>
      <c r="N59">
        <f t="shared" si="1"/>
        <v>-0.82312588936690023</v>
      </c>
      <c r="O59">
        <f t="shared" si="1"/>
        <v>-2.6024351945334461</v>
      </c>
      <c r="P59">
        <f t="shared" si="1"/>
        <v>-2.7787043264806943</v>
      </c>
      <c r="Q59">
        <f t="shared" si="1"/>
        <v>-2.4702254196578011</v>
      </c>
      <c r="R59">
        <f t="shared" si="1"/>
        <v>-2.6139107806053152</v>
      </c>
      <c r="S59">
        <f t="shared" si="1"/>
        <v>-2.6146657845227592</v>
      </c>
      <c r="U59">
        <v>2</v>
      </c>
      <c r="V59">
        <f>V3-$AC31</f>
        <v>1.526760578159019</v>
      </c>
      <c r="W59">
        <f>W3-$AC31</f>
        <v>-1.1276584496890609</v>
      </c>
      <c r="X59">
        <f t="shared" ref="X59:AC59" si="2">X3-$AC31</f>
        <v>3.037458228727079</v>
      </c>
      <c r="Y59">
        <f t="shared" si="2"/>
        <v>0.67977490678273</v>
      </c>
      <c r="Z59">
        <f>Z3-$AC31</f>
        <v>1.0945595472308609</v>
      </c>
      <c r="AA59">
        <f t="shared" si="2"/>
        <v>0.85142935801055297</v>
      </c>
      <c r="AB59">
        <f t="shared" si="2"/>
        <v>0.77021543028048289</v>
      </c>
      <c r="AC59">
        <f t="shared" si="2"/>
        <v>0.43644401259138327</v>
      </c>
      <c r="AE59">
        <v>2</v>
      </c>
      <c r="AF59">
        <f>AF3-$AM31</f>
        <v>-3.979274772337368</v>
      </c>
      <c r="AG59">
        <f t="shared" ref="AG59:AM59" si="3">AG3-$AM31</f>
        <v>-5.5414492528433801</v>
      </c>
      <c r="AH59">
        <f t="shared" si="3"/>
        <v>4.1849892392699761E-2</v>
      </c>
      <c r="AI59">
        <f t="shared" si="3"/>
        <v>-5.1517656845768798</v>
      </c>
      <c r="AJ59">
        <f t="shared" si="3"/>
        <v>-2.9314005773123499</v>
      </c>
      <c r="AK59">
        <f t="shared" si="3"/>
        <v>-2.6474528283202021</v>
      </c>
      <c r="AL59">
        <f>AL3-$AM31</f>
        <v>-3.1685562067350941</v>
      </c>
      <c r="AM59">
        <f t="shared" si="3"/>
        <v>-3.2281832598284241</v>
      </c>
      <c r="AO59">
        <v>2</v>
      </c>
      <c r="AP59">
        <f>AP3-$AW31</f>
        <v>-2.6600444385323083</v>
      </c>
      <c r="AQ59">
        <f t="shared" ref="AQ59:AV59" si="4">AQ3-$AW31</f>
        <v>-2.6137139562855491</v>
      </c>
      <c r="AR59">
        <f t="shared" si="4"/>
        <v>-0.63919901414293001</v>
      </c>
      <c r="AS59">
        <f t="shared" si="4"/>
        <v>-5.6153810688104961</v>
      </c>
      <c r="AT59">
        <f t="shared" si="4"/>
        <v>-1.711529467293087</v>
      </c>
      <c r="AU59">
        <f t="shared" si="4"/>
        <v>-2.5035401954995713</v>
      </c>
      <c r="AV59">
        <f t="shared" si="4"/>
        <v>-2.1149956329370609</v>
      </c>
      <c r="AW59">
        <f>AW3-$AW31</f>
        <v>-2.6816462320892933</v>
      </c>
    </row>
    <row r="60" spans="1:49" x14ac:dyDescent="0.25">
      <c r="A60">
        <v>2.5</v>
      </c>
      <c r="B60">
        <f t="shared" ref="B60:I75" si="5">B4-$I32</f>
        <v>-0.40986470269271114</v>
      </c>
      <c r="C60">
        <f t="shared" si="5"/>
        <v>-0.19254207886692098</v>
      </c>
      <c r="D60">
        <f t="shared" si="5"/>
        <v>3.3944107892169688</v>
      </c>
      <c r="E60">
        <f t="shared" si="5"/>
        <v>3.4464780223139586</v>
      </c>
      <c r="F60">
        <f t="shared" si="5"/>
        <v>1.4353226264862848</v>
      </c>
      <c r="G60">
        <f t="shared" si="5"/>
        <v>1.0725428162217889</v>
      </c>
      <c r="H60">
        <f t="shared" si="5"/>
        <v>0.58064241696331498</v>
      </c>
      <c r="I60">
        <f t="shared" si="5"/>
        <v>0.15817832648499397</v>
      </c>
      <c r="K60">
        <v>2.5</v>
      </c>
      <c r="L60">
        <f t="shared" ref="L60:S75" si="6">L4-$S32</f>
        <v>-3.4465931748333101</v>
      </c>
      <c r="M60">
        <f t="shared" si="6"/>
        <v>-4.1455297264381166</v>
      </c>
      <c r="N60">
        <f t="shared" si="6"/>
        <v>-2.3856934647127481</v>
      </c>
      <c r="O60">
        <f t="shared" si="6"/>
        <v>-4.1875552001061802</v>
      </c>
      <c r="P60">
        <f t="shared" si="6"/>
        <v>-2.9194697949045598</v>
      </c>
      <c r="Q60">
        <f t="shared" si="6"/>
        <v>-3.3484161436133402</v>
      </c>
      <c r="R60">
        <f t="shared" si="6"/>
        <v>-3.6729741881416098</v>
      </c>
      <c r="S60">
        <f t="shared" si="6"/>
        <v>-3.1303195178841028</v>
      </c>
      <c r="U60">
        <v>2.5</v>
      </c>
      <c r="V60">
        <f t="shared" ref="V60:AC75" si="7">V4-$AC32</f>
        <v>-1.4370925920622919</v>
      </c>
      <c r="W60">
        <f t="shared" si="7"/>
        <v>0.99048646266054996</v>
      </c>
      <c r="X60">
        <f t="shared" si="7"/>
        <v>-2.8535683327533223</v>
      </c>
      <c r="Y60">
        <f t="shared" si="7"/>
        <v>0.51117081374884399</v>
      </c>
      <c r="Z60">
        <f t="shared" si="7"/>
        <v>0.42372105675550092</v>
      </c>
      <c r="AA60">
        <f t="shared" si="7"/>
        <v>0.633569957934768</v>
      </c>
      <c r="AB60">
        <f>AB4-$AC32</f>
        <v>-2.6862703835392021E-2</v>
      </c>
      <c r="AC60">
        <f t="shared" si="7"/>
        <v>0.26599814258445398</v>
      </c>
      <c r="AE60">
        <v>2.5</v>
      </c>
      <c r="AF60">
        <f t="shared" ref="AF60:AM75" si="8">AF4-$AM32</f>
        <v>-4.20077439558146</v>
      </c>
      <c r="AG60">
        <f t="shared" si="8"/>
        <v>-3.7471758168363198</v>
      </c>
      <c r="AH60">
        <f t="shared" si="8"/>
        <v>-1.1216758519449701</v>
      </c>
      <c r="AI60">
        <f t="shared" si="8"/>
        <v>-2.2267559781784381</v>
      </c>
      <c r="AJ60">
        <f t="shared" si="8"/>
        <v>-3.1245652470638809</v>
      </c>
      <c r="AK60">
        <f t="shared" si="8"/>
        <v>-3.3635369040965628</v>
      </c>
      <c r="AL60">
        <f t="shared" si="8"/>
        <v>-3.0847580052934211</v>
      </c>
      <c r="AM60">
        <f t="shared" si="8"/>
        <v>-2.9621581615274719</v>
      </c>
      <c r="AO60">
        <v>2.5</v>
      </c>
      <c r="AP60">
        <f t="shared" ref="AP60:AW75" si="9">AP4-$AW32</f>
        <v>-2.556506018267279</v>
      </c>
      <c r="AQ60">
        <f t="shared" si="9"/>
        <v>-4.0639565754087803</v>
      </c>
      <c r="AR60">
        <f t="shared" si="9"/>
        <v>-1.21466178827163</v>
      </c>
      <c r="AS60">
        <f t="shared" si="9"/>
        <v>-2.8955770451067964</v>
      </c>
      <c r="AT60">
        <f t="shared" si="9"/>
        <v>-2.365151683904458</v>
      </c>
      <c r="AU60">
        <f t="shared" si="9"/>
        <v>-2.5381440938601738</v>
      </c>
      <c r="AV60">
        <f t="shared" si="9"/>
        <v>-2.8728651394758891</v>
      </c>
      <c r="AW60">
        <f t="shared" si="9"/>
        <v>-3.245454591455164</v>
      </c>
    </row>
    <row r="61" spans="1:49" x14ac:dyDescent="0.25">
      <c r="A61">
        <v>3</v>
      </c>
      <c r="B61">
        <f t="shared" si="5"/>
        <v>-0.67933213924969982</v>
      </c>
      <c r="C61">
        <f t="shared" si="5"/>
        <v>2.6011189364114964</v>
      </c>
      <c r="D61">
        <f t="shared" si="5"/>
        <v>0.38405103535321405</v>
      </c>
      <c r="E61">
        <f t="shared" si="5"/>
        <v>1.5638110387695532</v>
      </c>
      <c r="F61">
        <f t="shared" si="5"/>
        <v>1.6095023433865943</v>
      </c>
      <c r="G61">
        <f t="shared" si="5"/>
        <v>0.73880429525024005</v>
      </c>
      <c r="H61">
        <f t="shared" si="5"/>
        <v>0.31405579057104016</v>
      </c>
      <c r="I61">
        <f t="shared" si="5"/>
        <v>-3.7203662818269922E-2</v>
      </c>
      <c r="K61">
        <v>3</v>
      </c>
      <c r="L61">
        <f t="shared" si="6"/>
        <v>-3.6708259177471199</v>
      </c>
      <c r="M61">
        <f t="shared" si="6"/>
        <v>-3.0712902145729264</v>
      </c>
      <c r="N61">
        <f t="shared" si="6"/>
        <v>-4.10144407011206</v>
      </c>
      <c r="O61">
        <f t="shared" si="6"/>
        <v>-4.69572182416114</v>
      </c>
      <c r="P61">
        <f t="shared" si="6"/>
        <v>-4.7786754983968702</v>
      </c>
      <c r="Q61">
        <f t="shared" si="6"/>
        <v>-4.7751851472248799</v>
      </c>
      <c r="R61">
        <f t="shared" si="6"/>
        <v>-3.50333791275026</v>
      </c>
      <c r="S61">
        <f t="shared" si="6"/>
        <v>-3.7963708142066701</v>
      </c>
      <c r="U61">
        <v>3</v>
      </c>
      <c r="V61">
        <f t="shared" si="7"/>
        <v>-2.0931531764675562</v>
      </c>
      <c r="W61">
        <f t="shared" si="7"/>
        <v>-1.3085138100036999</v>
      </c>
      <c r="X61">
        <f t="shared" si="7"/>
        <v>0.85857214867515386</v>
      </c>
      <c r="Y61">
        <f t="shared" si="7"/>
        <v>0.23903658993575005</v>
      </c>
      <c r="Z61">
        <f t="shared" si="7"/>
        <v>2.0831059806549979E-2</v>
      </c>
      <c r="AA61">
        <f t="shared" si="7"/>
        <v>0.40732795185675008</v>
      </c>
      <c r="AB61">
        <f t="shared" si="7"/>
        <v>-5.2780169656949871E-2</v>
      </c>
      <c r="AC61">
        <f t="shared" si="7"/>
        <v>-0.55030651672003983</v>
      </c>
      <c r="AE61">
        <v>3</v>
      </c>
      <c r="AF61">
        <f t="shared" si="8"/>
        <v>-0.70993295301115</v>
      </c>
      <c r="AG61">
        <f t="shared" si="8"/>
        <v>-2.2385833210345893</v>
      </c>
      <c r="AH61">
        <f t="shared" si="8"/>
        <v>-1.7400335182143474</v>
      </c>
      <c r="AI61">
        <f t="shared" si="8"/>
        <v>-2.525280837143193</v>
      </c>
      <c r="AJ61">
        <f t="shared" si="8"/>
        <v>-3.3498759103971398</v>
      </c>
      <c r="AK61">
        <f t="shared" si="8"/>
        <v>-3.58441987192922</v>
      </c>
      <c r="AL61">
        <f t="shared" si="8"/>
        <v>-3.4581610070099602</v>
      </c>
      <c r="AM61">
        <f t="shared" si="8"/>
        <v>-3.7444834749673603</v>
      </c>
      <c r="AO61">
        <v>3</v>
      </c>
      <c r="AP61">
        <f t="shared" si="9"/>
        <v>-4.5358916328409098</v>
      </c>
      <c r="AQ61">
        <f t="shared" si="9"/>
        <v>-6.5789907878840568</v>
      </c>
      <c r="AR61">
        <f t="shared" si="9"/>
        <v>-2.4637173752829709</v>
      </c>
      <c r="AS61">
        <f t="shared" si="9"/>
        <v>-3.1559153090121566</v>
      </c>
      <c r="AT61">
        <f t="shared" si="9"/>
        <v>-3.4064119955254002</v>
      </c>
      <c r="AU61">
        <f t="shared" si="9"/>
        <v>-3.4557901244931202</v>
      </c>
      <c r="AV61">
        <f t="shared" si="9"/>
        <v>-4.2084879027851203</v>
      </c>
      <c r="AW61">
        <f t="shared" si="9"/>
        <v>-3.9912278867856097</v>
      </c>
    </row>
    <row r="62" spans="1:49" x14ac:dyDescent="0.25">
      <c r="A62">
        <v>3.5</v>
      </c>
      <c r="B62">
        <f t="shared" si="5"/>
        <v>-0.77155115739744007</v>
      </c>
      <c r="C62">
        <f t="shared" si="5"/>
        <v>-0.15953998910271006</v>
      </c>
      <c r="D62">
        <f t="shared" si="5"/>
        <v>3.3698441950015643</v>
      </c>
      <c r="E62">
        <f t="shared" si="5"/>
        <v>2.5216393390830039E-2</v>
      </c>
      <c r="F62">
        <f t="shared" si="5"/>
        <v>-3.3475757489159985E-2</v>
      </c>
      <c r="G62">
        <f t="shared" si="5"/>
        <v>0.56105476375644003</v>
      </c>
      <c r="H62">
        <f t="shared" si="5"/>
        <v>-0.60179288087537985</v>
      </c>
      <c r="I62">
        <f t="shared" si="5"/>
        <v>-1.0265402823011098</v>
      </c>
      <c r="K62">
        <v>3.5</v>
      </c>
      <c r="L62">
        <f t="shared" si="6"/>
        <v>-3.2607539237061278</v>
      </c>
      <c r="M62">
        <f t="shared" si="6"/>
        <v>-1.7156751184678039</v>
      </c>
      <c r="N62">
        <f t="shared" si="6"/>
        <v>-3.2689480672828681</v>
      </c>
      <c r="O62">
        <f t="shared" si="6"/>
        <v>-4.3225983479014278</v>
      </c>
      <c r="P62">
        <f t="shared" si="6"/>
        <v>-4.058042420967098</v>
      </c>
      <c r="Q62">
        <f t="shared" si="6"/>
        <v>-4.0404836291927584</v>
      </c>
      <c r="R62">
        <f t="shared" si="6"/>
        <v>-4.714875790402858</v>
      </c>
      <c r="S62">
        <f t="shared" si="6"/>
        <v>-4.5171586419655378</v>
      </c>
      <c r="U62">
        <v>3.5</v>
      </c>
      <c r="V62">
        <f t="shared" si="7"/>
        <v>-2.9102617387434262</v>
      </c>
      <c r="W62">
        <f t="shared" si="7"/>
        <v>1.6911765261407639</v>
      </c>
      <c r="X62">
        <f t="shared" si="7"/>
        <v>0.21388355947323356</v>
      </c>
      <c r="Y62">
        <f t="shared" si="7"/>
        <v>-0.23333374360530001</v>
      </c>
      <c r="Z62">
        <f t="shared" si="7"/>
        <v>-0.30187772028201021</v>
      </c>
      <c r="AA62">
        <f t="shared" si="7"/>
        <v>-0.46399750092046022</v>
      </c>
      <c r="AB62">
        <f t="shared" si="7"/>
        <v>-0.64329540187597001</v>
      </c>
      <c r="AC62">
        <f t="shared" si="7"/>
        <v>-1.05540614641638</v>
      </c>
      <c r="AE62">
        <v>3.5</v>
      </c>
      <c r="AF62">
        <f t="shared" si="8"/>
        <v>-2.4377535755400301</v>
      </c>
      <c r="AG62">
        <f t="shared" si="8"/>
        <v>-0.53958265407540107</v>
      </c>
      <c r="AH62">
        <f t="shared" si="8"/>
        <v>-2.7718641448798902</v>
      </c>
      <c r="AI62">
        <f t="shared" si="8"/>
        <v>-4.1341046522539502</v>
      </c>
      <c r="AJ62">
        <f t="shared" si="8"/>
        <v>-3.5252485350951499</v>
      </c>
      <c r="AK62">
        <f t="shared" si="8"/>
        <v>-3.8781961299795302</v>
      </c>
      <c r="AL62">
        <f t="shared" si="8"/>
        <v>-4.26663321769409</v>
      </c>
      <c r="AM62">
        <f t="shared" si="8"/>
        <v>-4.4242308393744203</v>
      </c>
      <c r="AO62">
        <v>3.5</v>
      </c>
      <c r="AP62">
        <f t="shared" si="9"/>
        <v>-7.213552802928958</v>
      </c>
      <c r="AQ62">
        <f t="shared" si="9"/>
        <v>-4.7599972716789187</v>
      </c>
      <c r="AR62">
        <f t="shared" si="9"/>
        <v>-5.1779782952073985</v>
      </c>
      <c r="AS62">
        <f t="shared" si="9"/>
        <v>-3.3594357463046083</v>
      </c>
      <c r="AT62">
        <f t="shared" si="9"/>
        <v>-3.7131016237524119</v>
      </c>
      <c r="AU62">
        <f t="shared" si="9"/>
        <v>-3.9606104952778818</v>
      </c>
      <c r="AV62">
        <f t="shared" si="9"/>
        <v>-4.4496120263651724</v>
      </c>
      <c r="AW62">
        <f t="shared" si="9"/>
        <v>-4.6704748706930319</v>
      </c>
    </row>
    <row r="63" spans="1:49" x14ac:dyDescent="0.25">
      <c r="A63">
        <v>4</v>
      </c>
      <c r="B63">
        <f t="shared" si="5"/>
        <v>0.68588145940400969</v>
      </c>
      <c r="C63">
        <f t="shared" si="5"/>
        <v>3.1306521862633718</v>
      </c>
      <c r="D63">
        <f t="shared" si="5"/>
        <v>-2.297771062475523</v>
      </c>
      <c r="E63">
        <f t="shared" si="5"/>
        <v>-3.5263005196529917E-2</v>
      </c>
      <c r="F63">
        <f t="shared" si="5"/>
        <v>-0.13383206011229998</v>
      </c>
      <c r="G63">
        <f t="shared" si="5"/>
        <v>-0.55551542198960036</v>
      </c>
      <c r="H63">
        <f t="shared" si="5"/>
        <v>-0.83404262462531031</v>
      </c>
      <c r="I63">
        <f t="shared" si="5"/>
        <v>-1.3369178651994402</v>
      </c>
      <c r="K63">
        <v>4</v>
      </c>
      <c r="L63">
        <f t="shared" si="6"/>
        <v>-6.1028862242431083</v>
      </c>
      <c r="M63">
        <f t="shared" si="6"/>
        <v>-6.6909407770367055</v>
      </c>
      <c r="N63">
        <f t="shared" si="6"/>
        <v>-5.6530380146857935</v>
      </c>
      <c r="O63">
        <f t="shared" si="6"/>
        <v>-6.4339289519916036</v>
      </c>
      <c r="P63">
        <f>P7-$S35</f>
        <v>-6.8310283917090633</v>
      </c>
      <c r="Q63">
        <f t="shared" si="6"/>
        <v>-6.1999647015746131</v>
      </c>
      <c r="R63">
        <f t="shared" si="6"/>
        <v>-5.9178466034195134</v>
      </c>
      <c r="S63">
        <f t="shared" si="6"/>
        <v>-5.2527176259469028</v>
      </c>
      <c r="U63">
        <v>4</v>
      </c>
      <c r="V63">
        <f t="shared" si="7"/>
        <v>-4.1171797257283593</v>
      </c>
      <c r="W63">
        <f t="shared" si="7"/>
        <v>0.24055512484142971</v>
      </c>
      <c r="X63">
        <f t="shared" si="7"/>
        <v>-1.1778788725484564</v>
      </c>
      <c r="Y63">
        <f t="shared" si="7"/>
        <v>-1.2549834996595002</v>
      </c>
      <c r="Z63">
        <f t="shared" si="7"/>
        <v>-1.1466639136244803</v>
      </c>
      <c r="AA63">
        <f t="shared" si="7"/>
        <v>-1.2771014643096903</v>
      </c>
      <c r="AB63">
        <f t="shared" si="7"/>
        <v>-1.5197409555724097</v>
      </c>
      <c r="AC63">
        <f t="shared" si="7"/>
        <v>-1.6017043292490398</v>
      </c>
      <c r="AE63">
        <v>4</v>
      </c>
      <c r="AF63">
        <f t="shared" si="8"/>
        <v>-4.9633037862902825</v>
      </c>
      <c r="AG63">
        <f t="shared" si="8"/>
        <v>-5.6848504801941084</v>
      </c>
      <c r="AH63">
        <f t="shared" si="8"/>
        <v>-5.2415292542841927</v>
      </c>
      <c r="AI63">
        <f t="shared" si="8"/>
        <v>-5.0745109427794919</v>
      </c>
      <c r="AJ63">
        <f t="shared" si="8"/>
        <v>-4.8360531217044427</v>
      </c>
      <c r="AK63">
        <f t="shared" si="8"/>
        <v>-4.7914839615998321</v>
      </c>
      <c r="AL63">
        <f t="shared" si="8"/>
        <v>-5.2495279634664627</v>
      </c>
      <c r="AM63">
        <f t="shared" si="8"/>
        <v>-5.5765237485637327</v>
      </c>
      <c r="AO63">
        <v>4</v>
      </c>
      <c r="AP63">
        <f t="shared" si="9"/>
        <v>-8.7215124725773077</v>
      </c>
      <c r="AQ63">
        <f t="shared" si="9"/>
        <v>-4.7131144356854175</v>
      </c>
      <c r="AR63">
        <f t="shared" si="9"/>
        <v>-4.9077440076326475</v>
      </c>
      <c r="AS63">
        <f t="shared" si="9"/>
        <v>-4.9304017205851878</v>
      </c>
      <c r="AT63">
        <f t="shared" si="9"/>
        <v>-4.998019521384462</v>
      </c>
      <c r="AU63">
        <f t="shared" si="9"/>
        <v>-4.7040284268890318</v>
      </c>
      <c r="AV63">
        <f t="shared" si="9"/>
        <v>-5.0874028392361623</v>
      </c>
      <c r="AW63">
        <f t="shared" si="9"/>
        <v>-5.4464539116743316</v>
      </c>
    </row>
    <row r="64" spans="1:49" x14ac:dyDescent="0.25">
      <c r="A64">
        <v>4.5</v>
      </c>
      <c r="B64">
        <f t="shared" si="5"/>
        <v>3.3438533040693601</v>
      </c>
      <c r="C64">
        <f t="shared" si="5"/>
        <v>6.9432353380103784E-2</v>
      </c>
      <c r="D64">
        <f t="shared" si="5"/>
        <v>-0.43517445935566279</v>
      </c>
      <c r="E64">
        <f t="shared" si="5"/>
        <v>0.1821392622939797</v>
      </c>
      <c r="F64">
        <f t="shared" si="5"/>
        <v>-0.64959211367010017</v>
      </c>
      <c r="G64">
        <f t="shared" si="5"/>
        <v>-0.7691488220279501</v>
      </c>
      <c r="H64">
        <f t="shared" si="5"/>
        <v>-1.3820818269798805</v>
      </c>
      <c r="I64">
        <f t="shared" si="5"/>
        <v>-1.7810887965769</v>
      </c>
      <c r="K64">
        <v>4.5</v>
      </c>
      <c r="L64">
        <f t="shared" si="6"/>
        <v>-4.751147384461289</v>
      </c>
      <c r="M64">
        <f t="shared" si="6"/>
        <v>-3.1333022351644653</v>
      </c>
      <c r="N64">
        <f t="shared" si="6"/>
        <v>-4.6000421755299135</v>
      </c>
      <c r="O64">
        <f t="shared" si="6"/>
        <v>-5.2004587433112928</v>
      </c>
      <c r="P64">
        <f t="shared" si="6"/>
        <v>-5.1738885373453929</v>
      </c>
      <c r="Q64">
        <f t="shared" si="6"/>
        <v>-5.147352400396163</v>
      </c>
      <c r="R64">
        <f t="shared" si="6"/>
        <v>-5.5398487739000233</v>
      </c>
      <c r="S64">
        <f t="shared" si="6"/>
        <v>-6.179350355037033</v>
      </c>
      <c r="U64">
        <v>4.5</v>
      </c>
      <c r="V64">
        <f t="shared" si="7"/>
        <v>-4.3037815514637252</v>
      </c>
      <c r="W64">
        <f t="shared" si="7"/>
        <v>-1.7285537191578801</v>
      </c>
      <c r="X64">
        <f t="shared" si="7"/>
        <v>-1.2123578464354066</v>
      </c>
      <c r="Y64">
        <f t="shared" si="7"/>
        <v>-0.98100099651413997</v>
      </c>
      <c r="Z64">
        <f t="shared" si="7"/>
        <v>-1.0803985459618297</v>
      </c>
      <c r="AA64">
        <f t="shared" si="7"/>
        <v>-1.3275771356202504</v>
      </c>
      <c r="AB64">
        <f t="shared" si="7"/>
        <v>-1.6822470818701603</v>
      </c>
      <c r="AC64">
        <f t="shared" si="7"/>
        <v>-2.17222947587369</v>
      </c>
      <c r="AE64">
        <v>4.5</v>
      </c>
      <c r="AF64">
        <f t="shared" si="8"/>
        <v>-2.6503501488792391</v>
      </c>
      <c r="AG64">
        <f t="shared" si="8"/>
        <v>-4.8429846341405653</v>
      </c>
      <c r="AH64">
        <f t="shared" si="8"/>
        <v>-5.2490712100658383</v>
      </c>
      <c r="AI64">
        <f t="shared" si="8"/>
        <v>-5.0245931987197485</v>
      </c>
      <c r="AJ64">
        <f t="shared" si="8"/>
        <v>-5.1472822056390983</v>
      </c>
      <c r="AK64">
        <f t="shared" si="8"/>
        <v>-5.2065160938554786</v>
      </c>
      <c r="AL64">
        <f t="shared" si="8"/>
        <v>-5.4023434169946283</v>
      </c>
      <c r="AM64">
        <f t="shared" si="8"/>
        <v>-5.9445531254021589</v>
      </c>
      <c r="AO64">
        <v>4.5</v>
      </c>
      <c r="AP64">
        <f t="shared" si="9"/>
        <v>-7.2603073290181177</v>
      </c>
      <c r="AQ64">
        <f t="shared" si="9"/>
        <v>-4.6063384194370487</v>
      </c>
      <c r="AR64">
        <f t="shared" si="9"/>
        <v>-4.8797338108906683</v>
      </c>
      <c r="AS64">
        <f t="shared" si="9"/>
        <v>-5.8741898489294622</v>
      </c>
      <c r="AT64">
        <f t="shared" si="9"/>
        <v>-5.1803916423466516</v>
      </c>
      <c r="AU64">
        <f t="shared" si="9"/>
        <v>-5.4473002135272823</v>
      </c>
      <c r="AV64">
        <f t="shared" si="9"/>
        <v>-5.6663592087298023</v>
      </c>
      <c r="AW64">
        <f t="shared" si="9"/>
        <v>-6.4296222334657216</v>
      </c>
    </row>
    <row r="65" spans="1:49" x14ac:dyDescent="0.25">
      <c r="A65">
        <v>5</v>
      </c>
      <c r="B65">
        <f t="shared" si="5"/>
        <v>-1.5578693284569658</v>
      </c>
      <c r="C65">
        <f t="shared" si="5"/>
        <v>-0.51166339926690974</v>
      </c>
      <c r="D65">
        <f t="shared" si="5"/>
        <v>-0.76514212493544242</v>
      </c>
      <c r="E65">
        <f t="shared" si="5"/>
        <v>-0.97777107018481946</v>
      </c>
      <c r="F65">
        <f t="shared" si="5"/>
        <v>-1.1273589175514491</v>
      </c>
      <c r="G65">
        <f t="shared" si="5"/>
        <v>-1.4059008612350095</v>
      </c>
      <c r="H65">
        <f t="shared" si="5"/>
        <v>-1.9403308964578594</v>
      </c>
      <c r="I65">
        <f t="shared" si="5"/>
        <v>-2.2948465067471</v>
      </c>
      <c r="K65">
        <v>5</v>
      </c>
      <c r="L65">
        <f t="shared" si="6"/>
        <v>-5.8066740612611962</v>
      </c>
      <c r="M65">
        <f t="shared" si="6"/>
        <v>-5.8679943905894998</v>
      </c>
      <c r="N65">
        <f t="shared" si="6"/>
        <v>-5.9199083193476305</v>
      </c>
      <c r="O65">
        <f t="shared" si="6"/>
        <v>-5.3077619781913494</v>
      </c>
      <c r="P65">
        <f t="shared" si="6"/>
        <v>-6.0469872716089696</v>
      </c>
      <c r="Q65">
        <f t="shared" si="6"/>
        <v>-6.2199530163500096</v>
      </c>
      <c r="R65">
        <f>R9-$S37</f>
        <v>-6.4272338892330705</v>
      </c>
      <c r="S65">
        <f t="shared" si="6"/>
        <v>-7.0340661348536404</v>
      </c>
      <c r="U65">
        <v>5</v>
      </c>
      <c r="V65">
        <f t="shared" si="7"/>
        <v>-1.3729025946914897</v>
      </c>
      <c r="W65">
        <f t="shared" si="7"/>
        <v>-1.56413489592983</v>
      </c>
      <c r="X65">
        <f t="shared" si="7"/>
        <v>-1.765069864756601</v>
      </c>
      <c r="Y65">
        <f t="shared" si="7"/>
        <v>-1.8308295036213895</v>
      </c>
      <c r="Z65">
        <f t="shared" si="7"/>
        <v>-1.8750206382638597</v>
      </c>
      <c r="AA65">
        <f t="shared" si="7"/>
        <v>-2.0494917649166302</v>
      </c>
      <c r="AB65">
        <f t="shared" si="7"/>
        <v>-2.4693355843940203</v>
      </c>
      <c r="AC65">
        <f t="shared" si="7"/>
        <v>-2.4369131564818698</v>
      </c>
      <c r="AE65">
        <v>5</v>
      </c>
      <c r="AF65">
        <f t="shared" si="8"/>
        <v>-8.0960597389085862</v>
      </c>
      <c r="AG65">
        <f t="shared" si="8"/>
        <v>-5.902640054011389</v>
      </c>
      <c r="AH65">
        <f t="shared" si="8"/>
        <v>-5.9427775867994903</v>
      </c>
      <c r="AI65">
        <f t="shared" si="8"/>
        <v>-5.83153315998854</v>
      </c>
      <c r="AJ65">
        <f t="shared" si="8"/>
        <v>-5.8238594781214204</v>
      </c>
      <c r="AK65">
        <f t="shared" si="8"/>
        <v>-5.9156673449677601</v>
      </c>
      <c r="AL65">
        <f t="shared" si="8"/>
        <v>-6.0933803316334698</v>
      </c>
      <c r="AM65">
        <f t="shared" si="8"/>
        <v>-6.7336282963421503</v>
      </c>
      <c r="AO65">
        <v>5</v>
      </c>
      <c r="AP65">
        <f t="shared" si="9"/>
        <v>-3.7369676016380469</v>
      </c>
      <c r="AQ65">
        <f t="shared" si="9"/>
        <v>-6.1909485586463466</v>
      </c>
      <c r="AR65">
        <f t="shared" si="9"/>
        <v>-5.5610537981191968</v>
      </c>
      <c r="AS65">
        <f t="shared" si="9"/>
        <v>-5.6958558768313283</v>
      </c>
      <c r="AT65">
        <f t="shared" si="9"/>
        <v>-5.8282097158304706</v>
      </c>
      <c r="AU65">
        <f t="shared" si="9"/>
        <v>-6.0437232268322498</v>
      </c>
      <c r="AV65">
        <f t="shared" si="9"/>
        <v>-6.5066689428154101</v>
      </c>
      <c r="AW65">
        <f t="shared" si="9"/>
        <v>-7.2129349664742994</v>
      </c>
    </row>
    <row r="66" spans="1:49" x14ac:dyDescent="0.25">
      <c r="A66">
        <v>5.5</v>
      </c>
      <c r="B66">
        <f t="shared" si="5"/>
        <v>2.1456945609555138</v>
      </c>
      <c r="C66">
        <f t="shared" si="5"/>
        <v>0.74646222187180999</v>
      </c>
      <c r="D66">
        <f t="shared" si="5"/>
        <v>-0.59203761069212302</v>
      </c>
      <c r="E66">
        <f t="shared" si="5"/>
        <v>-0.61758374609133071</v>
      </c>
      <c r="F66">
        <f t="shared" si="5"/>
        <v>-0.79687579696747068</v>
      </c>
      <c r="G66">
        <f t="shared" si="5"/>
        <v>-1.7787558480140611</v>
      </c>
      <c r="H66">
        <f>H10-$I38</f>
        <v>-2.3872995815299412</v>
      </c>
      <c r="I66">
        <f t="shared" si="5"/>
        <v>-2.8517199679506806</v>
      </c>
      <c r="K66">
        <v>5.5</v>
      </c>
      <c r="L66">
        <f t="shared" si="6"/>
        <v>-7.7171833181832064</v>
      </c>
      <c r="M66">
        <f t="shared" si="6"/>
        <v>-5.6590868145843789</v>
      </c>
      <c r="N66">
        <f t="shared" si="6"/>
        <v>-6.2040288778160289</v>
      </c>
      <c r="O66">
        <f t="shared" si="6"/>
        <v>-6.3924840353551104</v>
      </c>
      <c r="P66">
        <f t="shared" si="6"/>
        <v>-6.4552404560074805</v>
      </c>
      <c r="Q66">
        <f t="shared" si="6"/>
        <v>-6.1706771470598696</v>
      </c>
      <c r="R66">
        <f t="shared" si="6"/>
        <v>-7.2891157117678098</v>
      </c>
      <c r="S66">
        <f t="shared" si="6"/>
        <v>-7.9508495862703104</v>
      </c>
      <c r="U66">
        <v>5.5</v>
      </c>
      <c r="V66">
        <f t="shared" si="7"/>
        <v>-0.66634819096784792</v>
      </c>
      <c r="W66">
        <f t="shared" si="7"/>
        <v>-2.4634444031638303</v>
      </c>
      <c r="X66">
        <f t="shared" si="7"/>
        <v>-1.925474502146816</v>
      </c>
      <c r="Y66">
        <f t="shared" si="7"/>
        <v>-2.4516958113506</v>
      </c>
      <c r="Z66">
        <f t="shared" si="7"/>
        <v>-2.1182056945016399</v>
      </c>
      <c r="AA66">
        <f t="shared" si="7"/>
        <v>-2.7540450335484401</v>
      </c>
      <c r="AB66">
        <f t="shared" si="7"/>
        <v>-3.3253637625905093</v>
      </c>
      <c r="AC66">
        <f t="shared" si="7"/>
        <v>-3.3065411274643193</v>
      </c>
      <c r="AE66">
        <v>5.5</v>
      </c>
      <c r="AF66">
        <f t="shared" si="8"/>
        <v>-5.6087188251084257</v>
      </c>
      <c r="AG66">
        <f t="shared" si="8"/>
        <v>-4.2550201535347867</v>
      </c>
      <c r="AH66">
        <f t="shared" si="8"/>
        <v>-6.1419058828966904</v>
      </c>
      <c r="AI66">
        <f t="shared" si="8"/>
        <v>-6.5010334553367208</v>
      </c>
      <c r="AJ66">
        <f t="shared" si="8"/>
        <v>-6.5690507157409712</v>
      </c>
      <c r="AK66">
        <f t="shared" si="8"/>
        <v>-6.7031625865185198</v>
      </c>
      <c r="AL66">
        <f t="shared" si="8"/>
        <v>-6.9133408644103813</v>
      </c>
      <c r="AM66">
        <f t="shared" si="8"/>
        <v>-7.5749434707496697</v>
      </c>
      <c r="AO66">
        <v>5.5</v>
      </c>
      <c r="AP66">
        <f t="shared" si="9"/>
        <v>-6.6168227855386625</v>
      </c>
      <c r="AQ66">
        <f t="shared" si="9"/>
        <v>-5.9958175971568259</v>
      </c>
      <c r="AR66">
        <f t="shared" si="9"/>
        <v>-6.4554258092157362</v>
      </c>
      <c r="AS66">
        <f t="shared" si="9"/>
        <v>-6.0549336754386562</v>
      </c>
      <c r="AT66">
        <f t="shared" si="9"/>
        <v>-6.641712114307591</v>
      </c>
      <c r="AU66">
        <f t="shared" si="9"/>
        <v>-6.831464368208561</v>
      </c>
      <c r="AV66">
        <f t="shared" si="9"/>
        <v>-7.3835841366750206</v>
      </c>
      <c r="AW66">
        <f t="shared" si="9"/>
        <v>-7.598651592919861</v>
      </c>
    </row>
    <row r="67" spans="1:49" x14ac:dyDescent="0.25">
      <c r="A67">
        <v>6</v>
      </c>
      <c r="B67">
        <f t="shared" si="5"/>
        <v>-1.298170513249862</v>
      </c>
      <c r="C67">
        <f t="shared" si="5"/>
        <v>-1.593406331068592</v>
      </c>
      <c r="D67">
        <f t="shared" si="5"/>
        <v>-1.0701370902058924</v>
      </c>
      <c r="E67">
        <f t="shared" si="5"/>
        <v>-1.8956695814467492</v>
      </c>
      <c r="F67">
        <f t="shared" si="5"/>
        <v>-1.1706250171525392</v>
      </c>
      <c r="G67">
        <f t="shared" si="5"/>
        <v>-1.4191781338251905</v>
      </c>
      <c r="H67">
        <f t="shared" si="5"/>
        <v>-2.8797966328948794</v>
      </c>
      <c r="I67">
        <f t="shared" si="5"/>
        <v>-2.6489871306003794</v>
      </c>
      <c r="K67">
        <v>6</v>
      </c>
      <c r="L67">
        <f t="shared" si="6"/>
        <v>-9.3979147233261866</v>
      </c>
      <c r="M67">
        <f t="shared" si="6"/>
        <v>-7.6339558276789088</v>
      </c>
      <c r="N67">
        <f t="shared" si="6"/>
        <v>-7.529714048726051</v>
      </c>
      <c r="O67">
        <f t="shared" si="6"/>
        <v>-7.4905652540779197</v>
      </c>
      <c r="P67">
        <f t="shared" si="6"/>
        <v>-7.4672332831639601</v>
      </c>
      <c r="Q67">
        <f t="shared" si="6"/>
        <v>-7.6464061942554604</v>
      </c>
      <c r="R67">
        <f t="shared" si="6"/>
        <v>-8.1114954753741006</v>
      </c>
      <c r="S67">
        <f t="shared" si="6"/>
        <v>-8.8354936517373002</v>
      </c>
      <c r="U67">
        <v>6</v>
      </c>
      <c r="V67">
        <f t="shared" si="7"/>
        <v>-1.8986170308075465</v>
      </c>
      <c r="W67">
        <f t="shared" si="7"/>
        <v>-3.5897483633668008</v>
      </c>
      <c r="X67">
        <f t="shared" si="7"/>
        <v>-3.042930866433216</v>
      </c>
      <c r="Y67">
        <f t="shared" si="7"/>
        <v>-3.2149839361975596</v>
      </c>
      <c r="Z67">
        <f t="shared" si="7"/>
        <v>-3.2600559923482608</v>
      </c>
      <c r="AA67">
        <f t="shared" si="7"/>
        <v>-3.4959431916838204</v>
      </c>
      <c r="AB67">
        <f t="shared" si="7"/>
        <v>-4.0441455335953505</v>
      </c>
      <c r="AC67">
        <f t="shared" si="7"/>
        <v>-4.5609376517323499</v>
      </c>
      <c r="AE67">
        <v>6</v>
      </c>
      <c r="AF67">
        <f t="shared" si="8"/>
        <v>-7.8777181292278362</v>
      </c>
      <c r="AG67">
        <f t="shared" si="8"/>
        <v>-7.2197781305635216</v>
      </c>
      <c r="AH67">
        <f t="shared" si="8"/>
        <v>-7.1913097697792709</v>
      </c>
      <c r="AI67">
        <f t="shared" si="8"/>
        <v>-7.1179540036113407</v>
      </c>
      <c r="AJ67">
        <f t="shared" si="8"/>
        <v>-7.262378738606361</v>
      </c>
      <c r="AK67">
        <f t="shared" si="8"/>
        <v>-7.4348952227757001</v>
      </c>
      <c r="AL67">
        <f t="shared" si="8"/>
        <v>-7.6158301984706105</v>
      </c>
      <c r="AM67">
        <f t="shared" si="8"/>
        <v>-8.4221997931809796</v>
      </c>
      <c r="AO67">
        <v>6</v>
      </c>
      <c r="AP67">
        <f t="shared" si="9"/>
        <v>-6.9041538937857609</v>
      </c>
      <c r="AQ67">
        <f t="shared" si="9"/>
        <v>-7.5340175153731863</v>
      </c>
      <c r="AR67">
        <f t="shared" si="9"/>
        <v>-7.3230973569593356</v>
      </c>
      <c r="AS67">
        <f t="shared" si="9"/>
        <v>-7.4152417178894563</v>
      </c>
      <c r="AT67">
        <f t="shared" si="9"/>
        <v>-7.4846722955073197</v>
      </c>
      <c r="AU67">
        <f t="shared" si="9"/>
        <v>-7.6918904163082793</v>
      </c>
      <c r="AV67">
        <f t="shared" si="9"/>
        <v>-8.3204189697166289</v>
      </c>
      <c r="AW67">
        <f t="shared" si="9"/>
        <v>-9.0153423932722294</v>
      </c>
    </row>
    <row r="68" spans="1:49" x14ac:dyDescent="0.25">
      <c r="A68">
        <v>6.5</v>
      </c>
      <c r="B68">
        <f t="shared" si="5"/>
        <v>-0.29275383251242282</v>
      </c>
      <c r="C68">
        <f t="shared" si="5"/>
        <v>0.49334699690214734</v>
      </c>
      <c r="D68">
        <f t="shared" si="5"/>
        <v>-1.3439589580036024</v>
      </c>
      <c r="E68">
        <f t="shared" si="5"/>
        <v>-2.1436115795925801</v>
      </c>
      <c r="F68">
        <f t="shared" si="5"/>
        <v>-2.3458696486099804</v>
      </c>
      <c r="G68">
        <f t="shared" si="5"/>
        <v>-2.6960275935108804</v>
      </c>
      <c r="H68">
        <f t="shared" si="5"/>
        <v>-2.6856594143364809</v>
      </c>
      <c r="I68">
        <f t="shared" si="5"/>
        <v>-3.2816433716807811</v>
      </c>
      <c r="K68">
        <v>6.5</v>
      </c>
      <c r="L68">
        <f t="shared" si="6"/>
        <v>-11.671608918140697</v>
      </c>
      <c r="M68">
        <f t="shared" si="6"/>
        <v>-8.1733426145297088</v>
      </c>
      <c r="N68">
        <f t="shared" si="6"/>
        <v>-8.2864448581820103</v>
      </c>
      <c r="O68">
        <f t="shared" si="6"/>
        <v>-8.4385134947062106</v>
      </c>
      <c r="P68">
        <f t="shared" si="6"/>
        <v>-8.4462095227338096</v>
      </c>
      <c r="Q68">
        <f t="shared" si="6"/>
        <v>-8.5423498950991092</v>
      </c>
      <c r="R68">
        <f t="shared" si="6"/>
        <v>-8.9519095385106109</v>
      </c>
      <c r="S68">
        <f t="shared" si="6"/>
        <v>-9.73279720659521</v>
      </c>
      <c r="U68">
        <v>6.5</v>
      </c>
      <c r="V68">
        <f t="shared" si="7"/>
        <v>-0.13193148485924056</v>
      </c>
      <c r="W68">
        <f t="shared" si="7"/>
        <v>-3.6459730305267692</v>
      </c>
      <c r="X68">
        <f t="shared" si="7"/>
        <v>-4.0481787698216065</v>
      </c>
      <c r="Y68">
        <f t="shared" si="7"/>
        <v>-4.0211952147449397</v>
      </c>
      <c r="Z68">
        <f t="shared" si="7"/>
        <v>-4.2456314641871407</v>
      </c>
      <c r="AA68">
        <f t="shared" si="7"/>
        <v>-4.4490042241105394</v>
      </c>
      <c r="AB68">
        <f t="shared" si="7"/>
        <v>-5.0616202835946398</v>
      </c>
      <c r="AC68">
        <f t="shared" si="7"/>
        <v>-5.6842823136209395</v>
      </c>
      <c r="AE68">
        <v>6.5</v>
      </c>
      <c r="AF68">
        <f t="shared" si="8"/>
        <v>-8.1663973974076853</v>
      </c>
      <c r="AG68">
        <f t="shared" si="8"/>
        <v>-7.6546294885691823</v>
      </c>
      <c r="AH68">
        <f t="shared" si="8"/>
        <v>-7.8523705109475896</v>
      </c>
      <c r="AI68">
        <f t="shared" si="8"/>
        <v>-7.9922158508614904</v>
      </c>
      <c r="AJ68">
        <f t="shared" si="8"/>
        <v>-7.95596034818369</v>
      </c>
      <c r="AK68">
        <f t="shared" si="8"/>
        <v>-8.2263427628061905</v>
      </c>
      <c r="AL68">
        <f t="shared" si="8"/>
        <v>-8.4943659727529912</v>
      </c>
      <c r="AM68">
        <f t="shared" si="8"/>
        <v>-9.2496342750846914</v>
      </c>
      <c r="AO68">
        <v>6.5</v>
      </c>
      <c r="AP68">
        <f t="shared" si="9"/>
        <v>-7.9573530570019626</v>
      </c>
      <c r="AQ68">
        <f t="shared" si="9"/>
        <v>-8.353193276172167</v>
      </c>
      <c r="AR68">
        <f t="shared" si="9"/>
        <v>-8.287414685738927</v>
      </c>
      <c r="AS68">
        <f t="shared" si="9"/>
        <v>-8.3900254868856265</v>
      </c>
      <c r="AT68">
        <f t="shared" si="9"/>
        <v>-8.4463020486265812</v>
      </c>
      <c r="AU68">
        <f t="shared" si="9"/>
        <v>-8.6382884503350787</v>
      </c>
      <c r="AV68">
        <f t="shared" si="9"/>
        <v>-9.3117935092859803</v>
      </c>
      <c r="AW68">
        <f t="shared" si="9"/>
        <v>-10.001729462436781</v>
      </c>
    </row>
    <row r="69" spans="1:49" x14ac:dyDescent="0.25">
      <c r="A69">
        <v>7</v>
      </c>
      <c r="B69">
        <f t="shared" si="5"/>
        <v>-1.6394428353237824</v>
      </c>
      <c r="C69">
        <f t="shared" si="5"/>
        <v>-2.5992865523264079</v>
      </c>
      <c r="D69">
        <f t="shared" si="5"/>
        <v>-2.7545416194461421</v>
      </c>
      <c r="E69">
        <f t="shared" si="5"/>
        <v>-2.7947303738495695</v>
      </c>
      <c r="F69">
        <f t="shared" si="5"/>
        <v>-2.1678661274493702</v>
      </c>
      <c r="G69">
        <f t="shared" si="5"/>
        <v>-2.4523780700206697</v>
      </c>
      <c r="H69">
        <f t="shared" si="5"/>
        <v>-3.2539865943185688</v>
      </c>
      <c r="I69">
        <f t="shared" si="5"/>
        <v>-3.9157834444790698</v>
      </c>
      <c r="K69">
        <v>7</v>
      </c>
      <c r="L69">
        <f t="shared" si="6"/>
        <v>-10.312065706487136</v>
      </c>
      <c r="M69">
        <f t="shared" si="6"/>
        <v>-8.9011444753333091</v>
      </c>
      <c r="N69">
        <f t="shared" si="6"/>
        <v>-9.5115600485139407</v>
      </c>
      <c r="O69">
        <f t="shared" si="6"/>
        <v>-9.6444651815848399</v>
      </c>
      <c r="P69">
        <f t="shared" si="6"/>
        <v>-9.5750478581398415</v>
      </c>
      <c r="Q69">
        <f t="shared" si="6"/>
        <v>-9.5186393580457409</v>
      </c>
      <c r="R69">
        <f t="shared" si="6"/>
        <v>-9.8595460744857402</v>
      </c>
      <c r="S69">
        <f t="shared" si="6"/>
        <v>-10.71074553044634</v>
      </c>
      <c r="U69">
        <v>7</v>
      </c>
      <c r="V69">
        <f t="shared" si="7"/>
        <v>-1.0988250590940769</v>
      </c>
      <c r="W69">
        <f t="shared" si="7"/>
        <v>-5.3435749325852395</v>
      </c>
      <c r="X69">
        <f t="shared" si="7"/>
        <v>-4.5966375538782067</v>
      </c>
      <c r="Y69">
        <f t="shared" si="7"/>
        <v>-5.2426060046457401</v>
      </c>
      <c r="Z69">
        <f t="shared" si="7"/>
        <v>-5.3100603038325396</v>
      </c>
      <c r="AA69">
        <f t="shared" si="7"/>
        <v>-5.5048640125256405</v>
      </c>
      <c r="AB69">
        <f t="shared" si="7"/>
        <v>-6.0593567349642399</v>
      </c>
      <c r="AC69">
        <f t="shared" si="7"/>
        <v>-6.3990671461784405</v>
      </c>
      <c r="AE69">
        <v>7</v>
      </c>
      <c r="AF69">
        <f t="shared" si="8"/>
        <v>-8.0620041996047274</v>
      </c>
      <c r="AG69">
        <f t="shared" si="8"/>
        <v>-8.021525230051056</v>
      </c>
      <c r="AH69">
        <f t="shared" si="8"/>
        <v>-8.1913478662237811</v>
      </c>
      <c r="AI69">
        <f t="shared" si="8"/>
        <v>-8.3435936672552806</v>
      </c>
      <c r="AJ69">
        <f t="shared" si="8"/>
        <v>-8.5218451170977811</v>
      </c>
      <c r="AK69">
        <f t="shared" si="8"/>
        <v>-8.6231028725894809</v>
      </c>
      <c r="AL69">
        <f t="shared" si="8"/>
        <v>-8.92075072332538</v>
      </c>
      <c r="AM69">
        <f t="shared" si="8"/>
        <v>-9.7472864943336806</v>
      </c>
      <c r="AO69">
        <v>7</v>
      </c>
      <c r="AP69">
        <f t="shared" si="9"/>
        <v>-9.4176551453567274</v>
      </c>
      <c r="AQ69">
        <f t="shared" si="9"/>
        <v>-9.3939062942643652</v>
      </c>
      <c r="AR69">
        <f t="shared" si="9"/>
        <v>-9.4106068794781059</v>
      </c>
      <c r="AS69">
        <f t="shared" si="9"/>
        <v>-9.4068808848713257</v>
      </c>
      <c r="AT69">
        <f t="shared" si="9"/>
        <v>-9.4638855337182388</v>
      </c>
      <c r="AU69">
        <f t="shared" si="9"/>
        <v>-9.595383917754539</v>
      </c>
      <c r="AV69">
        <f t="shared" si="9"/>
        <v>-10.252603440134539</v>
      </c>
      <c r="AW69">
        <f t="shared" si="9"/>
        <v>-10.52786232151724</v>
      </c>
    </row>
    <row r="70" spans="1:49" x14ac:dyDescent="0.25">
      <c r="A70">
        <v>7.5</v>
      </c>
      <c r="B70">
        <f t="shared" si="5"/>
        <v>-3.3529975238352367</v>
      </c>
      <c r="C70">
        <f t="shared" si="5"/>
        <v>-3.0891764894229876</v>
      </c>
      <c r="D70">
        <f t="shared" si="5"/>
        <v>-3.5078560156207903</v>
      </c>
      <c r="E70">
        <f t="shared" si="5"/>
        <v>-2.7489507585097197</v>
      </c>
      <c r="F70">
        <f t="shared" si="5"/>
        <v>-2.8749525230987185</v>
      </c>
      <c r="G70">
        <f t="shared" si="5"/>
        <v>-3.1680193299112194</v>
      </c>
      <c r="H70">
        <f t="shared" si="5"/>
        <v>-3.8867612436033188</v>
      </c>
      <c r="I70">
        <f t="shared" si="5"/>
        <v>-4.769183724461719</v>
      </c>
      <c r="K70">
        <v>7.5</v>
      </c>
      <c r="L70">
        <f t="shared" si="6"/>
        <v>-12.051631340135726</v>
      </c>
      <c r="M70">
        <f t="shared" si="6"/>
        <v>-11.480758470285659</v>
      </c>
      <c r="N70">
        <f t="shared" si="6"/>
        <v>-10.921311581695511</v>
      </c>
      <c r="O70">
        <f t="shared" si="6"/>
        <v>-10.883904177801909</v>
      </c>
      <c r="P70">
        <f t="shared" si="6"/>
        <v>-10.56803137035331</v>
      </c>
      <c r="Q70">
        <f t="shared" si="6"/>
        <v>-10.43329440172181</v>
      </c>
      <c r="R70">
        <f t="shared" si="6"/>
        <v>-10.73987544890481</v>
      </c>
      <c r="S70">
        <f t="shared" si="6"/>
        <v>-11.629543904743111</v>
      </c>
      <c r="U70">
        <v>7.5</v>
      </c>
      <c r="V70">
        <f t="shared" si="7"/>
        <v>-5.2913874484408936</v>
      </c>
      <c r="W70">
        <f t="shared" si="7"/>
        <v>-6.1393062071027398</v>
      </c>
      <c r="X70">
        <f t="shared" si="7"/>
        <v>-6.3235329570249377</v>
      </c>
      <c r="Y70">
        <f t="shared" si="7"/>
        <v>-6.4308799935595395</v>
      </c>
      <c r="Z70">
        <f t="shared" si="7"/>
        <v>-6.6590572751555399</v>
      </c>
      <c r="AA70">
        <f t="shared" si="7"/>
        <v>-6.7423909838157403</v>
      </c>
      <c r="AB70">
        <f t="shared" si="7"/>
        <v>-7.2175103573982398</v>
      </c>
      <c r="AC70">
        <f t="shared" si="7"/>
        <v>-8.1782571733658411</v>
      </c>
      <c r="AE70">
        <v>7.5</v>
      </c>
      <c r="AF70">
        <f t="shared" si="8"/>
        <v>-9.3418410004600059</v>
      </c>
      <c r="AG70">
        <f t="shared" si="8"/>
        <v>-9.5452979366337445</v>
      </c>
      <c r="AH70">
        <f t="shared" si="8"/>
        <v>-9.0976698427719001</v>
      </c>
      <c r="AI70">
        <f t="shared" si="8"/>
        <v>-9.1996342404996998</v>
      </c>
      <c r="AJ70">
        <f t="shared" si="8"/>
        <v>-9.2622200564672994</v>
      </c>
      <c r="AK70">
        <f t="shared" si="8"/>
        <v>-9.2649162112812995</v>
      </c>
      <c r="AL70">
        <f t="shared" si="8"/>
        <v>-9.5483194503892008</v>
      </c>
      <c r="AM70">
        <f t="shared" si="8"/>
        <v>-10.4534357973889</v>
      </c>
      <c r="AO70">
        <v>7.5</v>
      </c>
      <c r="AP70">
        <f t="shared" si="9"/>
        <v>-11.142324903161642</v>
      </c>
      <c r="AQ70">
        <f t="shared" si="9"/>
        <v>-10.661177182589627</v>
      </c>
      <c r="AR70">
        <f t="shared" si="9"/>
        <v>-10.658905271574666</v>
      </c>
      <c r="AS70">
        <f t="shared" si="9"/>
        <v>-10.556037115577945</v>
      </c>
      <c r="AT70">
        <f t="shared" si="9"/>
        <v>-10.47888333995011</v>
      </c>
      <c r="AU70">
        <f t="shared" si="9"/>
        <v>-10.610960882127911</v>
      </c>
      <c r="AV70">
        <f t="shared" si="9"/>
        <v>-11.223400438954711</v>
      </c>
      <c r="AW70">
        <f t="shared" si="9"/>
        <v>-12.130847160545811</v>
      </c>
    </row>
    <row r="71" spans="1:49" x14ac:dyDescent="0.25">
      <c r="A71">
        <v>8</v>
      </c>
      <c r="B71">
        <f t="shared" si="5"/>
        <v>-3.425846794950969</v>
      </c>
      <c r="C71">
        <f t="shared" si="5"/>
        <v>-4.422152587031599</v>
      </c>
      <c r="D71">
        <f t="shared" si="5"/>
        <v>-3.8816683841692328</v>
      </c>
      <c r="E71">
        <f t="shared" si="5"/>
        <v>-4.013900556181639</v>
      </c>
      <c r="F71">
        <f t="shared" si="5"/>
        <v>-4.2325598137808402</v>
      </c>
      <c r="G71">
        <f t="shared" si="5"/>
        <v>-4.4466175479586401</v>
      </c>
      <c r="H71">
        <f t="shared" si="5"/>
        <v>-5.1605760592756393</v>
      </c>
      <c r="I71">
        <f t="shared" si="5"/>
        <v>-6.0791026221763396</v>
      </c>
      <c r="K71">
        <v>8</v>
      </c>
      <c r="L71">
        <f t="shared" si="6"/>
        <v>-12.451997419162817</v>
      </c>
      <c r="M71">
        <f t="shared" si="6"/>
        <v>-12.90733924422546</v>
      </c>
      <c r="N71">
        <f t="shared" si="6"/>
        <v>-12.607118007592431</v>
      </c>
      <c r="O71">
        <f t="shared" si="6"/>
        <v>-12.261921111099129</v>
      </c>
      <c r="P71">
        <f t="shared" si="6"/>
        <v>-11.809537561087231</v>
      </c>
      <c r="Q71">
        <f t="shared" si="6"/>
        <v>-11.48252984083093</v>
      </c>
      <c r="R71">
        <f t="shared" si="6"/>
        <v>-11.787886330267531</v>
      </c>
      <c r="S71">
        <f t="shared" si="6"/>
        <v>-12.633545118372629</v>
      </c>
      <c r="U71">
        <v>8</v>
      </c>
      <c r="V71">
        <f t="shared" si="7"/>
        <v>-7.3379980721010423</v>
      </c>
      <c r="W71">
        <f t="shared" si="7"/>
        <v>-7.4817199762276889</v>
      </c>
      <c r="X71">
        <f t="shared" si="7"/>
        <v>-7.473908607654776</v>
      </c>
      <c r="Y71">
        <f t="shared" si="7"/>
        <v>-7.6316427496261898</v>
      </c>
      <c r="Z71">
        <f t="shared" si="7"/>
        <v>-7.73512919663969</v>
      </c>
      <c r="AA71">
        <f t="shared" si="7"/>
        <v>-7.8809301150744897</v>
      </c>
      <c r="AB71">
        <f t="shared" si="7"/>
        <v>-8.3484164756561903</v>
      </c>
      <c r="AC71">
        <f t="shared" si="7"/>
        <v>-9.4036219887749901</v>
      </c>
      <c r="AE71">
        <v>8</v>
      </c>
      <c r="AF71">
        <f t="shared" si="8"/>
        <v>-10.567219292768277</v>
      </c>
      <c r="AG71">
        <f t="shared" si="8"/>
        <v>-10.345585015997143</v>
      </c>
      <c r="AH71">
        <f t="shared" si="8"/>
        <v>-10.396349804715001</v>
      </c>
      <c r="AI71">
        <f t="shared" si="8"/>
        <v>-10.407742691061001</v>
      </c>
      <c r="AJ71">
        <f t="shared" si="8"/>
        <v>-10.403345973339</v>
      </c>
      <c r="AK71">
        <f t="shared" si="8"/>
        <v>-10.396586402566001</v>
      </c>
      <c r="AL71">
        <f t="shared" si="8"/>
        <v>-10.566487521176301</v>
      </c>
      <c r="AM71">
        <f t="shared" si="8"/>
        <v>-11.332472829766301</v>
      </c>
      <c r="AO71">
        <v>8</v>
      </c>
      <c r="AP71">
        <f t="shared" si="9"/>
        <v>-12.263100743016341</v>
      </c>
      <c r="AQ71">
        <f t="shared" si="9"/>
        <v>-12.003500567335514</v>
      </c>
      <c r="AR71">
        <f t="shared" si="9"/>
        <v>-11.956468937949424</v>
      </c>
      <c r="AS71">
        <f t="shared" si="9"/>
        <v>-11.784988494091728</v>
      </c>
      <c r="AT71">
        <f t="shared" si="9"/>
        <v>-11.55455661037335</v>
      </c>
      <c r="AU71">
        <f t="shared" si="9"/>
        <v>-11.60547911535485</v>
      </c>
      <c r="AV71">
        <f t="shared" si="9"/>
        <v>-12.20343934962715</v>
      </c>
      <c r="AW71">
        <f t="shared" si="9"/>
        <v>-13.199053150129149</v>
      </c>
    </row>
    <row r="72" spans="1:49" x14ac:dyDescent="0.25">
      <c r="A72">
        <v>8.5</v>
      </c>
      <c r="B72">
        <f t="shared" si="5"/>
        <v>-4.2499107257467497</v>
      </c>
      <c r="C72">
        <f t="shared" si="5"/>
        <v>-5.02627787872356</v>
      </c>
      <c r="D72">
        <f t="shared" si="5"/>
        <v>-5.1532171088837622</v>
      </c>
      <c r="E72">
        <f t="shared" si="5"/>
        <v>-5.130307347052451</v>
      </c>
      <c r="F72">
        <f t="shared" si="5"/>
        <v>-5.2759767236921498</v>
      </c>
      <c r="G72">
        <f t="shared" si="5"/>
        <v>-5.4373674497195505</v>
      </c>
      <c r="H72">
        <f t="shared" si="5"/>
        <v>-6.1197294594115501</v>
      </c>
      <c r="I72">
        <f t="shared" si="5"/>
        <v>-7.0769205592522493</v>
      </c>
      <c r="K72">
        <v>8.5</v>
      </c>
      <c r="L72">
        <f t="shared" si="6"/>
        <v>-14.038705408464736</v>
      </c>
      <c r="M72">
        <f t="shared" si="6"/>
        <v>-14.623089741282353</v>
      </c>
      <c r="N72">
        <f t="shared" si="6"/>
        <v>-14.39651613166145</v>
      </c>
      <c r="O72">
        <f t="shared" si="6"/>
        <v>-14.179336374402951</v>
      </c>
      <c r="P72">
        <f t="shared" si="6"/>
        <v>-13.184425629518149</v>
      </c>
      <c r="Q72">
        <f t="shared" si="6"/>
        <v>-12.580755843582349</v>
      </c>
      <c r="R72">
        <f t="shared" si="6"/>
        <v>-12.88561863007115</v>
      </c>
      <c r="S72">
        <f t="shared" si="6"/>
        <v>-13.612759655342149</v>
      </c>
      <c r="U72">
        <v>8.5</v>
      </c>
      <c r="V72">
        <f t="shared" si="7"/>
        <v>-9.2970347050723703</v>
      </c>
      <c r="W72">
        <f t="shared" si="7"/>
        <v>-8.9864919296805787</v>
      </c>
      <c r="X72">
        <f t="shared" si="7"/>
        <v>-8.5673875559817567</v>
      </c>
      <c r="Y72">
        <f t="shared" si="7"/>
        <v>-9.1029777984119811</v>
      </c>
      <c r="Z72">
        <f t="shared" si="7"/>
        <v>-9.0671976503084792</v>
      </c>
      <c r="AA72">
        <f t="shared" si="7"/>
        <v>-8.8566043056764805</v>
      </c>
      <c r="AB72">
        <f>AB16-$AC44</f>
        <v>-9.4371132221542773</v>
      </c>
      <c r="AC72">
        <f t="shared" si="7"/>
        <v>-10.422706320785579</v>
      </c>
      <c r="AE72">
        <v>8.5</v>
      </c>
      <c r="AF72">
        <f t="shared" si="8"/>
        <v>-12.076868431113866</v>
      </c>
      <c r="AG72">
        <f t="shared" si="8"/>
        <v>-12.159579435422202</v>
      </c>
      <c r="AH72">
        <f t="shared" si="8"/>
        <v>-11.96909970694988</v>
      </c>
      <c r="AI72">
        <f t="shared" si="8"/>
        <v>-11.939528646493081</v>
      </c>
      <c r="AJ72">
        <f t="shared" si="8"/>
        <v>-11.747276593220683</v>
      </c>
      <c r="AK72">
        <f t="shared" si="8"/>
        <v>-11.345050298633883</v>
      </c>
      <c r="AL72">
        <f t="shared" si="8"/>
        <v>-11.713645639562881</v>
      </c>
      <c r="AM72">
        <f t="shared" si="8"/>
        <v>-12.443379297109182</v>
      </c>
      <c r="AO72">
        <v>8.5</v>
      </c>
      <c r="AP72">
        <f t="shared" si="9"/>
        <v>-13.844970937067423</v>
      </c>
      <c r="AQ72">
        <f t="shared" si="9"/>
        <v>-13.560991267133108</v>
      </c>
      <c r="AR72">
        <f t="shared" si="9"/>
        <v>-13.504758835598306</v>
      </c>
      <c r="AS72">
        <f t="shared" si="9"/>
        <v>-13.145841402743908</v>
      </c>
      <c r="AT72">
        <f t="shared" si="9"/>
        <v>-12.404457208073019</v>
      </c>
      <c r="AU72">
        <f t="shared" si="9"/>
        <v>-12.80206873591462</v>
      </c>
      <c r="AV72">
        <f t="shared" si="9"/>
        <v>-13.367079009529721</v>
      </c>
      <c r="AW72">
        <f t="shared" si="9"/>
        <v>-13.80528702070162</v>
      </c>
    </row>
    <row r="73" spans="1:49" x14ac:dyDescent="0.25">
      <c r="A73">
        <v>9</v>
      </c>
      <c r="B73">
        <f t="shared" si="5"/>
        <v>-7.3641893679295869</v>
      </c>
      <c r="C73">
        <f t="shared" si="5"/>
        <v>-6.3026708127773787</v>
      </c>
      <c r="D73">
        <f t="shared" si="5"/>
        <v>-6.3186213022868536</v>
      </c>
      <c r="E73">
        <f t="shared" si="5"/>
        <v>-6.2235894237674501</v>
      </c>
      <c r="F73">
        <f t="shared" si="5"/>
        <v>-6.1787037699596503</v>
      </c>
      <c r="G73">
        <f t="shared" si="5"/>
        <v>-6.2780120238332504</v>
      </c>
      <c r="H73">
        <f t="shared" si="5"/>
        <v>-6.9097745639944499</v>
      </c>
      <c r="I73">
        <f t="shared" si="5"/>
        <v>-7.9927898105361486</v>
      </c>
      <c r="K73">
        <v>9</v>
      </c>
      <c r="L73">
        <f t="shared" si="6"/>
        <v>-16.534473824914098</v>
      </c>
      <c r="M73">
        <f t="shared" si="6"/>
        <v>-17.07782906944869</v>
      </c>
      <c r="N73">
        <f t="shared" si="6"/>
        <v>-16.59846259264231</v>
      </c>
      <c r="O73">
        <f t="shared" si="6"/>
        <v>-16.181818550253212</v>
      </c>
      <c r="P73">
        <f t="shared" si="6"/>
        <v>-15.648006599941812</v>
      </c>
      <c r="Q73">
        <f t="shared" si="6"/>
        <v>-14.231133168417212</v>
      </c>
      <c r="R73">
        <f t="shared" si="6"/>
        <v>-14.31652639635681</v>
      </c>
      <c r="S73">
        <f t="shared" si="6"/>
        <v>-15.044192058506411</v>
      </c>
      <c r="U73">
        <v>9</v>
      </c>
      <c r="V73">
        <f t="shared" si="7"/>
        <v>-10.616175996741832</v>
      </c>
      <c r="W73">
        <f t="shared" si="7"/>
        <v>-10.603691996707921</v>
      </c>
      <c r="X73">
        <f t="shared" si="7"/>
        <v>-10.528912112134309</v>
      </c>
      <c r="Y73">
        <f t="shared" si="7"/>
        <v>-10.38284866965502</v>
      </c>
      <c r="Z73">
        <f t="shared" si="7"/>
        <v>-10.27628255621312</v>
      </c>
      <c r="AA73">
        <f t="shared" si="7"/>
        <v>-10.399261898539619</v>
      </c>
      <c r="AB73">
        <f t="shared" si="7"/>
        <v>-10.851452714891019</v>
      </c>
      <c r="AC73">
        <f t="shared" si="7"/>
        <v>-11.874246692312822</v>
      </c>
      <c r="AE73">
        <v>9</v>
      </c>
      <c r="AF73">
        <f t="shared" si="8"/>
        <v>-14.660725095703798</v>
      </c>
      <c r="AG73">
        <f t="shared" si="8"/>
        <v>-14.686454194440374</v>
      </c>
      <c r="AH73">
        <f t="shared" si="8"/>
        <v>-13.744878504675709</v>
      </c>
      <c r="AI73">
        <f t="shared" si="8"/>
        <v>-13.966094353694411</v>
      </c>
      <c r="AJ73">
        <f t="shared" si="8"/>
        <v>-13.607583784253508</v>
      </c>
      <c r="AK73">
        <f t="shared" si="8"/>
        <v>-13.158387513995111</v>
      </c>
      <c r="AL73">
        <f t="shared" si="8"/>
        <v>-13.380974596471111</v>
      </c>
      <c r="AM73">
        <f t="shared" si="8"/>
        <v>-14.262664081166809</v>
      </c>
      <c r="AO73">
        <v>9</v>
      </c>
      <c r="AP73">
        <f t="shared" si="9"/>
        <v>-15.776726408273602</v>
      </c>
      <c r="AQ73">
        <f t="shared" si="9"/>
        <v>-16.236021720717808</v>
      </c>
      <c r="AR73">
        <f t="shared" si="9"/>
        <v>-15.726709726495107</v>
      </c>
      <c r="AS73">
        <f t="shared" si="9"/>
        <v>-15.126419022434506</v>
      </c>
      <c r="AT73">
        <f t="shared" si="9"/>
        <v>-15.199839301662019</v>
      </c>
      <c r="AU73">
        <f t="shared" si="9"/>
        <v>-14.42852059904112</v>
      </c>
      <c r="AV73">
        <f t="shared" si="9"/>
        <v>-14.587744949778822</v>
      </c>
      <c r="AW73">
        <f t="shared" si="9"/>
        <v>-15.696362457339719</v>
      </c>
    </row>
    <row r="74" spans="1:49" x14ac:dyDescent="0.25">
      <c r="A74">
        <v>9.5</v>
      </c>
      <c r="B74">
        <f t="shared" si="5"/>
        <v>-9.144694319576514</v>
      </c>
      <c r="C74">
        <f t="shared" si="5"/>
        <v>-8.8414481158151279</v>
      </c>
      <c r="D74">
        <f t="shared" si="5"/>
        <v>-8.5337804163488027</v>
      </c>
      <c r="E74">
        <f t="shared" si="5"/>
        <v>-8.2690530359455021</v>
      </c>
      <c r="F74">
        <f t="shared" si="5"/>
        <v>-8.0131622136350007</v>
      </c>
      <c r="G74">
        <f t="shared" si="5"/>
        <v>-8.0920785888348004</v>
      </c>
      <c r="H74">
        <f t="shared" si="5"/>
        <v>-8.8343676228307988</v>
      </c>
      <c r="I74">
        <f t="shared" si="5"/>
        <v>-9.8732009519794008</v>
      </c>
      <c r="K74">
        <v>9.5</v>
      </c>
      <c r="L74">
        <f t="shared" si="6"/>
        <v>-19.293803754655887</v>
      </c>
      <c r="M74">
        <f t="shared" si="6"/>
        <v>-18.684407518550952</v>
      </c>
      <c r="N74">
        <f t="shared" si="6"/>
        <v>-18.618735451148002</v>
      </c>
      <c r="O74">
        <f t="shared" si="6"/>
        <v>-18.430086525548401</v>
      </c>
      <c r="P74">
        <f t="shared" si="6"/>
        <v>-18.223081100315703</v>
      </c>
      <c r="Q74">
        <f t="shared" si="6"/>
        <v>-12.216774604275102</v>
      </c>
      <c r="R74">
        <f t="shared" si="6"/>
        <v>-12.588123828949701</v>
      </c>
      <c r="S74">
        <f t="shared" si="6"/>
        <v>-13.233848981132201</v>
      </c>
      <c r="U74">
        <v>9.5</v>
      </c>
      <c r="V74">
        <f t="shared" si="7"/>
        <v>-12.764833126781163</v>
      </c>
      <c r="W74">
        <f t="shared" si="7"/>
        <v>-12.70910341705968</v>
      </c>
      <c r="X74">
        <f t="shared" si="7"/>
        <v>-12.471080163995666</v>
      </c>
      <c r="Y74">
        <f t="shared" si="7"/>
        <v>-12.291428804428381</v>
      </c>
      <c r="Z74">
        <f t="shared" si="7"/>
        <v>-12.058480096952081</v>
      </c>
      <c r="AA74">
        <f t="shared" si="7"/>
        <v>-11.946320638902581</v>
      </c>
      <c r="AB74">
        <f t="shared" si="7"/>
        <v>-12.376269948610279</v>
      </c>
      <c r="AC74">
        <f t="shared" si="7"/>
        <v>-13.417793966181179</v>
      </c>
      <c r="AE74">
        <v>9.5</v>
      </c>
      <c r="AF74">
        <f t="shared" si="8"/>
        <v>-17.004557114976265</v>
      </c>
      <c r="AG74">
        <f t="shared" si="8"/>
        <v>-16.968056487799963</v>
      </c>
      <c r="AH74">
        <f t="shared" si="8"/>
        <v>-16.054564703732179</v>
      </c>
      <c r="AI74">
        <f t="shared" si="8"/>
        <v>-15.771279347434678</v>
      </c>
      <c r="AJ74">
        <f t="shared" si="8"/>
        <v>-15.180847387720181</v>
      </c>
      <c r="AK74">
        <f t="shared" si="8"/>
        <v>-14.896561683105681</v>
      </c>
      <c r="AL74">
        <f t="shared" si="8"/>
        <v>-14.981626164376781</v>
      </c>
      <c r="AM74">
        <f t="shared" si="8"/>
        <v>-15.855533462922981</v>
      </c>
      <c r="AO74">
        <v>9.5</v>
      </c>
      <c r="AP74">
        <f t="shared" si="9"/>
        <v>-18.618486559880164</v>
      </c>
      <c r="AQ74">
        <f t="shared" si="9"/>
        <v>-18.426375213043475</v>
      </c>
      <c r="AR74">
        <f t="shared" si="9"/>
        <v>-18.019901241982975</v>
      </c>
      <c r="AS74">
        <f t="shared" si="9"/>
        <v>-17.700659656126977</v>
      </c>
      <c r="AT74">
        <f t="shared" si="9"/>
        <v>-17.245874286986691</v>
      </c>
      <c r="AU74">
        <f t="shared" si="9"/>
        <v>-16.98273481790449</v>
      </c>
      <c r="AV74">
        <f t="shared" si="9"/>
        <v>-17.18262272790739</v>
      </c>
      <c r="AW74">
        <f t="shared" si="9"/>
        <v>-17.866624606910591</v>
      </c>
    </row>
    <row r="75" spans="1:49" x14ac:dyDescent="0.25">
      <c r="A75">
        <v>10</v>
      </c>
      <c r="B75">
        <f t="shared" si="5"/>
        <v>-11.28063389467636</v>
      </c>
      <c r="C75">
        <f t="shared" si="5"/>
        <v>-10.477128581758219</v>
      </c>
      <c r="D75">
        <f t="shared" si="5"/>
        <v>-10.077300879104573</v>
      </c>
      <c r="E75">
        <f t="shared" si="5"/>
        <v>-9.6618220510155304</v>
      </c>
      <c r="F75">
        <f t="shared" si="5"/>
        <v>-9.3669018029768303</v>
      </c>
      <c r="G75">
        <f t="shared" si="5"/>
        <v>-9.404650508351029</v>
      </c>
      <c r="H75">
        <f t="shared" si="5"/>
        <v>-10.189129402707728</v>
      </c>
      <c r="I75">
        <f t="shared" si="5"/>
        <v>-11.112054203000529</v>
      </c>
      <c r="K75">
        <v>10</v>
      </c>
      <c r="L75">
        <f t="shared" si="6"/>
        <v>-21.556381118502397</v>
      </c>
      <c r="M75">
        <f t="shared" si="6"/>
        <v>-15.45082153683007</v>
      </c>
      <c r="N75">
        <f t="shared" si="6"/>
        <v>-20.587318426741213</v>
      </c>
      <c r="O75">
        <f t="shared" si="6"/>
        <v>-20.66523462586601</v>
      </c>
      <c r="P75">
        <f t="shared" si="6"/>
        <v>-20.215740264077212</v>
      </c>
      <c r="Q75">
        <f t="shared" si="6"/>
        <v>-13.74170601610021</v>
      </c>
      <c r="R75">
        <f t="shared" si="6"/>
        <v>-14.137306212980111</v>
      </c>
      <c r="S75">
        <f t="shared" si="6"/>
        <v>-15.164372730728712</v>
      </c>
      <c r="U75">
        <v>10</v>
      </c>
      <c r="V75">
        <f t="shared" si="7"/>
        <v>-15.210359176048833</v>
      </c>
      <c r="W75">
        <f t="shared" si="7"/>
        <v>-15.09555326304854</v>
      </c>
      <c r="X75">
        <f t="shared" si="7"/>
        <v>-14.802513791470929</v>
      </c>
      <c r="Y75">
        <f t="shared" si="7"/>
        <v>-14.455368886439039</v>
      </c>
      <c r="Z75">
        <f t="shared" si="7"/>
        <v>-14.038883297299641</v>
      </c>
      <c r="AA75">
        <f t="shared" si="7"/>
        <v>-13.856713787086541</v>
      </c>
      <c r="AB75">
        <f t="shared" si="7"/>
        <v>-14.204457246297842</v>
      </c>
      <c r="AC75">
        <f t="shared" si="7"/>
        <v>-14.69090693621774</v>
      </c>
      <c r="AE75">
        <v>10</v>
      </c>
      <c r="AF75">
        <f t="shared" si="8"/>
        <v>-19.259082435753648</v>
      </c>
      <c r="AG75">
        <f t="shared" si="8"/>
        <v>-18.863295079163933</v>
      </c>
      <c r="AH75">
        <f t="shared" si="8"/>
        <v>-18.758219708629461</v>
      </c>
      <c r="AI75">
        <f t="shared" si="8"/>
        <v>-18.361691521005959</v>
      </c>
      <c r="AJ75">
        <f t="shared" si="8"/>
        <v>-17.535751034037958</v>
      </c>
      <c r="AK75">
        <f t="shared" si="8"/>
        <v>-16.64253125710276</v>
      </c>
      <c r="AL75">
        <f t="shared" si="8"/>
        <v>-17.025745945450758</v>
      </c>
      <c r="AM75">
        <f t="shared" si="8"/>
        <v>-17.873946188398158</v>
      </c>
      <c r="AO75">
        <v>10</v>
      </c>
      <c r="AP75">
        <f t="shared" si="9"/>
        <v>-21.317930088958164</v>
      </c>
      <c r="AQ75">
        <f t="shared" si="9"/>
        <v>-21.098162546580678</v>
      </c>
      <c r="AR75">
        <f t="shared" si="9"/>
        <v>-20.235094191842578</v>
      </c>
      <c r="AS75">
        <f t="shared" si="9"/>
        <v>-20.274959550306978</v>
      </c>
      <c r="AT75">
        <f t="shared" si="9"/>
        <v>-13.925310527703591</v>
      </c>
      <c r="AU75">
        <f t="shared" si="9"/>
        <v>-19.505794724274292</v>
      </c>
      <c r="AV75">
        <f t="shared" si="9"/>
        <v>-13.988604366219491</v>
      </c>
      <c r="AW75">
        <f t="shared" si="9"/>
        <v>-15.409953759443191</v>
      </c>
    </row>
    <row r="76" spans="1:49" x14ac:dyDescent="0.25">
      <c r="A76">
        <v>10.5</v>
      </c>
      <c r="B76">
        <f t="shared" ref="B76:I83" si="10">B20-$I48</f>
        <v>-13.510322301415879</v>
      </c>
      <c r="C76">
        <f t="shared" si="10"/>
        <v>-12.958476824344711</v>
      </c>
      <c r="D76">
        <f t="shared" si="10"/>
        <v>-12.521290011811242</v>
      </c>
      <c r="E76">
        <f t="shared" si="10"/>
        <v>-11.826644877975401</v>
      </c>
      <c r="F76">
        <f t="shared" si="10"/>
        <v>-11.1770248818186</v>
      </c>
      <c r="G76">
        <f t="shared" si="10"/>
        <v>-10.921130413678501</v>
      </c>
      <c r="H76">
        <f t="shared" si="10"/>
        <v>-11.846940807476301</v>
      </c>
      <c r="I76">
        <f t="shared" si="10"/>
        <v>-12.8188413489863</v>
      </c>
      <c r="K76">
        <v>10.5</v>
      </c>
      <c r="L76">
        <f t="shared" ref="L76:S83" si="11">L20-$S48</f>
        <v>-20.250194023204504</v>
      </c>
      <c r="M76">
        <f t="shared" si="11"/>
        <v>-13.212245091773756</v>
      </c>
      <c r="N76">
        <f t="shared" si="11"/>
        <v>-20.016289082479521</v>
      </c>
      <c r="O76">
        <f t="shared" si="11"/>
        <v>-21.684557815243117</v>
      </c>
      <c r="P76">
        <f t="shared" si="11"/>
        <v>-21.645462806161021</v>
      </c>
      <c r="Q76">
        <f t="shared" si="11"/>
        <v>-15.19525105009032</v>
      </c>
      <c r="R76">
        <f t="shared" si="11"/>
        <v>-15.609018530676821</v>
      </c>
      <c r="S76">
        <f t="shared" si="11"/>
        <v>-16.666051214448817</v>
      </c>
      <c r="U76">
        <v>10.5</v>
      </c>
      <c r="V76">
        <f t="shared" ref="V76:AC83" si="12">V20-$AC48</f>
        <v>-12.33558823461834</v>
      </c>
      <c r="W76">
        <f t="shared" si="12"/>
        <v>-12.26615471164139</v>
      </c>
      <c r="X76">
        <f t="shared" si="12"/>
        <v>-11.917153223190477</v>
      </c>
      <c r="Y76">
        <f t="shared" si="12"/>
        <v>-16.964820236474289</v>
      </c>
      <c r="Z76">
        <f t="shared" si="12"/>
        <v>-16.31940127553009</v>
      </c>
      <c r="AA76">
        <f t="shared" si="12"/>
        <v>-16.351187568759492</v>
      </c>
      <c r="AB76">
        <f t="shared" si="12"/>
        <v>-16.076452276151493</v>
      </c>
      <c r="AC76">
        <f t="shared" si="12"/>
        <v>-16.87530750059129</v>
      </c>
      <c r="AE76">
        <v>10.5</v>
      </c>
      <c r="AF76">
        <f t="shared" ref="AF76:AM83" si="13">AF20-$AM48</f>
        <v>-21.889725531310347</v>
      </c>
      <c r="AG76">
        <f t="shared" si="13"/>
        <v>-21.829644404983032</v>
      </c>
      <c r="AH76">
        <f t="shared" si="13"/>
        <v>-21.26798717240246</v>
      </c>
      <c r="AI76">
        <f t="shared" si="13"/>
        <v>-21.02136630919016</v>
      </c>
      <c r="AJ76">
        <f t="shared" si="13"/>
        <v>-20.532102873889261</v>
      </c>
      <c r="AK76">
        <f t="shared" si="13"/>
        <v>-14.65797391542036</v>
      </c>
      <c r="AL76">
        <f t="shared" si="13"/>
        <v>-15.167697592403961</v>
      </c>
      <c r="AM76">
        <f t="shared" si="13"/>
        <v>-15.135580990532059</v>
      </c>
      <c r="AO76">
        <v>10.5</v>
      </c>
      <c r="AP76">
        <f t="shared" ref="AP76:AW83" si="14">AP20-$AW48</f>
        <v>-24.468863498790004</v>
      </c>
      <c r="AQ76">
        <f t="shared" si="14"/>
        <v>-24.048419934543915</v>
      </c>
      <c r="AR76">
        <f t="shared" si="14"/>
        <v>-23.274747992358115</v>
      </c>
      <c r="AS76">
        <f t="shared" si="14"/>
        <v>-22.604763749697817</v>
      </c>
      <c r="AT76">
        <f t="shared" si="14"/>
        <v>-16.124670960927631</v>
      </c>
      <c r="AU76">
        <f t="shared" si="14"/>
        <v>-17.43372698747773</v>
      </c>
      <c r="AV76">
        <f t="shared" si="14"/>
        <v>-11.092839443079729</v>
      </c>
      <c r="AW76">
        <f t="shared" si="14"/>
        <v>-17.66235399029603</v>
      </c>
    </row>
    <row r="77" spans="1:49" x14ac:dyDescent="0.25">
      <c r="A77">
        <v>11</v>
      </c>
      <c r="B77">
        <f t="shared" si="10"/>
        <v>-15.820709821395669</v>
      </c>
      <c r="C77">
        <f t="shared" si="10"/>
        <v>-13.994107942656209</v>
      </c>
      <c r="D77">
        <f t="shared" si="10"/>
        <v>-15.108021395595872</v>
      </c>
      <c r="E77">
        <f t="shared" si="10"/>
        <v>-8.4312949321181012</v>
      </c>
      <c r="F77">
        <f t="shared" si="10"/>
        <v>-13.764980982044198</v>
      </c>
      <c r="G77">
        <f t="shared" si="10"/>
        <v>-12.332866228954598</v>
      </c>
      <c r="H77">
        <f t="shared" si="10"/>
        <v>-14.037642742538699</v>
      </c>
      <c r="I77">
        <f t="shared" si="10"/>
        <v>-9.607182341561801</v>
      </c>
      <c r="K77">
        <v>11</v>
      </c>
      <c r="L77">
        <f t="shared" si="11"/>
        <v>-22.620717970141786</v>
      </c>
      <c r="M77">
        <f t="shared" si="11"/>
        <v>-12.457875703612228</v>
      </c>
      <c r="N77">
        <f t="shared" si="11"/>
        <v>-19.778382711259301</v>
      </c>
      <c r="O77">
        <f t="shared" si="11"/>
        <v>-23.125274718529102</v>
      </c>
      <c r="P77">
        <f t="shared" si="11"/>
        <v>-22.5092705924156</v>
      </c>
      <c r="Q77">
        <f t="shared" si="11"/>
        <v>-14.955377579876902</v>
      </c>
      <c r="R77">
        <f t="shared" si="11"/>
        <v>-17.349685054629699</v>
      </c>
      <c r="S77">
        <f t="shared" si="11"/>
        <v>-16.455396104861101</v>
      </c>
      <c r="U77">
        <v>11</v>
      </c>
      <c r="V77">
        <f t="shared" si="12"/>
        <v>-14.954050950849012</v>
      </c>
      <c r="W77">
        <f t="shared" si="12"/>
        <v>-8.8255958578061886</v>
      </c>
      <c r="X77">
        <f t="shared" si="12"/>
        <v>-8.5264351984781364</v>
      </c>
      <c r="Y77">
        <f t="shared" si="12"/>
        <v>-14.64648782542789</v>
      </c>
      <c r="Z77">
        <f t="shared" si="12"/>
        <v>-13.423523519368288</v>
      </c>
      <c r="AA77">
        <f t="shared" si="12"/>
        <v>-16.804782420456689</v>
      </c>
      <c r="AB77">
        <f t="shared" si="12"/>
        <v>-14.61291434184449</v>
      </c>
      <c r="AC77">
        <f t="shared" si="12"/>
        <v>-16.643456987206289</v>
      </c>
      <c r="AE77">
        <v>11</v>
      </c>
      <c r="AF77">
        <f t="shared" si="13"/>
        <v>-19.304112152231895</v>
      </c>
      <c r="AG77">
        <f t="shared" si="13"/>
        <v>-18.681697997079482</v>
      </c>
      <c r="AH77">
        <f t="shared" si="13"/>
        <v>-18.60377120325251</v>
      </c>
      <c r="AI77">
        <f t="shared" si="13"/>
        <v>-17.617809261563309</v>
      </c>
      <c r="AJ77">
        <f t="shared" si="13"/>
        <v>-22.73049574484261</v>
      </c>
      <c r="AK77">
        <f t="shared" si="13"/>
        <v>-17.084522511841108</v>
      </c>
      <c r="AL77">
        <f t="shared" si="13"/>
        <v>-16.482266617694108</v>
      </c>
      <c r="AM77">
        <f t="shared" si="13"/>
        <v>-17.44438572975341</v>
      </c>
      <c r="AO77">
        <v>11</v>
      </c>
      <c r="AP77">
        <f t="shared" si="14"/>
        <v>-24.464049846876474</v>
      </c>
      <c r="AQ77">
        <f t="shared" si="14"/>
        <v>-20.920392114972486</v>
      </c>
      <c r="AR77">
        <f t="shared" si="14"/>
        <v>-22.177551532220786</v>
      </c>
      <c r="AS77">
        <f t="shared" si="14"/>
        <v>-23.147307320553086</v>
      </c>
      <c r="AT77">
        <f t="shared" si="14"/>
        <v>-17.554501740645701</v>
      </c>
      <c r="AU77">
        <f t="shared" si="14"/>
        <v>-16.066829388128799</v>
      </c>
      <c r="AV77">
        <f t="shared" si="14"/>
        <v>-12.6793130648377</v>
      </c>
      <c r="AW77">
        <f t="shared" si="14"/>
        <v>-18.912825974058702</v>
      </c>
    </row>
    <row r="78" spans="1:49" x14ac:dyDescent="0.25">
      <c r="A78">
        <v>11.5</v>
      </c>
      <c r="B78">
        <f t="shared" si="10"/>
        <v>-12.828816593553187</v>
      </c>
      <c r="C78">
        <f t="shared" si="10"/>
        <v>-10.998833348809358</v>
      </c>
      <c r="D78">
        <f t="shared" si="10"/>
        <v>-17.420004822126174</v>
      </c>
      <c r="E78">
        <f t="shared" si="10"/>
        <v>-11.2378950126876</v>
      </c>
      <c r="F78">
        <f t="shared" si="10"/>
        <v>-16.511572637995698</v>
      </c>
      <c r="G78">
        <f t="shared" si="10"/>
        <v>-10.607026883923398</v>
      </c>
      <c r="H78">
        <f t="shared" si="10"/>
        <v>-12.421846059918101</v>
      </c>
      <c r="I78">
        <f t="shared" si="10"/>
        <v>-12.0144688877623</v>
      </c>
      <c r="K78">
        <v>11.5</v>
      </c>
      <c r="L78">
        <f t="shared" si="11"/>
        <v>-24.563341205283237</v>
      </c>
      <c r="M78">
        <f t="shared" si="11"/>
        <v>-9.1851532831793392</v>
      </c>
      <c r="N78">
        <f t="shared" si="11"/>
        <v>-17.832868152083549</v>
      </c>
      <c r="O78">
        <f t="shared" si="11"/>
        <v>-23.542868101151051</v>
      </c>
      <c r="P78">
        <f t="shared" si="11"/>
        <v>-21.135122079292948</v>
      </c>
      <c r="Q78">
        <f t="shared" si="11"/>
        <v>-12.487407815760148</v>
      </c>
      <c r="R78">
        <f t="shared" si="11"/>
        <v>-17.50238945340115</v>
      </c>
      <c r="S78">
        <f t="shared" si="11"/>
        <v>-18.203026683005753</v>
      </c>
      <c r="U78">
        <v>11.5</v>
      </c>
      <c r="V78">
        <f t="shared" si="12"/>
        <v>-12.084762765796361</v>
      </c>
      <c r="W78">
        <f t="shared" si="12"/>
        <v>-11.460542015867391</v>
      </c>
      <c r="X78">
        <f t="shared" si="12"/>
        <v>-5.2530905635812264</v>
      </c>
      <c r="Y78">
        <f t="shared" si="12"/>
        <v>-16.35923477601019</v>
      </c>
      <c r="Z78">
        <f t="shared" si="12"/>
        <v>-11.470970161585692</v>
      </c>
      <c r="AA78">
        <f t="shared" si="12"/>
        <v>-15.43613965269059</v>
      </c>
      <c r="AB78">
        <f t="shared" si="12"/>
        <v>-16.519387571959292</v>
      </c>
      <c r="AC78">
        <f t="shared" si="12"/>
        <v>-17.391896055891394</v>
      </c>
      <c r="AE78">
        <v>11.5</v>
      </c>
      <c r="AF78">
        <f t="shared" si="13"/>
        <v>-16.855791560086615</v>
      </c>
      <c r="AG78">
        <f t="shared" si="13"/>
        <v>-16.036343257931573</v>
      </c>
      <c r="AH78">
        <f t="shared" si="13"/>
        <v>-20.480562676949429</v>
      </c>
      <c r="AI78">
        <f t="shared" si="13"/>
        <v>-14.763990731909729</v>
      </c>
      <c r="AJ78">
        <f t="shared" si="13"/>
        <v>-24.435364281594829</v>
      </c>
      <c r="AK78">
        <f t="shared" si="13"/>
        <v>-19.644834122822431</v>
      </c>
      <c r="AL78">
        <f t="shared" si="13"/>
        <v>-15.201735036293329</v>
      </c>
      <c r="AM78">
        <f t="shared" si="13"/>
        <v>-15.482508410274431</v>
      </c>
      <c r="AO78">
        <v>11.5</v>
      </c>
      <c r="AP78">
        <f t="shared" si="14"/>
        <v>-24.645415054778432</v>
      </c>
      <c r="AQ78">
        <f t="shared" si="14"/>
        <v>-21.239143070718246</v>
      </c>
      <c r="AR78">
        <f t="shared" si="14"/>
        <v>-24.016989322312746</v>
      </c>
      <c r="AS78">
        <f t="shared" si="14"/>
        <v>-24.796686007148448</v>
      </c>
      <c r="AT78">
        <f t="shared" si="14"/>
        <v>-18.47018499875686</v>
      </c>
      <c r="AU78">
        <f t="shared" si="14"/>
        <v>-17.99105939943076</v>
      </c>
      <c r="AV78">
        <f t="shared" si="14"/>
        <v>-12.541464817853061</v>
      </c>
      <c r="AW78">
        <f t="shared" si="14"/>
        <v>-18.91020411024666</v>
      </c>
    </row>
    <row r="79" spans="1:49" x14ac:dyDescent="0.25">
      <c r="A79">
        <v>12</v>
      </c>
      <c r="B79">
        <f t="shared" si="10"/>
        <v>-13.293093483855676</v>
      </c>
      <c r="C79">
        <f t="shared" si="10"/>
        <v>-12.516020950029747</v>
      </c>
      <c r="D79">
        <f t="shared" si="10"/>
        <v>-18.77531882106657</v>
      </c>
      <c r="E79">
        <f t="shared" si="10"/>
        <v>-7.8786138835722976</v>
      </c>
      <c r="F79">
        <f t="shared" si="10"/>
        <v>-18.137103979063397</v>
      </c>
      <c r="G79">
        <f t="shared" si="10"/>
        <v>-12.137990753179698</v>
      </c>
      <c r="H79">
        <f t="shared" si="10"/>
        <v>-13.053243120215198</v>
      </c>
      <c r="I79">
        <f t="shared" si="10"/>
        <v>-13.388344304361999</v>
      </c>
      <c r="K79">
        <v>12</v>
      </c>
      <c r="L79">
        <f t="shared" si="11"/>
        <v>-23.484942573134724</v>
      </c>
      <c r="M79">
        <f t="shared" si="11"/>
        <v>-10.203049879655088</v>
      </c>
      <c r="N79">
        <f t="shared" si="11"/>
        <v>-18.644567595632942</v>
      </c>
      <c r="O79">
        <f t="shared" si="11"/>
        <v>-26.067777271301637</v>
      </c>
      <c r="P79">
        <f t="shared" si="11"/>
        <v>-19.325815164007338</v>
      </c>
      <c r="Q79">
        <f t="shared" si="11"/>
        <v>-14.238964631185238</v>
      </c>
      <c r="R79">
        <f t="shared" si="11"/>
        <v>-19.61311788224554</v>
      </c>
      <c r="S79">
        <f t="shared" si="11"/>
        <v>-20.711250460416942</v>
      </c>
      <c r="U79">
        <v>12</v>
      </c>
      <c r="V79">
        <f t="shared" si="12"/>
        <v>-10.912770462973103</v>
      </c>
      <c r="W79">
        <f t="shared" si="12"/>
        <v>-13.448621037367282</v>
      </c>
      <c r="X79">
        <f t="shared" si="12"/>
        <v>-8.3239270927012861</v>
      </c>
      <c r="Y79">
        <f t="shared" si="12"/>
        <v>-19.54477153619748</v>
      </c>
      <c r="Z79">
        <f t="shared" si="12"/>
        <v>-13.398794061663182</v>
      </c>
      <c r="AA79">
        <f t="shared" si="12"/>
        <v>-13.65561822971468</v>
      </c>
      <c r="AB79">
        <f t="shared" si="12"/>
        <v>-13.605954026007982</v>
      </c>
      <c r="AC79">
        <f t="shared" si="12"/>
        <v>-15.438465558931082</v>
      </c>
      <c r="AE79">
        <v>12</v>
      </c>
      <c r="AF79">
        <f t="shared" si="13"/>
        <v>-18.028792410507506</v>
      </c>
      <c r="AG79">
        <f t="shared" si="13"/>
        <v>-19.096080160567094</v>
      </c>
      <c r="AH79">
        <f t="shared" si="13"/>
        <v>-20.399961206207021</v>
      </c>
      <c r="AI79">
        <f t="shared" si="13"/>
        <v>-13.528946398215318</v>
      </c>
      <c r="AJ79">
        <f t="shared" si="13"/>
        <v>-25.320915941783021</v>
      </c>
      <c r="AK79">
        <f t="shared" si="13"/>
        <v>-18.379996253960719</v>
      </c>
      <c r="AL79">
        <f t="shared" si="13"/>
        <v>-14.930677422561821</v>
      </c>
      <c r="AM79">
        <f t="shared" si="13"/>
        <v>-17.474703013731119</v>
      </c>
      <c r="AO79">
        <v>12</v>
      </c>
      <c r="AP79">
        <f t="shared" si="14"/>
        <v>-22.417157452051605</v>
      </c>
      <c r="AQ79">
        <f t="shared" si="14"/>
        <v>-20.601799867053913</v>
      </c>
      <c r="AR79">
        <f t="shared" si="14"/>
        <v>-22.039650774819918</v>
      </c>
      <c r="AS79">
        <f t="shared" si="14"/>
        <v>-27.388702939688514</v>
      </c>
      <c r="AT79">
        <f t="shared" si="14"/>
        <v>-20.033573246596731</v>
      </c>
      <c r="AU79">
        <f t="shared" si="14"/>
        <v>-20.496255616117132</v>
      </c>
      <c r="AV79">
        <f t="shared" si="14"/>
        <v>-15.116689245055829</v>
      </c>
      <c r="AW79">
        <f t="shared" si="14"/>
        <v>-19.154350139940028</v>
      </c>
    </row>
    <row r="80" spans="1:49" x14ac:dyDescent="0.25">
      <c r="A80">
        <v>12.5</v>
      </c>
      <c r="B80">
        <f t="shared" si="10"/>
        <v>-11.10997604344813</v>
      </c>
      <c r="C80">
        <f t="shared" si="10"/>
        <v>-14.044647979065038</v>
      </c>
      <c r="D80">
        <f t="shared" si="10"/>
        <v>-21.299342823975671</v>
      </c>
      <c r="E80">
        <f t="shared" si="10"/>
        <v>-10.184908498299601</v>
      </c>
      <c r="F80">
        <f t="shared" si="10"/>
        <v>-17.943492999122398</v>
      </c>
      <c r="G80">
        <f t="shared" si="10"/>
        <v>-11.291603089991701</v>
      </c>
      <c r="H80">
        <f t="shared" si="10"/>
        <v>-15.834690300419899</v>
      </c>
      <c r="I80">
        <f t="shared" si="10"/>
        <v>-14.8616298079942</v>
      </c>
      <c r="K80">
        <v>12.5</v>
      </c>
      <c r="L80">
        <f t="shared" si="11"/>
        <v>-24.252575096096155</v>
      </c>
      <c r="M80">
        <f t="shared" si="11"/>
        <v>-11.277180009485207</v>
      </c>
      <c r="N80">
        <f>N24-$S52</f>
        <v>-20.217188864578169</v>
      </c>
      <c r="O80">
        <f t="shared" si="11"/>
        <v>-27.477302012178672</v>
      </c>
      <c r="P80">
        <f t="shared" si="11"/>
        <v>-18.386038004763968</v>
      </c>
      <c r="Q80">
        <f t="shared" si="11"/>
        <v>-14.698515473655668</v>
      </c>
      <c r="R80">
        <f t="shared" si="11"/>
        <v>-19.739560460719868</v>
      </c>
      <c r="S80">
        <f t="shared" si="11"/>
        <v>-18.945948908510971</v>
      </c>
      <c r="U80">
        <v>12.5</v>
      </c>
      <c r="V80">
        <f t="shared" si="12"/>
        <v>-12.374605006924732</v>
      </c>
      <c r="W80">
        <f t="shared" si="12"/>
        <v>-11.8607084599372</v>
      </c>
      <c r="X80">
        <f t="shared" si="12"/>
        <v>-6.2444780464761367</v>
      </c>
      <c r="Y80">
        <f t="shared" si="12"/>
        <v>-21.864072307616198</v>
      </c>
      <c r="Z80">
        <f t="shared" si="12"/>
        <v>-10.010594832622399</v>
      </c>
      <c r="AA80">
        <f t="shared" si="12"/>
        <v>-10.7339929572959</v>
      </c>
      <c r="AB80">
        <f t="shared" si="12"/>
        <v>-14.6902168782422</v>
      </c>
      <c r="AC80">
        <f>AC24-$AC52</f>
        <v>-15.8215542055882</v>
      </c>
      <c r="AE80">
        <v>12.5</v>
      </c>
      <c r="AF80">
        <f t="shared" si="13"/>
        <v>-17.167767140272559</v>
      </c>
      <c r="AG80">
        <f t="shared" si="13"/>
        <v>-18.918548730733342</v>
      </c>
      <c r="AH80">
        <f t="shared" si="13"/>
        <v>-18.320514817857173</v>
      </c>
      <c r="AI80">
        <f t="shared" si="13"/>
        <v>-12.973964838569168</v>
      </c>
      <c r="AJ80">
        <f t="shared" si="13"/>
        <v>-26.553905172696567</v>
      </c>
      <c r="AK80">
        <f t="shared" si="13"/>
        <v>-18.784218521961769</v>
      </c>
      <c r="AL80">
        <f t="shared" si="13"/>
        <v>-16.258441495842369</v>
      </c>
      <c r="AM80">
        <f t="shared" si="13"/>
        <v>-17.250014052960168</v>
      </c>
      <c r="AO80">
        <v>12.5</v>
      </c>
      <c r="AP80">
        <f t="shared" si="14"/>
        <v>-23.415164896547914</v>
      </c>
      <c r="AQ80">
        <f t="shared" si="14"/>
        <v>-21.298620455580924</v>
      </c>
      <c r="AR80">
        <f t="shared" si="14"/>
        <v>-20.587342401016329</v>
      </c>
      <c r="AS80">
        <f t="shared" si="14"/>
        <v>-23.943017567382725</v>
      </c>
      <c r="AT80">
        <f t="shared" si="14"/>
        <v>-17.463070245048243</v>
      </c>
      <c r="AU80">
        <f t="shared" si="14"/>
        <v>-23.044870433246743</v>
      </c>
      <c r="AV80">
        <f t="shared" si="14"/>
        <v>-12.957362507225641</v>
      </c>
      <c r="AW80">
        <f t="shared" si="14"/>
        <v>-19.342730744174538</v>
      </c>
    </row>
    <row r="81" spans="1:79" x14ac:dyDescent="0.25">
      <c r="A81">
        <v>13</v>
      </c>
      <c r="B81">
        <f t="shared" si="10"/>
        <v>-11.452977753978479</v>
      </c>
      <c r="C81">
        <f t="shared" si="10"/>
        <v>-11.440153869320108</v>
      </c>
      <c r="D81">
        <f t="shared" si="10"/>
        <v>-22.422716306106075</v>
      </c>
      <c r="E81">
        <f t="shared" si="10"/>
        <v>-10.516654926540602</v>
      </c>
      <c r="F81">
        <f t="shared" si="10"/>
        <v>-20.497828134897503</v>
      </c>
      <c r="G81">
        <f t="shared" si="10"/>
        <v>-9.0183470095126008</v>
      </c>
      <c r="H81">
        <f t="shared" si="10"/>
        <v>-15.466406440439</v>
      </c>
      <c r="I81">
        <f t="shared" si="10"/>
        <v>-12.713610947494301</v>
      </c>
      <c r="K81">
        <v>13</v>
      </c>
      <c r="L81">
        <f t="shared" si="11"/>
        <v>-25.171930590298846</v>
      </c>
      <c r="M81">
        <f t="shared" si="11"/>
        <v>-8.0668994483058398</v>
      </c>
      <c r="N81">
        <f t="shared" si="11"/>
        <v>-18.411008550307962</v>
      </c>
      <c r="O81">
        <f t="shared" si="11"/>
        <v>-28.63364697525606</v>
      </c>
      <c r="P81">
        <f t="shared" si="11"/>
        <v>-18.487269491556361</v>
      </c>
      <c r="Q81">
        <f t="shared" si="11"/>
        <v>-16.689534585622461</v>
      </c>
      <c r="R81">
        <f t="shared" si="11"/>
        <v>-18.83556906908926</v>
      </c>
      <c r="S81">
        <f t="shared" si="11"/>
        <v>-17.324423675532159</v>
      </c>
      <c r="U81">
        <v>13</v>
      </c>
      <c r="V81">
        <f t="shared" si="12"/>
        <v>-10.600939559429731</v>
      </c>
      <c r="W81">
        <f t="shared" si="12"/>
        <v>-9.4723610951299175</v>
      </c>
      <c r="X81">
        <f t="shared" si="12"/>
        <v>-8.2392660371229045</v>
      </c>
      <c r="Y81">
        <f t="shared" si="12"/>
        <v>-23.509097634668223</v>
      </c>
      <c r="Z81">
        <f t="shared" si="12"/>
        <v>-9.8495258002066191</v>
      </c>
      <c r="AA81">
        <f t="shared" si="12"/>
        <v>-12.190973948568219</v>
      </c>
      <c r="AB81">
        <f t="shared" si="12"/>
        <v>-13.447264355758017</v>
      </c>
      <c r="AC81">
        <f t="shared" si="12"/>
        <v>-15.966278099261819</v>
      </c>
      <c r="AE81">
        <v>13</v>
      </c>
      <c r="AF81">
        <f t="shared" si="13"/>
        <v>-17.125824383704497</v>
      </c>
      <c r="AG81">
        <f t="shared" si="13"/>
        <v>-20.19216247360978</v>
      </c>
      <c r="AH81">
        <f t="shared" si="13"/>
        <v>-18.337586645461009</v>
      </c>
      <c r="AI81">
        <f t="shared" si="13"/>
        <v>-14.46078946455841</v>
      </c>
      <c r="AJ81">
        <f t="shared" si="13"/>
        <v>-25.322442879228909</v>
      </c>
      <c r="AK81">
        <f t="shared" si="13"/>
        <v>-18.517910725443308</v>
      </c>
      <c r="AL81">
        <f t="shared" si="13"/>
        <v>-17.983971135886108</v>
      </c>
      <c r="AM81">
        <f t="shared" si="13"/>
        <v>-18.071677947453111</v>
      </c>
      <c r="AO81">
        <v>13</v>
      </c>
      <c r="AP81">
        <f t="shared" si="14"/>
        <v>-24.517337343320005</v>
      </c>
      <c r="AQ81">
        <f t="shared" si="14"/>
        <v>-18.300423897553717</v>
      </c>
      <c r="AR81">
        <f t="shared" si="14"/>
        <v>-21.684773991990419</v>
      </c>
      <c r="AS81">
        <f t="shared" si="14"/>
        <v>-24.041867186388117</v>
      </c>
      <c r="AT81">
        <f t="shared" si="14"/>
        <v>-17.436485772421129</v>
      </c>
      <c r="AU81">
        <f t="shared" si="14"/>
        <v>-19.54888125624543</v>
      </c>
      <c r="AV81">
        <f t="shared" si="14"/>
        <v>-14.325437544508031</v>
      </c>
      <c r="AW81">
        <f t="shared" si="14"/>
        <v>-18.74482329060973</v>
      </c>
    </row>
    <row r="82" spans="1:79" x14ac:dyDescent="0.25">
      <c r="A82">
        <v>13.5</v>
      </c>
      <c r="B82">
        <f t="shared" si="10"/>
        <v>-10.474474855241189</v>
      </c>
      <c r="C82">
        <f t="shared" si="10"/>
        <v>-9.9907612005107307</v>
      </c>
      <c r="D82">
        <f t="shared" si="10"/>
        <v>-24.603140069929971</v>
      </c>
      <c r="E82">
        <f t="shared" si="10"/>
        <v>-12.2189257909367</v>
      </c>
      <c r="F82">
        <f t="shared" si="10"/>
        <v>-22.839570404994205</v>
      </c>
      <c r="G82">
        <f t="shared" si="10"/>
        <v>-7.8117142327542002</v>
      </c>
      <c r="H82">
        <f t="shared" si="10"/>
        <v>-17.948820510519603</v>
      </c>
      <c r="I82">
        <f t="shared" si="10"/>
        <v>-13.641162875012499</v>
      </c>
      <c r="K82">
        <v>13.5</v>
      </c>
      <c r="L82">
        <f t="shared" si="11"/>
        <v>-24.309355026824537</v>
      </c>
      <c r="M82">
        <f t="shared" si="11"/>
        <v>-8.4607321532976485</v>
      </c>
      <c r="N82">
        <f t="shared" si="11"/>
        <v>-19.91770881322595</v>
      </c>
      <c r="O82">
        <f t="shared" si="11"/>
        <v>-28.98514608439945</v>
      </c>
      <c r="P82">
        <f t="shared" si="11"/>
        <v>-19.655342617558851</v>
      </c>
      <c r="Q82">
        <f t="shared" si="11"/>
        <v>-15.691338031777949</v>
      </c>
      <c r="R82">
        <f t="shared" si="11"/>
        <v>-17.61325330259735</v>
      </c>
      <c r="S82">
        <f t="shared" si="11"/>
        <v>-18.156845467705349</v>
      </c>
      <c r="U82">
        <v>13.5</v>
      </c>
      <c r="V82">
        <f t="shared" si="12"/>
        <v>-12.326954446540531</v>
      </c>
      <c r="W82">
        <f t="shared" si="12"/>
        <v>-8.4502673352524003</v>
      </c>
      <c r="X82">
        <f t="shared" si="12"/>
        <v>-5.156736200513695</v>
      </c>
      <c r="Y82">
        <f t="shared" si="12"/>
        <v>-24.320146443640098</v>
      </c>
      <c r="Z82">
        <f t="shared" si="12"/>
        <v>-7.8231585120795994</v>
      </c>
      <c r="AA82">
        <f t="shared" si="12"/>
        <v>-13.7934332221286</v>
      </c>
      <c r="AB82">
        <f t="shared" si="12"/>
        <v>-14.670646574127401</v>
      </c>
      <c r="AC82">
        <f t="shared" si="12"/>
        <v>-15.694054383276599</v>
      </c>
      <c r="AE82">
        <v>13.5</v>
      </c>
      <c r="AF82">
        <f t="shared" si="13"/>
        <v>-18.924421587043867</v>
      </c>
      <c r="AG82">
        <f t="shared" si="13"/>
        <v>-17.888284637503453</v>
      </c>
      <c r="AH82">
        <f t="shared" si="13"/>
        <v>-17.95199203949548</v>
      </c>
      <c r="AI82">
        <f t="shared" si="13"/>
        <v>-13.21616370881808</v>
      </c>
      <c r="AJ82">
        <f t="shared" si="13"/>
        <v>-21.98643020853568</v>
      </c>
      <c r="AK82">
        <f t="shared" si="13"/>
        <v>-20.879397221168979</v>
      </c>
      <c r="AL82">
        <f t="shared" si="13"/>
        <v>-18.417445847124881</v>
      </c>
      <c r="AM82">
        <f t="shared" si="13"/>
        <v>-18.40445795792748</v>
      </c>
      <c r="AO82">
        <v>13.5</v>
      </c>
      <c r="AP82">
        <f t="shared" si="14"/>
        <v>-24.218014435882665</v>
      </c>
      <c r="AQ82">
        <f t="shared" si="14"/>
        <v>-18.160052035833978</v>
      </c>
      <c r="AR82">
        <f t="shared" si="14"/>
        <v>-21.893504540623574</v>
      </c>
      <c r="AS82">
        <f t="shared" si="14"/>
        <v>-24.496248496912273</v>
      </c>
      <c r="AT82">
        <f t="shared" si="14"/>
        <v>-14.467149920068389</v>
      </c>
      <c r="AU82">
        <f t="shared" si="14"/>
        <v>-20.539761464543489</v>
      </c>
      <c r="AV82">
        <f t="shared" si="14"/>
        <v>-16.194522344075686</v>
      </c>
      <c r="AW82">
        <f t="shared" si="14"/>
        <v>-17.675756379919292</v>
      </c>
    </row>
    <row r="83" spans="1:79" x14ac:dyDescent="0.25">
      <c r="A83">
        <v>14</v>
      </c>
      <c r="B83">
        <f t="shared" si="10"/>
        <v>-11.03704997742997</v>
      </c>
      <c r="C83">
        <f t="shared" si="10"/>
        <v>-11.25275430620685</v>
      </c>
      <c r="D83">
        <f t="shared" si="10"/>
        <v>-27.024703446966271</v>
      </c>
      <c r="E83">
        <f t="shared" si="10"/>
        <v>-12.084170407640499</v>
      </c>
      <c r="F83">
        <f t="shared" si="10"/>
        <v>-19.923193975156401</v>
      </c>
      <c r="G83">
        <f t="shared" si="10"/>
        <v>-4.9173407188631018</v>
      </c>
      <c r="H83">
        <f t="shared" si="10"/>
        <v>-17.1201767864831</v>
      </c>
      <c r="I83">
        <f t="shared" si="10"/>
        <v>-14.4029152318112</v>
      </c>
      <c r="K83">
        <v>14</v>
      </c>
      <c r="L83">
        <f t="shared" si="11"/>
        <v>-24.365825317389149</v>
      </c>
      <c r="M83">
        <f t="shared" si="11"/>
        <v>-5.5770752440747975</v>
      </c>
      <c r="N83">
        <f t="shared" si="11"/>
        <v>-18.219157114411761</v>
      </c>
      <c r="O83">
        <f t="shared" si="11"/>
        <v>-31.620053323177558</v>
      </c>
      <c r="P83">
        <f t="shared" si="11"/>
        <v>-21.908699292786061</v>
      </c>
      <c r="Q83">
        <f t="shared" si="11"/>
        <v>-14.526159024740959</v>
      </c>
      <c r="R83">
        <f t="shared" si="11"/>
        <v>-17.907916274100661</v>
      </c>
      <c r="S83">
        <f t="shared" si="11"/>
        <v>-15.885195884725761</v>
      </c>
      <c r="U83">
        <v>14</v>
      </c>
      <c r="V83">
        <f t="shared" si="12"/>
        <v>-15.287092607073971</v>
      </c>
      <c r="W83">
        <f t="shared" si="12"/>
        <v>-10.054040879178702</v>
      </c>
      <c r="X83">
        <f t="shared" si="12"/>
        <v>-6.471664510092106</v>
      </c>
      <c r="Y83">
        <f t="shared" si="12"/>
        <v>-21.334237925145999</v>
      </c>
      <c r="Z83">
        <f t="shared" si="12"/>
        <v>-8.0542378167167019</v>
      </c>
      <c r="AA83">
        <f t="shared" si="12"/>
        <v>-12.840423977705901</v>
      </c>
      <c r="AB83">
        <f t="shared" si="12"/>
        <v>-15.2686754460979</v>
      </c>
      <c r="AC83">
        <f t="shared" si="12"/>
        <v>-15.987763350896701</v>
      </c>
      <c r="AE83">
        <v>14</v>
      </c>
      <c r="AF83">
        <f t="shared" si="13"/>
        <v>-17.082809759284835</v>
      </c>
      <c r="AG83">
        <f t="shared" si="13"/>
        <v>-19.778784795386422</v>
      </c>
      <c r="AH83">
        <f t="shared" si="13"/>
        <v>-18.614739909012147</v>
      </c>
      <c r="AI83">
        <f t="shared" si="13"/>
        <v>-10.340262240884549</v>
      </c>
      <c r="AJ83">
        <f t="shared" si="13"/>
        <v>-22.845478617098848</v>
      </c>
      <c r="AK83">
        <f t="shared" si="13"/>
        <v>-23.295973622539851</v>
      </c>
      <c r="AL83">
        <f t="shared" si="13"/>
        <v>-19.306743779092049</v>
      </c>
      <c r="AM83">
        <f t="shared" si="13"/>
        <v>-17.483351415565149</v>
      </c>
      <c r="AO83">
        <v>14</v>
      </c>
      <c r="AP83">
        <f t="shared" si="14"/>
        <v>-22.100903925527202</v>
      </c>
      <c r="AQ83">
        <f t="shared" si="14"/>
        <v>-17.027088801904217</v>
      </c>
      <c r="AR83">
        <f t="shared" si="14"/>
        <v>-24.133503751481715</v>
      </c>
      <c r="AS83">
        <f t="shared" si="14"/>
        <v>-26.897537109014518</v>
      </c>
      <c r="AT83">
        <f t="shared" si="14"/>
        <v>-11.546155344052231</v>
      </c>
      <c r="AU83">
        <f t="shared" si="14"/>
        <v>-17.761266131505231</v>
      </c>
      <c r="AV83">
        <f t="shared" si="14"/>
        <v>-17.34345976597163</v>
      </c>
      <c r="AW83">
        <f t="shared" si="14"/>
        <v>-14.59736954993933</v>
      </c>
    </row>
    <row r="85" spans="1:79" s="5" customFormat="1" x14ac:dyDescent="0.25">
      <c r="A85" s="5" t="s">
        <v>2</v>
      </c>
      <c r="K85" s="5" t="s">
        <v>2</v>
      </c>
      <c r="U85" s="5" t="s">
        <v>2</v>
      </c>
      <c r="AE85" s="5" t="s">
        <v>2</v>
      </c>
      <c r="AO85" s="5" t="s">
        <v>2</v>
      </c>
      <c r="AY85" s="6" t="s">
        <v>5</v>
      </c>
      <c r="AZ85" s="6"/>
      <c r="BA85" s="6"/>
      <c r="BB85" s="6"/>
      <c r="BC85" s="6"/>
      <c r="BD85" s="6"/>
      <c r="BE85" s="6"/>
      <c r="BF85" s="6"/>
      <c r="BG85" s="6"/>
      <c r="BI85" s="5" t="s">
        <v>6</v>
      </c>
      <c r="BS85" s="6" t="s">
        <v>7</v>
      </c>
      <c r="BT85" s="6"/>
      <c r="BU85" s="6"/>
      <c r="BV85" s="6"/>
      <c r="BW85" s="6"/>
      <c r="BX85" s="6"/>
      <c r="BY85" s="6"/>
      <c r="BZ85" s="6"/>
      <c r="CA85" s="6"/>
    </row>
    <row r="86" spans="1:79" s="5" customFormat="1" x14ac:dyDescent="0.25">
      <c r="B86" s="5">
        <v>10</v>
      </c>
      <c r="C86" s="5">
        <v>20</v>
      </c>
      <c r="D86" s="5">
        <v>30</v>
      </c>
      <c r="E86" s="5">
        <v>40</v>
      </c>
      <c r="F86" s="5">
        <v>50</v>
      </c>
      <c r="G86" s="5">
        <v>60</v>
      </c>
      <c r="H86" s="5">
        <v>70</v>
      </c>
      <c r="I86" s="5">
        <v>80</v>
      </c>
      <c r="L86" s="5">
        <v>10</v>
      </c>
      <c r="M86" s="5">
        <v>20</v>
      </c>
      <c r="N86" s="5">
        <v>30</v>
      </c>
      <c r="O86" s="5">
        <v>40</v>
      </c>
      <c r="P86" s="5">
        <v>50</v>
      </c>
      <c r="Q86" s="5">
        <v>60</v>
      </c>
      <c r="R86" s="5">
        <v>70</v>
      </c>
      <c r="S86" s="5">
        <v>80</v>
      </c>
      <c r="V86" s="5">
        <v>10</v>
      </c>
      <c r="W86" s="5">
        <v>20</v>
      </c>
      <c r="X86" s="5">
        <v>30</v>
      </c>
      <c r="Y86" s="5">
        <v>40</v>
      </c>
      <c r="Z86" s="5">
        <v>50</v>
      </c>
      <c r="AA86" s="5">
        <v>60</v>
      </c>
      <c r="AB86" s="5">
        <v>70</v>
      </c>
      <c r="AC86" s="5">
        <v>80</v>
      </c>
      <c r="AF86" s="5">
        <v>10</v>
      </c>
      <c r="AG86" s="5">
        <v>20</v>
      </c>
      <c r="AH86" s="5">
        <v>30</v>
      </c>
      <c r="AI86" s="5">
        <v>40</v>
      </c>
      <c r="AJ86" s="5">
        <v>50</v>
      </c>
      <c r="AK86" s="5">
        <v>60</v>
      </c>
      <c r="AL86" s="5">
        <v>70</v>
      </c>
      <c r="AM86" s="5">
        <v>80</v>
      </c>
      <c r="AP86" s="5">
        <v>10</v>
      </c>
      <c r="AQ86" s="5">
        <v>20</v>
      </c>
      <c r="AR86" s="5">
        <v>30</v>
      </c>
      <c r="AS86" s="5">
        <v>40</v>
      </c>
      <c r="AT86" s="5">
        <v>50</v>
      </c>
      <c r="AU86" s="5">
        <v>60</v>
      </c>
      <c r="AV86" s="5">
        <v>70</v>
      </c>
      <c r="AW86" s="5">
        <v>80</v>
      </c>
      <c r="AY86" s="6"/>
      <c r="AZ86" s="6">
        <v>10</v>
      </c>
      <c r="BA86" s="6">
        <v>20</v>
      </c>
      <c r="BB86" s="6">
        <v>30</v>
      </c>
      <c r="BC86" s="6">
        <v>40</v>
      </c>
      <c r="BD86" s="6">
        <v>50</v>
      </c>
      <c r="BE86" s="6">
        <v>60</v>
      </c>
      <c r="BF86" s="6">
        <v>70</v>
      </c>
      <c r="BG86" s="6">
        <v>80</v>
      </c>
      <c r="BJ86" s="5">
        <v>10</v>
      </c>
      <c r="BK86" s="5">
        <v>20</v>
      </c>
      <c r="BL86" s="5">
        <v>30</v>
      </c>
      <c r="BM86" s="5">
        <v>40</v>
      </c>
      <c r="BN86" s="5">
        <v>50</v>
      </c>
      <c r="BO86" s="5">
        <v>60</v>
      </c>
      <c r="BP86" s="5">
        <v>70</v>
      </c>
      <c r="BQ86" s="5">
        <v>80</v>
      </c>
      <c r="BS86" s="6"/>
      <c r="BT86" s="6">
        <v>10</v>
      </c>
      <c r="BU86" s="6">
        <v>20</v>
      </c>
      <c r="BV86" s="6">
        <v>30</v>
      </c>
      <c r="BW86" s="6">
        <v>40</v>
      </c>
      <c r="BX86" s="6">
        <v>50</v>
      </c>
      <c r="BY86" s="6">
        <v>60</v>
      </c>
      <c r="BZ86" s="6">
        <v>70</v>
      </c>
      <c r="CA86" s="6">
        <v>80</v>
      </c>
    </row>
    <row r="87" spans="1:79" s="5" customFormat="1" x14ac:dyDescent="0.25">
      <c r="A87" s="5">
        <v>2</v>
      </c>
      <c r="B87" s="5">
        <f>B59/(2*PI())</f>
        <v>-0.12802647145579255</v>
      </c>
      <c r="C87" s="5">
        <f t="shared" ref="C87:I87" si="15">C59/(2*PI())</f>
        <v>-0.31425756048930964</v>
      </c>
      <c r="D87" s="5">
        <f t="shared" si="15"/>
        <v>0.26127602103094361</v>
      </c>
      <c r="E87" s="5">
        <f t="shared" si="15"/>
        <v>0.3583502559917997</v>
      </c>
      <c r="F87" s="5">
        <f t="shared" si="15"/>
        <v>0.23188896301000747</v>
      </c>
      <c r="G87" s="5">
        <f t="shared" si="15"/>
        <v>0.19762092002097456</v>
      </c>
      <c r="H87" s="5">
        <f t="shared" si="15"/>
        <v>0.12866583044524713</v>
      </c>
      <c r="I87" s="5">
        <f t="shared" si="15"/>
        <v>6.7452163607175139E-2</v>
      </c>
      <c r="K87" s="5">
        <v>2</v>
      </c>
      <c r="L87" s="5">
        <f>L59/(2*PI())</f>
        <v>-0.4446290070050038</v>
      </c>
      <c r="M87" s="5">
        <f t="shared" ref="M87:R87" si="16">M59/(2*PI())</f>
        <v>-8.3843141543102542E-3</v>
      </c>
      <c r="N87" s="5">
        <f t="shared" si="16"/>
        <v>-0.13100455407965475</v>
      </c>
      <c r="O87" s="5">
        <f t="shared" si="16"/>
        <v>-0.41419042528631617</v>
      </c>
      <c r="P87" s="5">
        <f t="shared" si="16"/>
        <v>-0.4422445289502383</v>
      </c>
      <c r="Q87" s="5">
        <f t="shared" si="16"/>
        <v>-0.39314858608979064</v>
      </c>
      <c r="R87" s="5">
        <f t="shared" si="16"/>
        <v>-0.41601682153453068</v>
      </c>
      <c r="S87" s="5">
        <f>S59/(2*PI())</f>
        <v>-0.41613698414004563</v>
      </c>
      <c r="U87" s="5">
        <v>2</v>
      </c>
      <c r="V87" s="5">
        <f>V59/(2*PI())</f>
        <v>0.24299149293184791</v>
      </c>
      <c r="W87" s="5">
        <f t="shared" ref="W87:AB87" si="17">W59/(2*PI())</f>
        <v>-0.17947241638735742</v>
      </c>
      <c r="X87" s="5">
        <f t="shared" si="17"/>
        <v>0.48342649153706752</v>
      </c>
      <c r="Y87" s="5">
        <f>Y59/(2*PI())</f>
        <v>0.10818953660430386</v>
      </c>
      <c r="Z87" s="5">
        <f t="shared" si="17"/>
        <v>0.1742045624502184</v>
      </c>
      <c r="AA87" s="5">
        <f t="shared" si="17"/>
        <v>0.13550919102093856</v>
      </c>
      <c r="AB87" s="5">
        <f t="shared" si="17"/>
        <v>0.12258359297478993</v>
      </c>
      <c r="AC87" s="5">
        <f>AC59/(2*PI())</f>
        <v>6.9462221986780065E-2</v>
      </c>
      <c r="AE87" s="5">
        <v>2</v>
      </c>
      <c r="AF87" s="5">
        <f>AF59/(2*PI())</f>
        <v>-0.63332124993836858</v>
      </c>
      <c r="AG87" s="5">
        <f t="shared" ref="AG87:AK87" si="18">AG59/(2*PI())</f>
        <v>-0.88194904048291412</v>
      </c>
      <c r="AH87" s="5">
        <f t="shared" si="18"/>
        <v>6.660617242162074E-3</v>
      </c>
      <c r="AI87" s="5">
        <f t="shared" si="18"/>
        <v>-0.8199289743516126</v>
      </c>
      <c r="AJ87" s="5">
        <f t="shared" si="18"/>
        <v>-0.46654689206169619</v>
      </c>
      <c r="AK87" s="5">
        <f t="shared" si="18"/>
        <v>-0.42135520422977912</v>
      </c>
      <c r="AL87" s="5">
        <f>AL59/(2*PI())</f>
        <v>-0.50429138276639562</v>
      </c>
      <c r="AM87" s="5">
        <f>AM59/(2*PI())</f>
        <v>-0.51378132300820201</v>
      </c>
      <c r="AO87" s="5">
        <v>2</v>
      </c>
      <c r="AP87" s="5">
        <f>AP59/(2*PI())</f>
        <v>-0.42335922123652225</v>
      </c>
      <c r="AQ87" s="5">
        <f t="shared" ref="AQ87:AV87" si="19">AQ59/(2*PI())</f>
        <v>-0.41598549597111922</v>
      </c>
      <c r="AR87" s="5">
        <f t="shared" si="19"/>
        <v>-0.10173168272031363</v>
      </c>
      <c r="AS87" s="5">
        <f t="shared" si="19"/>
        <v>-0.893715654445841</v>
      </c>
      <c r="AT87" s="5">
        <f t="shared" si="19"/>
        <v>-0.27239837496713321</v>
      </c>
      <c r="AU87" s="5">
        <f t="shared" si="19"/>
        <v>-0.39845079734300681</v>
      </c>
      <c r="AV87" s="5">
        <f t="shared" si="19"/>
        <v>-0.33661200959970511</v>
      </c>
      <c r="AW87" s="5">
        <f>AW59/(2*PI())</f>
        <v>-0.42679725346076702</v>
      </c>
      <c r="AY87" s="6">
        <v>2</v>
      </c>
      <c r="AZ87" s="6"/>
      <c r="BA87" s="6"/>
      <c r="BB87" s="6"/>
      <c r="BC87" s="6"/>
      <c r="BD87" s="6">
        <f t="shared" ref="BD87:BG106" si="20">AVERAGE(F87,P87,Z87,AJ87,AT87)</f>
        <v>-0.15501925410376835</v>
      </c>
      <c r="BE87" s="6">
        <f t="shared" si="20"/>
        <v>-0.17596489532413268</v>
      </c>
      <c r="BF87" s="6">
        <f t="shared" si="20"/>
        <v>-0.20113415809611887</v>
      </c>
      <c r="BG87" s="6">
        <f t="shared" si="20"/>
        <v>-0.24396023500301189</v>
      </c>
      <c r="BI87" s="5">
        <v>2</v>
      </c>
      <c r="BN87" s="5">
        <f t="shared" ref="BN87:BQ107" si="21">STDEV(F87,P87,Z87,AJ87,AT87)</f>
        <v>0.33593599672908908</v>
      </c>
      <c r="BO87" s="5">
        <f t="shared" si="21"/>
        <v>0.31363498040242538</v>
      </c>
      <c r="BP87" s="5">
        <f t="shared" si="21"/>
        <v>0.30413579408074043</v>
      </c>
      <c r="BQ87" s="5">
        <f t="shared" si="21"/>
        <v>0.28770164508909707</v>
      </c>
      <c r="BS87" s="6">
        <v>2</v>
      </c>
      <c r="BT87" s="6"/>
      <c r="BU87" s="6"/>
      <c r="BV87" s="6"/>
      <c r="BW87" s="6"/>
      <c r="BX87" s="6">
        <f t="shared" ref="BX87:CA107" si="22">BN87/SQRT(5)</f>
        <v>0.15023514495507803</v>
      </c>
      <c r="BY87" s="6">
        <f t="shared" si="22"/>
        <v>0.14026182726032749</v>
      </c>
      <c r="BZ87" s="6">
        <f t="shared" si="22"/>
        <v>0.13601366199108275</v>
      </c>
      <c r="CA87" s="6">
        <f t="shared" si="22"/>
        <v>0.12866408713154792</v>
      </c>
    </row>
    <row r="88" spans="1:79" s="5" customFormat="1" x14ac:dyDescent="0.25">
      <c r="A88" s="5">
        <v>2.5</v>
      </c>
      <c r="B88" s="5">
        <f t="shared" ref="B88:I103" si="23">B60/(2*PI())</f>
        <v>-6.5231993432435048E-2</v>
      </c>
      <c r="C88" s="5">
        <f t="shared" si="23"/>
        <v>-3.0644023604860033E-2</v>
      </c>
      <c r="D88" s="5">
        <f t="shared" si="23"/>
        <v>0.54023725598834227</v>
      </c>
      <c r="E88" s="5">
        <f t="shared" si="23"/>
        <v>0.54852401350884605</v>
      </c>
      <c r="F88" s="5">
        <f t="shared" si="23"/>
        <v>0.22843869093693442</v>
      </c>
      <c r="G88" s="5">
        <f t="shared" si="23"/>
        <v>0.17070049087939998</v>
      </c>
      <c r="H88" s="5">
        <f t="shared" si="23"/>
        <v>9.2412110828536967E-2</v>
      </c>
      <c r="I88" s="5">
        <f t="shared" si="23"/>
        <v>2.5174862550090459E-2</v>
      </c>
      <c r="K88" s="5">
        <v>2.5</v>
      </c>
      <c r="L88" s="5">
        <f t="shared" ref="L88:S103" si="24">L60/(2*PI())</f>
        <v>-0.5485423406015103</v>
      </c>
      <c r="M88" s="5">
        <f t="shared" si="24"/>
        <v>-0.65978154769701891</v>
      </c>
      <c r="N88" s="5">
        <f t="shared" si="24"/>
        <v>-0.37969490761106406</v>
      </c>
      <c r="O88" s="5">
        <f t="shared" si="24"/>
        <v>-0.66647010956706954</v>
      </c>
      <c r="P88" s="5">
        <f t="shared" si="24"/>
        <v>-0.46464804906654256</v>
      </c>
      <c r="Q88" s="5">
        <f t="shared" si="24"/>
        <v>-0.53291698078476479</v>
      </c>
      <c r="R88" s="5">
        <f t="shared" si="24"/>
        <v>-0.58457199789167835</v>
      </c>
      <c r="S88" s="5">
        <f t="shared" si="24"/>
        <v>-0.49820582472829367</v>
      </c>
      <c r="U88" s="5">
        <v>2.5</v>
      </c>
      <c r="V88" s="5">
        <f t="shared" ref="V88:AC103" si="25">V60/(2*PI())</f>
        <v>-0.22872038970745842</v>
      </c>
      <c r="W88" s="5">
        <f t="shared" si="25"/>
        <v>0.15764081659803256</v>
      </c>
      <c r="X88" s="5">
        <f t="shared" si="25"/>
        <v>-0.45415950560818968</v>
      </c>
      <c r="Y88" s="5">
        <f t="shared" si="25"/>
        <v>8.1355361772435103E-2</v>
      </c>
      <c r="Z88" s="5">
        <f t="shared" si="25"/>
        <v>6.7437300674759504E-2</v>
      </c>
      <c r="AA88" s="5">
        <f t="shared" si="25"/>
        <v>0.10083579059984253</v>
      </c>
      <c r="AB88" s="5">
        <f t="shared" si="25"/>
        <v>-4.275332100216256E-3</v>
      </c>
      <c r="AC88" s="5">
        <f t="shared" si="25"/>
        <v>4.2334919245578632E-2</v>
      </c>
      <c r="AE88" s="5">
        <v>2.5</v>
      </c>
      <c r="AF88" s="5">
        <f t="shared" ref="AF88:AM103" si="26">AF60/(2*PI())</f>
        <v>-0.66857400987065829</v>
      </c>
      <c r="AG88" s="5">
        <f t="shared" si="26"/>
        <v>-0.5963815538839109</v>
      </c>
      <c r="AH88" s="5">
        <f t="shared" si="26"/>
        <v>-0.17852025638385494</v>
      </c>
      <c r="AI88" s="5">
        <f t="shared" si="26"/>
        <v>-0.35439922098652704</v>
      </c>
      <c r="AJ88" s="5">
        <f t="shared" si="26"/>
        <v>-0.49729000408336588</v>
      </c>
      <c r="AK88" s="5">
        <f t="shared" si="26"/>
        <v>-0.53532352455897825</v>
      </c>
      <c r="AL88" s="5">
        <f t="shared" si="26"/>
        <v>-0.49095448478474302</v>
      </c>
      <c r="AM88" s="5">
        <f t="shared" si="26"/>
        <v>-0.47144211362709815</v>
      </c>
      <c r="AO88" s="5">
        <v>2.5</v>
      </c>
      <c r="AP88" s="5">
        <f t="shared" ref="AP88:AW103" si="27">AP60/(2*PI())</f>
        <v>-0.40688056985141674</v>
      </c>
      <c r="AQ88" s="5">
        <f t="shared" si="27"/>
        <v>-0.64679877748711834</v>
      </c>
      <c r="AR88" s="5">
        <f t="shared" si="27"/>
        <v>-0.1933194277882711</v>
      </c>
      <c r="AS88" s="5">
        <f t="shared" si="27"/>
        <v>-0.46084539983217065</v>
      </c>
      <c r="AT88" s="5">
        <f t="shared" si="27"/>
        <v>-0.37642558165551443</v>
      </c>
      <c r="AU88" s="5">
        <f t="shared" si="27"/>
        <v>-0.40395817881734625</v>
      </c>
      <c r="AV88" s="5">
        <f t="shared" si="27"/>
        <v>-0.45723068778397508</v>
      </c>
      <c r="AW88" s="5">
        <f t="shared" si="27"/>
        <v>-0.51653014081037707</v>
      </c>
      <c r="AY88" s="6">
        <v>2.5</v>
      </c>
      <c r="AZ88" s="6"/>
      <c r="BA88" s="6"/>
      <c r="BB88" s="6"/>
      <c r="BC88" s="6"/>
      <c r="BD88" s="6">
        <f t="shared" si="20"/>
        <v>-0.20849752863874577</v>
      </c>
      <c r="BE88" s="6">
        <f t="shared" si="20"/>
        <v>-0.24013248053636937</v>
      </c>
      <c r="BF88" s="6">
        <f t="shared" si="20"/>
        <v>-0.28892407834641515</v>
      </c>
      <c r="BG88" s="6">
        <f t="shared" si="20"/>
        <v>-0.28373365947401996</v>
      </c>
      <c r="BI88" s="5">
        <v>2.5</v>
      </c>
      <c r="BN88" s="5">
        <f t="shared" si="21"/>
        <v>0.3332668990404784</v>
      </c>
      <c r="BO88" s="5">
        <f t="shared" si="21"/>
        <v>0.34811724598116284</v>
      </c>
      <c r="BP88" s="5">
        <f t="shared" si="21"/>
        <v>0.3094322583989319</v>
      </c>
      <c r="BQ88" s="5">
        <f t="shared" si="21"/>
        <v>0.29033264032800504</v>
      </c>
      <c r="BS88" s="6">
        <v>2.5</v>
      </c>
      <c r="BT88" s="6"/>
      <c r="BU88" s="6"/>
      <c r="BV88" s="6"/>
      <c r="BW88" s="6"/>
      <c r="BX88" s="6">
        <f t="shared" si="22"/>
        <v>0.14904148818101381</v>
      </c>
      <c r="BY88" s="6">
        <f t="shared" si="22"/>
        <v>0.15568276523077912</v>
      </c>
      <c r="BZ88" s="6">
        <f t="shared" si="22"/>
        <v>0.13838231284225838</v>
      </c>
      <c r="CA88" s="6">
        <f t="shared" si="22"/>
        <v>0.12984070397208322</v>
      </c>
    </row>
    <row r="89" spans="1:79" s="5" customFormat="1" x14ac:dyDescent="0.25">
      <c r="A89" s="5">
        <v>3</v>
      </c>
      <c r="B89" s="5">
        <f t="shared" si="23"/>
        <v>-0.10811906796278149</v>
      </c>
      <c r="C89" s="5">
        <f t="shared" si="23"/>
        <v>0.41398093629982302</v>
      </c>
      <c r="D89" s="5">
        <f t="shared" si="23"/>
        <v>6.1123620676024268E-2</v>
      </c>
      <c r="E89" s="5">
        <f t="shared" si="23"/>
        <v>0.24888825688184599</v>
      </c>
      <c r="F89" s="5">
        <f t="shared" si="23"/>
        <v>0.25616025386796559</v>
      </c>
      <c r="G89" s="5">
        <f t="shared" si="23"/>
        <v>0.1175843555665998</v>
      </c>
      <c r="H89" s="5">
        <f t="shared" si="23"/>
        <v>4.9983531476014101E-2</v>
      </c>
      <c r="I89" s="5">
        <f t="shared" si="23"/>
        <v>-5.9211468386518125E-3</v>
      </c>
      <c r="K89" s="5">
        <v>3</v>
      </c>
      <c r="L89" s="5">
        <f t="shared" si="24"/>
        <v>-0.58423009003929738</v>
      </c>
      <c r="M89" s="5">
        <f>M61/(2*PI())</f>
        <v>-0.48881101931904913</v>
      </c>
      <c r="N89" s="5">
        <f t="shared" si="24"/>
        <v>-0.6527650975732765</v>
      </c>
      <c r="O89" s="5">
        <f t="shared" si="24"/>
        <v>-0.74734733969973721</v>
      </c>
      <c r="P89" s="5">
        <f t="shared" si="24"/>
        <v>-0.76054982700198848</v>
      </c>
      <c r="Q89" s="5">
        <f t="shared" si="24"/>
        <v>-0.7599943203598396</v>
      </c>
      <c r="R89" s="5">
        <f t="shared" si="24"/>
        <v>-0.55757354613544707</v>
      </c>
      <c r="S89" s="5">
        <f t="shared" si="24"/>
        <v>-0.60421118089079495</v>
      </c>
      <c r="U89" s="5">
        <v>3</v>
      </c>
      <c r="V89" s="5">
        <f t="shared" si="25"/>
        <v>-0.33313567468331384</v>
      </c>
      <c r="W89" s="5">
        <f t="shared" si="25"/>
        <v>-0.20825644096609802</v>
      </c>
      <c r="X89" s="5">
        <f t="shared" si="25"/>
        <v>0.13664600146268041</v>
      </c>
      <c r="Y89" s="5">
        <f t="shared" si="25"/>
        <v>3.804385486810502E-2</v>
      </c>
      <c r="Z89" s="5">
        <f t="shared" si="25"/>
        <v>3.3153661380553303E-3</v>
      </c>
      <c r="AA89" s="5">
        <f t="shared" si="25"/>
        <v>6.4828256997499348E-2</v>
      </c>
      <c r="AB89" s="5">
        <f t="shared" si="25"/>
        <v>-8.4002248981324378E-3</v>
      </c>
      <c r="AC89" s="5">
        <f t="shared" si="25"/>
        <v>-8.7584002351677098E-2</v>
      </c>
      <c r="AE89" s="5">
        <v>3</v>
      </c>
      <c r="AF89" s="5">
        <f t="shared" si="26"/>
        <v>-0.11298933873555078</v>
      </c>
      <c r="AG89" s="5">
        <f t="shared" si="26"/>
        <v>-0.35628160106572615</v>
      </c>
      <c r="AH89" s="5">
        <f t="shared" si="26"/>
        <v>-0.27693493556939491</v>
      </c>
      <c r="AI89" s="5">
        <f t="shared" si="26"/>
        <v>-0.40191092792657873</v>
      </c>
      <c r="AJ89" s="5">
        <f t="shared" si="26"/>
        <v>-0.53314930988416787</v>
      </c>
      <c r="AK89" s="5">
        <f t="shared" si="26"/>
        <v>-0.57047814073435377</v>
      </c>
      <c r="AL89" s="5">
        <f t="shared" si="26"/>
        <v>-0.55038341827328174</v>
      </c>
      <c r="AM89" s="5">
        <f t="shared" si="26"/>
        <v>-0.59595305436697277</v>
      </c>
      <c r="AO89" s="5">
        <v>3</v>
      </c>
      <c r="AP89" s="5">
        <f t="shared" si="27"/>
        <v>-0.72190957469579919</v>
      </c>
      <c r="AQ89" s="5">
        <f t="shared" si="27"/>
        <v>-1.0470789044477908</v>
      </c>
      <c r="AR89" s="5">
        <f t="shared" si="27"/>
        <v>-0.39211279865767501</v>
      </c>
      <c r="AS89" s="5">
        <f t="shared" si="27"/>
        <v>-0.50227952140867105</v>
      </c>
      <c r="AT89" s="5">
        <f t="shared" si="27"/>
        <v>-0.54214730729539473</v>
      </c>
      <c r="AU89" s="5">
        <f t="shared" si="27"/>
        <v>-0.55000608060123646</v>
      </c>
      <c r="AV89" s="5">
        <f t="shared" si="27"/>
        <v>-0.6698016526706958</v>
      </c>
      <c r="AW89" s="5">
        <f t="shared" si="27"/>
        <v>-0.63522364718814939</v>
      </c>
      <c r="AY89" s="6">
        <v>3</v>
      </c>
      <c r="AZ89" s="6"/>
      <c r="BA89" s="6"/>
      <c r="BB89" s="6"/>
      <c r="BC89" s="6">
        <f t="shared" ref="BC89:BC105" si="28">AVERAGE(E89,O89,Y89,AI89,AS89)</f>
        <v>-0.27292113545700719</v>
      </c>
      <c r="BD89" s="6">
        <f t="shared" si="20"/>
        <v>-0.31527416483510606</v>
      </c>
      <c r="BE89" s="6">
        <f t="shared" si="20"/>
        <v>-0.33961318582626615</v>
      </c>
      <c r="BF89" s="6">
        <f t="shared" si="20"/>
        <v>-0.34723506210030858</v>
      </c>
      <c r="BG89" s="6">
        <f t="shared" si="20"/>
        <v>-0.3857786063272492</v>
      </c>
      <c r="BI89" s="5">
        <v>3</v>
      </c>
      <c r="BM89" s="5">
        <f t="shared" ref="BM89:BM105" si="29">STDEV(E89,O89,Y89,AI89,AS89)</f>
        <v>0.40721865323828194</v>
      </c>
      <c r="BN89" s="5">
        <f t="shared" si="21"/>
        <v>0.42580746853546614</v>
      </c>
      <c r="BO89" s="5">
        <f t="shared" si="21"/>
        <v>0.4021462943933744</v>
      </c>
      <c r="BP89" s="5">
        <f t="shared" si="21"/>
        <v>0.33990895686152567</v>
      </c>
      <c r="BQ89" s="5">
        <f t="shared" si="21"/>
        <v>0.31117544409008135</v>
      </c>
      <c r="BS89" s="6">
        <v>3</v>
      </c>
      <c r="BT89" s="6"/>
      <c r="BU89" s="6"/>
      <c r="BV89" s="6"/>
      <c r="BW89" s="6">
        <f t="shared" ref="BW89:BW105" si="30">BM89/SQRT(5)</f>
        <v>0.18211371806934265</v>
      </c>
      <c r="BX89" s="6">
        <f t="shared" si="22"/>
        <v>0.19042688899448101</v>
      </c>
      <c r="BY89" s="6">
        <f t="shared" si="22"/>
        <v>0.17984529023264553</v>
      </c>
      <c r="BZ89" s="6">
        <f t="shared" si="22"/>
        <v>0.15201190674068299</v>
      </c>
      <c r="CA89" s="6">
        <f t="shared" si="22"/>
        <v>0.13916188918282141</v>
      </c>
    </row>
    <row r="90" spans="1:79" s="5" customFormat="1" x14ac:dyDescent="0.25">
      <c r="A90" s="5">
        <v>3.5</v>
      </c>
      <c r="B90" s="5">
        <f t="shared" si="23"/>
        <v>-0.12279618054807556</v>
      </c>
      <c r="C90" s="5">
        <f t="shared" si="23"/>
        <v>-2.5391577886523423E-2</v>
      </c>
      <c r="D90" s="5">
        <f t="shared" si="23"/>
        <v>0.53632736108402779</v>
      </c>
      <c r="E90" s="5">
        <f t="shared" si="23"/>
        <v>4.0133136551004003E-3</v>
      </c>
      <c r="F90" s="5">
        <f t="shared" si="23"/>
        <v>-5.3278322781453464E-3</v>
      </c>
      <c r="G90" s="5">
        <f t="shared" si="23"/>
        <v>8.9294638997093001E-2</v>
      </c>
      <c r="H90" s="5">
        <f t="shared" si="23"/>
        <v>-9.5778311708828834E-2</v>
      </c>
      <c r="I90" s="5">
        <f t="shared" si="23"/>
        <v>-0.16337896021117132</v>
      </c>
      <c r="K90" s="5">
        <v>3.5</v>
      </c>
      <c r="L90" s="5">
        <f t="shared" si="24"/>
        <v>-0.5189651051641232</v>
      </c>
      <c r="M90" s="5">
        <f t="shared" si="24"/>
        <v>-0.27305817584392411</v>
      </c>
      <c r="N90" s="5">
        <f t="shared" si="24"/>
        <v>-0.52026924361876614</v>
      </c>
      <c r="O90" s="5">
        <f t="shared" si="24"/>
        <v>-0.68796289406937261</v>
      </c>
      <c r="P90" s="5">
        <f t="shared" si="24"/>
        <v>-0.6458575105735157</v>
      </c>
      <c r="Q90" s="5">
        <f t="shared" si="24"/>
        <v>-0.64306294206790826</v>
      </c>
      <c r="R90" s="5">
        <f t="shared" si="24"/>
        <v>-0.75039578810692198</v>
      </c>
      <c r="S90" s="5">
        <f t="shared" si="24"/>
        <v>-0.71892812659908845</v>
      </c>
      <c r="U90" s="5">
        <v>3.5</v>
      </c>
      <c r="V90" s="5">
        <f t="shared" si="25"/>
        <v>-0.46318254141223036</v>
      </c>
      <c r="W90" s="5">
        <f t="shared" si="25"/>
        <v>0.26915910377628255</v>
      </c>
      <c r="X90" s="5">
        <f t="shared" si="25"/>
        <v>3.40406257362545E-2</v>
      </c>
      <c r="Y90" s="5">
        <f t="shared" si="25"/>
        <v>-3.7136218684920425E-2</v>
      </c>
      <c r="Z90" s="5">
        <f t="shared" si="25"/>
        <v>-4.8045331392194433E-2</v>
      </c>
      <c r="AA90" s="5">
        <f t="shared" si="25"/>
        <v>-7.3847495853777506E-2</v>
      </c>
      <c r="AB90" s="5">
        <f t="shared" si="25"/>
        <v>-0.10238364307684795</v>
      </c>
      <c r="AC90" s="5">
        <f t="shared" si="25"/>
        <v>-0.16797310517173553</v>
      </c>
      <c r="AE90" s="5">
        <v>3.5</v>
      </c>
      <c r="AF90" s="5">
        <f t="shared" si="26"/>
        <v>-0.38798053158713791</v>
      </c>
      <c r="AG90" s="5">
        <f t="shared" si="26"/>
        <v>-8.5877246602744303E-2</v>
      </c>
      <c r="AH90" s="5">
        <f t="shared" si="26"/>
        <v>-0.44115588023682406</v>
      </c>
      <c r="AI90" s="5">
        <f t="shared" si="26"/>
        <v>-0.6579631906654172</v>
      </c>
      <c r="AJ90" s="5">
        <f t="shared" si="26"/>
        <v>-0.56106072998785605</v>
      </c>
      <c r="AK90" s="5">
        <f t="shared" si="26"/>
        <v>-0.61723408436610083</v>
      </c>
      <c r="AL90" s="5">
        <f t="shared" si="26"/>
        <v>-0.67905576695609315</v>
      </c>
      <c r="AM90" s="5">
        <f t="shared" si="26"/>
        <v>-0.70413820746604427</v>
      </c>
      <c r="AO90" s="5">
        <v>3.5</v>
      </c>
      <c r="AP90" s="5">
        <f t="shared" si="27"/>
        <v>-1.1480725858405405</v>
      </c>
      <c r="AQ90" s="5">
        <f t="shared" si="27"/>
        <v>-0.75757709489163538</v>
      </c>
      <c r="AR90" s="5">
        <f t="shared" si="27"/>
        <v>-0.82410084090480273</v>
      </c>
      <c r="AS90" s="5">
        <f t="shared" si="27"/>
        <v>-0.53467080502398889</v>
      </c>
      <c r="AT90" s="5">
        <f t="shared" si="27"/>
        <v>-0.59095847762273934</v>
      </c>
      <c r="AU90" s="5">
        <f t="shared" si="27"/>
        <v>-0.63035073798511465</v>
      </c>
      <c r="AV90" s="5">
        <f t="shared" si="27"/>
        <v>-0.70817774883716211</v>
      </c>
      <c r="AW90" s="5">
        <f t="shared" si="27"/>
        <v>-0.74332916225727674</v>
      </c>
      <c r="AY90" s="6">
        <v>3.5</v>
      </c>
      <c r="AZ90" s="6"/>
      <c r="BA90" s="6"/>
      <c r="BB90" s="6"/>
      <c r="BC90" s="6">
        <f t="shared" si="28"/>
        <v>-0.38274395895771979</v>
      </c>
      <c r="BD90" s="6">
        <f t="shared" si="20"/>
        <v>-0.37024997637089019</v>
      </c>
      <c r="BE90" s="6">
        <f t="shared" si="20"/>
        <v>-0.37504012425516164</v>
      </c>
      <c r="BF90" s="6">
        <f t="shared" si="20"/>
        <v>-0.46715825173717079</v>
      </c>
      <c r="BG90" s="6">
        <f t="shared" si="20"/>
        <v>-0.49954951234106326</v>
      </c>
      <c r="BI90" s="5">
        <v>3.5</v>
      </c>
      <c r="BM90" s="5">
        <f t="shared" si="29"/>
        <v>0.33948928129746903</v>
      </c>
      <c r="BN90" s="5">
        <f t="shared" si="21"/>
        <v>0.31546176615600213</v>
      </c>
      <c r="BO90" s="5">
        <f t="shared" si="21"/>
        <v>0.35426029499279588</v>
      </c>
      <c r="BP90" s="5">
        <f t="shared" si="21"/>
        <v>0.33697107885018818</v>
      </c>
      <c r="BQ90" s="5">
        <f t="shared" si="21"/>
        <v>0.3051088257452666</v>
      </c>
      <c r="BS90" s="6">
        <v>3.5</v>
      </c>
      <c r="BT90" s="6"/>
      <c r="BU90" s="6"/>
      <c r="BV90" s="6"/>
      <c r="BW90" s="6">
        <f t="shared" si="30"/>
        <v>0.15182422212273775</v>
      </c>
      <c r="BX90" s="6">
        <f t="shared" si="22"/>
        <v>0.14107879068539264</v>
      </c>
      <c r="BY90" s="6">
        <f t="shared" si="22"/>
        <v>0.15843002026660399</v>
      </c>
      <c r="BZ90" s="6">
        <f t="shared" si="22"/>
        <v>0.15069804775209247</v>
      </c>
      <c r="CA90" s="6">
        <f t="shared" si="22"/>
        <v>0.13644881498031081</v>
      </c>
    </row>
    <row r="91" spans="1:79" s="5" customFormat="1" x14ac:dyDescent="0.25">
      <c r="A91" s="5">
        <v>4</v>
      </c>
      <c r="B91" s="5">
        <f t="shared" si="23"/>
        <v>0.10916142463923129</v>
      </c>
      <c r="C91" s="5">
        <f t="shared" si="23"/>
        <v>0.49825877054526468</v>
      </c>
      <c r="D91" s="5">
        <f t="shared" si="23"/>
        <v>-0.36570162268649575</v>
      </c>
      <c r="E91" s="5">
        <f t="shared" si="23"/>
        <v>-5.6122815853029287E-3</v>
      </c>
      <c r="F91" s="5">
        <f t="shared" si="23"/>
        <v>-2.1300033911044219E-2</v>
      </c>
      <c r="G91" s="5">
        <f t="shared" si="23"/>
        <v>-8.8413025373425075E-2</v>
      </c>
      <c r="H91" s="5">
        <f t="shared" si="23"/>
        <v>-0.1327420064584563</v>
      </c>
      <c r="I91" s="5">
        <f t="shared" si="23"/>
        <v>-0.21277708675435511</v>
      </c>
      <c r="K91" s="5">
        <v>4</v>
      </c>
      <c r="L91" s="5">
        <f t="shared" si="24"/>
        <v>-0.97130450971572391</v>
      </c>
      <c r="M91" s="5">
        <f t="shared" si="24"/>
        <v>-1.0648962986005188</v>
      </c>
      <c r="N91" s="5">
        <f t="shared" si="24"/>
        <v>-0.8997089435236385</v>
      </c>
      <c r="O91" s="5">
        <f t="shared" si="24"/>
        <v>-1.0239915962115216</v>
      </c>
      <c r="P91" s="5">
        <f t="shared" si="24"/>
        <v>-1.0871919349415773</v>
      </c>
      <c r="Q91" s="5">
        <f t="shared" si="24"/>
        <v>-0.98675502925086744</v>
      </c>
      <c r="R91" s="5">
        <f t="shared" si="24"/>
        <v>-0.94185453939379882</v>
      </c>
      <c r="S91" s="5">
        <f t="shared" si="24"/>
        <v>-0.83599597483537491</v>
      </c>
      <c r="U91" s="5">
        <v>4</v>
      </c>
      <c r="V91" s="5">
        <f t="shared" si="25"/>
        <v>-0.65526950494740233</v>
      </c>
      <c r="W91" s="5">
        <f t="shared" si="25"/>
        <v>3.8285537204601525E-2</v>
      </c>
      <c r="X91" s="5">
        <f t="shared" si="25"/>
        <v>-0.18746524492959543</v>
      </c>
      <c r="Y91" s="5">
        <f t="shared" si="25"/>
        <v>-0.19973682746957541</v>
      </c>
      <c r="Z91" s="5">
        <f t="shared" si="25"/>
        <v>-0.18249722991843415</v>
      </c>
      <c r="AA91" s="5">
        <f t="shared" si="25"/>
        <v>-0.20325701087478498</v>
      </c>
      <c r="AB91" s="5">
        <f t="shared" si="25"/>
        <v>-0.24187428529854951</v>
      </c>
      <c r="AC91" s="5">
        <f t="shared" si="25"/>
        <v>-0.25491916137167331</v>
      </c>
      <c r="AE91" s="5">
        <v>4</v>
      </c>
      <c r="AF91" s="5">
        <f t="shared" si="26"/>
        <v>-0.78993433165481863</v>
      </c>
      <c r="AG91" s="5">
        <f t="shared" si="26"/>
        <v>-0.90477205466122723</v>
      </c>
      <c r="AH91" s="5">
        <f t="shared" si="26"/>
        <v>-0.83421529018010532</v>
      </c>
      <c r="AI91" s="5">
        <f t="shared" si="26"/>
        <v>-0.80763350031727021</v>
      </c>
      <c r="AJ91" s="5">
        <f t="shared" si="26"/>
        <v>-0.76968175937425343</v>
      </c>
      <c r="AK91" s="5">
        <f t="shared" si="26"/>
        <v>-0.76258835723415053</v>
      </c>
      <c r="AL91" s="5">
        <f t="shared" si="26"/>
        <v>-0.83548832428481812</v>
      </c>
      <c r="AM91" s="5">
        <f t="shared" si="26"/>
        <v>-0.88753131985326372</v>
      </c>
      <c r="AO91" s="5">
        <v>4</v>
      </c>
      <c r="AP91" s="5">
        <f t="shared" si="27"/>
        <v>-1.3880718212482968</v>
      </c>
      <c r="AQ91" s="5">
        <f t="shared" si="27"/>
        <v>-0.75011545979710303</v>
      </c>
      <c r="AR91" s="5">
        <f t="shared" si="27"/>
        <v>-0.78109171824436441</v>
      </c>
      <c r="AS91" s="5">
        <f t="shared" si="27"/>
        <v>-0.78469780525991839</v>
      </c>
      <c r="AT91" s="5">
        <f t="shared" si="27"/>
        <v>-0.79545951249812608</v>
      </c>
      <c r="AU91" s="5">
        <f t="shared" si="27"/>
        <v>-0.74866937658418187</v>
      </c>
      <c r="AV91" s="5">
        <f t="shared" si="27"/>
        <v>-0.80968530936417815</v>
      </c>
      <c r="AW91" s="5">
        <f t="shared" si="27"/>
        <v>-0.86683006236515903</v>
      </c>
      <c r="AY91" s="6">
        <v>4</v>
      </c>
      <c r="AZ91" s="6"/>
      <c r="BA91" s="6"/>
      <c r="BB91" s="6">
        <f t="shared" ref="BB91:BB105" si="31">AVERAGE(D91,N91,X91,AH91,AR91)</f>
        <v>-0.61363656391283983</v>
      </c>
      <c r="BC91" s="6">
        <f t="shared" si="28"/>
        <v>-0.56433440216871777</v>
      </c>
      <c r="BD91" s="6">
        <f t="shared" si="20"/>
        <v>-0.57122609412868708</v>
      </c>
      <c r="BE91" s="6">
        <f t="shared" si="20"/>
        <v>-0.55793655986348212</v>
      </c>
      <c r="BF91" s="6">
        <f t="shared" si="20"/>
        <v>-0.59232889295996016</v>
      </c>
      <c r="BG91" s="6">
        <f t="shared" si="20"/>
        <v>-0.61161072103596514</v>
      </c>
      <c r="BI91" s="5">
        <v>4</v>
      </c>
      <c r="BL91" s="5">
        <f t="shared" ref="BL91:BL105" si="32">STDEV(D91,N91,X91,AH91,AR91)</f>
        <v>0.31687037482813762</v>
      </c>
      <c r="BM91" s="5">
        <f t="shared" si="29"/>
        <v>0.4370757989533573</v>
      </c>
      <c r="BN91" s="5">
        <f t="shared" si="21"/>
        <v>0.44983742269962057</v>
      </c>
      <c r="BO91" s="5">
        <f t="shared" si="21"/>
        <v>0.38999890292789852</v>
      </c>
      <c r="BP91" s="5">
        <f t="shared" si="21"/>
        <v>0.3750256779823764</v>
      </c>
      <c r="BQ91" s="5">
        <f t="shared" si="21"/>
        <v>0.34565697148070523</v>
      </c>
      <c r="BS91" s="6">
        <v>4</v>
      </c>
      <c r="BT91" s="6"/>
      <c r="BU91" s="6"/>
      <c r="BV91" s="6">
        <f t="shared" ref="BV91:BV105" si="33">BL91/SQRT(5)</f>
        <v>0.1417087396343108</v>
      </c>
      <c r="BW91" s="6">
        <f t="shared" si="30"/>
        <v>0.19546623955594766</v>
      </c>
      <c r="BX91" s="6">
        <f t="shared" si="22"/>
        <v>0.20117341119593171</v>
      </c>
      <c r="BY91" s="6">
        <f t="shared" si="22"/>
        <v>0.17441281161942457</v>
      </c>
      <c r="BZ91" s="6">
        <f t="shared" si="22"/>
        <v>0.16771658185530797</v>
      </c>
      <c r="CA91" s="6">
        <f t="shared" si="22"/>
        <v>0.15458249702551261</v>
      </c>
    </row>
    <row r="92" spans="1:79" s="5" customFormat="1" x14ac:dyDescent="0.25">
      <c r="A92" s="5">
        <v>4.5</v>
      </c>
      <c r="B92" s="5">
        <f t="shared" si="23"/>
        <v>0.53219078231680517</v>
      </c>
      <c r="C92" s="5">
        <f t="shared" si="23"/>
        <v>1.1050502250946784E-2</v>
      </c>
      <c r="D92" s="5">
        <f t="shared" si="23"/>
        <v>-6.9260166313796834E-2</v>
      </c>
      <c r="E92" s="5">
        <f t="shared" si="23"/>
        <v>2.8988363925198136E-2</v>
      </c>
      <c r="F92" s="5">
        <f t="shared" si="23"/>
        <v>-0.1033857958841088</v>
      </c>
      <c r="G92" s="5">
        <f t="shared" si="23"/>
        <v>-0.12241383699905674</v>
      </c>
      <c r="H92" s="5">
        <f t="shared" si="23"/>
        <v>-0.21996515452132562</v>
      </c>
      <c r="I92" s="5">
        <f t="shared" si="23"/>
        <v>-0.28346908606080889</v>
      </c>
      <c r="K92" s="5">
        <v>4.5</v>
      </c>
      <c r="L92" s="5">
        <f t="shared" si="24"/>
        <v>-0.75616859159514382</v>
      </c>
      <c r="M92" s="5">
        <f t="shared" si="24"/>
        <v>-0.49868053892730896</v>
      </c>
      <c r="N92" s="5">
        <f t="shared" si="24"/>
        <v>-0.73211945066678186</v>
      </c>
      <c r="O92" s="5">
        <f t="shared" si="24"/>
        <v>-0.82767871534345838</v>
      </c>
      <c r="P92" s="5">
        <f t="shared" si="24"/>
        <v>-0.82344993572501568</v>
      </c>
      <c r="Q92" s="5">
        <f t="shared" si="24"/>
        <v>-0.81922657835898216</v>
      </c>
      <c r="R92" s="5">
        <f t="shared" si="24"/>
        <v>-0.88169431634776441</v>
      </c>
      <c r="S92" s="5">
        <f t="shared" si="24"/>
        <v>-0.9834741541008023</v>
      </c>
      <c r="U92" s="5">
        <v>4.5</v>
      </c>
      <c r="V92" s="5">
        <f t="shared" si="25"/>
        <v>-0.68496810790315821</v>
      </c>
      <c r="W92" s="5">
        <f t="shared" si="25"/>
        <v>-0.27510786880385646</v>
      </c>
      <c r="X92" s="5">
        <f t="shared" si="25"/>
        <v>-0.19295274405643992</v>
      </c>
      <c r="Y92" s="5">
        <f t="shared" si="25"/>
        <v>-0.15613115777330056</v>
      </c>
      <c r="Z92" s="5">
        <f t="shared" si="25"/>
        <v>-0.17195076909912149</v>
      </c>
      <c r="AA92" s="5">
        <f t="shared" si="25"/>
        <v>-0.21129046346974237</v>
      </c>
      <c r="AB92" s="5">
        <f t="shared" si="25"/>
        <v>-0.26773793858155237</v>
      </c>
      <c r="AC92" s="5">
        <f t="shared" si="25"/>
        <v>-0.34572105861521479</v>
      </c>
      <c r="AE92" s="5">
        <v>4.5</v>
      </c>
      <c r="AF92" s="5">
        <f t="shared" si="26"/>
        <v>-0.42181632711847167</v>
      </c>
      <c r="AG92" s="5">
        <f t="shared" si="26"/>
        <v>-0.77078494384156526</v>
      </c>
      <c r="AH92" s="5">
        <f t="shared" si="26"/>
        <v>-0.83541562972333472</v>
      </c>
      <c r="AI92" s="5">
        <f t="shared" si="26"/>
        <v>-0.79968884460216594</v>
      </c>
      <c r="AJ92" s="5">
        <f t="shared" si="26"/>
        <v>-0.81921540651641622</v>
      </c>
      <c r="AK92" s="5">
        <f t="shared" si="26"/>
        <v>-0.82864277262460595</v>
      </c>
      <c r="AL92" s="5">
        <f t="shared" si="26"/>
        <v>-0.85980965909465545</v>
      </c>
      <c r="AM92" s="5">
        <f t="shared" si="26"/>
        <v>-0.94610501438012917</v>
      </c>
      <c r="AO92" s="5">
        <v>4.5</v>
      </c>
      <c r="AP92" s="5">
        <f t="shared" si="27"/>
        <v>-1.1555137997795493</v>
      </c>
      <c r="AQ92" s="5">
        <f t="shared" si="27"/>
        <v>-0.73312152900751459</v>
      </c>
      <c r="AR92" s="5">
        <f t="shared" si="27"/>
        <v>-0.77663375697590187</v>
      </c>
      <c r="AS92" s="5">
        <f t="shared" si="27"/>
        <v>-0.93490635111735787</v>
      </c>
      <c r="AT92" s="5">
        <f t="shared" si="27"/>
        <v>-0.82448493703141157</v>
      </c>
      <c r="AU92" s="5">
        <f t="shared" si="27"/>
        <v>-0.86696475548840402</v>
      </c>
      <c r="AV92" s="5">
        <f t="shared" si="27"/>
        <v>-0.90182907740362883</v>
      </c>
      <c r="AW92" s="5">
        <f t="shared" si="27"/>
        <v>-1.0233061606696219</v>
      </c>
      <c r="AY92" s="6">
        <v>4.5</v>
      </c>
      <c r="AZ92" s="6"/>
      <c r="BA92" s="6"/>
      <c r="BB92" s="6">
        <f t="shared" si="31"/>
        <v>-0.52127634954725099</v>
      </c>
      <c r="BC92" s="6">
        <f t="shared" si="28"/>
        <v>-0.53788334098221691</v>
      </c>
      <c r="BD92" s="6">
        <f t="shared" si="20"/>
        <v>-0.54849736885121481</v>
      </c>
      <c r="BE92" s="6">
        <f t="shared" si="20"/>
        <v>-0.5697076813881583</v>
      </c>
      <c r="BF92" s="6">
        <f t="shared" si="20"/>
        <v>-0.62620722918978533</v>
      </c>
      <c r="BG92" s="6">
        <f t="shared" si="20"/>
        <v>-0.7164150947653154</v>
      </c>
      <c r="BI92" s="5">
        <v>4.5</v>
      </c>
      <c r="BL92" s="5">
        <f t="shared" si="32"/>
        <v>0.36071482018187034</v>
      </c>
      <c r="BM92" s="5">
        <f t="shared" si="29"/>
        <v>0.44080296349759518</v>
      </c>
      <c r="BN92" s="5">
        <f t="shared" si="21"/>
        <v>0.37582175359867154</v>
      </c>
      <c r="BO92" s="5">
        <f t="shared" si="21"/>
        <v>0.36952791330647877</v>
      </c>
      <c r="BP92" s="5">
        <f t="shared" si="21"/>
        <v>0.34976563786157144</v>
      </c>
      <c r="BQ92" s="5">
        <f t="shared" si="21"/>
        <v>0.36848217106398462</v>
      </c>
      <c r="BS92" s="6">
        <v>4.5</v>
      </c>
      <c r="BT92" s="6"/>
      <c r="BU92" s="6"/>
      <c r="BV92" s="6">
        <f t="shared" si="33"/>
        <v>0.16131657168365501</v>
      </c>
      <c r="BW92" s="6">
        <f t="shared" si="30"/>
        <v>0.19713307821279624</v>
      </c>
      <c r="BX92" s="6">
        <f t="shared" si="22"/>
        <v>0.16807259769396116</v>
      </c>
      <c r="BY92" s="6">
        <f t="shared" si="22"/>
        <v>0.16525790674738711</v>
      </c>
      <c r="BZ92" s="6">
        <f t="shared" si="22"/>
        <v>0.15641994849040958</v>
      </c>
      <c r="CA92" s="6">
        <f t="shared" si="22"/>
        <v>0.16479023659915512</v>
      </c>
    </row>
    <row r="93" spans="1:79" s="5" customFormat="1" x14ac:dyDescent="0.25">
      <c r="A93" s="5">
        <v>5</v>
      </c>
      <c r="B93" s="5">
        <f t="shared" si="23"/>
        <v>-0.24794260431517762</v>
      </c>
      <c r="C93" s="5">
        <f t="shared" si="23"/>
        <v>-8.143375919253075E-2</v>
      </c>
      <c r="D93" s="5">
        <f>D65/(2*PI())</f>
        <v>-0.12177615135131221</v>
      </c>
      <c r="E93" s="5">
        <f t="shared" si="23"/>
        <v>-0.15561709903216656</v>
      </c>
      <c r="F93" s="5">
        <f t="shared" si="23"/>
        <v>-0.17942474436704162</v>
      </c>
      <c r="G93" s="5">
        <f t="shared" si="23"/>
        <v>-0.22375607156270458</v>
      </c>
      <c r="H93" s="5">
        <f t="shared" si="23"/>
        <v>-0.30881325340519689</v>
      </c>
      <c r="I93" s="5">
        <f t="shared" si="23"/>
        <v>-0.36523616518596952</v>
      </c>
      <c r="K93" s="5">
        <v>5</v>
      </c>
      <c r="L93" s="5">
        <f t="shared" si="24"/>
        <v>-0.92416087977321049</v>
      </c>
      <c r="M93" s="5">
        <f t="shared" si="24"/>
        <v>-0.93392031329783287</v>
      </c>
      <c r="N93" s="5">
        <f>N65/(2*PI())</f>
        <v>-0.94218267167500991</v>
      </c>
      <c r="O93" s="5">
        <f>O65/(2*PI())</f>
        <v>-0.84475655558437002</v>
      </c>
      <c r="P93" s="5">
        <f t="shared" si="24"/>
        <v>-0.96240791509034107</v>
      </c>
      <c r="Q93" s="5">
        <f t="shared" si="24"/>
        <v>-0.98993626835144855</v>
      </c>
      <c r="R93" s="5">
        <f t="shared" si="24"/>
        <v>-1.0229260438791905</v>
      </c>
      <c r="S93" s="5">
        <f t="shared" si="24"/>
        <v>-1.1195063953972593</v>
      </c>
      <c r="U93" s="5">
        <v>5</v>
      </c>
      <c r="V93" s="5">
        <f t="shared" si="25"/>
        <v>-0.2185042343288395</v>
      </c>
      <c r="W93" s="5">
        <f t="shared" si="25"/>
        <v>-0.24893980034975974</v>
      </c>
      <c r="X93" s="5">
        <f>X65/(2*PI())</f>
        <v>-0.28091959387855625</v>
      </c>
      <c r="Y93" s="5">
        <f>Y65/(2*PI())</f>
        <v>-0.29138556545982525</v>
      </c>
      <c r="Z93" s="5">
        <f t="shared" si="25"/>
        <v>-0.29841880297901385</v>
      </c>
      <c r="AA93" s="5">
        <f t="shared" si="25"/>
        <v>-0.32618674521261443</v>
      </c>
      <c r="AB93" s="5">
        <f t="shared" si="25"/>
        <v>-0.39300696440902244</v>
      </c>
      <c r="AC93" s="5">
        <f t="shared" si="25"/>
        <v>-0.38784677473976303</v>
      </c>
      <c r="AE93" s="5">
        <v>5</v>
      </c>
      <c r="AF93" s="5">
        <f t="shared" si="26"/>
        <v>-1.2885279270145811</v>
      </c>
      <c r="AG93" s="5">
        <f t="shared" si="26"/>
        <v>-0.93943434188812469</v>
      </c>
      <c r="AH93" s="5">
        <f>AH65/(2*PI())</f>
        <v>-0.94582242863486399</v>
      </c>
      <c r="AI93" s="5">
        <f>AI65/(2*PI())</f>
        <v>-0.92811732821647674</v>
      </c>
      <c r="AJ93" s="5">
        <f t="shared" si="26"/>
        <v>-0.92689602381560998</v>
      </c>
      <c r="AK93" s="5">
        <f t="shared" si="26"/>
        <v>-0.94150769963892744</v>
      </c>
      <c r="AL93" s="5">
        <f t="shared" si="26"/>
        <v>-0.96979159991839925</v>
      </c>
      <c r="AM93" s="5">
        <f t="shared" si="26"/>
        <v>-1.0716902283063112</v>
      </c>
      <c r="AO93" s="5">
        <v>5</v>
      </c>
      <c r="AP93" s="5">
        <f t="shared" si="27"/>
        <v>-0.59475686597496003</v>
      </c>
      <c r="AQ93" s="5">
        <f t="shared" si="27"/>
        <v>-0.98532006553621077</v>
      </c>
      <c r="AR93" s="5">
        <f>AR65/(2*PI())</f>
        <v>-0.88506920077062923</v>
      </c>
      <c r="AS93" s="5">
        <f>AS65/(2*PI())</f>
        <v>-0.90652361793672775</v>
      </c>
      <c r="AT93" s="5">
        <f t="shared" si="27"/>
        <v>-0.92758838565063007</v>
      </c>
      <c r="AU93" s="5">
        <f t="shared" si="27"/>
        <v>-0.96188842622965276</v>
      </c>
      <c r="AV93" s="5">
        <f t="shared" si="27"/>
        <v>-1.0355685253115894</v>
      </c>
      <c r="AW93" s="5">
        <f t="shared" si="27"/>
        <v>-1.1479742541147591</v>
      </c>
      <c r="AY93" s="6">
        <v>5</v>
      </c>
      <c r="AZ93" s="6"/>
      <c r="BA93" s="6"/>
      <c r="BB93" s="6">
        <f t="shared" si="31"/>
        <v>-0.63515400926207433</v>
      </c>
      <c r="BC93" s="6">
        <f t="shared" si="28"/>
        <v>-0.6252800332459133</v>
      </c>
      <c r="BD93" s="6">
        <f t="shared" si="20"/>
        <v>-0.6589471743805273</v>
      </c>
      <c r="BE93" s="6">
        <f t="shared" si="20"/>
        <v>-0.68865504219906948</v>
      </c>
      <c r="BF93" s="6">
        <f t="shared" si="20"/>
        <v>-0.74602127738467972</v>
      </c>
      <c r="BG93" s="6">
        <f t="shared" si="20"/>
        <v>-0.81845076354881241</v>
      </c>
      <c r="BI93" s="5">
        <v>5</v>
      </c>
      <c r="BL93" s="5">
        <f t="shared" si="32"/>
        <v>0.40071121625198092</v>
      </c>
      <c r="BM93" s="5">
        <f t="shared" si="29"/>
        <v>0.37116273802909938</v>
      </c>
      <c r="BN93" s="5">
        <f t="shared" si="21"/>
        <v>0.38599727166453762</v>
      </c>
      <c r="BO93" s="5">
        <f t="shared" si="21"/>
        <v>0.37976165056983313</v>
      </c>
      <c r="BP93" s="5">
        <f t="shared" si="21"/>
        <v>0.36275231809527808</v>
      </c>
      <c r="BQ93" s="5">
        <f t="shared" si="21"/>
        <v>0.40440503154651608</v>
      </c>
      <c r="BS93" s="6">
        <v>5</v>
      </c>
      <c r="BT93" s="6"/>
      <c r="BU93" s="6"/>
      <c r="BV93" s="6">
        <f t="shared" si="33"/>
        <v>0.17920350377720956</v>
      </c>
      <c r="BW93" s="6">
        <f t="shared" si="30"/>
        <v>0.16598902258960249</v>
      </c>
      <c r="BX93" s="6">
        <f t="shared" si="22"/>
        <v>0.17262322771427191</v>
      </c>
      <c r="BY93" s="6">
        <f t="shared" si="22"/>
        <v>0.1698345731843337</v>
      </c>
      <c r="BZ93" s="6">
        <f t="shared" si="22"/>
        <v>0.16222776845133377</v>
      </c>
      <c r="CA93" s="6">
        <f t="shared" si="22"/>
        <v>0.18085542819619135</v>
      </c>
    </row>
    <row r="94" spans="1:79" s="5" customFormat="1" x14ac:dyDescent="0.25">
      <c r="A94" s="5">
        <v>5.5</v>
      </c>
      <c r="B94" s="5">
        <f t="shared" si="23"/>
        <v>0.34149789574146416</v>
      </c>
      <c r="C94" s="5">
        <f t="shared" si="23"/>
        <v>0.11880315244225767</v>
      </c>
      <c r="D94" s="5">
        <f t="shared" si="23"/>
        <v>-9.4225712237966525E-2</v>
      </c>
      <c r="E94" s="5">
        <f t="shared" si="23"/>
        <v>-9.8291505963645276E-2</v>
      </c>
      <c r="F94" s="5">
        <f t="shared" si="23"/>
        <v>-0.12682672211766655</v>
      </c>
      <c r="G94" s="5">
        <f t="shared" si="23"/>
        <v>-0.28309778576505396</v>
      </c>
      <c r="H94" s="5">
        <f t="shared" si="23"/>
        <v>-0.37995052904170334</v>
      </c>
      <c r="I94" s="5">
        <f t="shared" si="23"/>
        <v>-0.45386532921321215</v>
      </c>
      <c r="K94" s="5">
        <v>5.5</v>
      </c>
      <c r="L94" s="5">
        <f t="shared" si="24"/>
        <v>-1.2282278718351722</v>
      </c>
      <c r="M94" s="5">
        <f t="shared" si="24"/>
        <v>-0.90067163992727206</v>
      </c>
      <c r="N94" s="5">
        <f t="shared" si="24"/>
        <v>-0.98740186298928534</v>
      </c>
      <c r="O94" s="5">
        <f t="shared" si="24"/>
        <v>-1.0173954328627921</v>
      </c>
      <c r="P94" s="5">
        <f t="shared" si="24"/>
        <v>-1.027383427420371</v>
      </c>
      <c r="Q94" s="5">
        <f t="shared" si="24"/>
        <v>-0.98209377017877264</v>
      </c>
      <c r="R94" s="5">
        <f t="shared" si="24"/>
        <v>-1.160098796296646</v>
      </c>
      <c r="S94" s="5">
        <f t="shared" si="24"/>
        <v>-1.2654170134350708</v>
      </c>
      <c r="U94" s="5">
        <v>5.5</v>
      </c>
      <c r="V94" s="5">
        <f t="shared" si="25"/>
        <v>-0.10605260841287524</v>
      </c>
      <c r="W94" s="5">
        <f>W66/(2*PI())</f>
        <v>-0.39206935379558749</v>
      </c>
      <c r="X94" s="5">
        <f t="shared" si="25"/>
        <v>-0.30644878481407201</v>
      </c>
      <c r="Y94" s="5">
        <f t="shared" si="25"/>
        <v>-0.39019950733414294</v>
      </c>
      <c r="Z94" s="5">
        <f t="shared" si="25"/>
        <v>-0.33712290676533713</v>
      </c>
      <c r="AA94" s="5">
        <f t="shared" si="25"/>
        <v>-0.43831988058691901</v>
      </c>
      <c r="AB94" s="5">
        <f t="shared" si="25"/>
        <v>-0.52924808039494342</v>
      </c>
      <c r="AC94" s="5">
        <f t="shared" si="25"/>
        <v>-0.5262523649725952</v>
      </c>
      <c r="AE94" s="5">
        <v>5.5</v>
      </c>
      <c r="AF94" s="5">
        <f t="shared" si="26"/>
        <v>-0.89265532542857362</v>
      </c>
      <c r="AG94" s="5">
        <f t="shared" si="26"/>
        <v>-0.67720749039069672</v>
      </c>
      <c r="AH94" s="5">
        <f t="shared" si="26"/>
        <v>-0.97751468126819996</v>
      </c>
      <c r="AI94" s="5">
        <f t="shared" si="26"/>
        <v>-1.0346716096226236</v>
      </c>
      <c r="AJ94" s="5">
        <f t="shared" si="26"/>
        <v>-1.0454968928315287</v>
      </c>
      <c r="AK94" s="5">
        <f t="shared" si="26"/>
        <v>-1.0668414599930771</v>
      </c>
      <c r="AL94" s="5">
        <f t="shared" si="26"/>
        <v>-1.1002923718501088</v>
      </c>
      <c r="AM94" s="5">
        <f t="shared" si="26"/>
        <v>-1.2055896970114879</v>
      </c>
      <c r="AO94" s="5">
        <v>5.5</v>
      </c>
      <c r="AP94" s="5">
        <f t="shared" si="27"/>
        <v>-1.0531000538815622</v>
      </c>
      <c r="AQ94" s="5">
        <f t="shared" si="27"/>
        <v>-0.95426400846487935</v>
      </c>
      <c r="AR94" s="5">
        <f t="shared" si="27"/>
        <v>-1.027412927299683</v>
      </c>
      <c r="AS94" s="5">
        <f t="shared" si="27"/>
        <v>-0.96367262453964009</v>
      </c>
      <c r="AT94" s="5">
        <f t="shared" si="27"/>
        <v>-1.0570613135853766</v>
      </c>
      <c r="AU94" s="5">
        <f t="shared" si="27"/>
        <v>-1.0872613227565442</v>
      </c>
      <c r="AV94" s="5">
        <f t="shared" si="27"/>
        <v>-1.1751339130867342</v>
      </c>
      <c r="AW94" s="5">
        <f t="shared" si="27"/>
        <v>-1.2093629618463004</v>
      </c>
      <c r="AY94" s="6">
        <v>5.5</v>
      </c>
      <c r="AZ94" s="6"/>
      <c r="BA94" s="6"/>
      <c r="BB94" s="6">
        <f t="shared" si="31"/>
        <v>-0.67860079372184146</v>
      </c>
      <c r="BC94" s="6">
        <f t="shared" si="28"/>
        <v>-0.7008461360645688</v>
      </c>
      <c r="BD94" s="6">
        <f t="shared" si="20"/>
        <v>-0.71877825254405592</v>
      </c>
      <c r="BE94" s="6">
        <f t="shared" si="20"/>
        <v>-0.77152284385607339</v>
      </c>
      <c r="BF94" s="6">
        <f t="shared" si="20"/>
        <v>-0.86894473813402706</v>
      </c>
      <c r="BG94" s="6">
        <f t="shared" si="20"/>
        <v>-0.93209747329573334</v>
      </c>
      <c r="BI94" s="5">
        <v>5.5</v>
      </c>
      <c r="BL94" s="5">
        <f t="shared" si="32"/>
        <v>0.44338720963546452</v>
      </c>
      <c r="BM94" s="5">
        <f t="shared" si="29"/>
        <v>0.43020171935427154</v>
      </c>
      <c r="BN94" s="5">
        <f t="shared" si="21"/>
        <v>0.45068976874199196</v>
      </c>
      <c r="BO94" s="5">
        <f t="shared" si="21"/>
        <v>0.38106011310894861</v>
      </c>
      <c r="BP94" s="5">
        <f t="shared" si="21"/>
        <v>0.38293386500600318</v>
      </c>
      <c r="BQ94" s="5">
        <f t="shared" si="21"/>
        <v>0.4050284863427685</v>
      </c>
      <c r="BS94" s="6">
        <v>5.5</v>
      </c>
      <c r="BT94" s="6"/>
      <c r="BU94" s="6"/>
      <c r="BV94" s="6">
        <f t="shared" si="33"/>
        <v>0.19828878821976967</v>
      </c>
      <c r="BW94" s="6">
        <f t="shared" si="30"/>
        <v>0.19239205770268761</v>
      </c>
      <c r="BX94" s="6">
        <f t="shared" si="22"/>
        <v>0.20155459193415076</v>
      </c>
      <c r="BY94" s="6">
        <f t="shared" si="22"/>
        <v>0.17041526328507356</v>
      </c>
      <c r="BZ94" s="6">
        <f t="shared" si="22"/>
        <v>0.17125323060803019</v>
      </c>
      <c r="CA94" s="6">
        <f t="shared" si="22"/>
        <v>0.18113424565725511</v>
      </c>
    </row>
    <row r="95" spans="1:79" s="5" customFormat="1" x14ac:dyDescent="0.25">
      <c r="A95" s="5">
        <v>6</v>
      </c>
      <c r="B95" s="5">
        <f t="shared" si="23"/>
        <v>-0.20661025415985834</v>
      </c>
      <c r="C95" s="5">
        <f t="shared" si="23"/>
        <v>-0.25359849394348749</v>
      </c>
      <c r="D95" s="5">
        <f t="shared" si="23"/>
        <v>-0.17031760769224527</v>
      </c>
      <c r="E95" s="5">
        <f t="shared" si="23"/>
        <v>-0.30170518435619442</v>
      </c>
      <c r="F95" s="5">
        <f t="shared" si="23"/>
        <v>-0.18631075798686139</v>
      </c>
      <c r="G95" s="5">
        <f t="shared" si="23"/>
        <v>-0.22586921512621044</v>
      </c>
      <c r="H95" s="5">
        <f t="shared" si="23"/>
        <v>-0.45833386922461633</v>
      </c>
      <c r="I95" s="5">
        <f t="shared" si="23"/>
        <v>-0.42159939602186652</v>
      </c>
      <c r="K95" s="5">
        <v>6</v>
      </c>
      <c r="L95" s="5">
        <f t="shared" si="24"/>
        <v>-1.4957245829734647</v>
      </c>
      <c r="M95" s="5">
        <f t="shared" si="24"/>
        <v>-1.2149818053202794</v>
      </c>
      <c r="N95" s="5">
        <f t="shared" si="24"/>
        <v>-1.1983912109232395</v>
      </c>
      <c r="O95" s="5">
        <f t="shared" si="24"/>
        <v>-1.1921604867389</v>
      </c>
      <c r="P95" s="5">
        <f t="shared" si="24"/>
        <v>-1.1884470882358669</v>
      </c>
      <c r="Q95" s="5">
        <f t="shared" si="24"/>
        <v>-1.2169633427042439</v>
      </c>
      <c r="R95" s="5">
        <f t="shared" si="24"/>
        <v>-1.2909846007733314</v>
      </c>
      <c r="S95" s="5">
        <f t="shared" si="24"/>
        <v>-1.4062124893310526</v>
      </c>
      <c r="U95" s="5">
        <v>6</v>
      </c>
      <c r="V95" s="5">
        <f t="shared" si="25"/>
        <v>-0.30217428549147834</v>
      </c>
      <c r="W95" s="5">
        <f t="shared" si="25"/>
        <v>-0.57132619648586758</v>
      </c>
      <c r="X95" s="5">
        <f t="shared" si="25"/>
        <v>-0.48429748887975027</v>
      </c>
      <c r="Y95" s="5">
        <f t="shared" si="25"/>
        <v>-0.51168058540688033</v>
      </c>
      <c r="Z95" s="5">
        <f t="shared" si="25"/>
        <v>-0.51885402593857988</v>
      </c>
      <c r="AA95" s="5">
        <f t="shared" si="25"/>
        <v>-0.55639663972493736</v>
      </c>
      <c r="AB95" s="5">
        <f t="shared" si="25"/>
        <v>-0.64364575225471077</v>
      </c>
      <c r="AC95" s="5">
        <f t="shared" si="25"/>
        <v>-0.72589577240714487</v>
      </c>
      <c r="AE95" s="5">
        <v>6</v>
      </c>
      <c r="AF95" s="5">
        <f t="shared" si="26"/>
        <v>-1.2537777805512484</v>
      </c>
      <c r="AG95" s="5">
        <f t="shared" si="26"/>
        <v>-1.1490633775059478</v>
      </c>
      <c r="AH95" s="5">
        <f t="shared" si="26"/>
        <v>-1.1445324971654109</v>
      </c>
      <c r="AI95" s="5">
        <f t="shared" si="26"/>
        <v>-1.1328575643754915</v>
      </c>
      <c r="AJ95" s="5">
        <f t="shared" si="26"/>
        <v>-1.155843474854686</v>
      </c>
      <c r="AK95" s="5">
        <f t="shared" si="26"/>
        <v>-1.1833003260750712</v>
      </c>
      <c r="AL95" s="5">
        <f t="shared" si="26"/>
        <v>-1.2120970218351281</v>
      </c>
      <c r="AM95" s="5">
        <f t="shared" si="26"/>
        <v>-1.3404347287922915</v>
      </c>
      <c r="AO95" s="5">
        <v>6</v>
      </c>
      <c r="AP95" s="5">
        <f t="shared" si="27"/>
        <v>-1.0988302200631603</v>
      </c>
      <c r="AQ95" s="5">
        <f t="shared" si="27"/>
        <v>-1.1990761289125622</v>
      </c>
      <c r="AR95" s="5">
        <f t="shared" si="27"/>
        <v>-1.1655071431032722</v>
      </c>
      <c r="AS95" s="5">
        <f t="shared" si="27"/>
        <v>-1.1801723736233447</v>
      </c>
      <c r="AT95" s="5">
        <f t="shared" si="27"/>
        <v>-1.1912225932529532</v>
      </c>
      <c r="AU95" s="5">
        <f t="shared" si="27"/>
        <v>-1.2242023814766394</v>
      </c>
      <c r="AV95" s="5">
        <f t="shared" si="27"/>
        <v>-1.3242358076259766</v>
      </c>
      <c r="AW95" s="5">
        <f t="shared" si="27"/>
        <v>-1.4348363055551931</v>
      </c>
      <c r="AY95" s="6">
        <v>6</v>
      </c>
      <c r="AZ95" s="6"/>
      <c r="BA95" s="6">
        <f t="shared" ref="BA95:BA105" si="34">AVERAGE(C95,M95,W95,AG95,AQ95)</f>
        <v>-0.87760920043362878</v>
      </c>
      <c r="BB95" s="6">
        <f t="shared" si="31"/>
        <v>-0.83260918955278362</v>
      </c>
      <c r="BC95" s="6">
        <f t="shared" si="28"/>
        <v>-0.86371523890016211</v>
      </c>
      <c r="BD95" s="6">
        <f t="shared" si="20"/>
        <v>-0.84813558805378941</v>
      </c>
      <c r="BE95" s="6">
        <f t="shared" si="20"/>
        <v>-0.8813463810214206</v>
      </c>
      <c r="BF95" s="6">
        <f t="shared" si="20"/>
        <v>-0.9858594103427526</v>
      </c>
      <c r="BG95" s="6">
        <f t="shared" si="20"/>
        <v>-1.0657957384215098</v>
      </c>
      <c r="BI95" s="5">
        <v>6</v>
      </c>
      <c r="BK95" s="5">
        <f>STDEV(C95,M95,W95,AG95,AQ95)</f>
        <v>0.4398997815427067</v>
      </c>
      <c r="BL95" s="5">
        <f t="shared" si="32"/>
        <v>0.47483282971405749</v>
      </c>
      <c r="BM95" s="5">
        <f t="shared" si="29"/>
        <v>0.424335565612869</v>
      </c>
      <c r="BN95" s="5">
        <f t="shared" si="21"/>
        <v>0.4676118066126892</v>
      </c>
      <c r="BO95" s="5">
        <f t="shared" si="21"/>
        <v>0.46276554980073042</v>
      </c>
      <c r="BP95" s="5">
        <f t="shared" si="21"/>
        <v>0.4044059869862921</v>
      </c>
      <c r="BQ95" s="5">
        <f t="shared" si="21"/>
        <v>0.46314738312433762</v>
      </c>
      <c r="BS95" s="6">
        <v>6</v>
      </c>
      <c r="BT95" s="6"/>
      <c r="BU95" s="6">
        <f t="shared" ref="BU95:BU105" si="35">BK95/SQRT(5)</f>
        <v>0.19672916296335988</v>
      </c>
      <c r="BV95" s="6">
        <f t="shared" si="33"/>
        <v>0.2123516970378429</v>
      </c>
      <c r="BW95" s="6">
        <f t="shared" si="30"/>
        <v>0.18976863399623944</v>
      </c>
      <c r="BX95" s="6">
        <f t="shared" si="22"/>
        <v>0.20912235733349174</v>
      </c>
      <c r="BY95" s="6">
        <f t="shared" si="22"/>
        <v>0.20695504539989948</v>
      </c>
      <c r="BZ95" s="6">
        <f t="shared" si="22"/>
        <v>0.18085585548184888</v>
      </c>
      <c r="CA95" s="6">
        <f t="shared" si="22"/>
        <v>0.20712580645343157</v>
      </c>
    </row>
    <row r="96" spans="1:79" s="5" customFormat="1" x14ac:dyDescent="0.25">
      <c r="A96" s="5">
        <v>6.5</v>
      </c>
      <c r="B96" s="5">
        <f t="shared" si="23"/>
        <v>-4.6593219553448917E-2</v>
      </c>
      <c r="C96" s="5">
        <f t="shared" si="23"/>
        <v>7.8518613216518721E-2</v>
      </c>
      <c r="D96" s="5">
        <f t="shared" si="23"/>
        <v>-0.21389771147890629</v>
      </c>
      <c r="E96" s="5">
        <f t="shared" si="23"/>
        <v>-0.34116637896118496</v>
      </c>
      <c r="F96" s="5">
        <f t="shared" si="23"/>
        <v>-0.37335675042552596</v>
      </c>
      <c r="G96" s="5">
        <f t="shared" si="23"/>
        <v>-0.42908611821940373</v>
      </c>
      <c r="H96" s="5">
        <f t="shared" si="23"/>
        <v>-0.42743597125293559</v>
      </c>
      <c r="I96" s="5">
        <f t="shared" si="23"/>
        <v>-0.5222897640677503</v>
      </c>
      <c r="K96" s="5">
        <v>6.5</v>
      </c>
      <c r="L96" s="5">
        <f t="shared" si="24"/>
        <v>-1.8575942531575407</v>
      </c>
      <c r="M96" s="5">
        <f t="shared" si="24"/>
        <v>-1.300827878686039</v>
      </c>
      <c r="N96" s="5">
        <f t="shared" si="24"/>
        <v>-1.3188286598380865</v>
      </c>
      <c r="O96" s="5">
        <f t="shared" si="24"/>
        <v>-1.3430311350301578</v>
      </c>
      <c r="P96" s="5">
        <f t="shared" si="24"/>
        <v>-1.3442559959329239</v>
      </c>
      <c r="Q96" s="5">
        <f t="shared" si="24"/>
        <v>-1.359557211425557</v>
      </c>
      <c r="R96" s="5">
        <f t="shared" si="24"/>
        <v>-1.4247406531654514</v>
      </c>
      <c r="S96" s="5">
        <f t="shared" si="24"/>
        <v>-1.5490227855406187</v>
      </c>
      <c r="U96" s="5">
        <v>6.5</v>
      </c>
      <c r="V96" s="5">
        <f t="shared" si="25"/>
        <v>-2.0997547964801681E-2</v>
      </c>
      <c r="W96" s="5">
        <f t="shared" si="25"/>
        <v>-0.58027463018807313</v>
      </c>
      <c r="X96" s="5">
        <f t="shared" si="25"/>
        <v>-0.64428766173677665</v>
      </c>
      <c r="Y96" s="5">
        <f t="shared" si="25"/>
        <v>-0.63999309556413275</v>
      </c>
      <c r="Z96" s="5">
        <f t="shared" si="25"/>
        <v>-0.67571323407186468</v>
      </c>
      <c r="AA96" s="5">
        <f t="shared" si="25"/>
        <v>-0.70808101410391489</v>
      </c>
      <c r="AB96" s="5">
        <f t="shared" si="25"/>
        <v>-0.80558188818828802</v>
      </c>
      <c r="AC96" s="5">
        <f t="shared" si="25"/>
        <v>-0.90468162814260777</v>
      </c>
      <c r="AE96" s="5">
        <v>6.5</v>
      </c>
      <c r="AF96" s="5">
        <f t="shared" si="26"/>
        <v>-1.2997225130502224</v>
      </c>
      <c r="AG96" s="5">
        <f t="shared" si="26"/>
        <v>-1.2182721206427722</v>
      </c>
      <c r="AH96" s="5">
        <f t="shared" si="26"/>
        <v>-1.2497435818063407</v>
      </c>
      <c r="AI96" s="5">
        <f t="shared" si="26"/>
        <v>-1.2720006589220043</v>
      </c>
      <c r="AJ96" s="5">
        <f t="shared" si="26"/>
        <v>-1.266230416456551</v>
      </c>
      <c r="AK96" s="5">
        <f t="shared" si="26"/>
        <v>-1.3092631142688445</v>
      </c>
      <c r="AL96" s="5">
        <f t="shared" si="26"/>
        <v>-1.3519203329952345</v>
      </c>
      <c r="AM96" s="5">
        <f t="shared" si="26"/>
        <v>-1.4721250166719486</v>
      </c>
      <c r="AO96" s="5">
        <v>6.5</v>
      </c>
      <c r="AP96" s="5">
        <f t="shared" si="27"/>
        <v>-1.2664520729492668</v>
      </c>
      <c r="AQ96" s="5">
        <f t="shared" si="27"/>
        <v>-1.3294520005047841</v>
      </c>
      <c r="AR96" s="5">
        <f t="shared" si="27"/>
        <v>-1.3189830126877167</v>
      </c>
      <c r="AS96" s="5">
        <f t="shared" si="27"/>
        <v>-1.3353140289048333</v>
      </c>
      <c r="AT96" s="5">
        <f t="shared" si="27"/>
        <v>-1.3442707218861225</v>
      </c>
      <c r="AU96" s="5">
        <f t="shared" si="27"/>
        <v>-1.3748263067244562</v>
      </c>
      <c r="AV96" s="5">
        <f t="shared" si="27"/>
        <v>-1.4820179660538906</v>
      </c>
      <c r="AW96" s="5">
        <f t="shared" si="27"/>
        <v>-1.591824683414659</v>
      </c>
      <c r="AY96" s="6">
        <v>6.5</v>
      </c>
      <c r="AZ96" s="6"/>
      <c r="BA96" s="6">
        <f t="shared" si="34"/>
        <v>-0.87006160336102989</v>
      </c>
      <c r="BB96" s="6">
        <f t="shared" si="31"/>
        <v>-0.94914812550956529</v>
      </c>
      <c r="BC96" s="6">
        <f t="shared" si="28"/>
        <v>-0.98630105947646263</v>
      </c>
      <c r="BD96" s="6">
        <f t="shared" si="20"/>
        <v>-1.0007654237545975</v>
      </c>
      <c r="BE96" s="6">
        <f t="shared" si="20"/>
        <v>-1.0361627529484352</v>
      </c>
      <c r="BF96" s="6">
        <f t="shared" si="20"/>
        <v>-1.0983393623311599</v>
      </c>
      <c r="BG96" s="6">
        <f t="shared" si="20"/>
        <v>-1.2079887755675167</v>
      </c>
      <c r="BI96" s="5">
        <v>6.5</v>
      </c>
      <c r="BK96" s="5">
        <f t="shared" ref="BK96:BK105" si="36">STDEV(C96,M96,W96,AG96,AQ96)</f>
        <v>0.61270519060840944</v>
      </c>
      <c r="BL96" s="5">
        <f t="shared" si="32"/>
        <v>0.49933261541926621</v>
      </c>
      <c r="BM96" s="5">
        <f t="shared" si="29"/>
        <v>0.46551547305909979</v>
      </c>
      <c r="BN96" s="5">
        <f t="shared" si="21"/>
        <v>0.44881897652510044</v>
      </c>
      <c r="BO96" s="5">
        <f t="shared" si="21"/>
        <v>0.43875974450159588</v>
      </c>
      <c r="BP96" s="5">
        <f t="shared" si="21"/>
        <v>0.46202507538082449</v>
      </c>
      <c r="BQ96" s="5">
        <f t="shared" si="21"/>
        <v>0.4731755789415662</v>
      </c>
      <c r="BS96" s="6">
        <v>6.5</v>
      </c>
      <c r="BT96" s="6"/>
      <c r="BU96" s="6">
        <f t="shared" si="35"/>
        <v>0.27401009127347381</v>
      </c>
      <c r="BV96" s="6">
        <f t="shared" si="33"/>
        <v>0.22330833429204777</v>
      </c>
      <c r="BW96" s="6">
        <f t="shared" si="30"/>
        <v>0.20818484846762381</v>
      </c>
      <c r="BX96" s="6">
        <f t="shared" si="22"/>
        <v>0.20071794822040137</v>
      </c>
      <c r="BY96" s="6">
        <f t="shared" si="22"/>
        <v>0.19621932289920158</v>
      </c>
      <c r="BZ96" s="6">
        <f t="shared" si="22"/>
        <v>0.20662389517219762</v>
      </c>
      <c r="CA96" s="6">
        <f t="shared" si="22"/>
        <v>0.21161055196123199</v>
      </c>
    </row>
    <row r="97" spans="1:79" s="5" customFormat="1" x14ac:dyDescent="0.25">
      <c r="A97" s="5">
        <v>7</v>
      </c>
      <c r="B97" s="5">
        <f t="shared" si="23"/>
        <v>-0.26092543115837213</v>
      </c>
      <c r="C97" s="5">
        <f t="shared" si="23"/>
        <v>-0.41368930331503828</v>
      </c>
      <c r="D97" s="5">
        <f t="shared" si="23"/>
        <v>-0.43839891468720799</v>
      </c>
      <c r="E97" s="5">
        <f t="shared" si="23"/>
        <v>-0.44479515360721961</v>
      </c>
      <c r="F97" s="5">
        <f t="shared" si="23"/>
        <v>-0.34502661014505204</v>
      </c>
      <c r="G97" s="5">
        <f t="shared" si="23"/>
        <v>-0.39030809217395179</v>
      </c>
      <c r="H97" s="5">
        <f t="shared" si="23"/>
        <v>-0.51788805124056214</v>
      </c>
      <c r="I97" s="5">
        <f t="shared" si="23"/>
        <v>-0.62321629126625222</v>
      </c>
      <c r="K97" s="5">
        <v>7</v>
      </c>
      <c r="L97" s="5">
        <f t="shared" si="24"/>
        <v>-1.6412162306758458</v>
      </c>
      <c r="M97" s="5">
        <f t="shared" si="24"/>
        <v>-1.4166611424244113</v>
      </c>
      <c r="N97" s="5">
        <f t="shared" si="24"/>
        <v>-1.5138117982363815</v>
      </c>
      <c r="O97" s="5">
        <f t="shared" si="24"/>
        <v>-1.5349643071269012</v>
      </c>
      <c r="P97" s="5">
        <f t="shared" si="24"/>
        <v>-1.5239161969644208</v>
      </c>
      <c r="Q97" s="5">
        <f t="shared" si="24"/>
        <v>-1.514938505342045</v>
      </c>
      <c r="R97" s="5">
        <f t="shared" si="24"/>
        <v>-1.5691954943966981</v>
      </c>
      <c r="S97" s="5">
        <f t="shared" si="24"/>
        <v>-1.7046680953699598</v>
      </c>
      <c r="U97" s="5">
        <v>7</v>
      </c>
      <c r="V97" s="5">
        <f t="shared" si="25"/>
        <v>-0.17488343974806633</v>
      </c>
      <c r="W97" s="5">
        <f t="shared" si="25"/>
        <v>-0.8504563643028823</v>
      </c>
      <c r="X97" s="5">
        <f t="shared" si="25"/>
        <v>-0.73157758830155495</v>
      </c>
      <c r="Y97" s="5">
        <f t="shared" si="25"/>
        <v>-0.83438666032262154</v>
      </c>
      <c r="Z97" s="5">
        <f t="shared" si="25"/>
        <v>-0.84512234547100029</v>
      </c>
      <c r="AA97" s="5">
        <f t="shared" si="25"/>
        <v>-0.87612631864214097</v>
      </c>
      <c r="AB97" s="5">
        <f t="shared" si="25"/>
        <v>-0.96437657632672635</v>
      </c>
      <c r="AC97" s="5">
        <f t="shared" si="25"/>
        <v>-1.0184431674912469</v>
      </c>
      <c r="AE97" s="5">
        <v>7</v>
      </c>
      <c r="AF97" s="5">
        <f t="shared" si="26"/>
        <v>-1.2831078195947117</v>
      </c>
      <c r="AG97" s="5">
        <f t="shared" si="26"/>
        <v>-1.2766653914989785</v>
      </c>
      <c r="AH97" s="5">
        <f t="shared" si="26"/>
        <v>-1.3036935034947643</v>
      </c>
      <c r="AI97" s="5">
        <f t="shared" si="26"/>
        <v>-1.3279241752939126</v>
      </c>
      <c r="AJ97" s="5">
        <f t="shared" si="26"/>
        <v>-1.3562937746496435</v>
      </c>
      <c r="AK97" s="5">
        <f t="shared" si="26"/>
        <v>-1.3724094469625381</v>
      </c>
      <c r="AL97" s="5">
        <f t="shared" si="26"/>
        <v>-1.419781573707835</v>
      </c>
      <c r="AM97" s="5">
        <f t="shared" si="26"/>
        <v>-1.551328827306077</v>
      </c>
      <c r="AO97" s="5">
        <v>7</v>
      </c>
      <c r="AP97" s="5">
        <f t="shared" si="27"/>
        <v>-1.4988663687183452</v>
      </c>
      <c r="AQ97" s="5">
        <f t="shared" si="27"/>
        <v>-1.4950866216742424</v>
      </c>
      <c r="AR97" s="5">
        <f t="shared" si="27"/>
        <v>-1.4977446023635368</v>
      </c>
      <c r="AS97" s="5">
        <f t="shared" si="27"/>
        <v>-1.497151591903934</v>
      </c>
      <c r="AT97" s="5">
        <f t="shared" si="27"/>
        <v>-1.5062241635471378</v>
      </c>
      <c r="AU97" s="5">
        <f t="shared" si="27"/>
        <v>-1.5271527813751113</v>
      </c>
      <c r="AV97" s="5">
        <f t="shared" si="27"/>
        <v>-1.6317525170583831</v>
      </c>
      <c r="AW97" s="5">
        <f t="shared" si="27"/>
        <v>-1.6755613286603857</v>
      </c>
      <c r="AY97" s="6">
        <v>7</v>
      </c>
      <c r="AZ97" s="6">
        <f t="shared" ref="AZ97:AZ104" si="37">AVERAGE(B97,L97,V97,AF97,AP97)</f>
        <v>-0.97179985797906832</v>
      </c>
      <c r="BA97" s="6">
        <f t="shared" si="34"/>
        <v>-1.0905117646431104</v>
      </c>
      <c r="BB97" s="6">
        <f t="shared" si="31"/>
        <v>-1.0970452814166891</v>
      </c>
      <c r="BC97" s="6">
        <f t="shared" si="28"/>
        <v>-1.1278443776509177</v>
      </c>
      <c r="BD97" s="6">
        <f t="shared" si="20"/>
        <v>-1.115316618155451</v>
      </c>
      <c r="BE97" s="6">
        <f t="shared" si="20"/>
        <v>-1.1361870288991573</v>
      </c>
      <c r="BF97" s="6">
        <f t="shared" si="20"/>
        <v>-1.220598842546041</v>
      </c>
      <c r="BG97" s="6">
        <f t="shared" si="20"/>
        <v>-1.3146435420187843</v>
      </c>
      <c r="BI97" s="5">
        <v>7</v>
      </c>
      <c r="BJ97" s="5">
        <f t="shared" ref="BJ97:BJ104" si="38">STDEV(B97,L97,V97,AF97,AP97)</f>
        <v>0.70057980667737918</v>
      </c>
      <c r="BK97" s="5">
        <f t="shared" si="36"/>
        <v>0.45288592486165374</v>
      </c>
      <c r="BL97" s="5">
        <f t="shared" si="32"/>
        <v>0.48588564347852398</v>
      </c>
      <c r="BM97" s="5">
        <f t="shared" si="29"/>
        <v>0.47297992960244806</v>
      </c>
      <c r="BN97" s="5">
        <f t="shared" si="21"/>
        <v>0.51092659850295163</v>
      </c>
      <c r="BO97" s="5">
        <f t="shared" si="21"/>
        <v>0.49398251299569679</v>
      </c>
      <c r="BP97" s="5">
        <f t="shared" si="21"/>
        <v>0.47161770430701971</v>
      </c>
      <c r="BQ97" s="5">
        <f t="shared" si="21"/>
        <v>0.47544900624463465</v>
      </c>
      <c r="BS97" s="6">
        <v>7</v>
      </c>
      <c r="BT97" s="6">
        <f t="shared" ref="BT97:BT104" si="39">BJ97/SQRT(5)</f>
        <v>0.31330881427885615</v>
      </c>
      <c r="BU97" s="6">
        <f t="shared" si="35"/>
        <v>0.20253674280870396</v>
      </c>
      <c r="BV97" s="6">
        <f t="shared" si="33"/>
        <v>0.21729466562184138</v>
      </c>
      <c r="BW97" s="6">
        <f t="shared" si="30"/>
        <v>0.21152305491682777</v>
      </c>
      <c r="BX97" s="6">
        <f t="shared" si="22"/>
        <v>0.22849332115306842</v>
      </c>
      <c r="BY97" s="6">
        <f t="shared" si="22"/>
        <v>0.22091569575091025</v>
      </c>
      <c r="BZ97" s="6">
        <f t="shared" si="22"/>
        <v>0.21091384924457829</v>
      </c>
      <c r="CA97" s="6">
        <f t="shared" si="22"/>
        <v>0.21262725955954501</v>
      </c>
    </row>
    <row r="98" spans="1:79" s="5" customFormat="1" x14ac:dyDescent="0.25">
      <c r="A98" s="5">
        <v>7.5</v>
      </c>
      <c r="B98" s="5">
        <f t="shared" si="23"/>
        <v>-0.53364613009326312</v>
      </c>
      <c r="C98" s="5">
        <f t="shared" si="23"/>
        <v>-0.49165770837493661</v>
      </c>
      <c r="D98" s="5">
        <f t="shared" si="23"/>
        <v>-0.55829262454068962</v>
      </c>
      <c r="E98" s="5">
        <f t="shared" si="23"/>
        <v>-0.43750910153303696</v>
      </c>
      <c r="F98" s="5">
        <f t="shared" si="23"/>
        <v>-0.45756290520567749</v>
      </c>
      <c r="G98" s="5">
        <f t="shared" si="23"/>
        <v>-0.50420593616604459</v>
      </c>
      <c r="H98" s="5">
        <f t="shared" si="23"/>
        <v>-0.61859726453747055</v>
      </c>
      <c r="I98" s="5">
        <f t="shared" si="23"/>
        <v>-0.75903916426149831</v>
      </c>
      <c r="K98" s="5">
        <v>7.5</v>
      </c>
      <c r="L98" s="5">
        <f t="shared" si="24"/>
        <v>-1.9180767001038039</v>
      </c>
      <c r="M98" s="5">
        <f t="shared" si="24"/>
        <v>-1.8272194609901096</v>
      </c>
      <c r="N98" s="5">
        <f t="shared" si="24"/>
        <v>-1.7381807232736064</v>
      </c>
      <c r="O98" s="5">
        <f t="shared" si="24"/>
        <v>-1.7322271500357049</v>
      </c>
      <c r="P98" s="5">
        <f t="shared" si="24"/>
        <v>-1.6819544313419459</v>
      </c>
      <c r="Q98" s="5">
        <f t="shared" si="24"/>
        <v>-1.6605103767670248</v>
      </c>
      <c r="R98" s="5">
        <f t="shared" si="24"/>
        <v>-1.709304265884489</v>
      </c>
      <c r="S98" s="5">
        <f t="shared" si="24"/>
        <v>-1.850899398344088</v>
      </c>
      <c r="U98" s="5">
        <v>7.5</v>
      </c>
      <c r="V98" s="5">
        <f t="shared" si="25"/>
        <v>-0.8421504682337797</v>
      </c>
      <c r="W98" s="5">
        <f t="shared" si="25"/>
        <v>-0.97710093001515641</v>
      </c>
      <c r="X98" s="5">
        <f t="shared" si="25"/>
        <v>-1.0064215279150286</v>
      </c>
      <c r="Y98" s="5">
        <f t="shared" si="25"/>
        <v>-1.0235063394057768</v>
      </c>
      <c r="Z98" s="5">
        <f t="shared" si="25"/>
        <v>-1.0598218816730516</v>
      </c>
      <c r="AA98" s="5">
        <f t="shared" si="25"/>
        <v>-1.0730848533325024</v>
      </c>
      <c r="AB98" s="5">
        <f t="shared" si="25"/>
        <v>-1.1487024501968821</v>
      </c>
      <c r="AC98" s="5">
        <f t="shared" si="25"/>
        <v>-1.3016100550179253</v>
      </c>
      <c r="AE98" s="5">
        <v>7.5</v>
      </c>
      <c r="AF98" s="5">
        <f t="shared" si="26"/>
        <v>-1.4868001728017468</v>
      </c>
      <c r="AG98" s="5">
        <f t="shared" si="26"/>
        <v>-1.5191813499001297</v>
      </c>
      <c r="AH98" s="5">
        <f t="shared" si="26"/>
        <v>-1.4479391260952141</v>
      </c>
      <c r="AI98" s="5">
        <f t="shared" si="26"/>
        <v>-1.4641672640129815</v>
      </c>
      <c r="AJ98" s="5">
        <f t="shared" si="26"/>
        <v>-1.4741281059916647</v>
      </c>
      <c r="AK98" s="5">
        <f t="shared" si="26"/>
        <v>-1.4745572123576538</v>
      </c>
      <c r="AL98" s="5">
        <f t="shared" si="26"/>
        <v>-1.5196622387499306</v>
      </c>
      <c r="AM98" s="5">
        <f t="shared" si="26"/>
        <v>-1.6637159794482121</v>
      </c>
      <c r="AO98" s="5">
        <v>7.5</v>
      </c>
      <c r="AP98" s="5">
        <f t="shared" si="27"/>
        <v>-1.7733560858740993</v>
      </c>
      <c r="AQ98" s="5">
        <f t="shared" si="27"/>
        <v>-1.6967790477876652</v>
      </c>
      <c r="AR98" s="5">
        <f t="shared" si="27"/>
        <v>-1.6964174619193693</v>
      </c>
      <c r="AS98" s="5">
        <f t="shared" si="27"/>
        <v>-1.680045486405743</v>
      </c>
      <c r="AT98" s="5">
        <f t="shared" si="27"/>
        <v>-1.66776608163637</v>
      </c>
      <c r="AU98" s="5">
        <f t="shared" si="27"/>
        <v>-1.6887868753453952</v>
      </c>
      <c r="AV98" s="5">
        <f t="shared" si="27"/>
        <v>-1.7862596581593901</v>
      </c>
      <c r="AW98" s="5">
        <f t="shared" si="27"/>
        <v>-1.9306842894931486</v>
      </c>
      <c r="AY98" s="6">
        <v>7.5</v>
      </c>
      <c r="AZ98" s="6">
        <f t="shared" si="37"/>
        <v>-1.3108059114213386</v>
      </c>
      <c r="BA98" s="6">
        <f t="shared" si="34"/>
        <v>-1.3023876994135997</v>
      </c>
      <c r="BB98" s="6">
        <f t="shared" si="31"/>
        <v>-1.2894502927487816</v>
      </c>
      <c r="BC98" s="6">
        <f t="shared" si="28"/>
        <v>-1.2674910682786487</v>
      </c>
      <c r="BD98" s="6">
        <f t="shared" si="20"/>
        <v>-1.2682466811697419</v>
      </c>
      <c r="BE98" s="6">
        <f t="shared" si="20"/>
        <v>-1.2802290507937244</v>
      </c>
      <c r="BF98" s="6">
        <f t="shared" si="20"/>
        <v>-1.3565051755056325</v>
      </c>
      <c r="BG98" s="6">
        <f t="shared" si="20"/>
        <v>-1.5011897773129745</v>
      </c>
      <c r="BI98" s="5">
        <v>7.5</v>
      </c>
      <c r="BJ98" s="5">
        <f t="shared" si="38"/>
        <v>0.59944134509878599</v>
      </c>
      <c r="BK98" s="5">
        <f t="shared" si="36"/>
        <v>0.55702042180657896</v>
      </c>
      <c r="BL98" s="5">
        <f t="shared" si="32"/>
        <v>0.50169632345175774</v>
      </c>
      <c r="BM98" s="5">
        <f t="shared" si="29"/>
        <v>0.54158584560014533</v>
      </c>
      <c r="BN98" s="5">
        <f t="shared" si="21"/>
        <v>0.51812307819789682</v>
      </c>
      <c r="BO98" s="5">
        <f t="shared" si="21"/>
        <v>0.49860239927258609</v>
      </c>
      <c r="BP98" s="5">
        <f t="shared" si="21"/>
        <v>0.48048579545466025</v>
      </c>
      <c r="BQ98" s="5">
        <f t="shared" si="21"/>
        <v>0.48057172186343983</v>
      </c>
      <c r="BS98" s="6">
        <v>7.5</v>
      </c>
      <c r="BT98" s="6">
        <f t="shared" si="39"/>
        <v>0.26807831923295916</v>
      </c>
      <c r="BU98" s="6">
        <f t="shared" si="35"/>
        <v>0.24910710560302335</v>
      </c>
      <c r="BV98" s="6">
        <f t="shared" si="33"/>
        <v>0.22436541665997045</v>
      </c>
      <c r="BW98" s="6">
        <f t="shared" si="30"/>
        <v>0.24220455328272605</v>
      </c>
      <c r="BX98" s="6">
        <f t="shared" si="22"/>
        <v>0.23171168471238729</v>
      </c>
      <c r="BY98" s="6">
        <f t="shared" si="22"/>
        <v>0.22298177170359884</v>
      </c>
      <c r="BZ98" s="6">
        <f t="shared" si="22"/>
        <v>0.21487978017193596</v>
      </c>
      <c r="CA98" s="6">
        <f t="shared" si="22"/>
        <v>0.21491820763015465</v>
      </c>
    </row>
    <row r="99" spans="1:79" s="5" customFormat="1" x14ac:dyDescent="0.25">
      <c r="A99" s="5">
        <v>8</v>
      </c>
      <c r="B99" s="5">
        <f t="shared" si="23"/>
        <v>-0.54524045169197355</v>
      </c>
      <c r="C99" s="5">
        <f t="shared" si="23"/>
        <v>-0.70380744333269185</v>
      </c>
      <c r="D99" s="5">
        <f t="shared" si="23"/>
        <v>-0.61778671078406355</v>
      </c>
      <c r="E99" s="5">
        <f t="shared" si="23"/>
        <v>-0.63883211459561584</v>
      </c>
      <c r="F99" s="5">
        <f t="shared" si="23"/>
        <v>-0.67363281629533278</v>
      </c>
      <c r="G99" s="5">
        <f t="shared" si="23"/>
        <v>-0.70770116279678053</v>
      </c>
      <c r="H99" s="5">
        <f t="shared" si="23"/>
        <v>-0.82133118903541191</v>
      </c>
      <c r="I99" s="5">
        <f t="shared" si="23"/>
        <v>-0.96751923188226707</v>
      </c>
      <c r="K99" s="5">
        <v>8</v>
      </c>
      <c r="L99" s="5">
        <f t="shared" si="24"/>
        <v>-1.9817969406272857</v>
      </c>
      <c r="M99" s="5">
        <f t="shared" si="24"/>
        <v>-2.0542668428824906</v>
      </c>
      <c r="N99" s="5">
        <f t="shared" si="24"/>
        <v>-2.0064851490511826</v>
      </c>
      <c r="O99" s="5">
        <f t="shared" si="24"/>
        <v>-1.951545356634292</v>
      </c>
      <c r="P99" s="5">
        <f t="shared" si="24"/>
        <v>-1.8795462784764387</v>
      </c>
      <c r="Q99" s="5">
        <f t="shared" si="24"/>
        <v>-1.8275013833684366</v>
      </c>
      <c r="R99" s="5">
        <f t="shared" si="24"/>
        <v>-1.8761003780674599</v>
      </c>
      <c r="S99" s="5">
        <f t="shared" si="24"/>
        <v>-2.0106911543634878</v>
      </c>
      <c r="U99" s="5">
        <v>8</v>
      </c>
      <c r="V99" s="5">
        <f t="shared" si="25"/>
        <v>-1.167878665573679</v>
      </c>
      <c r="W99" s="5">
        <f t="shared" si="25"/>
        <v>-1.1907527170460144</v>
      </c>
      <c r="X99" s="5">
        <f t="shared" si="25"/>
        <v>-1.1895094991253226</v>
      </c>
      <c r="Y99" s="5">
        <f t="shared" si="25"/>
        <v>-1.2146136675144319</v>
      </c>
      <c r="Z99" s="5">
        <f t="shared" si="25"/>
        <v>-1.231084047099648</v>
      </c>
      <c r="AA99" s="5">
        <f t="shared" si="25"/>
        <v>-1.2542889839758846</v>
      </c>
      <c r="AB99" s="5">
        <f t="shared" si="25"/>
        <v>-1.3286917490905024</v>
      </c>
      <c r="AC99" s="5">
        <f t="shared" si="25"/>
        <v>-1.4966329224811792</v>
      </c>
      <c r="AE99" s="5">
        <v>8</v>
      </c>
      <c r="AF99" s="5">
        <f t="shared" si="26"/>
        <v>-1.6818251851801136</v>
      </c>
      <c r="AG99" s="5">
        <f t="shared" si="26"/>
        <v>-1.6465509944733905</v>
      </c>
      <c r="AH99" s="5">
        <f t="shared" si="26"/>
        <v>-1.6546304615328533</v>
      </c>
      <c r="AI99" s="5">
        <f t="shared" si="26"/>
        <v>-1.6564436957109032</v>
      </c>
      <c r="AJ99" s="5">
        <f t="shared" si="26"/>
        <v>-1.6557439363520672</v>
      </c>
      <c r="AK99" s="5">
        <f t="shared" si="26"/>
        <v>-1.6546681172503648</v>
      </c>
      <c r="AL99" s="5">
        <f t="shared" si="26"/>
        <v>-1.6817087201140364</v>
      </c>
      <c r="AM99" s="5">
        <f t="shared" si="26"/>
        <v>-1.8036190683119058</v>
      </c>
      <c r="AO99" s="5">
        <v>8</v>
      </c>
      <c r="AP99" s="5">
        <f t="shared" si="27"/>
        <v>-1.9517331008849452</v>
      </c>
      <c r="AQ99" s="5">
        <f t="shared" si="27"/>
        <v>-1.9104164496978173</v>
      </c>
      <c r="AR99" s="5">
        <f t="shared" si="27"/>
        <v>-1.9029311333993548</v>
      </c>
      <c r="AS99" s="5">
        <f t="shared" si="27"/>
        <v>-1.8756391731158104</v>
      </c>
      <c r="AT99" s="5">
        <f t="shared" si="27"/>
        <v>-1.8389647997760536</v>
      </c>
      <c r="AU99" s="5">
        <f t="shared" si="27"/>
        <v>-1.8470693681584811</v>
      </c>
      <c r="AV99" s="5">
        <f t="shared" si="27"/>
        <v>-1.9422376952153053</v>
      </c>
      <c r="AW99" s="5">
        <f t="shared" si="27"/>
        <v>-2.1006945529757068</v>
      </c>
      <c r="AY99" s="6">
        <v>8</v>
      </c>
      <c r="AZ99" s="6">
        <f t="shared" si="37"/>
        <v>-1.4656948687915996</v>
      </c>
      <c r="BA99" s="6">
        <f t="shared" si="34"/>
        <v>-1.5011588894864809</v>
      </c>
      <c r="BB99" s="6">
        <f t="shared" si="31"/>
        <v>-1.4742685907785553</v>
      </c>
      <c r="BC99" s="6">
        <f t="shared" si="28"/>
        <v>-1.4674148015142108</v>
      </c>
      <c r="BD99" s="6">
        <f t="shared" si="20"/>
        <v>-1.4557943755999081</v>
      </c>
      <c r="BE99" s="6">
        <f t="shared" si="20"/>
        <v>-1.4582458031099894</v>
      </c>
      <c r="BF99" s="6">
        <f t="shared" si="20"/>
        <v>-1.530013946304543</v>
      </c>
      <c r="BG99" s="6">
        <f t="shared" si="20"/>
        <v>-1.675831386002909</v>
      </c>
      <c r="BI99" s="5">
        <v>8</v>
      </c>
      <c r="BJ99" s="5">
        <f t="shared" si="38"/>
        <v>0.60935163291179006</v>
      </c>
      <c r="BK99" s="5">
        <f t="shared" si="36"/>
        <v>0.55377801136043259</v>
      </c>
      <c r="BL99" s="5">
        <f t="shared" si="32"/>
        <v>0.57318962739344703</v>
      </c>
      <c r="BM99" s="5">
        <f t="shared" si="29"/>
        <v>0.54479792979242203</v>
      </c>
      <c r="BN99" s="5">
        <f t="shared" si="21"/>
        <v>0.50710859600983105</v>
      </c>
      <c r="BO99" s="5">
        <f t="shared" si="21"/>
        <v>0.48244969037078578</v>
      </c>
      <c r="BP99" s="5">
        <f t="shared" si="21"/>
        <v>0.4624601116202387</v>
      </c>
      <c r="BQ99" s="5">
        <f t="shared" si="21"/>
        <v>0.45901733732783367</v>
      </c>
      <c r="BS99" s="6">
        <v>8</v>
      </c>
      <c r="BT99" s="6">
        <f t="shared" si="39"/>
        <v>0.27251033467825214</v>
      </c>
      <c r="BU99" s="6">
        <f t="shared" si="35"/>
        <v>0.24765705556931561</v>
      </c>
      <c r="BV99" s="6">
        <f t="shared" si="33"/>
        <v>0.25633819416990461</v>
      </c>
      <c r="BW99" s="6">
        <f t="shared" si="30"/>
        <v>0.2436410410034027</v>
      </c>
      <c r="BX99" s="6">
        <f t="shared" si="22"/>
        <v>0.22678585853049216</v>
      </c>
      <c r="BY99" s="6">
        <f t="shared" si="22"/>
        <v>0.21575806067856054</v>
      </c>
      <c r="BZ99" s="6">
        <f t="shared" si="22"/>
        <v>0.20681844929299881</v>
      </c>
      <c r="CA99" s="6">
        <f t="shared" si="22"/>
        <v>0.20527879382319755</v>
      </c>
    </row>
    <row r="100" spans="1:79" s="5" customFormat="1" x14ac:dyDescent="0.25">
      <c r="A100" s="5">
        <v>8.5</v>
      </c>
      <c r="B100" s="5">
        <f t="shared" si="23"/>
        <v>-0.6763942997018596</v>
      </c>
      <c r="C100" s="5">
        <f t="shared" si="23"/>
        <v>-0.79995696975230068</v>
      </c>
      <c r="D100" s="5">
        <f t="shared" si="23"/>
        <v>-0.82015997570457666</v>
      </c>
      <c r="E100" s="5">
        <f t="shared" si="23"/>
        <v>-0.81651377386406543</v>
      </c>
      <c r="F100" s="5">
        <f t="shared" si="23"/>
        <v>-0.83969777521338851</v>
      </c>
      <c r="G100" s="5">
        <f t="shared" si="23"/>
        <v>-0.86538390702983914</v>
      </c>
      <c r="H100" s="5">
        <f t="shared" si="23"/>
        <v>-0.97398519385044069</v>
      </c>
      <c r="I100" s="5">
        <f t="shared" si="23"/>
        <v>-1.126326888873656</v>
      </c>
      <c r="K100" s="5">
        <v>8.5</v>
      </c>
      <c r="L100" s="5">
        <f t="shared" si="24"/>
        <v>-2.2343293603680885</v>
      </c>
      <c r="M100" s="5">
        <f t="shared" si="24"/>
        <v>-2.3273370156014717</v>
      </c>
      <c r="N100" s="5">
        <f t="shared" si="24"/>
        <v>-2.2912767056561312</v>
      </c>
      <c r="O100" s="5">
        <f t="shared" si="24"/>
        <v>-2.2567114737489433</v>
      </c>
      <c r="P100" s="5">
        <f t="shared" si="24"/>
        <v>-2.0983665107652874</v>
      </c>
      <c r="Q100" s="5">
        <f t="shared" si="24"/>
        <v>-2.0022894803383786</v>
      </c>
      <c r="R100" s="5">
        <f t="shared" si="24"/>
        <v>-2.0508098997728403</v>
      </c>
      <c r="S100" s="5">
        <f t="shared" si="24"/>
        <v>-2.1665379882696287</v>
      </c>
      <c r="U100" s="5">
        <v>8.5</v>
      </c>
      <c r="V100" s="5">
        <f t="shared" si="25"/>
        <v>-1.479669029409169</v>
      </c>
      <c r="W100" s="5">
        <f t="shared" si="25"/>
        <v>-1.4302446116640892</v>
      </c>
      <c r="X100" s="5">
        <f t="shared" si="25"/>
        <v>-1.3635420789184889</v>
      </c>
      <c r="Y100" s="5">
        <f t="shared" si="25"/>
        <v>-1.4487839134730456</v>
      </c>
      <c r="Z100" s="5">
        <f t="shared" si="25"/>
        <v>-1.4430893260378133</v>
      </c>
      <c r="AA100" s="5">
        <f t="shared" si="25"/>
        <v>-1.4095723542573755</v>
      </c>
      <c r="AB100" s="5">
        <f t="shared" si="25"/>
        <v>-1.501963217823737</v>
      </c>
      <c r="AC100" s="5">
        <f t="shared" si="25"/>
        <v>-1.6588252313481668</v>
      </c>
      <c r="AE100" s="5">
        <v>8.5</v>
      </c>
      <c r="AF100" s="5">
        <f t="shared" si="26"/>
        <v>-1.9220933078822346</v>
      </c>
      <c r="AG100" s="5">
        <f t="shared" si="26"/>
        <v>-1.9352571730660015</v>
      </c>
      <c r="AH100" s="5">
        <f t="shared" si="26"/>
        <v>-1.9049413827208292</v>
      </c>
      <c r="AI100" s="5">
        <f t="shared" si="26"/>
        <v>-1.9002350022766605</v>
      </c>
      <c r="AJ100" s="5">
        <f t="shared" si="26"/>
        <v>-1.8696371376787919</v>
      </c>
      <c r="AK100" s="5">
        <f t="shared" si="26"/>
        <v>-1.8056208346537659</v>
      </c>
      <c r="AL100" s="5">
        <f t="shared" si="26"/>
        <v>-1.8642846051632582</v>
      </c>
      <c r="AM100" s="5">
        <f t="shared" si="26"/>
        <v>-1.9804253239022804</v>
      </c>
      <c r="AO100" s="5">
        <v>8.5</v>
      </c>
      <c r="AP100" s="5">
        <f t="shared" si="27"/>
        <v>-2.2034955615979106</v>
      </c>
      <c r="AQ100" s="5">
        <f t="shared" si="27"/>
        <v>-2.1582987933902595</v>
      </c>
      <c r="AR100" s="5">
        <f t="shared" si="27"/>
        <v>-2.1493491239494191</v>
      </c>
      <c r="AS100" s="5">
        <f t="shared" si="27"/>
        <v>-2.0922256403487882</v>
      </c>
      <c r="AT100" s="5">
        <f t="shared" si="27"/>
        <v>-1.9742306810367123</v>
      </c>
      <c r="AU100" s="5">
        <f t="shared" si="27"/>
        <v>-2.0375125211230238</v>
      </c>
      <c r="AV100" s="5">
        <f t="shared" si="27"/>
        <v>-2.1274366990665716</v>
      </c>
      <c r="AW100" s="5">
        <f t="shared" si="27"/>
        <v>-2.1971796701470478</v>
      </c>
      <c r="AY100" s="6">
        <v>8.5</v>
      </c>
      <c r="AZ100" s="6">
        <f t="shared" si="37"/>
        <v>-1.7031963117918523</v>
      </c>
      <c r="BA100" s="6">
        <f t="shared" si="34"/>
        <v>-1.7302189126948246</v>
      </c>
      <c r="BB100" s="6">
        <f t="shared" si="31"/>
        <v>-1.705853853389889</v>
      </c>
      <c r="BC100" s="6">
        <f t="shared" si="28"/>
        <v>-1.7028939607423006</v>
      </c>
      <c r="BD100" s="6">
        <f t="shared" si="20"/>
        <v>-1.6450042861463987</v>
      </c>
      <c r="BE100" s="6">
        <f t="shared" si="20"/>
        <v>-1.6240758194804765</v>
      </c>
      <c r="BF100" s="6">
        <f t="shared" si="20"/>
        <v>-1.7036959231353694</v>
      </c>
      <c r="BG100" s="6">
        <f t="shared" si="20"/>
        <v>-1.825859020508156</v>
      </c>
      <c r="BI100" s="5">
        <v>8.5</v>
      </c>
      <c r="BJ100" s="5">
        <f t="shared" si="38"/>
        <v>0.64896154885039836</v>
      </c>
      <c r="BK100" s="5">
        <f t="shared" si="36"/>
        <v>0.6199223671269587</v>
      </c>
      <c r="BL100" s="5">
        <f t="shared" si="32"/>
        <v>0.60841491007582882</v>
      </c>
      <c r="BM100" s="5">
        <f t="shared" si="29"/>
        <v>0.58040465042619582</v>
      </c>
      <c r="BN100" s="5">
        <f t="shared" si="21"/>
        <v>0.51324347815100946</v>
      </c>
      <c r="BO100" s="5">
        <f t="shared" si="21"/>
        <v>0.49207703326552382</v>
      </c>
      <c r="BP100" s="5">
        <f t="shared" si="21"/>
        <v>0.47407987607185087</v>
      </c>
      <c r="BQ100" s="5">
        <f t="shared" si="21"/>
        <v>0.44583556833726268</v>
      </c>
      <c r="BS100" s="6">
        <v>8.5</v>
      </c>
      <c r="BT100" s="6">
        <f t="shared" si="39"/>
        <v>0.29022442760260825</v>
      </c>
      <c r="BU100" s="6">
        <f t="shared" si="35"/>
        <v>0.27723771073369213</v>
      </c>
      <c r="BV100" s="6">
        <f t="shared" si="33"/>
        <v>0.27209141949079496</v>
      </c>
      <c r="BW100" s="6">
        <f t="shared" si="30"/>
        <v>0.25956485056199524</v>
      </c>
      <c r="BX100" s="6">
        <f t="shared" si="22"/>
        <v>0.22952946123081702</v>
      </c>
      <c r="BY100" s="6">
        <f t="shared" si="22"/>
        <v>0.2200635393096273</v>
      </c>
      <c r="BZ100" s="6">
        <f t="shared" si="22"/>
        <v>0.2120149659322669</v>
      </c>
      <c r="CA100" s="6">
        <f t="shared" si="22"/>
        <v>0.19938372751787445</v>
      </c>
    </row>
    <row r="101" spans="1:79" s="5" customFormat="1" x14ac:dyDescent="0.25">
      <c r="A101" s="5">
        <v>9</v>
      </c>
      <c r="B101" s="5">
        <f t="shared" si="23"/>
        <v>-1.1720471397707741</v>
      </c>
      <c r="C101" s="5">
        <f t="shared" si="23"/>
        <v>-1.0031012145345335</v>
      </c>
      <c r="D101" s="5">
        <f t="shared" si="23"/>
        <v>-1.0056398137847018</v>
      </c>
      <c r="E101" s="5">
        <f t="shared" si="23"/>
        <v>-0.99051502056703022</v>
      </c>
      <c r="F101" s="5">
        <f t="shared" si="23"/>
        <v>-0.98337124688960731</v>
      </c>
      <c r="G101" s="5">
        <f t="shared" si="23"/>
        <v>-0.99917664638341563</v>
      </c>
      <c r="H101" s="5">
        <f t="shared" si="23"/>
        <v>-1.0997247775103627</v>
      </c>
      <c r="I101" s="5">
        <f t="shared" si="23"/>
        <v>-1.2720920074413617</v>
      </c>
      <c r="K101" s="5">
        <v>9</v>
      </c>
      <c r="L101" s="5">
        <f t="shared" si="24"/>
        <v>-2.6315432406586363</v>
      </c>
      <c r="M101" s="5">
        <f t="shared" si="24"/>
        <v>-2.7180209136812223</v>
      </c>
      <c r="N101" s="5">
        <f t="shared" si="24"/>
        <v>-2.6417273693449403</v>
      </c>
      <c r="O101" s="5">
        <f t="shared" si="24"/>
        <v>-2.5754164104889261</v>
      </c>
      <c r="P101" s="5">
        <f t="shared" si="24"/>
        <v>-2.490457599915342</v>
      </c>
      <c r="Q101" s="5">
        <f t="shared" si="24"/>
        <v>-2.2649551895526256</v>
      </c>
      <c r="R101" s="5">
        <f t="shared" si="24"/>
        <v>-2.2785459438857858</v>
      </c>
      <c r="S101" s="5">
        <f t="shared" si="24"/>
        <v>-2.3943575309351317</v>
      </c>
      <c r="U101" s="5">
        <v>9</v>
      </c>
      <c r="V101" s="5">
        <f t="shared" si="25"/>
        <v>-1.6896168866149917</v>
      </c>
      <c r="W101" s="5">
        <f t="shared" si="25"/>
        <v>-1.6876299963000352</v>
      </c>
      <c r="X101" s="5">
        <f t="shared" si="25"/>
        <v>-1.6757284080263035</v>
      </c>
      <c r="Y101" s="5">
        <f t="shared" si="25"/>
        <v>-1.6524816891507059</v>
      </c>
      <c r="Z101" s="5">
        <f t="shared" si="25"/>
        <v>-1.6355211654303359</v>
      </c>
      <c r="AA101" s="5">
        <f t="shared" si="25"/>
        <v>-1.6550939356597885</v>
      </c>
      <c r="AB101" s="5">
        <f t="shared" si="25"/>
        <v>-1.7270623393028735</v>
      </c>
      <c r="AC101" s="5">
        <f t="shared" si="25"/>
        <v>-1.8898450565741736</v>
      </c>
      <c r="AE101" s="5">
        <v>9</v>
      </c>
      <c r="AF101" s="5">
        <f t="shared" si="26"/>
        <v>-2.33332686829266</v>
      </c>
      <c r="AG101" s="5">
        <f t="shared" si="26"/>
        <v>-2.3374217815378855</v>
      </c>
      <c r="AH101" s="5">
        <f t="shared" si="26"/>
        <v>-2.1875653562166781</v>
      </c>
      <c r="AI101" s="5">
        <f t="shared" si="26"/>
        <v>-2.2227729520782749</v>
      </c>
      <c r="AJ101" s="5">
        <f t="shared" si="26"/>
        <v>-2.1657142228010651</v>
      </c>
      <c r="AK101" s="5">
        <f t="shared" si="26"/>
        <v>-2.0942224159709979</v>
      </c>
      <c r="AL101" s="5">
        <f t="shared" si="26"/>
        <v>-2.1296482504154568</v>
      </c>
      <c r="AM101" s="5">
        <f t="shared" si="26"/>
        <v>-2.2699734901769233</v>
      </c>
      <c r="AO101" s="5">
        <v>9</v>
      </c>
      <c r="AP101" s="5">
        <f t="shared" si="27"/>
        <v>-2.5109439936851876</v>
      </c>
      <c r="AQ101" s="5">
        <f t="shared" si="27"/>
        <v>-2.5840431129996193</v>
      </c>
      <c r="AR101" s="5">
        <f t="shared" si="27"/>
        <v>-2.5029835915430856</v>
      </c>
      <c r="AS101" s="5">
        <f t="shared" si="27"/>
        <v>-2.4074443586997272</v>
      </c>
      <c r="AT101" s="5">
        <f t="shared" si="27"/>
        <v>-2.419129559061973</v>
      </c>
      <c r="AU101" s="5">
        <f t="shared" si="27"/>
        <v>-2.2963703748406292</v>
      </c>
      <c r="AV101" s="5">
        <f t="shared" si="27"/>
        <v>-2.3217117173211319</v>
      </c>
      <c r="AW101" s="5">
        <f t="shared" si="27"/>
        <v>-2.4981536736476655</v>
      </c>
      <c r="AY101" s="6">
        <v>9</v>
      </c>
      <c r="AZ101" s="6">
        <f t="shared" si="37"/>
        <v>-2.0674956258044501</v>
      </c>
      <c r="BA101" s="6">
        <f t="shared" si="34"/>
        <v>-2.0660434038106592</v>
      </c>
      <c r="BB101" s="6">
        <f t="shared" si="31"/>
        <v>-2.0027289077831418</v>
      </c>
      <c r="BC101" s="6">
        <f t="shared" si="28"/>
        <v>-1.969726086196933</v>
      </c>
      <c r="BD101" s="6">
        <f t="shared" si="20"/>
        <v>-1.9388387588196647</v>
      </c>
      <c r="BE101" s="6">
        <f t="shared" si="20"/>
        <v>-1.8619637124814914</v>
      </c>
      <c r="BF101" s="6">
        <f t="shared" si="20"/>
        <v>-1.911338605687122</v>
      </c>
      <c r="BG101" s="6">
        <f t="shared" si="20"/>
        <v>-2.0648843517550515</v>
      </c>
      <c r="BI101" s="5">
        <v>9</v>
      </c>
      <c r="BJ101" s="5">
        <f t="shared" si="38"/>
        <v>0.61848256825738912</v>
      </c>
      <c r="BK101" s="5">
        <f t="shared" si="36"/>
        <v>0.71415814087666352</v>
      </c>
      <c r="BL101" s="5">
        <f t="shared" si="32"/>
        <v>0.66967422740155558</v>
      </c>
      <c r="BM101" s="5">
        <f t="shared" si="29"/>
        <v>0.64845761038509953</v>
      </c>
      <c r="BN101" s="5">
        <f t="shared" si="21"/>
        <v>0.63074456074135477</v>
      </c>
      <c r="BO101" s="5">
        <f t="shared" si="21"/>
        <v>0.54595146538611705</v>
      </c>
      <c r="BP101" s="5">
        <f t="shared" si="21"/>
        <v>0.51077910328262055</v>
      </c>
      <c r="BQ101" s="5">
        <f t="shared" si="21"/>
        <v>0.49937333024770891</v>
      </c>
      <c r="BS101" s="6">
        <v>9</v>
      </c>
      <c r="BT101" s="6">
        <f t="shared" si="39"/>
        <v>0.27659381310443515</v>
      </c>
      <c r="BU101" s="6">
        <f t="shared" si="35"/>
        <v>0.31938122993701817</v>
      </c>
      <c r="BV101" s="6">
        <f t="shared" si="33"/>
        <v>0.29948741904990611</v>
      </c>
      <c r="BW101" s="6">
        <f t="shared" si="30"/>
        <v>0.28999905946963123</v>
      </c>
      <c r="BX101" s="6">
        <f t="shared" si="22"/>
        <v>0.28207754285118286</v>
      </c>
      <c r="BY101" s="6">
        <f t="shared" si="22"/>
        <v>0.24415691780379623</v>
      </c>
      <c r="BZ101" s="6">
        <f t="shared" si="22"/>
        <v>0.22842735928526509</v>
      </c>
      <c r="CA101" s="6">
        <f t="shared" si="22"/>
        <v>0.22332654251686579</v>
      </c>
    </row>
    <row r="102" spans="1:79" s="5" customFormat="1" x14ac:dyDescent="0.25">
      <c r="A102" s="5">
        <v>9.5</v>
      </c>
      <c r="B102" s="5">
        <f t="shared" si="23"/>
        <v>-1.4554233040249787</v>
      </c>
      <c r="C102" s="5">
        <f t="shared" si="23"/>
        <v>-1.407160171722502</v>
      </c>
      <c r="D102" s="5">
        <f t="shared" si="23"/>
        <v>-1.3581933365227246</v>
      </c>
      <c r="E102" s="5">
        <f t="shared" si="23"/>
        <v>-1.3160606653597708</v>
      </c>
      <c r="F102" s="5">
        <f t="shared" si="23"/>
        <v>-1.2753343760972047</v>
      </c>
      <c r="G102" s="5">
        <f t="shared" si="23"/>
        <v>-1.2878943073011475</v>
      </c>
      <c r="H102" s="5">
        <f t="shared" si="23"/>
        <v>-1.4060332762645185</v>
      </c>
      <c r="I102" s="5">
        <f t="shared" si="23"/>
        <v>-1.5713687356471284</v>
      </c>
      <c r="K102" s="5">
        <v>9.5</v>
      </c>
      <c r="L102" s="5">
        <f t="shared" si="24"/>
        <v>-3.0707042385984544</v>
      </c>
      <c r="M102" s="5">
        <f t="shared" si="24"/>
        <v>-2.9737158153207583</v>
      </c>
      <c r="N102" s="5">
        <f t="shared" si="24"/>
        <v>-2.9632637811705145</v>
      </c>
      <c r="O102" s="5">
        <f t="shared" si="24"/>
        <v>-2.9332393721523626</v>
      </c>
      <c r="P102" s="5">
        <f t="shared" si="24"/>
        <v>-2.9002934354797394</v>
      </c>
      <c r="Q102" s="5">
        <f t="shared" si="24"/>
        <v>-1.9443600669099161</v>
      </c>
      <c r="R102" s="5">
        <f t="shared" si="24"/>
        <v>-2.0034621316302212</v>
      </c>
      <c r="S102" s="5">
        <f t="shared" si="24"/>
        <v>-2.1062324814788327</v>
      </c>
      <c r="U102" s="5">
        <v>9.5</v>
      </c>
      <c r="V102" s="5">
        <f t="shared" si="25"/>
        <v>-2.0315862898703965</v>
      </c>
      <c r="W102" s="5">
        <f t="shared" si="25"/>
        <v>-2.022716631091146</v>
      </c>
      <c r="X102" s="5">
        <f t="shared" si="25"/>
        <v>-1.984834053795195</v>
      </c>
      <c r="Y102" s="5">
        <f t="shared" si="25"/>
        <v>-1.9562416518868821</v>
      </c>
      <c r="Z102" s="5">
        <f t="shared" si="25"/>
        <v>-1.9191667136051611</v>
      </c>
      <c r="AA102" s="5">
        <f t="shared" si="25"/>
        <v>-1.901315981442075</v>
      </c>
      <c r="AB102" s="5">
        <f t="shared" si="25"/>
        <v>-1.9697445393610034</v>
      </c>
      <c r="AC102" s="5">
        <f t="shared" si="25"/>
        <v>-2.1355082351063421</v>
      </c>
      <c r="AE102" s="5">
        <v>9.5</v>
      </c>
      <c r="AF102" s="5">
        <f t="shared" si="26"/>
        <v>-2.7063593199369316</v>
      </c>
      <c r="AG102" s="5">
        <f t="shared" si="26"/>
        <v>-2.7005500646958684</v>
      </c>
      <c r="AH102" s="5">
        <f t="shared" si="26"/>
        <v>-2.5551633317876465</v>
      </c>
      <c r="AI102" s="5">
        <f t="shared" si="26"/>
        <v>-2.5100770670273507</v>
      </c>
      <c r="AJ102" s="5">
        <f t="shared" si="26"/>
        <v>-2.4161069020793535</v>
      </c>
      <c r="AK102" s="5">
        <f t="shared" si="26"/>
        <v>-2.3708614269395931</v>
      </c>
      <c r="AL102" s="5">
        <f t="shared" si="26"/>
        <v>-2.3843998596154368</v>
      </c>
      <c r="AM102" s="5">
        <f t="shared" si="26"/>
        <v>-2.5234865259831492</v>
      </c>
      <c r="AO102" s="5">
        <v>9.5</v>
      </c>
      <c r="AP102" s="5">
        <f t="shared" si="27"/>
        <v>-2.9632241688949459</v>
      </c>
      <c r="AQ102" s="5">
        <f t="shared" si="27"/>
        <v>-2.9326486984218452</v>
      </c>
      <c r="AR102" s="5">
        <f t="shared" si="27"/>
        <v>-2.8679563566893744</v>
      </c>
      <c r="AS102" s="5">
        <f t="shared" si="27"/>
        <v>-2.8171474802598966</v>
      </c>
      <c r="AT102" s="5">
        <f t="shared" si="27"/>
        <v>-2.7447661407153481</v>
      </c>
      <c r="AU102" s="5">
        <f t="shared" si="27"/>
        <v>-2.7028861934883386</v>
      </c>
      <c r="AV102" s="5">
        <f t="shared" si="27"/>
        <v>-2.7346993424296082</v>
      </c>
      <c r="AW102" s="5">
        <f t="shared" si="27"/>
        <v>-2.8435616225571119</v>
      </c>
      <c r="AY102" s="6">
        <v>9.5</v>
      </c>
      <c r="AZ102" s="6">
        <f t="shared" si="37"/>
        <v>-2.4454594642651415</v>
      </c>
      <c r="BA102" s="6">
        <f t="shared" si="34"/>
        <v>-2.4073582762504238</v>
      </c>
      <c r="BB102" s="6">
        <f t="shared" si="31"/>
        <v>-2.3458821719930909</v>
      </c>
      <c r="BC102" s="6">
        <f t="shared" si="28"/>
        <v>-2.3065532473372525</v>
      </c>
      <c r="BD102" s="6">
        <f t="shared" si="20"/>
        <v>-2.2511335135953616</v>
      </c>
      <c r="BE102" s="6">
        <f t="shared" si="20"/>
        <v>-2.0414635952162143</v>
      </c>
      <c r="BF102" s="6">
        <f t="shared" si="20"/>
        <v>-2.0996678298601577</v>
      </c>
      <c r="BG102" s="6">
        <f t="shared" si="20"/>
        <v>-2.2360315201545129</v>
      </c>
      <c r="BI102" s="5">
        <v>9.5</v>
      </c>
      <c r="BJ102" s="5">
        <f t="shared" si="38"/>
        <v>0.68529968899521054</v>
      </c>
      <c r="BK102" s="5">
        <f t="shared" si="36"/>
        <v>0.67657182877924449</v>
      </c>
      <c r="BL102" s="5">
        <f t="shared" si="32"/>
        <v>0.67145459431163224</v>
      </c>
      <c r="BM102" s="5">
        <f t="shared" si="29"/>
        <v>0.67057022073946537</v>
      </c>
      <c r="BN102" s="5">
        <f t="shared" si="21"/>
        <v>0.66232241142137027</v>
      </c>
      <c r="BO102" s="5">
        <f t="shared" si="21"/>
        <v>0.53453716091447867</v>
      </c>
      <c r="BP102" s="5">
        <f t="shared" si="21"/>
        <v>0.49789603393998416</v>
      </c>
      <c r="BQ102" s="5">
        <f t="shared" si="21"/>
        <v>0.47970109028653812</v>
      </c>
      <c r="BS102" s="6">
        <v>9.5</v>
      </c>
      <c r="BT102" s="6">
        <f t="shared" si="39"/>
        <v>0.30647533791055104</v>
      </c>
      <c r="BU102" s="6">
        <f t="shared" si="35"/>
        <v>0.30257212016234786</v>
      </c>
      <c r="BV102" s="6">
        <f t="shared" si="33"/>
        <v>0.30028362333707065</v>
      </c>
      <c r="BW102" s="6">
        <f t="shared" si="30"/>
        <v>0.29988811945209676</v>
      </c>
      <c r="BX102" s="6">
        <f t="shared" si="22"/>
        <v>0.29619958699195337</v>
      </c>
      <c r="BY102" s="6">
        <f t="shared" si="22"/>
        <v>0.23905228566090359</v>
      </c>
      <c r="BZ102" s="6">
        <f t="shared" si="22"/>
        <v>0.22266587552346939</v>
      </c>
      <c r="CA102" s="6">
        <f t="shared" si="22"/>
        <v>0.21452884935229266</v>
      </c>
    </row>
    <row r="103" spans="1:79" s="5" customFormat="1" x14ac:dyDescent="0.25">
      <c r="A103" s="5">
        <v>10</v>
      </c>
      <c r="B103" s="5">
        <f t="shared" si="23"/>
        <v>-1.7953686455477218</v>
      </c>
      <c r="C103" s="5">
        <f t="shared" si="23"/>
        <v>-1.6674868031961996</v>
      </c>
      <c r="D103" s="5">
        <f t="shared" si="23"/>
        <v>-1.6038522479337953</v>
      </c>
      <c r="E103" s="5">
        <f t="shared" si="23"/>
        <v>-1.5377267386933964</v>
      </c>
      <c r="F103" s="5">
        <f t="shared" si="23"/>
        <v>-1.4907887234001493</v>
      </c>
      <c r="G103" s="5">
        <f t="shared" si="23"/>
        <v>-1.4967966164557727</v>
      </c>
      <c r="H103" s="5">
        <f t="shared" si="23"/>
        <v>-1.6216503102439059</v>
      </c>
      <c r="I103" s="5">
        <f t="shared" si="23"/>
        <v>-1.7685383543126056</v>
      </c>
      <c r="K103" s="5">
        <v>10</v>
      </c>
      <c r="L103" s="5">
        <f t="shared" si="24"/>
        <v>-3.4308046101824563</v>
      </c>
      <c r="M103" s="5">
        <f t="shared" si="24"/>
        <v>-2.4590746224172206</v>
      </c>
      <c r="N103" s="5">
        <f t="shared" si="24"/>
        <v>-3.2765734926227261</v>
      </c>
      <c r="O103" s="5">
        <f t="shared" si="24"/>
        <v>-3.2889742408603699</v>
      </c>
      <c r="P103" s="5">
        <f t="shared" si="24"/>
        <v>-3.2174349912897462</v>
      </c>
      <c r="Q103" s="5">
        <f t="shared" si="24"/>
        <v>-2.1870604389779849</v>
      </c>
      <c r="R103" s="5">
        <f t="shared" si="24"/>
        <v>-2.2500221657995478</v>
      </c>
      <c r="S103" s="5">
        <f t="shared" si="24"/>
        <v>-2.4134848789834176</v>
      </c>
      <c r="U103" s="5">
        <v>10</v>
      </c>
      <c r="V103" s="5">
        <f t="shared" si="25"/>
        <v>-2.4208038490713402</v>
      </c>
      <c r="W103" s="5">
        <f t="shared" si="25"/>
        <v>-2.4025319205211653</v>
      </c>
      <c r="X103" s="5">
        <f t="shared" si="25"/>
        <v>-2.3558932400985517</v>
      </c>
      <c r="Y103" s="5">
        <f t="shared" si="25"/>
        <v>-2.3006434124935597</v>
      </c>
      <c r="Z103" s="5">
        <f t="shared" si="25"/>
        <v>-2.2343576722554843</v>
      </c>
      <c r="AA103" s="5">
        <f t="shared" si="25"/>
        <v>-2.2053644942244399</v>
      </c>
      <c r="AB103" s="5">
        <f t="shared" si="25"/>
        <v>-2.2607095846857934</v>
      </c>
      <c r="AC103" s="5">
        <f t="shared" si="25"/>
        <v>-2.3381304574020647</v>
      </c>
      <c r="AE103" s="5">
        <v>10</v>
      </c>
      <c r="AF103" s="5">
        <f t="shared" si="26"/>
        <v>-3.065178169064493</v>
      </c>
      <c r="AG103" s="5">
        <f t="shared" si="26"/>
        <v>-3.0021866548499654</v>
      </c>
      <c r="AH103" s="5">
        <f t="shared" si="26"/>
        <v>-2.9854633902321916</v>
      </c>
      <c r="AI103" s="5">
        <f t="shared" si="26"/>
        <v>-2.9223539690966405</v>
      </c>
      <c r="AJ103" s="5">
        <f t="shared" si="26"/>
        <v>-2.7909014578959561</v>
      </c>
      <c r="AK103" s="5">
        <f t="shared" si="26"/>
        <v>-2.6487411151292792</v>
      </c>
      <c r="AL103" s="5">
        <f t="shared" si="26"/>
        <v>-2.7097316270452834</v>
      </c>
      <c r="AM103" s="5">
        <f t="shared" si="26"/>
        <v>-2.8447268884421084</v>
      </c>
      <c r="AO103" s="5">
        <v>10</v>
      </c>
      <c r="AP103" s="5">
        <f t="shared" si="27"/>
        <v>-3.39285395014514</v>
      </c>
      <c r="AQ103" s="5">
        <f t="shared" si="27"/>
        <v>-3.3578768594446053</v>
      </c>
      <c r="AR103" s="5">
        <f t="shared" si="27"/>
        <v>-3.2205152645618473</v>
      </c>
      <c r="AS103" s="5">
        <f t="shared" si="27"/>
        <v>-3.2268600334195869</v>
      </c>
      <c r="AT103" s="5">
        <f t="shared" si="27"/>
        <v>-2.2162820045736362</v>
      </c>
      <c r="AU103" s="5">
        <f t="shared" si="27"/>
        <v>-3.1044436493040672</v>
      </c>
      <c r="AV103" s="5">
        <f t="shared" si="27"/>
        <v>-2.2263555318407016</v>
      </c>
      <c r="AW103" s="5">
        <f t="shared" si="27"/>
        <v>-2.4525703136329198</v>
      </c>
      <c r="AY103" s="6">
        <v>10</v>
      </c>
      <c r="AZ103" s="6">
        <f t="shared" si="37"/>
        <v>-2.8210018448022303</v>
      </c>
      <c r="BA103" s="6">
        <f t="shared" si="34"/>
        <v>-2.5778313720858312</v>
      </c>
      <c r="BB103" s="6">
        <f t="shared" si="31"/>
        <v>-2.6884595270898224</v>
      </c>
      <c r="BC103" s="6">
        <f t="shared" si="28"/>
        <v>-2.6553116789127111</v>
      </c>
      <c r="BD103" s="6">
        <f t="shared" si="20"/>
        <v>-2.3899529698829944</v>
      </c>
      <c r="BE103" s="6">
        <f t="shared" si="20"/>
        <v>-2.3284812628183089</v>
      </c>
      <c r="BF103" s="6">
        <f t="shared" si="20"/>
        <v>-2.2136938439230462</v>
      </c>
      <c r="BG103" s="6">
        <f t="shared" si="20"/>
        <v>-2.3634901785546232</v>
      </c>
      <c r="BI103" s="5">
        <v>10</v>
      </c>
      <c r="BJ103" s="5">
        <f t="shared" si="38"/>
        <v>0.70188642521079803</v>
      </c>
      <c r="BK103" s="5">
        <f t="shared" si="36"/>
        <v>0.64461396699423812</v>
      </c>
      <c r="BL103" s="5">
        <f t="shared" si="32"/>
        <v>0.70783930453787169</v>
      </c>
      <c r="BM103" s="5">
        <f t="shared" si="29"/>
        <v>0.73727420721703474</v>
      </c>
      <c r="BN103" s="5">
        <f t="shared" si="21"/>
        <v>0.65352008935831951</v>
      </c>
      <c r="BO103" s="5">
        <f t="shared" si="21"/>
        <v>0.59823509955592669</v>
      </c>
      <c r="BP103" s="5">
        <f t="shared" si="21"/>
        <v>0.38738210246695259</v>
      </c>
      <c r="BQ103" s="5">
        <f t="shared" si="21"/>
        <v>0.38621053199831901</v>
      </c>
      <c r="BS103" s="6">
        <v>10</v>
      </c>
      <c r="BT103" s="6">
        <f t="shared" si="39"/>
        <v>0.31389315185113331</v>
      </c>
      <c r="BU103" s="6">
        <f t="shared" si="35"/>
        <v>0.28828012988898444</v>
      </c>
      <c r="BV103" s="6">
        <f t="shared" si="33"/>
        <v>0.3165553604185713</v>
      </c>
      <c r="BW103" s="6">
        <f t="shared" si="30"/>
        <v>0.32971904907891114</v>
      </c>
      <c r="BX103" s="6">
        <f t="shared" si="22"/>
        <v>0.29226306889338788</v>
      </c>
      <c r="BY103" s="6">
        <f t="shared" si="22"/>
        <v>0.26753886982668124</v>
      </c>
      <c r="BZ103" s="6">
        <f t="shared" si="22"/>
        <v>0.17324254287657898</v>
      </c>
      <c r="CA103" s="6">
        <f t="shared" si="22"/>
        <v>0.17271860063491978</v>
      </c>
    </row>
    <row r="104" spans="1:79" s="5" customFormat="1" x14ac:dyDescent="0.25">
      <c r="A104" s="5">
        <v>10.5</v>
      </c>
      <c r="B104" s="5">
        <f t="shared" ref="B104:I111" si="40">B76/(2*PI())</f>
        <v>-2.1502345770350089</v>
      </c>
      <c r="C104" s="5">
        <f t="shared" si="40"/>
        <v>-2.0624056415362273</v>
      </c>
      <c r="D104" s="5">
        <f t="shared" si="40"/>
        <v>-1.9928251992669359</v>
      </c>
      <c r="E104" s="5">
        <f t="shared" si="40"/>
        <v>-1.8822689925222305</v>
      </c>
      <c r="F104" s="5">
        <f t="shared" si="40"/>
        <v>-1.7788787590025374</v>
      </c>
      <c r="G104" s="5">
        <f t="shared" si="40"/>
        <v>-1.7381518894881693</v>
      </c>
      <c r="H104" s="5">
        <f t="shared" si="40"/>
        <v>-1.8854991900269433</v>
      </c>
      <c r="I104" s="5">
        <f t="shared" si="40"/>
        <v>-2.0401819654019495</v>
      </c>
      <c r="K104" s="5">
        <v>10.5</v>
      </c>
      <c r="L104" s="5">
        <f t="shared" ref="L104:S111" si="41">L76/(2*PI())</f>
        <v>-3.2229184773629518</v>
      </c>
      <c r="M104" s="5">
        <f t="shared" si="41"/>
        <v>-2.1027941156974257</v>
      </c>
      <c r="N104" s="5">
        <f t="shared" si="41"/>
        <v>-3.185691349832954</v>
      </c>
      <c r="O104" s="5">
        <f t="shared" si="41"/>
        <v>-3.4512045650579326</v>
      </c>
      <c r="P104" s="5">
        <f t="shared" si="41"/>
        <v>-3.4449824011122945</v>
      </c>
      <c r="Q104" s="5">
        <f t="shared" si="41"/>
        <v>-2.4183993161441877</v>
      </c>
      <c r="R104" s="5">
        <f t="shared" si="41"/>
        <v>-2.4842524559702093</v>
      </c>
      <c r="S104" s="5">
        <f t="shared" si="41"/>
        <v>-2.6524844326022148</v>
      </c>
      <c r="U104" s="5">
        <v>10.5</v>
      </c>
      <c r="V104" s="5">
        <f t="shared" ref="V104:AC111" si="42">V76/(2*PI())</f>
        <v>-1.9632698434857356</v>
      </c>
      <c r="W104" s="5">
        <f t="shared" si="42"/>
        <v>-1.9522191550876693</v>
      </c>
      <c r="X104" s="5">
        <f t="shared" si="42"/>
        <v>-1.8966738430542776</v>
      </c>
      <c r="Y104" s="5">
        <f t="shared" si="42"/>
        <v>-2.7000349993002999</v>
      </c>
      <c r="Z104" s="5">
        <f t="shared" si="42"/>
        <v>-2.5973133813007956</v>
      </c>
      <c r="AA104" s="5">
        <f t="shared" si="42"/>
        <v>-2.6023723269908237</v>
      </c>
      <c r="AB104" s="5">
        <f t="shared" si="42"/>
        <v>-2.5586468471304622</v>
      </c>
      <c r="AC104" s="5">
        <f t="shared" si="42"/>
        <v>-2.6857886049148414</v>
      </c>
      <c r="AE104" s="5">
        <v>10.5</v>
      </c>
      <c r="AF104" s="5">
        <f t="shared" ref="AF104:AM111" si="43">AF76/(2*PI())</f>
        <v>-3.4838580212329067</v>
      </c>
      <c r="AG104" s="5">
        <f t="shared" si="43"/>
        <v>-3.4742958129913859</v>
      </c>
      <c r="AH104" s="5">
        <f t="shared" si="43"/>
        <v>-3.3849052881028738</v>
      </c>
      <c r="AI104" s="5">
        <f t="shared" si="43"/>
        <v>-3.3456543586530461</v>
      </c>
      <c r="AJ104" s="5">
        <f t="shared" si="43"/>
        <v>-3.2677856644507863</v>
      </c>
      <c r="AK104" s="5">
        <f t="shared" si="43"/>
        <v>-2.3328890043512138</v>
      </c>
      <c r="AL104" s="5">
        <f t="shared" si="43"/>
        <v>-2.4140140471541303</v>
      </c>
      <c r="AM104" s="5">
        <f t="shared" si="43"/>
        <v>-2.4089025312109027</v>
      </c>
      <c r="AO104" s="5">
        <v>10.5</v>
      </c>
      <c r="AP104" s="5">
        <f t="shared" ref="AP104:AW111" si="44">AP76/(2*PI())</f>
        <v>-3.8943405776732782</v>
      </c>
      <c r="AQ104" s="5">
        <f t="shared" si="44"/>
        <v>-3.8274249061323382</v>
      </c>
      <c r="AR104" s="5">
        <f t="shared" si="44"/>
        <v>-3.704291192201961</v>
      </c>
      <c r="AS104" s="5">
        <f t="shared" si="44"/>
        <v>-3.5976598881888946</v>
      </c>
      <c r="AT104" s="5">
        <f t="shared" si="44"/>
        <v>-2.5663210891619745</v>
      </c>
      <c r="AU104" s="5">
        <f t="shared" si="44"/>
        <v>-2.7746638265716581</v>
      </c>
      <c r="AV104" s="5">
        <f t="shared" si="44"/>
        <v>-1.7654802302908863</v>
      </c>
      <c r="AW104" s="5">
        <f t="shared" si="44"/>
        <v>-2.8110509441944753</v>
      </c>
      <c r="AY104" s="6">
        <v>10.5</v>
      </c>
      <c r="AZ104" s="6">
        <f t="shared" si="37"/>
        <v>-2.9429242993579758</v>
      </c>
      <c r="BA104" s="6">
        <f t="shared" si="34"/>
        <v>-2.6838279262890095</v>
      </c>
      <c r="BB104" s="6">
        <f t="shared" si="31"/>
        <v>-2.8328773744918001</v>
      </c>
      <c r="BC104" s="6">
        <f t="shared" si="28"/>
        <v>-2.995364560744481</v>
      </c>
      <c r="BD104" s="6">
        <f t="shared" si="20"/>
        <v>-2.7310562590056775</v>
      </c>
      <c r="BE104" s="6">
        <f t="shared" si="20"/>
        <v>-2.3732952727092105</v>
      </c>
      <c r="BF104" s="6">
        <f t="shared" si="20"/>
        <v>-2.2215785541145268</v>
      </c>
      <c r="BG104" s="6">
        <f t="shared" si="20"/>
        <v>-2.5196816956648767</v>
      </c>
      <c r="BI104" s="5">
        <v>10.5</v>
      </c>
      <c r="BJ104" s="5">
        <f t="shared" si="38"/>
        <v>0.84620901889076694</v>
      </c>
      <c r="BK104" s="5">
        <f t="shared" si="36"/>
        <v>0.89326240144640279</v>
      </c>
      <c r="BL104" s="5">
        <f t="shared" si="32"/>
        <v>0.83227688747107254</v>
      </c>
      <c r="BM104" s="5">
        <f t="shared" si="29"/>
        <v>0.71053747391877708</v>
      </c>
      <c r="BN104" s="5">
        <f t="shared" si="21"/>
        <v>0.66133119843334665</v>
      </c>
      <c r="BO104" s="5">
        <f t="shared" si="21"/>
        <v>0.39390581721213769</v>
      </c>
      <c r="BP104" s="5">
        <f t="shared" si="21"/>
        <v>0.36763400679697839</v>
      </c>
      <c r="BQ104" s="5">
        <f t="shared" si="21"/>
        <v>0.30508856330034229</v>
      </c>
      <c r="BS104" s="6">
        <v>10.5</v>
      </c>
      <c r="BT104" s="6">
        <f t="shared" si="39"/>
        <v>0.37843617788263167</v>
      </c>
      <c r="BU104" s="6">
        <f t="shared" si="35"/>
        <v>0.39947909027577261</v>
      </c>
      <c r="BV104" s="6">
        <f t="shared" si="33"/>
        <v>0.3722055392974522</v>
      </c>
      <c r="BW104" s="6">
        <f t="shared" si="30"/>
        <v>0.31776201844867386</v>
      </c>
      <c r="BX104" s="6">
        <f t="shared" si="22"/>
        <v>0.29575630306767309</v>
      </c>
      <c r="BY104" s="6">
        <f t="shared" si="22"/>
        <v>0.1761600368037893</v>
      </c>
      <c r="BZ104" s="6">
        <f t="shared" si="22"/>
        <v>0.16441092600773266</v>
      </c>
      <c r="CA104" s="6">
        <f t="shared" si="22"/>
        <v>0.13643975333946259</v>
      </c>
    </row>
    <row r="105" spans="1:79" s="5" customFormat="1" x14ac:dyDescent="0.25">
      <c r="A105" s="5">
        <v>11</v>
      </c>
      <c r="B105" s="5">
        <f t="shared" si="40"/>
        <v>-2.5179441712976174</v>
      </c>
      <c r="C105" s="5">
        <f t="shared" si="40"/>
        <v>-2.2272314532352895</v>
      </c>
      <c r="D105" s="5">
        <f t="shared" si="40"/>
        <v>-2.404516285447198</v>
      </c>
      <c r="E105" s="5">
        <f t="shared" si="40"/>
        <v>-1.341882265112242</v>
      </c>
      <c r="F105" s="5">
        <f t="shared" si="40"/>
        <v>-2.1907647648582662</v>
      </c>
      <c r="G105" s="5">
        <f t="shared" si="40"/>
        <v>-1.9628366228292271</v>
      </c>
      <c r="H105" s="5">
        <f t="shared" si="40"/>
        <v>-2.2341602318331044</v>
      </c>
      <c r="I105" s="5">
        <f t="shared" si="40"/>
        <v>-1.5290305588447302</v>
      </c>
      <c r="K105" s="5">
        <v>11</v>
      </c>
      <c r="L105" s="5">
        <f t="shared" si="41"/>
        <v>-3.6001990812357305</v>
      </c>
      <c r="M105" s="5">
        <f t="shared" si="41"/>
        <v>-1.9827324986543098</v>
      </c>
      <c r="N105" s="5">
        <f t="shared" si="41"/>
        <v>-3.1478273748602006</v>
      </c>
      <c r="O105" s="5">
        <f t="shared" si="41"/>
        <v>-3.6805017818119454</v>
      </c>
      <c r="P105" s="5">
        <f t="shared" si="41"/>
        <v>-3.5824616801759781</v>
      </c>
      <c r="Q105" s="5">
        <f t="shared" si="41"/>
        <v>-2.380222267643116</v>
      </c>
      <c r="R105" s="5">
        <f t="shared" si="41"/>
        <v>-2.7612881375318969</v>
      </c>
      <c r="S105" s="5">
        <f t="shared" si="41"/>
        <v>-2.6189576306237647</v>
      </c>
      <c r="U105" s="5">
        <v>11</v>
      </c>
      <c r="V105" s="5">
        <f t="shared" si="42"/>
        <v>-2.3800111280756782</v>
      </c>
      <c r="W105" s="5">
        <f t="shared" si="42"/>
        <v>-1.4046372065012112</v>
      </c>
      <c r="X105" s="5">
        <f t="shared" si="42"/>
        <v>-1.3570243087905212</v>
      </c>
      <c r="Y105" s="5">
        <f t="shared" si="42"/>
        <v>-2.331060936352114</v>
      </c>
      <c r="Z105" s="5">
        <f t="shared" si="42"/>
        <v>-2.1364201218177787</v>
      </c>
      <c r="AA105" s="5">
        <f t="shared" si="42"/>
        <v>-2.6745641897994679</v>
      </c>
      <c r="AB105" s="5">
        <f t="shared" si="42"/>
        <v>-2.325717550483001</v>
      </c>
      <c r="AC105" s="5">
        <f t="shared" si="42"/>
        <v>-2.6488884496512246</v>
      </c>
      <c r="AE105" s="5">
        <v>11</v>
      </c>
      <c r="AF105" s="5">
        <f t="shared" si="43"/>
        <v>-3.0723448710280326</v>
      </c>
      <c r="AG105" s="5">
        <f t="shared" si="43"/>
        <v>-2.9732845815851601</v>
      </c>
      <c r="AH105" s="5">
        <f t="shared" si="43"/>
        <v>-2.9608821471482947</v>
      </c>
      <c r="AI105" s="5">
        <f t="shared" si="43"/>
        <v>-2.8039614304279752</v>
      </c>
      <c r="AJ105" s="5">
        <f t="shared" si="43"/>
        <v>-3.6176707567209947</v>
      </c>
      <c r="AK105" s="5">
        <f t="shared" si="43"/>
        <v>-2.7190862081242764</v>
      </c>
      <c r="AL105" s="5">
        <f t="shared" si="43"/>
        <v>-2.6232342055645521</v>
      </c>
      <c r="AM105" s="5">
        <f t="shared" si="43"/>
        <v>-2.7763602180919751</v>
      </c>
      <c r="AO105" s="5">
        <v>11</v>
      </c>
      <c r="AP105" s="5">
        <f t="shared" si="44"/>
        <v>-3.8935744611769163</v>
      </c>
      <c r="AQ105" s="5">
        <f t="shared" si="44"/>
        <v>-3.329583816518582</v>
      </c>
      <c r="AR105" s="5">
        <f t="shared" si="44"/>
        <v>-3.5296669520281756</v>
      </c>
      <c r="AS105" s="5">
        <f t="shared" si="44"/>
        <v>-3.684008379333239</v>
      </c>
      <c r="AT105" s="5">
        <f t="shared" si="44"/>
        <v>-2.7938857255390444</v>
      </c>
      <c r="AU105" s="5">
        <f t="shared" si="44"/>
        <v>-2.5571153169348304</v>
      </c>
      <c r="AV105" s="5">
        <f t="shared" si="44"/>
        <v>-2.0179753492785695</v>
      </c>
      <c r="AW105" s="5">
        <f t="shared" si="44"/>
        <v>-3.0100697416082327</v>
      </c>
      <c r="AY105" s="6">
        <v>11</v>
      </c>
      <c r="AZ105" s="6"/>
      <c r="BA105" s="6">
        <f t="shared" si="34"/>
        <v>-2.3834939112989106</v>
      </c>
      <c r="BB105" s="6">
        <f t="shared" si="31"/>
        <v>-2.6799834136548784</v>
      </c>
      <c r="BC105" s="6">
        <f t="shared" si="28"/>
        <v>-2.7682829586075028</v>
      </c>
      <c r="BD105" s="6">
        <f t="shared" si="20"/>
        <v>-2.8642406098224127</v>
      </c>
      <c r="BE105" s="6">
        <f t="shared" si="20"/>
        <v>-2.4587649210661833</v>
      </c>
      <c r="BF105" s="6">
        <f t="shared" si="20"/>
        <v>-2.392475094938225</v>
      </c>
      <c r="BG105" s="6">
        <f t="shared" si="20"/>
        <v>-2.5166613197639855</v>
      </c>
      <c r="BI105" s="5">
        <v>11</v>
      </c>
      <c r="BK105" s="5">
        <f t="shared" si="36"/>
        <v>0.7723547205959933</v>
      </c>
      <c r="BL105" s="5">
        <f t="shared" si="32"/>
        <v>0.84348193782729286</v>
      </c>
      <c r="BM105" s="5">
        <f t="shared" si="29"/>
        <v>0.98713616285598238</v>
      </c>
      <c r="BN105" s="5">
        <f t="shared" si="21"/>
        <v>0.71967712871943879</v>
      </c>
      <c r="BO105" s="5">
        <f t="shared" si="21"/>
        <v>0.30664438795120175</v>
      </c>
      <c r="BP105" s="5">
        <f t="shared" si="21"/>
        <v>0.29960100660924061</v>
      </c>
      <c r="BQ105" s="5">
        <f t="shared" si="21"/>
        <v>0.57320556032440984</v>
      </c>
      <c r="BS105" s="6">
        <v>11</v>
      </c>
      <c r="BT105" s="6"/>
      <c r="BU105" s="6">
        <f t="shared" si="35"/>
        <v>0.34540753159909959</v>
      </c>
      <c r="BV105" s="6">
        <f t="shared" si="33"/>
        <v>0.37721659015501563</v>
      </c>
      <c r="BW105" s="6">
        <f t="shared" si="30"/>
        <v>0.44146071263885589</v>
      </c>
      <c r="BX105" s="6">
        <f t="shared" si="22"/>
        <v>0.32184939633370624</v>
      </c>
      <c r="BY105" s="6">
        <f t="shared" si="22"/>
        <v>0.1371355392755409</v>
      </c>
      <c r="BZ105" s="6">
        <f t="shared" si="22"/>
        <v>0.13398564338112515</v>
      </c>
      <c r="CA105" s="6">
        <f t="shared" si="22"/>
        <v>0.25634531959324736</v>
      </c>
    </row>
    <row r="106" spans="1:79" s="5" customFormat="1" x14ac:dyDescent="0.25">
      <c r="A106" s="5">
        <v>11.5</v>
      </c>
      <c r="B106" s="5">
        <f t="shared" si="40"/>
        <v>-2.04176957488332</v>
      </c>
      <c r="C106" s="5">
        <f t="shared" si="40"/>
        <v>-1.750518695706994</v>
      </c>
      <c r="D106" s="5">
        <f t="shared" si="40"/>
        <v>-2.7724798761260336</v>
      </c>
      <c r="E106" s="5">
        <f t="shared" si="40"/>
        <v>-1.7885665412169895</v>
      </c>
      <c r="F106" s="5">
        <f t="shared" si="40"/>
        <v>-2.6278984035579014</v>
      </c>
      <c r="G106" s="5">
        <f t="shared" si="40"/>
        <v>-1.6881607600850324</v>
      </c>
      <c r="H106" s="5">
        <f t="shared" si="40"/>
        <v>-1.9769982027625497</v>
      </c>
      <c r="I106" s="5">
        <f t="shared" si="40"/>
        <v>-1.9121621121111561</v>
      </c>
      <c r="K106" s="5">
        <v>11.5</v>
      </c>
      <c r="L106" s="5">
        <f t="shared" si="41"/>
        <v>-3.9093771716736616</v>
      </c>
      <c r="M106" s="5">
        <f t="shared" si="41"/>
        <v>-1.4618625480747434</v>
      </c>
      <c r="N106" s="5">
        <f t="shared" si="41"/>
        <v>-2.8381891159101302</v>
      </c>
      <c r="O106" s="5">
        <f t="shared" si="41"/>
        <v>-3.7469638328586936</v>
      </c>
      <c r="P106" s="5">
        <f t="shared" si="41"/>
        <v>-3.3637591517701297</v>
      </c>
      <c r="Q106" s="5">
        <f t="shared" si="41"/>
        <v>-1.9874326802825955</v>
      </c>
      <c r="R106" s="5">
        <f t="shared" si="41"/>
        <v>-2.7855917974282494</v>
      </c>
      <c r="S106" s="5">
        <f t="shared" si="41"/>
        <v>-2.8971016758340329</v>
      </c>
      <c r="U106" s="5">
        <v>11.5</v>
      </c>
      <c r="V106" s="5">
        <f t="shared" si="42"/>
        <v>-1.9233497302693756</v>
      </c>
      <c r="W106" s="5">
        <f t="shared" si="42"/>
        <v>-1.8240019123376501</v>
      </c>
      <c r="X106" s="5">
        <f t="shared" si="42"/>
        <v>-0.83605532970334251</v>
      </c>
      <c r="Y106" s="5">
        <f t="shared" si="42"/>
        <v>-2.6036530798028572</v>
      </c>
      <c r="Z106" s="5">
        <f t="shared" si="42"/>
        <v>-1.8256616032760002</v>
      </c>
      <c r="AA106" s="5">
        <f t="shared" si="42"/>
        <v>-2.4567379279825201</v>
      </c>
      <c r="AB106" s="5">
        <f t="shared" si="42"/>
        <v>-2.6291421889281446</v>
      </c>
      <c r="AC106" s="5">
        <f t="shared" si="42"/>
        <v>-2.7680062270355537</v>
      </c>
      <c r="AE106" s="5">
        <v>11.5</v>
      </c>
      <c r="AF106" s="5">
        <f t="shared" si="43"/>
        <v>-2.6826825465144353</v>
      </c>
      <c r="AG106" s="5">
        <f t="shared" si="43"/>
        <v>-2.552263298618199</v>
      </c>
      <c r="AH106" s="5">
        <f t="shared" si="43"/>
        <v>-3.2595827873398822</v>
      </c>
      <c r="AI106" s="5">
        <f t="shared" si="43"/>
        <v>-2.3497621047463633</v>
      </c>
      <c r="AJ106" s="5">
        <f t="shared" si="43"/>
        <v>-3.8890090116669573</v>
      </c>
      <c r="AK106" s="5">
        <f t="shared" si="43"/>
        <v>-3.1265724568675277</v>
      </c>
      <c r="AL106" s="5">
        <f t="shared" si="43"/>
        <v>-2.4194312745993365</v>
      </c>
      <c r="AM106" s="5">
        <f t="shared" si="43"/>
        <v>-2.4641177449570182</v>
      </c>
      <c r="AO106" s="5">
        <v>11.5</v>
      </c>
      <c r="AP106" s="5">
        <f t="shared" si="44"/>
        <v>-3.9224396305194023</v>
      </c>
      <c r="AQ106" s="5">
        <f t="shared" si="44"/>
        <v>-3.3803146067407859</v>
      </c>
      <c r="AR106" s="5">
        <f t="shared" si="44"/>
        <v>-3.8224225688313433</v>
      </c>
      <c r="AS106" s="5">
        <f t="shared" si="44"/>
        <v>-3.9465151503353089</v>
      </c>
      <c r="AT106" s="5">
        <f t="shared" si="44"/>
        <v>-2.939621242373927</v>
      </c>
      <c r="AU106" s="5">
        <f t="shared" si="44"/>
        <v>-2.8633660348793115</v>
      </c>
      <c r="AV106" s="5">
        <f t="shared" si="44"/>
        <v>-1.9960361193744116</v>
      </c>
      <c r="AW106" s="5">
        <f t="shared" si="44"/>
        <v>-3.0096524590224325</v>
      </c>
      <c r="AY106" s="6">
        <v>11.5</v>
      </c>
      <c r="AZ106" s="6"/>
      <c r="BA106" s="6"/>
      <c r="BB106" s="6"/>
      <c r="BC106" s="6"/>
      <c r="BD106" s="6">
        <f t="shared" si="20"/>
        <v>-2.9291898825289828</v>
      </c>
      <c r="BE106" s="6">
        <f t="shared" si="20"/>
        <v>-2.4244539720193972</v>
      </c>
      <c r="BF106" s="6">
        <f t="shared" si="20"/>
        <v>-2.3614399166185382</v>
      </c>
      <c r="BG106" s="6">
        <f t="shared" si="20"/>
        <v>-2.6102080437920385</v>
      </c>
      <c r="BI106" s="5">
        <v>11.5</v>
      </c>
      <c r="BN106" s="5">
        <f t="shared" si="21"/>
        <v>0.7776186793840264</v>
      </c>
      <c r="BO106" s="5">
        <f t="shared" si="21"/>
        <v>0.59577087098857384</v>
      </c>
      <c r="BP106" s="5">
        <f t="shared" si="21"/>
        <v>0.36614467379287197</v>
      </c>
      <c r="BQ106" s="5">
        <f t="shared" si="21"/>
        <v>0.44027677708172736</v>
      </c>
      <c r="BS106" s="6">
        <v>11.5</v>
      </c>
      <c r="BT106" s="6"/>
      <c r="BU106" s="6"/>
      <c r="BV106" s="6"/>
      <c r="BW106" s="6"/>
      <c r="BX106" s="6">
        <f t="shared" si="22"/>
        <v>0.34776164553525946</v>
      </c>
      <c r="BY106" s="6">
        <f t="shared" si="22"/>
        <v>0.26643683330894169</v>
      </c>
      <c r="BZ106" s="6">
        <f t="shared" si="22"/>
        <v>0.16374487604006949</v>
      </c>
      <c r="CA106" s="6">
        <f t="shared" si="22"/>
        <v>0.19689776049385277</v>
      </c>
    </row>
    <row r="107" spans="1:79" s="5" customFormat="1" x14ac:dyDescent="0.25">
      <c r="A107" s="5">
        <v>12</v>
      </c>
      <c r="B107" s="5">
        <f t="shared" si="40"/>
        <v>-2.115661536938295</v>
      </c>
      <c r="C107" s="5">
        <f t="shared" si="40"/>
        <v>-1.9919866020389543</v>
      </c>
      <c r="D107" s="5">
        <f t="shared" si="40"/>
        <v>-2.9881847984990415</v>
      </c>
      <c r="E107" s="5">
        <f t="shared" si="40"/>
        <v>-1.2539203442829656</v>
      </c>
      <c r="F107" s="5">
        <f t="shared" si="40"/>
        <v>-2.8866097516396234</v>
      </c>
      <c r="G107" s="5">
        <f t="shared" si="40"/>
        <v>-1.9318212275722668</v>
      </c>
      <c r="H107" s="5">
        <f t="shared" si="40"/>
        <v>-2.0774881659625244</v>
      </c>
      <c r="I107" s="5">
        <f t="shared" si="40"/>
        <v>-2.1308211758554352</v>
      </c>
      <c r="K107" s="5">
        <v>12</v>
      </c>
      <c r="L107" s="5">
        <f t="shared" si="41"/>
        <v>-3.7377446987436871</v>
      </c>
      <c r="M107" s="5">
        <f t="shared" si="41"/>
        <v>-1.6238658229602752</v>
      </c>
      <c r="N107" s="5">
        <f t="shared" si="41"/>
        <v>-2.9673750946559569</v>
      </c>
      <c r="O107" s="5">
        <f t="shared" si="41"/>
        <v>-4.1488156081462151</v>
      </c>
      <c r="P107" s="5">
        <f t="shared" si="41"/>
        <v>-3.0757990126320758</v>
      </c>
      <c r="Q107" s="5">
        <f t="shared" si="41"/>
        <v>-2.266201605563797</v>
      </c>
      <c r="R107" s="5">
        <f t="shared" si="41"/>
        <v>-3.1215246604034239</v>
      </c>
      <c r="S107" s="5">
        <f t="shared" si="41"/>
        <v>-3.2962978883896494</v>
      </c>
      <c r="U107" s="5">
        <v>12</v>
      </c>
      <c r="V107" s="5">
        <f t="shared" si="42"/>
        <v>-1.7368213620094006</v>
      </c>
      <c r="W107" s="5">
        <f t="shared" si="42"/>
        <v>-2.1404145158666563</v>
      </c>
      <c r="X107" s="5">
        <f t="shared" si="42"/>
        <v>-1.324794142739959</v>
      </c>
      <c r="Y107" s="5">
        <f t="shared" si="42"/>
        <v>-3.1106470015876058</v>
      </c>
      <c r="Z107" s="5">
        <f t="shared" si="42"/>
        <v>-2.1324843063840291</v>
      </c>
      <c r="AA107" s="5">
        <f t="shared" si="42"/>
        <v>-2.1733591422348884</v>
      </c>
      <c r="AB107" s="5">
        <f t="shared" si="42"/>
        <v>-2.1654548387202448</v>
      </c>
      <c r="AC107" s="5">
        <f t="shared" si="42"/>
        <v>-2.4571081074578625</v>
      </c>
      <c r="AE107" s="5">
        <v>12</v>
      </c>
      <c r="AF107" s="5">
        <f t="shared" si="43"/>
        <v>-2.8693714301099167</v>
      </c>
      <c r="AG107" s="5">
        <f t="shared" si="43"/>
        <v>-3.0392355512333276</v>
      </c>
      <c r="AH107" s="5">
        <f t="shared" si="43"/>
        <v>-3.246754664850751</v>
      </c>
      <c r="AI107" s="5">
        <f t="shared" si="43"/>
        <v>-2.1531986941012615</v>
      </c>
      <c r="AJ107" s="5">
        <f t="shared" si="43"/>
        <v>-4.0299489357491423</v>
      </c>
      <c r="AK107" s="5">
        <f t="shared" si="43"/>
        <v>-2.9252672578283678</v>
      </c>
      <c r="AL107" s="5">
        <f t="shared" si="43"/>
        <v>-2.3762911155112731</v>
      </c>
      <c r="AM107" s="5">
        <f t="shared" si="43"/>
        <v>-2.7811853636981483</v>
      </c>
      <c r="AO107" s="5">
        <v>12</v>
      </c>
      <c r="AP107" s="5">
        <f t="shared" si="44"/>
        <v>-3.5678014185633309</v>
      </c>
      <c r="AQ107" s="5">
        <f t="shared" si="44"/>
        <v>-3.2788782854315826</v>
      </c>
      <c r="AR107" s="5">
        <f t="shared" si="44"/>
        <v>-3.5077193648317113</v>
      </c>
      <c r="AS107" s="5">
        <f t="shared" si="44"/>
        <v>-4.3590474577269518</v>
      </c>
      <c r="AT107" s="5">
        <f t="shared" si="44"/>
        <v>-3.1884422099894199</v>
      </c>
      <c r="AU107" s="5">
        <f t="shared" si="44"/>
        <v>-3.2620803961800626</v>
      </c>
      <c r="AV107" s="5">
        <f t="shared" si="44"/>
        <v>-2.4058958165347266</v>
      </c>
      <c r="AW107" s="5">
        <f t="shared" si="44"/>
        <v>-3.0485095064843928</v>
      </c>
      <c r="AY107" s="6">
        <v>12</v>
      </c>
      <c r="AZ107" s="6"/>
      <c r="BA107" s="6"/>
      <c r="BB107" s="6"/>
      <c r="BC107" s="6"/>
      <c r="BD107" s="6"/>
      <c r="BE107" s="6"/>
      <c r="BF107" s="6">
        <f t="shared" ref="BF107:BG107" si="45">AVERAGE(H107,R107,AB107,AL107,AV107)</f>
        <v>-2.4293309194264383</v>
      </c>
      <c r="BG107" s="6">
        <f t="shared" si="45"/>
        <v>-2.7427844083770978</v>
      </c>
      <c r="BI107" s="5">
        <v>12</v>
      </c>
      <c r="BP107" s="5">
        <f t="shared" si="21"/>
        <v>0.41107131650984602</v>
      </c>
      <c r="BQ107" s="5">
        <f t="shared" si="21"/>
        <v>0.46298746970170529</v>
      </c>
      <c r="BS107" s="6">
        <v>12</v>
      </c>
      <c r="BT107" s="6"/>
      <c r="BU107" s="6"/>
      <c r="BV107" s="6"/>
      <c r="BW107" s="6"/>
      <c r="BX107" s="6"/>
      <c r="BY107" s="6"/>
      <c r="BZ107" s="6">
        <f t="shared" si="22"/>
        <v>0.18383668146326945</v>
      </c>
      <c r="CA107" s="6">
        <f t="shared" si="22"/>
        <v>0.20705429099672745</v>
      </c>
    </row>
    <row r="108" spans="1:79" s="5" customFormat="1" x14ac:dyDescent="0.25">
      <c r="A108" s="5">
        <v>12.5</v>
      </c>
      <c r="B108" s="5">
        <f t="shared" si="40"/>
        <v>-1.7682076049473077</v>
      </c>
      <c r="C108" s="5">
        <f t="shared" si="40"/>
        <v>-2.2352751498537993</v>
      </c>
      <c r="D108" s="5">
        <f t="shared" si="40"/>
        <v>-3.3898956950446175</v>
      </c>
      <c r="E108" s="5">
        <f t="shared" si="40"/>
        <v>-1.6209785324430341</v>
      </c>
      <c r="F108" s="5">
        <f t="shared" si="40"/>
        <v>-2.8557956071451476</v>
      </c>
      <c r="G108" s="5">
        <f t="shared" si="40"/>
        <v>-1.7971144472038989</v>
      </c>
      <c r="H108" s="5">
        <f t="shared" si="40"/>
        <v>-2.5201692336411163</v>
      </c>
      <c r="I108" s="5">
        <f t="shared" si="40"/>
        <v>-2.3653018463441322</v>
      </c>
      <c r="K108" s="5">
        <v>12.5</v>
      </c>
      <c r="L108" s="5">
        <f t="shared" si="41"/>
        <v>-3.8599172092511016</v>
      </c>
      <c r="M108" s="5">
        <f t="shared" si="41"/>
        <v>-1.7948189426466779</v>
      </c>
      <c r="N108" s="5">
        <f t="shared" si="41"/>
        <v>-3.2176655432200385</v>
      </c>
      <c r="O108" s="5">
        <f t="shared" si="41"/>
        <v>-4.3731484380671182</v>
      </c>
      <c r="P108" s="5">
        <f t="shared" si="41"/>
        <v>-2.9262288323336345</v>
      </c>
      <c r="Q108" s="5">
        <f t="shared" si="41"/>
        <v>-2.3393413937450109</v>
      </c>
      <c r="R108" s="5">
        <f t="shared" si="41"/>
        <v>-3.1416486217848982</v>
      </c>
      <c r="S108" s="5">
        <f t="shared" si="41"/>
        <v>-3.01534142035602</v>
      </c>
      <c r="U108" s="5">
        <v>12.5</v>
      </c>
      <c r="V108" s="5">
        <f t="shared" si="42"/>
        <v>-1.9694795556617888</v>
      </c>
      <c r="W108" s="5">
        <f t="shared" si="42"/>
        <v>-1.8876903799708666</v>
      </c>
      <c r="X108" s="5">
        <f t="shared" si="42"/>
        <v>-0.99383954812549935</v>
      </c>
      <c r="Y108" s="5">
        <f t="shared" si="42"/>
        <v>-3.4797751838757409</v>
      </c>
      <c r="Z108" s="5">
        <f t="shared" si="42"/>
        <v>-1.5932356509020396</v>
      </c>
      <c r="AA108" s="5">
        <f t="shared" si="42"/>
        <v>-1.7083680382672344</v>
      </c>
      <c r="AB108" s="5">
        <f t="shared" si="42"/>
        <v>-2.338020631264238</v>
      </c>
      <c r="AC108" s="5">
        <f t="shared" si="42"/>
        <v>-2.5180785592157275</v>
      </c>
      <c r="AE108" s="5">
        <v>12.5</v>
      </c>
      <c r="AF108" s="5">
        <f t="shared" si="43"/>
        <v>-2.7323350022249899</v>
      </c>
      <c r="AG108" s="5">
        <f t="shared" si="43"/>
        <v>-3.0109805466211137</v>
      </c>
      <c r="AH108" s="5">
        <f t="shared" si="43"/>
        <v>-2.9158004932502837</v>
      </c>
      <c r="AI108" s="5">
        <f t="shared" si="43"/>
        <v>-2.064870635558727</v>
      </c>
      <c r="AJ108" s="5">
        <f t="shared" si="43"/>
        <v>-4.2261852666281072</v>
      </c>
      <c r="AK108" s="5">
        <f t="shared" si="43"/>
        <v>-2.9896012298885517</v>
      </c>
      <c r="AL108" s="5">
        <f t="shared" si="43"/>
        <v>-2.5876113310337021</v>
      </c>
      <c r="AM108" s="5">
        <f t="shared" si="43"/>
        <v>-2.7454250049332702</v>
      </c>
      <c r="AO108" s="5">
        <v>12.5</v>
      </c>
      <c r="AP108" s="5">
        <f t="shared" si="44"/>
        <v>-3.7266392365974288</v>
      </c>
      <c r="AQ108" s="5">
        <f t="shared" si="44"/>
        <v>-3.3897807265438598</v>
      </c>
      <c r="AR108" s="5">
        <f t="shared" si="44"/>
        <v>-3.2765773082471177</v>
      </c>
      <c r="AS108" s="5">
        <f t="shared" si="44"/>
        <v>-3.8106495983850479</v>
      </c>
      <c r="AT108" s="5">
        <f t="shared" si="44"/>
        <v>-2.779333951060424</v>
      </c>
      <c r="AU108" s="5">
        <f t="shared" si="44"/>
        <v>-3.6677050423634867</v>
      </c>
      <c r="AV108" s="5">
        <f t="shared" si="44"/>
        <v>-2.0622282924585553</v>
      </c>
      <c r="AW108" s="5">
        <f t="shared" si="44"/>
        <v>-3.0784912108309532</v>
      </c>
      <c r="AY108" s="6">
        <v>12.5</v>
      </c>
      <c r="AZ108" s="6"/>
      <c r="BA108" s="6"/>
      <c r="BB108" s="6"/>
      <c r="BC108" s="6"/>
      <c r="BD108" s="6"/>
      <c r="BE108" s="6"/>
      <c r="BF108" s="6"/>
      <c r="BG108" s="6"/>
      <c r="BI108" s="5">
        <v>12.5</v>
      </c>
      <c r="BS108" s="6">
        <v>12.5</v>
      </c>
      <c r="BT108" s="6"/>
      <c r="BU108" s="6"/>
      <c r="BV108" s="6"/>
      <c r="BW108" s="6"/>
      <c r="BX108" s="6"/>
      <c r="BY108" s="6"/>
      <c r="BZ108" s="6"/>
      <c r="CA108" s="6"/>
    </row>
    <row r="109" spans="1:79" s="5" customFormat="1" x14ac:dyDescent="0.25">
      <c r="A109" s="5">
        <v>13</v>
      </c>
      <c r="B109" s="5">
        <f t="shared" si="40"/>
        <v>-1.822798022667188</v>
      </c>
      <c r="C109" s="5">
        <f t="shared" si="40"/>
        <v>-1.820757038034168</v>
      </c>
      <c r="D109" s="5">
        <f t="shared" si="40"/>
        <v>-3.568686137664026</v>
      </c>
      <c r="E109" s="5">
        <f t="shared" si="40"/>
        <v>-1.6737776163506701</v>
      </c>
      <c r="F109" s="5">
        <f t="shared" si="40"/>
        <v>-3.2623306703170631</v>
      </c>
      <c r="G109" s="5">
        <f t="shared" si="40"/>
        <v>-1.4353145050819425</v>
      </c>
      <c r="H109" s="5">
        <f t="shared" si="40"/>
        <v>-2.4615550368641927</v>
      </c>
      <c r="I109" s="5">
        <f t="shared" si="40"/>
        <v>-2.023434026840953</v>
      </c>
      <c r="K109" s="5">
        <v>13</v>
      </c>
      <c r="L109" s="5">
        <f t="shared" si="41"/>
        <v>-4.0062371806121524</v>
      </c>
      <c r="M109" s="5">
        <f t="shared" si="41"/>
        <v>-1.283886922623158</v>
      </c>
      <c r="N109" s="5">
        <f t="shared" si="41"/>
        <v>-2.9302030180886622</v>
      </c>
      <c r="O109" s="5">
        <f t="shared" si="41"/>
        <v>-4.5571864548602994</v>
      </c>
      <c r="P109" s="5">
        <f t="shared" si="41"/>
        <v>-2.9423403238531858</v>
      </c>
      <c r="Q109" s="5">
        <f t="shared" si="41"/>
        <v>-2.6562219272049616</v>
      </c>
      <c r="R109" s="5">
        <f t="shared" si="41"/>
        <v>-2.9977739232943654</v>
      </c>
      <c r="S109" s="5">
        <f t="shared" si="41"/>
        <v>-2.7572676641792051</v>
      </c>
      <c r="U109" s="5">
        <v>13</v>
      </c>
      <c r="V109" s="5">
        <f t="shared" si="42"/>
        <v>-1.6871919323016609</v>
      </c>
      <c r="W109" s="5">
        <f t="shared" si="42"/>
        <v>-1.5075730910412855</v>
      </c>
      <c r="X109" s="5">
        <f t="shared" si="42"/>
        <v>-1.311319917257282</v>
      </c>
      <c r="Y109" s="5">
        <f t="shared" si="42"/>
        <v>-3.7415890961874325</v>
      </c>
      <c r="Z109" s="5">
        <f t="shared" si="42"/>
        <v>-1.5676007182140395</v>
      </c>
      <c r="AA109" s="5">
        <f t="shared" si="42"/>
        <v>-1.9402537650191536</v>
      </c>
      <c r="AB109" s="5">
        <f t="shared" si="42"/>
        <v>-2.14019859328234</v>
      </c>
      <c r="AC109" s="5">
        <f t="shared" si="42"/>
        <v>-2.5411120822773898</v>
      </c>
      <c r="AE109" s="5">
        <v>13</v>
      </c>
      <c r="AF109" s="5">
        <f t="shared" si="43"/>
        <v>-2.7256596051902831</v>
      </c>
      <c r="AG109" s="5">
        <f t="shared" si="43"/>
        <v>-3.2136824693896693</v>
      </c>
      <c r="AH109" s="5">
        <f t="shared" si="43"/>
        <v>-2.9185175590010468</v>
      </c>
      <c r="AI109" s="5">
        <f t="shared" si="43"/>
        <v>-2.3015061242956736</v>
      </c>
      <c r="AJ109" s="5">
        <f t="shared" si="43"/>
        <v>-4.0301919553914471</v>
      </c>
      <c r="AK109" s="5">
        <f t="shared" si="43"/>
        <v>-2.947217027688728</v>
      </c>
      <c r="AL109" s="5">
        <f t="shared" si="43"/>
        <v>-2.8622379026982419</v>
      </c>
      <c r="AM109" s="5">
        <f t="shared" si="43"/>
        <v>-2.87619687530196</v>
      </c>
      <c r="AO109" s="5">
        <v>13</v>
      </c>
      <c r="AP109" s="5">
        <f t="shared" si="44"/>
        <v>-3.902055429640896</v>
      </c>
      <c r="AQ109" s="5">
        <f t="shared" si="44"/>
        <v>-2.9126029239727234</v>
      </c>
      <c r="AR109" s="5">
        <f t="shared" si="44"/>
        <v>-3.4512389706558473</v>
      </c>
      <c r="AS109" s="5">
        <f t="shared" si="44"/>
        <v>-3.8263820038725069</v>
      </c>
      <c r="AT109" s="5">
        <f t="shared" si="44"/>
        <v>-2.7751029008323278</v>
      </c>
      <c r="AU109" s="5">
        <f t="shared" si="44"/>
        <v>-3.1113010838479611</v>
      </c>
      <c r="AV109" s="5">
        <f t="shared" si="44"/>
        <v>-2.2799641971626765</v>
      </c>
      <c r="AW109" s="5">
        <f t="shared" si="44"/>
        <v>-2.9833312840846262</v>
      </c>
      <c r="AY109" s="6">
        <v>13</v>
      </c>
      <c r="AZ109" s="6"/>
      <c r="BA109" s="6"/>
      <c r="BB109" s="6"/>
      <c r="BC109" s="6"/>
      <c r="BD109" s="6"/>
      <c r="BE109" s="6"/>
      <c r="BF109" s="6"/>
      <c r="BG109" s="6"/>
      <c r="BI109" s="5">
        <v>13</v>
      </c>
      <c r="BS109" s="6">
        <v>13</v>
      </c>
      <c r="BT109" s="6"/>
      <c r="BU109" s="6"/>
      <c r="BV109" s="6"/>
      <c r="BW109" s="6"/>
      <c r="BX109" s="6"/>
      <c r="BY109" s="6"/>
      <c r="BZ109" s="6"/>
      <c r="CA109" s="6"/>
    </row>
    <row r="110" spans="1:79" s="5" customFormat="1" x14ac:dyDescent="0.25">
      <c r="A110" s="5">
        <v>13.5</v>
      </c>
      <c r="B110" s="5">
        <f t="shared" si="40"/>
        <v>-1.6670644495034002</v>
      </c>
      <c r="C110" s="5">
        <f t="shared" si="40"/>
        <v>-1.5900790303120014</v>
      </c>
      <c r="D110" s="5">
        <f t="shared" si="40"/>
        <v>-3.9157113577116345</v>
      </c>
      <c r="E110" s="5">
        <f t="shared" si="40"/>
        <v>-1.9447024389006227</v>
      </c>
      <c r="F110" s="5">
        <f t="shared" si="40"/>
        <v>-3.6350305280501898</v>
      </c>
      <c r="G110" s="5">
        <f t="shared" si="40"/>
        <v>-1.2432729341641435</v>
      </c>
      <c r="H110" s="5">
        <f t="shared" si="40"/>
        <v>-2.8566435069183913</v>
      </c>
      <c r="I110" s="5">
        <f t="shared" si="40"/>
        <v>-2.17105850107989</v>
      </c>
      <c r="K110" s="5">
        <v>13.5</v>
      </c>
      <c r="L110" s="5">
        <f t="shared" si="41"/>
        <v>-3.8689540158949391</v>
      </c>
      <c r="M110" s="5">
        <f t="shared" si="41"/>
        <v>-1.3465673443738564</v>
      </c>
      <c r="N110" s="5">
        <f t="shared" si="41"/>
        <v>-3.1700018126899185</v>
      </c>
      <c r="O110" s="5">
        <f t="shared" si="41"/>
        <v>-4.6131292755728674</v>
      </c>
      <c r="P110" s="5">
        <f t="shared" si="41"/>
        <v>-3.1282449357492843</v>
      </c>
      <c r="Q110" s="5">
        <f t="shared" si="41"/>
        <v>-2.4973540114833126</v>
      </c>
      <c r="R110" s="5">
        <f t="shared" si="41"/>
        <v>-2.8032363270380189</v>
      </c>
      <c r="S110" s="5">
        <f t="shared" si="41"/>
        <v>-2.8897517071409826</v>
      </c>
      <c r="U110" s="5">
        <v>13.5</v>
      </c>
      <c r="V110" s="5">
        <f t="shared" si="42"/>
        <v>-1.9618957334355445</v>
      </c>
      <c r="W110" s="5">
        <f t="shared" si="42"/>
        <v>-1.3449018168533979</v>
      </c>
      <c r="X110" s="5">
        <f t="shared" si="42"/>
        <v>-0.82072005653267377</v>
      </c>
      <c r="Y110" s="5">
        <f t="shared" si="42"/>
        <v>-3.8706715232241007</v>
      </c>
      <c r="Z110" s="5">
        <f t="shared" si="42"/>
        <v>-1.2450943477889054</v>
      </c>
      <c r="AA110" s="5">
        <f t="shared" si="42"/>
        <v>-2.1952930795097361</v>
      </c>
      <c r="AB110" s="5">
        <f t="shared" si="42"/>
        <v>-2.3349059206265559</v>
      </c>
      <c r="AC110" s="5">
        <f t="shared" si="42"/>
        <v>-2.4977863322514979</v>
      </c>
      <c r="AE110" s="5">
        <v>13.5</v>
      </c>
      <c r="AF110" s="5">
        <f t="shared" si="43"/>
        <v>-3.0119152407330021</v>
      </c>
      <c r="AG110" s="5">
        <f t="shared" si="43"/>
        <v>-2.8470089234934877</v>
      </c>
      <c r="AH110" s="5">
        <f t="shared" si="43"/>
        <v>-2.8571482714320613</v>
      </c>
      <c r="AI110" s="5">
        <f t="shared" si="43"/>
        <v>-2.1034177829701139</v>
      </c>
      <c r="AJ110" s="5">
        <f t="shared" si="43"/>
        <v>-3.4992490486334247</v>
      </c>
      <c r="AK110" s="5">
        <f t="shared" si="43"/>
        <v>-3.3230592765282267</v>
      </c>
      <c r="AL110" s="5">
        <f t="shared" si="43"/>
        <v>-2.9312275456972245</v>
      </c>
      <c r="AM110" s="5">
        <f t="shared" si="43"/>
        <v>-2.9291604589311286</v>
      </c>
      <c r="AO110" s="5">
        <v>13.5</v>
      </c>
      <c r="AP110" s="5">
        <f t="shared" si="44"/>
        <v>-3.8544167093416055</v>
      </c>
      <c r="AQ110" s="5">
        <f t="shared" si="44"/>
        <v>-2.8902620483090149</v>
      </c>
      <c r="AR110" s="5">
        <f t="shared" si="44"/>
        <v>-3.4844594692450972</v>
      </c>
      <c r="AS110" s="5">
        <f t="shared" si="44"/>
        <v>-3.8986990354909996</v>
      </c>
      <c r="AT110" s="5">
        <f t="shared" si="44"/>
        <v>-2.3025184222304027</v>
      </c>
      <c r="AU110" s="5">
        <f t="shared" si="44"/>
        <v>-3.2690045670105237</v>
      </c>
      <c r="AV110" s="5">
        <f t="shared" si="44"/>
        <v>-2.5774382820717934</v>
      </c>
      <c r="AW110" s="5">
        <f t="shared" si="44"/>
        <v>-2.813184000752261</v>
      </c>
      <c r="AY110" s="6">
        <v>13.5</v>
      </c>
      <c r="AZ110" s="6"/>
      <c r="BA110" s="6"/>
      <c r="BB110" s="6"/>
      <c r="BC110" s="6"/>
      <c r="BD110" s="6"/>
      <c r="BE110" s="6"/>
      <c r="BF110" s="6"/>
      <c r="BG110" s="6"/>
      <c r="BI110" s="5">
        <v>13.5</v>
      </c>
      <c r="BS110" s="6">
        <v>13.5</v>
      </c>
      <c r="BT110" s="6"/>
      <c r="BU110" s="6"/>
      <c r="BV110" s="6"/>
      <c r="BW110" s="6"/>
      <c r="BX110" s="6"/>
      <c r="BY110" s="6"/>
      <c r="BZ110" s="6"/>
      <c r="CA110" s="6"/>
    </row>
    <row r="111" spans="1:79" s="5" customFormat="1" ht="15.6" customHeight="1" x14ac:dyDescent="0.25">
      <c r="A111" s="5">
        <v>14</v>
      </c>
      <c r="B111" s="5">
        <f t="shared" si="40"/>
        <v>-1.7566010610602716</v>
      </c>
      <c r="C111" s="5">
        <f t="shared" si="40"/>
        <v>-1.7909314712314315</v>
      </c>
      <c r="D111" s="5">
        <f t="shared" si="40"/>
        <v>-4.3011151391772646</v>
      </c>
      <c r="E111" s="5">
        <f t="shared" si="40"/>
        <v>-1.9232554535407895</v>
      </c>
      <c r="F111" s="5">
        <f t="shared" si="40"/>
        <v>-3.1708748033248093</v>
      </c>
      <c r="G111" s="5">
        <f t="shared" si="40"/>
        <v>-0.7826190822741167</v>
      </c>
      <c r="H111" s="5">
        <f t="shared" si="40"/>
        <v>-2.7247607621759053</v>
      </c>
      <c r="I111" s="5">
        <f t="shared" si="40"/>
        <v>-2.2922951540763039</v>
      </c>
      <c r="K111" s="5">
        <v>14</v>
      </c>
      <c r="L111" s="5">
        <f t="shared" si="41"/>
        <v>-3.8779415417761327</v>
      </c>
      <c r="M111" s="5">
        <f t="shared" si="41"/>
        <v>-0.88761909308994269</v>
      </c>
      <c r="N111" s="5">
        <f t="shared" si="41"/>
        <v>-2.8996689137265039</v>
      </c>
      <c r="O111" s="5">
        <f t="shared" si="41"/>
        <v>-5.0324877872130207</v>
      </c>
      <c r="P111" s="5">
        <f t="shared" si="41"/>
        <v>-3.4868777891608134</v>
      </c>
      <c r="Q111" s="5">
        <f t="shared" si="41"/>
        <v>-2.3119100129264694</v>
      </c>
      <c r="R111" s="5">
        <f t="shared" si="41"/>
        <v>-2.8501333954989172</v>
      </c>
      <c r="S111" s="5">
        <f t="shared" si="41"/>
        <v>-2.5282074470371385</v>
      </c>
      <c r="U111" s="5">
        <v>14</v>
      </c>
      <c r="V111" s="5">
        <f t="shared" si="42"/>
        <v>-2.4330163539193919</v>
      </c>
      <c r="W111" s="5">
        <f t="shared" si="42"/>
        <v>-1.6001503039692757</v>
      </c>
      <c r="X111" s="5">
        <f t="shared" si="42"/>
        <v>-1.0299973968135478</v>
      </c>
      <c r="Y111" s="5">
        <f t="shared" si="42"/>
        <v>-3.3954494228855667</v>
      </c>
      <c r="Z111" s="5">
        <f t="shared" si="42"/>
        <v>-1.2818717613681381</v>
      </c>
      <c r="AA111" s="5">
        <f t="shared" si="42"/>
        <v>-2.0436169474475911</v>
      </c>
      <c r="AB111" s="5">
        <f t="shared" si="42"/>
        <v>-2.4300851717123311</v>
      </c>
      <c r="AC111" s="5">
        <f>AC83/(2*PI())</f>
        <v>-2.5445315662786543</v>
      </c>
      <c r="AE111" s="5">
        <v>14</v>
      </c>
      <c r="AF111" s="5">
        <f t="shared" si="43"/>
        <v>-2.7188136150886524</v>
      </c>
      <c r="AG111" s="5">
        <f t="shared" si="43"/>
        <v>-3.1478913685365706</v>
      </c>
      <c r="AH111" s="5">
        <f t="shared" si="43"/>
        <v>-2.9626278708892615</v>
      </c>
      <c r="AI111" s="5">
        <f t="shared" si="43"/>
        <v>-1.6457038485032545</v>
      </c>
      <c r="AJ111" s="5">
        <f t="shared" si="43"/>
        <v>-3.6359708492114793</v>
      </c>
      <c r="AK111" s="5">
        <f t="shared" si="43"/>
        <v>-3.7076693561656251</v>
      </c>
      <c r="AL111" s="5">
        <f t="shared" si="43"/>
        <v>-3.0727637074511995</v>
      </c>
      <c r="AM111" s="5">
        <f>AM83/(2*PI())</f>
        <v>-2.782561799599879</v>
      </c>
      <c r="AO111" s="5">
        <v>14</v>
      </c>
      <c r="AP111" s="5">
        <f t="shared" si="44"/>
        <v>-3.5174681065467284</v>
      </c>
      <c r="AQ111" s="5">
        <f t="shared" si="44"/>
        <v>-2.7099453492877141</v>
      </c>
      <c r="AR111" s="5">
        <f t="shared" si="44"/>
        <v>-3.8409664161751151</v>
      </c>
      <c r="AS111" s="5">
        <f t="shared" si="44"/>
        <v>-4.2808759878973488</v>
      </c>
      <c r="AT111" s="5">
        <f t="shared" si="44"/>
        <v>-1.837627696712816</v>
      </c>
      <c r="AU111" s="5">
        <f t="shared" si="44"/>
        <v>-2.8267933003997232</v>
      </c>
      <c r="AV111" s="5">
        <f t="shared" si="44"/>
        <v>-2.7602973520697915</v>
      </c>
      <c r="AW111" s="5">
        <f>AW83/(2*PI())</f>
        <v>-2.3232435200119599</v>
      </c>
      <c r="AY111" s="6">
        <v>14</v>
      </c>
      <c r="AZ111" s="6"/>
      <c r="BA111" s="6"/>
      <c r="BB111" s="6"/>
      <c r="BC111" s="6"/>
      <c r="BD111" s="6"/>
      <c r="BE111" s="6"/>
      <c r="BF111" s="6"/>
      <c r="BG111" s="6"/>
      <c r="BI111" s="5">
        <v>14</v>
      </c>
      <c r="BS111" s="6">
        <v>14</v>
      </c>
      <c r="BT111" s="6"/>
      <c r="BU111" s="6"/>
      <c r="BV111" s="6"/>
      <c r="BW111" s="6"/>
      <c r="BX111" s="6"/>
      <c r="BY111" s="6"/>
      <c r="BZ111" s="6"/>
      <c r="CA111" s="6"/>
    </row>
    <row r="113" spans="1:49" x14ac:dyDescent="0.25">
      <c r="A113" t="s">
        <v>25</v>
      </c>
      <c r="K113" t="s">
        <v>27</v>
      </c>
      <c r="U113" t="s">
        <v>29</v>
      </c>
      <c r="AE113" t="s">
        <v>32</v>
      </c>
      <c r="AO113" t="s">
        <v>33</v>
      </c>
    </row>
    <row r="114" spans="1:49" x14ac:dyDescent="0.25">
      <c r="B114">
        <v>10</v>
      </c>
      <c r="C114">
        <v>20</v>
      </c>
      <c r="D114">
        <v>30</v>
      </c>
      <c r="E114">
        <v>40</v>
      </c>
      <c r="F114">
        <v>50</v>
      </c>
      <c r="G114">
        <v>60</v>
      </c>
      <c r="H114">
        <v>70</v>
      </c>
      <c r="I114">
        <v>80</v>
      </c>
      <c r="L114">
        <v>10</v>
      </c>
      <c r="M114">
        <v>20</v>
      </c>
      <c r="N114">
        <v>30</v>
      </c>
      <c r="O114">
        <v>40</v>
      </c>
      <c r="P114">
        <v>50</v>
      </c>
      <c r="Q114">
        <v>60</v>
      </c>
      <c r="R114">
        <v>70</v>
      </c>
      <c r="S114">
        <v>80</v>
      </c>
      <c r="V114">
        <v>10</v>
      </c>
      <c r="W114">
        <v>20</v>
      </c>
      <c r="X114">
        <v>30</v>
      </c>
      <c r="Y114">
        <v>40</v>
      </c>
      <c r="Z114">
        <v>50</v>
      </c>
      <c r="AA114">
        <v>60</v>
      </c>
      <c r="AB114">
        <v>70</v>
      </c>
      <c r="AC114">
        <v>80</v>
      </c>
      <c r="AF114">
        <v>10</v>
      </c>
      <c r="AG114">
        <v>20</v>
      </c>
      <c r="AH114">
        <v>30</v>
      </c>
      <c r="AI114">
        <v>40</v>
      </c>
      <c r="AJ114">
        <v>50</v>
      </c>
      <c r="AK114">
        <v>60</v>
      </c>
      <c r="AL114">
        <v>70</v>
      </c>
      <c r="AM114">
        <v>80</v>
      </c>
      <c r="AP114">
        <v>10</v>
      </c>
      <c r="AQ114">
        <v>20</v>
      </c>
      <c r="AR114">
        <v>30</v>
      </c>
      <c r="AS114">
        <v>40</v>
      </c>
      <c r="AT114">
        <v>50</v>
      </c>
      <c r="AU114">
        <v>60</v>
      </c>
      <c r="AV114">
        <v>70</v>
      </c>
      <c r="AW114">
        <v>80</v>
      </c>
    </row>
    <row r="115" spans="1:49" x14ac:dyDescent="0.25">
      <c r="A115">
        <v>2</v>
      </c>
      <c r="B115">
        <v>-2.0972413873477702</v>
      </c>
      <c r="C115">
        <v>0.91595502018751096</v>
      </c>
      <c r="D115">
        <v>-0.95879003646988303</v>
      </c>
      <c r="E115">
        <v>0.63410015115213303</v>
      </c>
      <c r="F115">
        <v>0.50301314752803605</v>
      </c>
      <c r="G115">
        <v>-0.19887616770119301</v>
      </c>
      <c r="H115">
        <v>-0.187790708851095</v>
      </c>
      <c r="I115">
        <v>-0.19291160857013501</v>
      </c>
      <c r="K115">
        <v>2</v>
      </c>
      <c r="L115">
        <v>-3.0077137841503201</v>
      </c>
      <c r="M115">
        <v>1.29340134301166</v>
      </c>
      <c r="N115">
        <v>-0.37603563202599</v>
      </c>
      <c r="O115">
        <v>1.03045703831219</v>
      </c>
      <c r="P115">
        <v>-1.77847160291284E-2</v>
      </c>
      <c r="Q115">
        <v>-0.43866802931993798</v>
      </c>
      <c r="R115">
        <v>-0.46221912990783198</v>
      </c>
      <c r="S115">
        <v>-0.47189252075292998</v>
      </c>
      <c r="U115">
        <v>2</v>
      </c>
      <c r="V115">
        <v>0.60327630379548502</v>
      </c>
      <c r="W115">
        <v>2.96418873237362</v>
      </c>
      <c r="X115">
        <v>2.2651097904820499</v>
      </c>
      <c r="Y115">
        <v>0.37545667983651798</v>
      </c>
      <c r="Z115">
        <v>0.252156099487091</v>
      </c>
      <c r="AA115">
        <v>-0.54087408012242399</v>
      </c>
      <c r="AB115">
        <v>-0.50807427725866705</v>
      </c>
      <c r="AC115">
        <v>-0.49563375731176201</v>
      </c>
      <c r="AE115">
        <v>2</v>
      </c>
      <c r="AF115">
        <v>-1.9245611338835698E-2</v>
      </c>
      <c r="AG115">
        <v>2.1848404182264902</v>
      </c>
      <c r="AH115">
        <v>-1.4791390321978899</v>
      </c>
      <c r="AI115">
        <v>-0.71423868264000701</v>
      </c>
      <c r="AJ115">
        <v>-0.12912414407815501</v>
      </c>
      <c r="AK115">
        <v>-0.36649990657371301</v>
      </c>
      <c r="AL115">
        <v>-0.34196672824124702</v>
      </c>
      <c r="AM115">
        <v>-0.32644564206759602</v>
      </c>
      <c r="AO115">
        <v>2</v>
      </c>
      <c r="AP115">
        <v>0.20034839240243199</v>
      </c>
      <c r="AQ115">
        <v>-1.5065146073133999</v>
      </c>
      <c r="AR115">
        <v>-1.59927864608019</v>
      </c>
      <c r="AS115">
        <v>-1.52560106847602</v>
      </c>
      <c r="AT115">
        <v>-0.46535570498603102</v>
      </c>
      <c r="AU115">
        <v>-0.59856526764717599</v>
      </c>
      <c r="AV115">
        <v>-0.57065322826572595</v>
      </c>
      <c r="AW115">
        <v>-0.57136975974106297</v>
      </c>
    </row>
    <row r="116" spans="1:49" x14ac:dyDescent="0.25">
      <c r="A116">
        <v>2.5</v>
      </c>
      <c r="B116">
        <v>-3.6710705908235401</v>
      </c>
      <c r="C116">
        <v>1.1820450917979599</v>
      </c>
      <c r="D116">
        <v>1.51234587804623</v>
      </c>
      <c r="E116">
        <v>-1.3743976551256101</v>
      </c>
      <c r="F116">
        <v>-1.2939056813913501</v>
      </c>
      <c r="G116">
        <v>-1.29056352180695</v>
      </c>
      <c r="H116">
        <v>-1.2942996954249</v>
      </c>
      <c r="I116">
        <v>-1.3214620945782301</v>
      </c>
      <c r="K116">
        <v>2.5</v>
      </c>
      <c r="L116">
        <v>-0.138153795268943</v>
      </c>
      <c r="M116">
        <v>-1.62089617216939</v>
      </c>
      <c r="N116">
        <v>-2.11470357219455</v>
      </c>
      <c r="O116">
        <v>-2.0814110881024699</v>
      </c>
      <c r="P116">
        <v>-1.0658571176799501</v>
      </c>
      <c r="Q116">
        <v>-1.0396228570178101</v>
      </c>
      <c r="R116">
        <v>-1.03882913353413</v>
      </c>
      <c r="S116">
        <v>-1.07348395214375</v>
      </c>
      <c r="U116">
        <v>2.5</v>
      </c>
      <c r="V116">
        <v>3.1347154992211799</v>
      </c>
      <c r="W116">
        <v>2.92001508053277</v>
      </c>
      <c r="X116">
        <v>5.2345294870297003</v>
      </c>
      <c r="Y116">
        <v>-1.03719444041856</v>
      </c>
      <c r="Z116">
        <v>-0.919682091317506</v>
      </c>
      <c r="AA116">
        <v>-1.56840751022408</v>
      </c>
      <c r="AB116">
        <v>-1.0794434232955299</v>
      </c>
      <c r="AC116">
        <v>-1.0817391915231001</v>
      </c>
      <c r="AE116">
        <v>2.5</v>
      </c>
      <c r="AF116">
        <v>2.40898560431074</v>
      </c>
      <c r="AG116">
        <v>3.2602662269235898</v>
      </c>
      <c r="AH116">
        <v>0.58346868582251099</v>
      </c>
      <c r="AI116">
        <v>-0.65821594278495799</v>
      </c>
      <c r="AJ116">
        <v>-2.0198677621439298</v>
      </c>
      <c r="AK116">
        <v>-0.92757989399204899</v>
      </c>
      <c r="AL116">
        <v>-0.90242963881475602</v>
      </c>
      <c r="AM116">
        <v>-0.90107759094296902</v>
      </c>
      <c r="AO116">
        <v>2.5</v>
      </c>
      <c r="AP116">
        <v>-2.4224598858877999</v>
      </c>
      <c r="AQ116">
        <v>-1.62061830787949</v>
      </c>
      <c r="AR116">
        <v>-1.69550290904979</v>
      </c>
      <c r="AS116">
        <v>-1.7604483715493999</v>
      </c>
      <c r="AT116">
        <v>-1.6635378607254501</v>
      </c>
      <c r="AU116">
        <v>-1.70386391944172</v>
      </c>
      <c r="AV116">
        <v>-1.2162719121326999</v>
      </c>
      <c r="AW116">
        <v>-1.22949226410458</v>
      </c>
    </row>
    <row r="117" spans="1:49" x14ac:dyDescent="0.25">
      <c r="A117">
        <v>3</v>
      </c>
      <c r="B117">
        <v>-6.3208635799571598</v>
      </c>
      <c r="C117">
        <v>2.7424998385434498</v>
      </c>
      <c r="D117">
        <v>0.477810588905276</v>
      </c>
      <c r="E117">
        <v>-2.1058177328844399</v>
      </c>
      <c r="F117">
        <v>-1.7793539526122799</v>
      </c>
      <c r="G117">
        <v>-2.50807593845115</v>
      </c>
      <c r="H117">
        <v>-2.5447281250768001</v>
      </c>
      <c r="I117">
        <v>-2.6035597520484202</v>
      </c>
      <c r="K117">
        <v>3</v>
      </c>
      <c r="L117">
        <v>-1.9525631864421</v>
      </c>
      <c r="M117">
        <v>-0.122944395195082</v>
      </c>
      <c r="N117">
        <v>-1.0896324627910501</v>
      </c>
      <c r="O117">
        <v>-1.6656910437939501</v>
      </c>
      <c r="P117">
        <v>-2.23963383657376</v>
      </c>
      <c r="Q117">
        <v>-2.3031085479434501</v>
      </c>
      <c r="R117">
        <v>-2.3108273780108299</v>
      </c>
      <c r="S117">
        <v>-2.3565559275309198</v>
      </c>
      <c r="U117">
        <v>3</v>
      </c>
      <c r="V117">
        <v>6.0299809758617</v>
      </c>
      <c r="W117">
        <v>0.77433697890613495</v>
      </c>
      <c r="X117">
        <v>7.57064611664397</v>
      </c>
      <c r="Y117">
        <v>-2.2957834181646999</v>
      </c>
      <c r="Z117">
        <v>-2.1335993018408099</v>
      </c>
      <c r="AA117">
        <v>-2.2169762811512901</v>
      </c>
      <c r="AB117">
        <v>-2.2163706577279001</v>
      </c>
      <c r="AC117">
        <v>-2.27106894604385</v>
      </c>
      <c r="AE117">
        <v>3</v>
      </c>
      <c r="AF117">
        <v>4.7816466272687697</v>
      </c>
      <c r="AG117">
        <v>2.0616729696746998</v>
      </c>
      <c r="AH117">
        <v>-0.81538462002620504</v>
      </c>
      <c r="AI117">
        <v>-2.5846833564356402</v>
      </c>
      <c r="AJ117">
        <v>-1.97909049841828</v>
      </c>
      <c r="AK117">
        <v>-2.10034692721689</v>
      </c>
      <c r="AL117">
        <v>-2.11643414178037</v>
      </c>
      <c r="AM117">
        <v>-2.1413023970546199</v>
      </c>
      <c r="AO117">
        <v>3</v>
      </c>
      <c r="AP117">
        <v>-0.155783681647751</v>
      </c>
      <c r="AQ117">
        <v>-3.38804995804764</v>
      </c>
      <c r="AR117">
        <v>-4.2057272561538799</v>
      </c>
      <c r="AS117">
        <v>-2.5385261482160701</v>
      </c>
      <c r="AT117">
        <v>-2.41699269901267</v>
      </c>
      <c r="AU117">
        <v>-2.3780025930236901</v>
      </c>
      <c r="AV117">
        <v>-2.3919905759418101</v>
      </c>
      <c r="AW117">
        <v>-2.4681766378478298</v>
      </c>
    </row>
    <row r="118" spans="1:49" x14ac:dyDescent="0.25">
      <c r="A118">
        <v>3.5</v>
      </c>
      <c r="B118">
        <v>-8.0547753206231505</v>
      </c>
      <c r="C118">
        <v>2.05431069947723</v>
      </c>
      <c r="D118">
        <v>-1.94440854542056</v>
      </c>
      <c r="E118">
        <v>-3.0010441923219799</v>
      </c>
      <c r="F118">
        <v>-3.83654497218504</v>
      </c>
      <c r="G118">
        <v>-3.1003584781087001</v>
      </c>
      <c r="H118">
        <v>-3.1430834732637098</v>
      </c>
      <c r="I118">
        <v>-3.2297737681369498</v>
      </c>
      <c r="K118">
        <v>3.5</v>
      </c>
      <c r="L118">
        <v>-1.4796127729495701</v>
      </c>
      <c r="M118">
        <v>1.29759005085336</v>
      </c>
      <c r="N118">
        <v>-2.7057544827964399</v>
      </c>
      <c r="O118">
        <v>-3.0452133603293601</v>
      </c>
      <c r="P118">
        <v>-3.5495260431285098</v>
      </c>
      <c r="Q118">
        <v>-3.56272481107874</v>
      </c>
      <c r="R118">
        <v>-3.6044656966391599</v>
      </c>
      <c r="S118">
        <v>-3.6895191344323899</v>
      </c>
      <c r="U118">
        <v>3.5</v>
      </c>
      <c r="V118">
        <v>8.2595711970754202</v>
      </c>
      <c r="W118">
        <v>1.22395973537504</v>
      </c>
      <c r="X118">
        <v>9.9103652318295605</v>
      </c>
      <c r="Y118">
        <v>-3.0584073409742398</v>
      </c>
      <c r="Z118">
        <v>-3.4801035423195099</v>
      </c>
      <c r="AA118">
        <v>-3.43589401050972</v>
      </c>
      <c r="AB118">
        <v>-3.4524420200702699</v>
      </c>
      <c r="AC118">
        <v>-3.5863403154346001</v>
      </c>
      <c r="AE118">
        <v>3.5</v>
      </c>
      <c r="AF118">
        <v>5.6227868430506103</v>
      </c>
      <c r="AG118">
        <v>1.65122495331042</v>
      </c>
      <c r="AH118">
        <v>-0.86146897845203796</v>
      </c>
      <c r="AI118">
        <v>-4.0926403024486797</v>
      </c>
      <c r="AJ118">
        <v>-3.32951910410087</v>
      </c>
      <c r="AK118">
        <v>-3.38489561806088</v>
      </c>
      <c r="AL118">
        <v>-3.3747747413294098</v>
      </c>
      <c r="AM118">
        <v>-3.4886458771554998</v>
      </c>
      <c r="AO118">
        <v>3.5</v>
      </c>
      <c r="AP118">
        <v>-1.4125860734395901</v>
      </c>
      <c r="AQ118">
        <v>-3.60588334761449</v>
      </c>
      <c r="AR118">
        <v>-3.4245878816424198</v>
      </c>
      <c r="AS118">
        <v>-3.79046067889653</v>
      </c>
      <c r="AT118">
        <v>-3.7108631589048602</v>
      </c>
      <c r="AU118">
        <v>-3.68989359849814</v>
      </c>
      <c r="AV118">
        <v>-3.6948279614331101</v>
      </c>
      <c r="AW118">
        <v>-3.8340228455329202</v>
      </c>
    </row>
    <row r="119" spans="1:49" x14ac:dyDescent="0.25">
      <c r="A119">
        <v>4</v>
      </c>
      <c r="B119">
        <v>-8.33163690575247</v>
      </c>
      <c r="C119">
        <v>-0.15583208984202601</v>
      </c>
      <c r="D119">
        <v>1.0542900882447399</v>
      </c>
      <c r="E119">
        <v>-4.4034489297693398</v>
      </c>
      <c r="F119">
        <v>-4.5198634639542599</v>
      </c>
      <c r="G119">
        <v>-4.5032241574486198</v>
      </c>
      <c r="H119">
        <v>-4.54761551289132</v>
      </c>
      <c r="I119">
        <v>-4.6684525878926104</v>
      </c>
      <c r="K119">
        <v>4</v>
      </c>
      <c r="L119">
        <v>-0.34000865748227599</v>
      </c>
      <c r="M119">
        <v>2.70405592369658</v>
      </c>
      <c r="N119">
        <v>-4.49641406891174</v>
      </c>
      <c r="O119">
        <v>-4.9551015138419396</v>
      </c>
      <c r="P119">
        <v>-4.5041435379100596</v>
      </c>
      <c r="Q119">
        <v>-4.98421914147037</v>
      </c>
      <c r="R119">
        <v>-4.5419628806758698</v>
      </c>
      <c r="S119">
        <v>-4.6997282308290798</v>
      </c>
      <c r="U119">
        <v>4</v>
      </c>
      <c r="V119">
        <v>9.2914136264851503</v>
      </c>
      <c r="W119">
        <v>1.15163955946604</v>
      </c>
      <c r="X119">
        <v>8.4997845876535791</v>
      </c>
      <c r="Y119">
        <v>-4.3673260544457602</v>
      </c>
      <c r="Z119">
        <v>-4.8638532517606903</v>
      </c>
      <c r="AA119">
        <v>-4.8714991107522696</v>
      </c>
      <c r="AB119">
        <v>-4.9147795144389104</v>
      </c>
      <c r="AC119">
        <v>-4.6490685487181098</v>
      </c>
      <c r="AE119">
        <v>4</v>
      </c>
      <c r="AF119">
        <v>6.1403343280153697</v>
      </c>
      <c r="AG119">
        <v>4.1924913884978503</v>
      </c>
      <c r="AH119">
        <v>1.38914086117864</v>
      </c>
      <c r="AI119">
        <v>-4.9082021411922998</v>
      </c>
      <c r="AJ119">
        <v>-4.3814911060967798</v>
      </c>
      <c r="AK119">
        <v>-4.3648778718268204</v>
      </c>
      <c r="AL119">
        <v>-4.3615988018256502</v>
      </c>
      <c r="AM119">
        <v>-4.5442456673551002</v>
      </c>
      <c r="AO119">
        <v>4</v>
      </c>
      <c r="AP119">
        <v>-3.6485609184541898</v>
      </c>
      <c r="AQ119">
        <v>-1.1615932069727799</v>
      </c>
      <c r="AR119">
        <v>-3.8427125730016098</v>
      </c>
      <c r="AS119">
        <v>-5.2038165229402402</v>
      </c>
      <c r="AT119">
        <v>-4.65957523527796</v>
      </c>
      <c r="AU119">
        <v>-3.6781835544416501</v>
      </c>
      <c r="AV119">
        <v>-6.2744900246069601</v>
      </c>
      <c r="AW119">
        <v>-4.8818201069383598</v>
      </c>
    </row>
    <row r="120" spans="1:49" x14ac:dyDescent="0.25">
      <c r="A120">
        <v>4.5</v>
      </c>
      <c r="B120">
        <v>-5.6181244427183703</v>
      </c>
      <c r="C120">
        <v>2.05098267435323</v>
      </c>
      <c r="D120">
        <v>-0.34194887092821302</v>
      </c>
      <c r="E120">
        <v>-6.0438137166777901</v>
      </c>
      <c r="F120">
        <v>-5.9421787833807498</v>
      </c>
      <c r="G120">
        <v>-5.9669115274670403</v>
      </c>
      <c r="H120">
        <v>-6.0243319938730497</v>
      </c>
      <c r="I120">
        <v>-6.1813033906497097</v>
      </c>
      <c r="K120">
        <v>4.5</v>
      </c>
      <c r="L120">
        <v>-1.2343367521317099</v>
      </c>
      <c r="M120">
        <v>3.8329678795153102E-2</v>
      </c>
      <c r="N120">
        <v>-5.8495632974116001</v>
      </c>
      <c r="O120">
        <v>-6.0951886720005204</v>
      </c>
      <c r="P120">
        <v>-6.0796352584009501</v>
      </c>
      <c r="Q120">
        <v>-6.0893673387624698</v>
      </c>
      <c r="R120">
        <v>-6.14391486596287</v>
      </c>
      <c r="S120">
        <v>-6.4050228859193004</v>
      </c>
      <c r="U120">
        <v>4.5</v>
      </c>
      <c r="V120">
        <v>8.9079809410413802</v>
      </c>
      <c r="W120">
        <v>0.63407869428117203</v>
      </c>
      <c r="X120">
        <v>5.9119090396488296</v>
      </c>
      <c r="Y120">
        <v>-6.0523420255627904</v>
      </c>
      <c r="Z120">
        <v>-6.0553918913476199</v>
      </c>
      <c r="AA120">
        <v>-6.06984187213894</v>
      </c>
      <c r="AB120">
        <v>-6.1782589164372004</v>
      </c>
      <c r="AC120">
        <v>-6.4523144203861698</v>
      </c>
      <c r="AE120">
        <v>4.5</v>
      </c>
      <c r="AF120">
        <v>3.0166101542527102</v>
      </c>
      <c r="AG120">
        <v>1.63922359905101</v>
      </c>
      <c r="AH120">
        <v>-0.22332133619619901</v>
      </c>
      <c r="AI120">
        <v>-5.8508188297035799</v>
      </c>
      <c r="AJ120">
        <v>-5.9895386545525797</v>
      </c>
      <c r="AK120">
        <v>-5.9682870092449098</v>
      </c>
      <c r="AL120">
        <v>-5.9735877488775904</v>
      </c>
      <c r="AM120">
        <v>-6.2312683905399302</v>
      </c>
      <c r="AO120">
        <v>4.5</v>
      </c>
      <c r="AP120">
        <v>-6.0208390305289603</v>
      </c>
      <c r="AQ120">
        <v>-4.2051135479167199</v>
      </c>
      <c r="AR120">
        <v>-6.35229946945491</v>
      </c>
      <c r="AS120">
        <v>-6.2301812594587398</v>
      </c>
      <c r="AT120">
        <v>-6.2802265687002796</v>
      </c>
      <c r="AU120">
        <v>-6.2885867093368297</v>
      </c>
      <c r="AV120">
        <v>-6.3856146055576497</v>
      </c>
      <c r="AW120">
        <v>-6.6322030315929199</v>
      </c>
    </row>
    <row r="121" spans="1:49" x14ac:dyDescent="0.25">
      <c r="A121">
        <v>5</v>
      </c>
      <c r="B121">
        <v>-7.30430431551222</v>
      </c>
      <c r="C121">
        <v>5.1459955881330801</v>
      </c>
      <c r="D121">
        <v>-2.28191072412901</v>
      </c>
      <c r="E121">
        <v>-7.5458178044717403</v>
      </c>
      <c r="F121">
        <v>-7.4908163897954099</v>
      </c>
      <c r="G121">
        <v>-7.5432441624777899</v>
      </c>
      <c r="H121">
        <v>-7.6108059484878297</v>
      </c>
      <c r="I121">
        <v>-7.7849981222622597</v>
      </c>
      <c r="K121">
        <v>5</v>
      </c>
      <c r="L121">
        <v>4.3905455165087703E-2</v>
      </c>
      <c r="M121">
        <v>-2.7542889938271502</v>
      </c>
      <c r="N121">
        <v>-7.2520400290138101</v>
      </c>
      <c r="O121">
        <v>-7.7166450252876597</v>
      </c>
      <c r="P121">
        <v>-7.7133350140840404</v>
      </c>
      <c r="Q121">
        <v>-7.7603900474976504</v>
      </c>
      <c r="R121">
        <v>-7.8125438408605499</v>
      </c>
      <c r="S121">
        <v>-8.1107760173669305</v>
      </c>
      <c r="U121">
        <v>5</v>
      </c>
      <c r="V121">
        <v>11.5489468161321</v>
      </c>
      <c r="W121">
        <v>-1.973995120284</v>
      </c>
      <c r="X121">
        <v>4.8417930816982997</v>
      </c>
      <c r="Y121">
        <v>-7.6957057578376897</v>
      </c>
      <c r="Z121">
        <v>-7.7894164215383599</v>
      </c>
      <c r="AA121">
        <v>-7.7786111624122496</v>
      </c>
      <c r="AB121">
        <v>-7.8972013868189999</v>
      </c>
      <c r="AC121">
        <v>-8.2137941529958205</v>
      </c>
      <c r="AE121">
        <v>5</v>
      </c>
      <c r="AF121">
        <v>2.9317377502874602</v>
      </c>
      <c r="AG121">
        <v>-1.2564797053455501</v>
      </c>
      <c r="AH121">
        <v>-0.32278488768722002</v>
      </c>
      <c r="AI121">
        <v>-7.6007915401831196</v>
      </c>
      <c r="AJ121">
        <v>-7.5877595890608696</v>
      </c>
      <c r="AK121">
        <v>-7.5723130728687202</v>
      </c>
      <c r="AL121">
        <v>-7.5960658439342801</v>
      </c>
      <c r="AM121">
        <v>-7.9085165863622997</v>
      </c>
      <c r="AO121">
        <v>5</v>
      </c>
      <c r="AP121">
        <v>-5.9089985089990096</v>
      </c>
      <c r="AQ121">
        <v>-2.6597179563446001</v>
      </c>
      <c r="AR121">
        <v>-8.0276366723302495</v>
      </c>
      <c r="AS121">
        <v>-7.99803003929906</v>
      </c>
      <c r="AT121">
        <v>-8.0190624509208508</v>
      </c>
      <c r="AU121">
        <v>-8.0114611840107806</v>
      </c>
      <c r="AV121">
        <v>-8.1166017278706803</v>
      </c>
      <c r="AW121">
        <v>-8.4218682659950304</v>
      </c>
    </row>
    <row r="122" spans="1:49" x14ac:dyDescent="0.25">
      <c r="A122">
        <v>5.5</v>
      </c>
      <c r="B122">
        <v>-8.2564886340711396</v>
      </c>
      <c r="C122">
        <v>6.80927298875904</v>
      </c>
      <c r="D122">
        <v>-2.9467820706886698</v>
      </c>
      <c r="E122">
        <v>-9.0204858082782398</v>
      </c>
      <c r="F122">
        <v>-9.0358349627516201</v>
      </c>
      <c r="G122">
        <v>-9.0748735567360708</v>
      </c>
      <c r="H122">
        <v>-9.1334331201612606</v>
      </c>
      <c r="I122">
        <v>-9.3531642509518598</v>
      </c>
      <c r="K122">
        <v>5.5</v>
      </c>
      <c r="L122">
        <v>0.89095857070724604</v>
      </c>
      <c r="M122">
        <v>-0.80098485601001002</v>
      </c>
      <c r="N122">
        <v>-9.3106758652675907</v>
      </c>
      <c r="O122">
        <v>-9.2498506440934101</v>
      </c>
      <c r="P122">
        <v>-8.8122685147447104</v>
      </c>
      <c r="Q122">
        <v>-9.2854335861740793</v>
      </c>
      <c r="R122">
        <v>-9.3705803700921706</v>
      </c>
      <c r="S122">
        <v>-9.7437623213119604</v>
      </c>
      <c r="U122">
        <v>5.5</v>
      </c>
      <c r="V122">
        <v>11.741411578655301</v>
      </c>
      <c r="W122">
        <v>-2.99676255510792</v>
      </c>
      <c r="X122">
        <v>3.75161127085644</v>
      </c>
      <c r="Y122">
        <v>-9.3080478174212509</v>
      </c>
      <c r="Z122">
        <v>-9.3124253634459695</v>
      </c>
      <c r="AA122">
        <v>-9.33587593473837</v>
      </c>
      <c r="AB122">
        <v>-9.4409550682515508</v>
      </c>
      <c r="AC122">
        <v>-9.8483488380919297</v>
      </c>
      <c r="AE122">
        <v>5.5</v>
      </c>
      <c r="AF122">
        <v>4.0229097170972103</v>
      </c>
      <c r="AG122">
        <v>-3.27166673539858</v>
      </c>
      <c r="AH122">
        <v>-3.05288294615255</v>
      </c>
      <c r="AI122">
        <v>-8.5052591322593596</v>
      </c>
      <c r="AJ122">
        <v>-9.0230536620668502</v>
      </c>
      <c r="AK122">
        <v>-9.0451454491606</v>
      </c>
      <c r="AL122">
        <v>-9.0638722520850692</v>
      </c>
      <c r="AM122">
        <v>-9.4572494067818997</v>
      </c>
      <c r="AO122">
        <v>5.5</v>
      </c>
      <c r="AP122">
        <v>-8.3586507289892999</v>
      </c>
      <c r="AQ122">
        <v>-3.8102777821290701</v>
      </c>
      <c r="AR122">
        <v>-9.6189554729296596</v>
      </c>
      <c r="AS122">
        <v>-9.14940650226362</v>
      </c>
      <c r="AT122">
        <v>-9.5823706314501607</v>
      </c>
      <c r="AU122">
        <v>-9.59234569386647</v>
      </c>
      <c r="AV122">
        <v>-9.7356653375802704</v>
      </c>
      <c r="AW122">
        <v>-10.099246416248301</v>
      </c>
    </row>
    <row r="123" spans="1:49" x14ac:dyDescent="0.25">
      <c r="A123">
        <v>6</v>
      </c>
      <c r="B123">
        <v>-7.80987476625568</v>
      </c>
      <c r="C123">
        <v>8.1884012240034991</v>
      </c>
      <c r="D123">
        <v>-4.2980581864352203</v>
      </c>
      <c r="E123">
        <v>-10.2893067282355</v>
      </c>
      <c r="F123">
        <v>-10.415498686886099</v>
      </c>
      <c r="G123">
        <v>-10.471972076558799</v>
      </c>
      <c r="H123">
        <v>-10.5241238400131</v>
      </c>
      <c r="I123">
        <v>-10.7971025504729</v>
      </c>
      <c r="K123">
        <v>6</v>
      </c>
      <c r="L123">
        <v>1.5995878364741001</v>
      </c>
      <c r="M123">
        <v>-0.28659978939869502</v>
      </c>
      <c r="N123">
        <v>-10.0797110831195</v>
      </c>
      <c r="O123">
        <v>-10.2181613471178</v>
      </c>
      <c r="P123">
        <v>-10.300079589950601</v>
      </c>
      <c r="Q123">
        <v>-10.303572873918601</v>
      </c>
      <c r="R123">
        <v>-10.388475651777499</v>
      </c>
      <c r="S123">
        <v>-10.8486205745752</v>
      </c>
      <c r="U123">
        <v>6</v>
      </c>
      <c r="V123">
        <v>13.2693223512622</v>
      </c>
      <c r="W123">
        <v>-4.5434886983251301</v>
      </c>
      <c r="X123">
        <v>3.1088148619483502</v>
      </c>
      <c r="Y123">
        <v>-10.233089500789299</v>
      </c>
      <c r="Z123">
        <v>-10.2563828951061</v>
      </c>
      <c r="AA123">
        <v>-10.2899609346962</v>
      </c>
      <c r="AB123">
        <v>-10.3874097182794</v>
      </c>
      <c r="AC123">
        <v>-10.8692094107888</v>
      </c>
      <c r="AE123">
        <v>6</v>
      </c>
      <c r="AF123">
        <v>2.7598896657533101</v>
      </c>
      <c r="AG123">
        <v>-3.15716531416366</v>
      </c>
      <c r="AH123">
        <v>-3.4904112870901098</v>
      </c>
      <c r="AI123">
        <v>-10.028206455314001</v>
      </c>
      <c r="AJ123">
        <v>-9.9550599788915708</v>
      </c>
      <c r="AK123">
        <v>-9.9810822245042203</v>
      </c>
      <c r="AL123">
        <v>-9.9762834715479602</v>
      </c>
      <c r="AM123">
        <v>-10.4365209418932</v>
      </c>
      <c r="AO123">
        <v>6</v>
      </c>
      <c r="AP123">
        <v>-5.5435252793582404</v>
      </c>
      <c r="AQ123">
        <v>-4.7100731805532199</v>
      </c>
      <c r="AR123">
        <v>-10.661956762748</v>
      </c>
      <c r="AS123">
        <v>-10.6456469083911</v>
      </c>
      <c r="AT123">
        <v>-10.633284068819799</v>
      </c>
      <c r="AU123">
        <v>-10.6358221729059</v>
      </c>
      <c r="AV123">
        <v>-10.819874679367601</v>
      </c>
      <c r="AW123">
        <v>-11.2714233807156</v>
      </c>
    </row>
    <row r="124" spans="1:49" x14ac:dyDescent="0.25">
      <c r="A124">
        <v>6.5</v>
      </c>
      <c r="B124">
        <v>-9.6755799812049403</v>
      </c>
      <c r="C124">
        <v>6.80474578780081</v>
      </c>
      <c r="D124">
        <v>-4.9004786069134401</v>
      </c>
      <c r="E124">
        <v>-11.119839132123801</v>
      </c>
      <c r="F124">
        <v>-11.6652371746796</v>
      </c>
      <c r="G124">
        <v>-11.7635311196351</v>
      </c>
      <c r="H124">
        <v>-11.835200206820801</v>
      </c>
      <c r="I124">
        <v>-12.1330721613823</v>
      </c>
      <c r="K124">
        <v>6.5</v>
      </c>
      <c r="L124">
        <v>-0.94865023035724205</v>
      </c>
      <c r="M124">
        <v>0.33790457711824301</v>
      </c>
      <c r="N124">
        <v>-11.3051706918378</v>
      </c>
      <c r="O124">
        <v>-11.635712595317001</v>
      </c>
      <c r="P124">
        <v>-11.706924793960599</v>
      </c>
      <c r="Q124">
        <v>-11.735546467182701</v>
      </c>
      <c r="R124">
        <v>-11.8005506517006</v>
      </c>
      <c r="S124">
        <v>-12.3162225958189</v>
      </c>
      <c r="U124">
        <v>6.5</v>
      </c>
      <c r="V124">
        <v>11.698254609461101</v>
      </c>
      <c r="W124">
        <v>-4.5503747347809096</v>
      </c>
      <c r="X124">
        <v>0.96309005751509902</v>
      </c>
      <c r="Y124">
        <v>-11.1362308846556</v>
      </c>
      <c r="Z124">
        <v>-11.6393378041052</v>
      </c>
      <c r="AA124">
        <v>-11.6625094743879</v>
      </c>
      <c r="AB124">
        <v>-11.743112747602501</v>
      </c>
      <c r="AC124">
        <v>-12.290583144697001</v>
      </c>
      <c r="AE124">
        <v>6.5</v>
      </c>
      <c r="AF124">
        <v>3.3004016961221501</v>
      </c>
      <c r="AG124">
        <v>-6.1157467869159499</v>
      </c>
      <c r="AH124">
        <v>-5.9032433690796804</v>
      </c>
      <c r="AI124">
        <v>-11.429148679470501</v>
      </c>
      <c r="AJ124">
        <v>-11.368001181324001</v>
      </c>
      <c r="AK124">
        <v>-11.371222480536799</v>
      </c>
      <c r="AL124">
        <v>-11.3259570001131</v>
      </c>
      <c r="AM124">
        <v>-11.8323593731476</v>
      </c>
      <c r="AO124">
        <v>6.5</v>
      </c>
      <c r="AP124">
        <v>-4.2587688145431102</v>
      </c>
      <c r="AQ124">
        <v>-2.5993687141600299</v>
      </c>
      <c r="AR124">
        <v>-11.5329776071022</v>
      </c>
      <c r="AS124">
        <v>-12.157038604855501</v>
      </c>
      <c r="AT124">
        <v>-12.1124882232338</v>
      </c>
      <c r="AU124">
        <v>-12.147570073163401</v>
      </c>
      <c r="AV124">
        <v>-12.308190195514699</v>
      </c>
      <c r="AW124">
        <v>-12.8505685598422</v>
      </c>
    </row>
    <row r="125" spans="1:49" x14ac:dyDescent="0.25">
      <c r="A125">
        <v>7</v>
      </c>
      <c r="B125">
        <v>-6.8370114323521998</v>
      </c>
      <c r="C125">
        <v>4.9423863036618103</v>
      </c>
      <c r="D125">
        <v>-4.40995872461039</v>
      </c>
      <c r="E125">
        <v>-12.943936243585901</v>
      </c>
      <c r="F125">
        <v>-12.9562238116599</v>
      </c>
      <c r="G125">
        <v>-12.9686867317106</v>
      </c>
      <c r="H125">
        <v>-13.0507789198626</v>
      </c>
      <c r="I125">
        <v>-13.3112462481475</v>
      </c>
      <c r="K125">
        <v>7</v>
      </c>
      <c r="L125">
        <v>0.58779777389180599</v>
      </c>
      <c r="M125">
        <v>-0.397897898934647</v>
      </c>
      <c r="N125">
        <v>-13.632841113402799</v>
      </c>
      <c r="O125">
        <v>-13.5361462303892</v>
      </c>
      <c r="P125">
        <v>-13.137273715666201</v>
      </c>
      <c r="Q125">
        <v>-13.1247309243871</v>
      </c>
      <c r="R125">
        <v>-13.175924400249199</v>
      </c>
      <c r="S125">
        <v>-13.691111815771199</v>
      </c>
      <c r="U125">
        <v>7</v>
      </c>
      <c r="V125">
        <v>12.892274587074001</v>
      </c>
      <c r="W125">
        <v>-4.2442981663648904</v>
      </c>
      <c r="X125">
        <v>-0.72356115801786403</v>
      </c>
      <c r="Y125">
        <v>-12.560208371661099</v>
      </c>
      <c r="Z125">
        <v>-12.455178640492599</v>
      </c>
      <c r="AA125">
        <v>-12.964735503844301</v>
      </c>
      <c r="AB125">
        <v>-12.992729177532199</v>
      </c>
      <c r="AC125">
        <v>-13.5788228662013</v>
      </c>
      <c r="AE125">
        <v>7</v>
      </c>
      <c r="AF125">
        <v>6.3984898028792303</v>
      </c>
      <c r="AG125">
        <v>-7.1382580653940702</v>
      </c>
      <c r="AH125">
        <v>-6.8633123594455601</v>
      </c>
      <c r="AI125">
        <v>-12.554895416264999</v>
      </c>
      <c r="AJ125">
        <v>-12.688705122859499</v>
      </c>
      <c r="AK125">
        <v>-12.6745487041208</v>
      </c>
      <c r="AL125">
        <v>-12.6322805226574</v>
      </c>
      <c r="AM125">
        <v>-13.0838855129581</v>
      </c>
      <c r="AO125">
        <v>7</v>
      </c>
      <c r="AP125">
        <v>-2.4395961238018602</v>
      </c>
      <c r="AQ125">
        <v>-2.4943964871487201</v>
      </c>
      <c r="AR125">
        <v>-14.0084347607618</v>
      </c>
      <c r="AS125">
        <v>-13.160710886956499</v>
      </c>
      <c r="AT125">
        <v>-13.612622652190501</v>
      </c>
      <c r="AU125">
        <v>-13.624550529561301</v>
      </c>
      <c r="AV125">
        <v>-13.7593031164179</v>
      </c>
      <c r="AW125">
        <v>-14.472474310881299</v>
      </c>
    </row>
    <row r="126" spans="1:49" x14ac:dyDescent="0.25">
      <c r="A126">
        <v>7.5</v>
      </c>
      <c r="B126">
        <v>-6.5102264226625897</v>
      </c>
      <c r="C126">
        <v>3.4180913296496098</v>
      </c>
      <c r="D126">
        <v>-4.80286765703221</v>
      </c>
      <c r="E126">
        <v>-13.9055276289565</v>
      </c>
      <c r="F126">
        <v>-14.016234890417</v>
      </c>
      <c r="G126">
        <v>-14.016031256364499</v>
      </c>
      <c r="H126">
        <v>-14.0679878294498</v>
      </c>
      <c r="I126">
        <v>-14.295089929426601</v>
      </c>
      <c r="K126">
        <v>7.5</v>
      </c>
      <c r="L126">
        <v>1.8819140695152099</v>
      </c>
      <c r="M126">
        <v>-0.76812552345253904</v>
      </c>
      <c r="N126">
        <v>-11.877615978804799</v>
      </c>
      <c r="O126">
        <v>-14.805482166587099</v>
      </c>
      <c r="P126">
        <v>-14.0287603757436</v>
      </c>
      <c r="Q126">
        <v>-13.9880179035259</v>
      </c>
      <c r="R126">
        <v>-14.037422328461499</v>
      </c>
      <c r="S126">
        <v>-14.5611329213605</v>
      </c>
      <c r="U126">
        <v>7.5</v>
      </c>
      <c r="V126">
        <v>13.9180615642749</v>
      </c>
      <c r="W126">
        <v>-3.5048961995600099</v>
      </c>
      <c r="X126">
        <v>-2.7027253430772999</v>
      </c>
      <c r="Y126">
        <v>-14.3278381752434</v>
      </c>
      <c r="Z126">
        <v>-13.759278991597901</v>
      </c>
      <c r="AA126">
        <v>-13.8000601143443</v>
      </c>
      <c r="AB126">
        <v>-13.7647556058541</v>
      </c>
      <c r="AC126">
        <v>-14.3632252676236</v>
      </c>
      <c r="AE126">
        <v>7.5</v>
      </c>
      <c r="AF126">
        <v>8.0861730856973892</v>
      </c>
      <c r="AG126">
        <v>-6.8762432835244303</v>
      </c>
      <c r="AH126">
        <v>-5.3922122938191297</v>
      </c>
      <c r="AI126">
        <v>-14.4087634793128</v>
      </c>
      <c r="AJ126">
        <v>-13.495846000906001</v>
      </c>
      <c r="AK126">
        <v>-13.5400357417801</v>
      </c>
      <c r="AL126">
        <v>-13.489681371719101</v>
      </c>
      <c r="AM126">
        <v>-13.9194233807263</v>
      </c>
      <c r="AO126">
        <v>7.5</v>
      </c>
      <c r="AP126">
        <v>-2.8120180897419198</v>
      </c>
      <c r="AQ126">
        <v>-5.5611789468736896</v>
      </c>
      <c r="AR126">
        <v>-15.1187280262707</v>
      </c>
      <c r="AS126">
        <v>-14.3261840833192</v>
      </c>
      <c r="AT126">
        <v>-14.5068976663903</v>
      </c>
      <c r="AU126">
        <v>-14.605498569031999</v>
      </c>
      <c r="AV126">
        <v>-14.7335095477951</v>
      </c>
      <c r="AW126">
        <v>-15.3974800718383</v>
      </c>
    </row>
    <row r="127" spans="1:49" x14ac:dyDescent="0.25">
      <c r="A127">
        <v>8</v>
      </c>
      <c r="B127">
        <v>-9.1137222484842706</v>
      </c>
      <c r="C127">
        <v>2.2179529193994698</v>
      </c>
      <c r="D127">
        <v>-6.13253028921861</v>
      </c>
      <c r="E127">
        <v>-15.448142849217099</v>
      </c>
      <c r="F127">
        <v>-15.082658676523501</v>
      </c>
      <c r="G127">
        <v>-15.079620163488</v>
      </c>
      <c r="H127">
        <v>-15.213259222208499</v>
      </c>
      <c r="I127">
        <v>-15.4847535067397</v>
      </c>
      <c r="K127">
        <v>8</v>
      </c>
      <c r="L127">
        <v>0.80816637785541101</v>
      </c>
      <c r="M127">
        <v>-0.37416198600739398</v>
      </c>
      <c r="N127">
        <v>-11.180546957052799</v>
      </c>
      <c r="O127">
        <v>-15.179508786651899</v>
      </c>
      <c r="P127">
        <v>-15.101698009315401</v>
      </c>
      <c r="Q127">
        <v>-15.345853119464</v>
      </c>
      <c r="R127">
        <v>-15.3574335811929</v>
      </c>
      <c r="S127">
        <v>-15.9317657488001</v>
      </c>
      <c r="U127">
        <v>8</v>
      </c>
      <c r="V127">
        <v>15.1416621253789</v>
      </c>
      <c r="W127">
        <v>-5.3302049310205497</v>
      </c>
      <c r="X127">
        <v>0.26660543273835002</v>
      </c>
      <c r="Y127">
        <v>-15.0260778427145</v>
      </c>
      <c r="Z127">
        <v>-14.934916240020099</v>
      </c>
      <c r="AA127">
        <v>-15.056704298306199</v>
      </c>
      <c r="AB127">
        <v>-15.0072657375653</v>
      </c>
      <c r="AC127">
        <v>-15.628573423281599</v>
      </c>
      <c r="AE127">
        <v>8</v>
      </c>
      <c r="AF127">
        <v>11.146294154518101</v>
      </c>
      <c r="AG127">
        <v>-5.55180934221515</v>
      </c>
      <c r="AH127">
        <v>-4.7604026015466596</v>
      </c>
      <c r="AI127">
        <v>-13.163581828903199</v>
      </c>
      <c r="AJ127">
        <v>-15.002587440575301</v>
      </c>
      <c r="AK127">
        <v>-14.9052235457736</v>
      </c>
      <c r="AL127">
        <v>-14.8244003983888</v>
      </c>
      <c r="AM127">
        <v>-15.325774768542001</v>
      </c>
      <c r="AO127">
        <v>8</v>
      </c>
      <c r="AP127">
        <v>-4.09553997874138</v>
      </c>
      <c r="AQ127">
        <v>-8.3722961157957592</v>
      </c>
      <c r="AR127">
        <v>-16.119572610259901</v>
      </c>
      <c r="AS127">
        <v>-16.235716477651401</v>
      </c>
      <c r="AT127">
        <v>-15.9746928061828</v>
      </c>
      <c r="AU127">
        <v>-16.070518538456401</v>
      </c>
      <c r="AV127">
        <v>-16.155024717193399</v>
      </c>
      <c r="AW127">
        <v>-16.8960608329017</v>
      </c>
    </row>
    <row r="128" spans="1:49" x14ac:dyDescent="0.25">
      <c r="A128">
        <v>8.5</v>
      </c>
      <c r="B128">
        <v>-9.7090336622557292</v>
      </c>
      <c r="C128">
        <v>1.8078717490846199</v>
      </c>
      <c r="D128">
        <v>-6.9608034256812896</v>
      </c>
      <c r="E128">
        <v>-15.7409913425928</v>
      </c>
      <c r="F128">
        <v>-16.219600969985802</v>
      </c>
      <c r="G128">
        <v>-15.586640716338801</v>
      </c>
      <c r="H128">
        <v>-16.445740932547601</v>
      </c>
      <c r="I128">
        <v>-16.842164076007901</v>
      </c>
      <c r="K128">
        <v>8.5</v>
      </c>
      <c r="L128">
        <v>-1.60811776710302</v>
      </c>
      <c r="M128">
        <v>0.229116081321145</v>
      </c>
      <c r="N128">
        <v>-9.7863301462685808</v>
      </c>
      <c r="O128">
        <v>-12.4981545613213</v>
      </c>
      <c r="P128">
        <v>-16.388113873785901</v>
      </c>
      <c r="Q128">
        <v>-16.7508305070827</v>
      </c>
      <c r="R128">
        <v>-16.771435823295199</v>
      </c>
      <c r="S128">
        <v>-17.3502757316732</v>
      </c>
      <c r="U128">
        <v>8.5</v>
      </c>
      <c r="V128">
        <v>14.297266276398901</v>
      </c>
      <c r="W128">
        <v>-6.4138352865113504</v>
      </c>
      <c r="X128">
        <v>2.5472805444543698</v>
      </c>
      <c r="Y128">
        <v>-16.757485124251101</v>
      </c>
      <c r="Z128">
        <v>-16.180460602306699</v>
      </c>
      <c r="AA128">
        <v>-16.2723409126537</v>
      </c>
      <c r="AB128">
        <v>-16.321473057067401</v>
      </c>
      <c r="AC128">
        <v>-16.880968613253</v>
      </c>
      <c r="AE128">
        <v>8.5</v>
      </c>
      <c r="AF128">
        <v>12.166290139006801</v>
      </c>
      <c r="AG128">
        <v>-8.2766331912752804</v>
      </c>
      <c r="AH128">
        <v>-2.9358500753852699</v>
      </c>
      <c r="AI128">
        <v>-15.3182697315039</v>
      </c>
      <c r="AJ128">
        <v>-16.516123505707501</v>
      </c>
      <c r="AK128">
        <v>-16.3834846906053</v>
      </c>
      <c r="AL128">
        <v>-16.2627690678761</v>
      </c>
      <c r="AM128">
        <v>-16.702719334000399</v>
      </c>
      <c r="AO128">
        <v>8.5</v>
      </c>
      <c r="AP128">
        <v>-5.6381768555754999</v>
      </c>
      <c r="AQ128">
        <v>-8.4280297698954296</v>
      </c>
      <c r="AR128">
        <v>-14.616968897015701</v>
      </c>
      <c r="AS128">
        <v>-16.9591080384184</v>
      </c>
      <c r="AT128">
        <v>-17.693295766385301</v>
      </c>
      <c r="AU128">
        <v>-17.527300690793499</v>
      </c>
      <c r="AV128">
        <v>-17.653418761894301</v>
      </c>
      <c r="AW128">
        <v>-18.4579240192285</v>
      </c>
    </row>
    <row r="129" spans="1:49" x14ac:dyDescent="0.25">
      <c r="A129">
        <v>9</v>
      </c>
      <c r="B129">
        <v>-8.3024035366055209</v>
      </c>
      <c r="C129">
        <v>1.5242783206349899</v>
      </c>
      <c r="D129">
        <v>-7.8402390064325003</v>
      </c>
      <c r="E129">
        <v>-16.629838190938401</v>
      </c>
      <c r="F129">
        <v>-17.363336038638501</v>
      </c>
      <c r="G129">
        <v>-17.630021659780802</v>
      </c>
      <c r="H129">
        <v>-17.7016645035545</v>
      </c>
      <c r="I129">
        <v>-18.1897103059306</v>
      </c>
      <c r="K129">
        <v>9</v>
      </c>
      <c r="L129">
        <v>-2.1632289740930002</v>
      </c>
      <c r="M129">
        <v>-0.44086085014622201</v>
      </c>
      <c r="N129">
        <v>-9.8173689729520994</v>
      </c>
      <c r="O129">
        <v>-11.9300482332873</v>
      </c>
      <c r="P129">
        <v>-15.421259718724199</v>
      </c>
      <c r="Q129">
        <v>-17.7585970572243</v>
      </c>
      <c r="R129">
        <v>-17.685632708122998</v>
      </c>
      <c r="S129">
        <v>-18.3187415612656</v>
      </c>
      <c r="U129">
        <v>9</v>
      </c>
      <c r="V129">
        <v>15.5090455606028</v>
      </c>
      <c r="W129">
        <v>-6.8508149004136802</v>
      </c>
      <c r="X129">
        <v>5.2748549162920604</v>
      </c>
      <c r="Y129">
        <v>-18.1625313011426</v>
      </c>
      <c r="Z129">
        <v>-19.074672666662401</v>
      </c>
      <c r="AA129">
        <v>-17.27584207812</v>
      </c>
      <c r="AB129">
        <v>-17.129527136191001</v>
      </c>
      <c r="AC129">
        <v>-17.7763031954795</v>
      </c>
      <c r="AE129">
        <v>9</v>
      </c>
      <c r="AF129">
        <v>13.2860329784356</v>
      </c>
      <c r="AG129">
        <v>-7.8860505374971002</v>
      </c>
      <c r="AH129">
        <v>-2.7376771542453899</v>
      </c>
      <c r="AI129">
        <v>-15.1399939855649</v>
      </c>
      <c r="AJ129">
        <v>-17.822548583211201</v>
      </c>
      <c r="AK129">
        <v>-17.411029364252901</v>
      </c>
      <c r="AL129">
        <v>-17.236413928275201</v>
      </c>
      <c r="AM129">
        <v>-17.744601791376301</v>
      </c>
      <c r="AO129">
        <v>9</v>
      </c>
      <c r="AP129">
        <v>-4.6828687148746297</v>
      </c>
      <c r="AQ129">
        <v>-8.8169098874792304</v>
      </c>
      <c r="AR129">
        <v>-16.495663914643199</v>
      </c>
      <c r="AS129">
        <v>-17.6629072326954</v>
      </c>
      <c r="AT129">
        <v>-18.065895595833201</v>
      </c>
      <c r="AU129">
        <v>-18.708981792698001</v>
      </c>
      <c r="AV129">
        <v>-18.795750884035002</v>
      </c>
      <c r="AW129">
        <v>-19.601764077698601</v>
      </c>
    </row>
    <row r="130" spans="1:49" x14ac:dyDescent="0.25">
      <c r="A130">
        <v>9.5</v>
      </c>
      <c r="B130">
        <v>-10.2206646922417</v>
      </c>
      <c r="C130">
        <v>2.8493174093498599</v>
      </c>
      <c r="D130">
        <v>-7.3846189015581896</v>
      </c>
      <c r="E130">
        <v>-14.6763078946289</v>
      </c>
      <c r="F130">
        <v>-19.0522904511778</v>
      </c>
      <c r="G130">
        <v>-18.419205256306601</v>
      </c>
      <c r="H130">
        <v>-18.384506313995001</v>
      </c>
      <c r="I130">
        <v>-18.926199019470602</v>
      </c>
      <c r="K130">
        <v>9.5</v>
      </c>
      <c r="L130">
        <v>-1.32190488572639</v>
      </c>
      <c r="M130">
        <v>-2.8232649869164401</v>
      </c>
      <c r="N130">
        <v>-8.9284445608428396</v>
      </c>
      <c r="O130">
        <v>-11.6450508644248</v>
      </c>
      <c r="P130">
        <v>-15.6881851966212</v>
      </c>
      <c r="Q130">
        <v>-19.386750812223301</v>
      </c>
      <c r="R130">
        <v>-19.065164715806901</v>
      </c>
      <c r="S130">
        <v>-19.780871354683502</v>
      </c>
      <c r="U130">
        <v>9.5</v>
      </c>
      <c r="V130">
        <v>14.3828858598092</v>
      </c>
      <c r="W130">
        <v>-6.8748192000970798</v>
      </c>
      <c r="X130">
        <v>2.4345407556387402</v>
      </c>
      <c r="Y130">
        <v>-20.6643343771342</v>
      </c>
      <c r="Z130">
        <v>-18.9999692408682</v>
      </c>
      <c r="AA130">
        <v>-17.891217902752999</v>
      </c>
      <c r="AB130">
        <v>-18.588917737905501</v>
      </c>
      <c r="AC130">
        <v>-19.174315942193399</v>
      </c>
      <c r="AE130">
        <v>9.5</v>
      </c>
      <c r="AF130">
        <v>10.280711209384799</v>
      </c>
      <c r="AG130">
        <v>-7.3453184007713501</v>
      </c>
      <c r="AH130">
        <v>-4.9298760445369396</v>
      </c>
      <c r="AI130">
        <v>-13.9702067710557</v>
      </c>
      <c r="AJ130">
        <v>-18.087670208671099</v>
      </c>
      <c r="AK130">
        <v>-18.917517729334701</v>
      </c>
      <c r="AL130">
        <v>-18.649281044134302</v>
      </c>
      <c r="AM130">
        <v>-19.219189508371901</v>
      </c>
      <c r="AO130">
        <v>9.5</v>
      </c>
      <c r="AP130">
        <v>-5.5142665239340403</v>
      </c>
      <c r="AQ130">
        <v>-11.6617626189283</v>
      </c>
      <c r="AR130">
        <v>-16.4854626305777</v>
      </c>
      <c r="AS130">
        <v>-16.099287977856399</v>
      </c>
      <c r="AT130">
        <v>-17.6991701615189</v>
      </c>
      <c r="AU130">
        <v>-21.519863169654201</v>
      </c>
      <c r="AV130">
        <v>-20.385129250235199</v>
      </c>
      <c r="AW130">
        <v>-21.1812558593357</v>
      </c>
    </row>
    <row r="131" spans="1:49" x14ac:dyDescent="0.25">
      <c r="A131">
        <v>10</v>
      </c>
      <c r="B131">
        <v>-7.7819301435950896</v>
      </c>
      <c r="C131">
        <v>0.59965259935207904</v>
      </c>
      <c r="D131">
        <v>-6.9266797707907299</v>
      </c>
      <c r="E131">
        <v>-14.9947979875264</v>
      </c>
      <c r="F131">
        <v>-17.655394387286801</v>
      </c>
      <c r="G131">
        <v>-20.2526606254706</v>
      </c>
      <c r="H131">
        <v>-20.617993601483899</v>
      </c>
      <c r="I131">
        <v>-20.491801830071299</v>
      </c>
      <c r="K131">
        <v>10</v>
      </c>
      <c r="L131">
        <v>-2.3358501837126799</v>
      </c>
      <c r="M131">
        <v>-4.4096471070215104</v>
      </c>
      <c r="N131">
        <v>-5.9844505055103498</v>
      </c>
      <c r="O131">
        <v>-11.3895705878102</v>
      </c>
      <c r="P131">
        <v>-14.507718780087201</v>
      </c>
      <c r="Q131">
        <v>-20.4947739642211</v>
      </c>
      <c r="R131">
        <v>-19.728245625417902</v>
      </c>
      <c r="S131">
        <v>-21.095639633569299</v>
      </c>
      <c r="U131">
        <v>10</v>
      </c>
      <c r="V131">
        <v>14.988188738662799</v>
      </c>
      <c r="W131">
        <v>-9.6390780637001505</v>
      </c>
      <c r="X131">
        <v>-0.547479959413949</v>
      </c>
      <c r="Y131">
        <v>-18.044948165507702</v>
      </c>
      <c r="Z131">
        <v>-21.365918600398999</v>
      </c>
      <c r="AA131">
        <v>-20.9665307503208</v>
      </c>
      <c r="AB131">
        <v>-19.805849020523699</v>
      </c>
      <c r="AC131">
        <v>-20.644768918590501</v>
      </c>
      <c r="AE131">
        <v>10</v>
      </c>
      <c r="AF131">
        <v>7.4974001871888598</v>
      </c>
      <c r="AG131">
        <v>-6.8238492345886899</v>
      </c>
      <c r="AH131">
        <v>-4.4572695939188796</v>
      </c>
      <c r="AI131">
        <v>-13.838429521458099</v>
      </c>
      <c r="AJ131">
        <v>-16.970115686775099</v>
      </c>
      <c r="AK131">
        <v>-17.6578145217936</v>
      </c>
      <c r="AL131">
        <v>-19.575377154600801</v>
      </c>
      <c r="AM131">
        <v>-20.4966618010926</v>
      </c>
      <c r="AO131">
        <v>10</v>
      </c>
      <c r="AP131">
        <v>-4.1349597925564296</v>
      </c>
      <c r="AQ131">
        <v>-10.873778947604899</v>
      </c>
      <c r="AR131">
        <v>-13.995047854298999</v>
      </c>
      <c r="AS131">
        <v>-15.480488975461199</v>
      </c>
      <c r="AT131">
        <v>-15.327429089369801</v>
      </c>
      <c r="AU131">
        <v>-20.702112499811999</v>
      </c>
      <c r="AV131">
        <v>-20.991768963667099</v>
      </c>
      <c r="AW131">
        <v>-22.468745386137002</v>
      </c>
    </row>
    <row r="132" spans="1:49" x14ac:dyDescent="0.25">
      <c r="A132">
        <v>10.5</v>
      </c>
      <c r="B132">
        <v>-9.4037632202061197</v>
      </c>
      <c r="C132">
        <v>0.83022252040102196</v>
      </c>
      <c r="D132">
        <v>-5.2520481203164699</v>
      </c>
      <c r="E132">
        <v>-17.031614114441499</v>
      </c>
      <c r="F132">
        <v>-15.0897123674303</v>
      </c>
      <c r="G132">
        <v>-20.368857917813902</v>
      </c>
      <c r="H132">
        <v>-22.312043652811202</v>
      </c>
      <c r="I132">
        <v>-21.867802406131101</v>
      </c>
      <c r="K132">
        <v>10.5</v>
      </c>
      <c r="L132">
        <v>8.75429497546861E-2</v>
      </c>
      <c r="M132">
        <v>-4.9240879089162499</v>
      </c>
      <c r="N132">
        <v>-6.2851223467668698</v>
      </c>
      <c r="O132">
        <v>-12.0314212202737</v>
      </c>
      <c r="P132">
        <v>-15.830472662708701</v>
      </c>
      <c r="Q132">
        <v>-22.924633738163099</v>
      </c>
      <c r="R132">
        <v>-21.763869098847302</v>
      </c>
      <c r="S132">
        <v>-22.3997649423026</v>
      </c>
      <c r="U132">
        <v>10.5</v>
      </c>
      <c r="V132">
        <v>14.3330988254777</v>
      </c>
      <c r="W132">
        <v>-7.2440332793874704</v>
      </c>
      <c r="X132">
        <v>0.14469225702029101</v>
      </c>
      <c r="Y132">
        <v>-16.860719905748802</v>
      </c>
      <c r="Z132">
        <v>-21.485403171119</v>
      </c>
      <c r="AA132">
        <v>-22.603357976077699</v>
      </c>
      <c r="AB132">
        <v>-20.2875864027903</v>
      </c>
      <c r="AC132">
        <v>-21.128313263766099</v>
      </c>
      <c r="AE132">
        <v>10.5</v>
      </c>
      <c r="AF132">
        <v>7.9217169298031198</v>
      </c>
      <c r="AG132">
        <v>-8.8467085815380404</v>
      </c>
      <c r="AH132">
        <v>-6.8741683166269896</v>
      </c>
      <c r="AI132">
        <v>-16.375761961692898</v>
      </c>
      <c r="AJ132">
        <v>-15.558751052517</v>
      </c>
      <c r="AK132">
        <v>-15.467694603141499</v>
      </c>
      <c r="AL132">
        <v>-19.778817739072998</v>
      </c>
      <c r="AM132">
        <v>-21.033085120683602</v>
      </c>
      <c r="AO132">
        <v>10.5</v>
      </c>
      <c r="AP132">
        <v>-3.8526699234507702</v>
      </c>
      <c r="AQ132">
        <v>-12.553879776738301</v>
      </c>
      <c r="AR132">
        <v>-14.3935094368753</v>
      </c>
      <c r="AS132">
        <v>-16.372848038292499</v>
      </c>
      <c r="AT132">
        <v>-13.1978552886751</v>
      </c>
      <c r="AU132">
        <v>-20.534906017032</v>
      </c>
      <c r="AV132">
        <v>-18.589034621223501</v>
      </c>
      <c r="AW132">
        <v>-22.760599903075601</v>
      </c>
    </row>
    <row r="133" spans="1:49" x14ac:dyDescent="0.25">
      <c r="A133">
        <v>11</v>
      </c>
      <c r="B133">
        <v>-9.7569437229908296</v>
      </c>
      <c r="C133">
        <v>-1.90170443585746</v>
      </c>
      <c r="D133">
        <v>-4.98122508142706</v>
      </c>
      <c r="E133">
        <v>-16.843043748782499</v>
      </c>
      <c r="F133">
        <v>-12.047020975916301</v>
      </c>
      <c r="G133">
        <v>-21.433035473848399</v>
      </c>
      <c r="H133">
        <v>-23.208525319379401</v>
      </c>
      <c r="I133">
        <v>-23.4822330477833</v>
      </c>
      <c r="K133">
        <v>11</v>
      </c>
      <c r="L133">
        <v>-2.7639028488004098</v>
      </c>
      <c r="M133">
        <v>-2.5755831603520001</v>
      </c>
      <c r="N133">
        <v>-8.1225162803747502</v>
      </c>
      <c r="O133">
        <v>-12.0426083250678</v>
      </c>
      <c r="P133">
        <v>-18.872298375987999</v>
      </c>
      <c r="Q133">
        <v>-23.315584372132001</v>
      </c>
      <c r="R133">
        <v>-21.582638593618899</v>
      </c>
      <c r="S133">
        <v>-22.263561676638101</v>
      </c>
      <c r="U133">
        <v>11</v>
      </c>
      <c r="V133">
        <v>15.9857036937227</v>
      </c>
      <c r="W133">
        <v>-6.2441876765536302</v>
      </c>
      <c r="X133">
        <v>2.27530769120566</v>
      </c>
      <c r="Y133">
        <v>-17.265155588261301</v>
      </c>
      <c r="Z133">
        <v>-19.579102842298202</v>
      </c>
      <c r="AA133">
        <v>-20.0310908010931</v>
      </c>
      <c r="AB133">
        <v>-18.678121254295299</v>
      </c>
      <c r="AC133">
        <v>-23.2035305579141</v>
      </c>
      <c r="AE133">
        <v>11</v>
      </c>
      <c r="AF133">
        <v>5.3310526843151997</v>
      </c>
      <c r="AG133">
        <v>-11.676904098688199</v>
      </c>
      <c r="AH133">
        <v>-5.9079699369946699</v>
      </c>
      <c r="AI133">
        <v>-18.839631673660499</v>
      </c>
      <c r="AJ133">
        <v>-17.567436425059501</v>
      </c>
      <c r="AK133">
        <v>-17.0571009601918</v>
      </c>
      <c r="AL133">
        <v>-20.3539659939328</v>
      </c>
      <c r="AM133">
        <v>-22.4462879905034</v>
      </c>
      <c r="AO133">
        <v>11</v>
      </c>
      <c r="AP133">
        <v>-4.6553059273614199</v>
      </c>
      <c r="AQ133">
        <v>-14.815781833941699</v>
      </c>
      <c r="AR133">
        <v>-11.890888607020299</v>
      </c>
      <c r="AS133">
        <v>-14.2813604641706</v>
      </c>
      <c r="AT133">
        <v>-12.2166115282054</v>
      </c>
      <c r="AU133">
        <v>-21.3630444043688</v>
      </c>
      <c r="AV133">
        <v>-19.075106913621301</v>
      </c>
      <c r="AW133">
        <v>-24.366425624702401</v>
      </c>
    </row>
    <row r="134" spans="1:49" x14ac:dyDescent="0.25">
      <c r="A134">
        <v>11.5</v>
      </c>
      <c r="B134">
        <v>-10.849193842966899</v>
      </c>
      <c r="C134">
        <v>-1.4069415021687901</v>
      </c>
      <c r="D134">
        <v>-4.1598584410331698</v>
      </c>
      <c r="E134">
        <v>-16.671148008201801</v>
      </c>
      <c r="F134">
        <v>-9.5633773170579097</v>
      </c>
      <c r="G134">
        <v>-23.805459299614299</v>
      </c>
      <c r="H134">
        <v>-20.387556268795901</v>
      </c>
      <c r="I134">
        <v>-23.900232257218502</v>
      </c>
      <c r="K134">
        <v>11.5</v>
      </c>
      <c r="L134">
        <v>-0.57567687143937196</v>
      </c>
      <c r="M134">
        <v>-1.09753839617559</v>
      </c>
      <c r="N134">
        <v>-10.697552713532099</v>
      </c>
      <c r="O134">
        <v>-14.920183361606201</v>
      </c>
      <c r="P134">
        <v>-18.178963884691001</v>
      </c>
      <c r="Q134">
        <v>-21.163152164888199</v>
      </c>
      <c r="R134">
        <v>-20.853775546820199</v>
      </c>
      <c r="S134">
        <v>-22.9316077286969</v>
      </c>
      <c r="U134">
        <v>11.5</v>
      </c>
      <c r="V134">
        <v>13.0963451708701</v>
      </c>
      <c r="W134">
        <v>-5.1225391766979298</v>
      </c>
      <c r="X134">
        <v>-1.17815741980441E-2</v>
      </c>
      <c r="Y134">
        <v>-20.239820284206399</v>
      </c>
      <c r="Z134">
        <v>-16.443648944705</v>
      </c>
      <c r="AA134">
        <v>-21.8262983996824</v>
      </c>
      <c r="AB134">
        <v>-16.718337005490501</v>
      </c>
      <c r="AC134">
        <v>-20.802012703061099</v>
      </c>
      <c r="AE134">
        <v>11.5</v>
      </c>
      <c r="AF134">
        <v>3.41045170666384</v>
      </c>
      <c r="AG134">
        <v>-13.9330947400684</v>
      </c>
      <c r="AH134">
        <v>-3.68696419639019</v>
      </c>
      <c r="AI134">
        <v>-20.5478036203199</v>
      </c>
      <c r="AJ134">
        <v>-19.610203376553098</v>
      </c>
      <c r="AK134">
        <v>-17.542508823424502</v>
      </c>
      <c r="AL134">
        <v>-18.2580005653111</v>
      </c>
      <c r="AM134">
        <v>-22.4618226983055</v>
      </c>
      <c r="AO134">
        <v>11.5</v>
      </c>
      <c r="AP134">
        <v>-5.9412340209225603</v>
      </c>
      <c r="AQ134">
        <v>-14.3159487387866</v>
      </c>
      <c r="AR134">
        <v>-11.0239872653933</v>
      </c>
      <c r="AS134">
        <v>-16.893783510001398</v>
      </c>
      <c r="AT134">
        <v>-15.3186906011149</v>
      </c>
      <c r="AU134">
        <v>-18.969224329730199</v>
      </c>
      <c r="AV134">
        <v>-19.356500950418599</v>
      </c>
      <c r="AW134">
        <v>-24.835236361059</v>
      </c>
    </row>
    <row r="135" spans="1:49" x14ac:dyDescent="0.25">
      <c r="A135">
        <v>12</v>
      </c>
      <c r="B135">
        <v>-13.9130678730796</v>
      </c>
      <c r="C135">
        <v>-1.9299135627223201</v>
      </c>
      <c r="D135">
        <v>-1.45831157025775</v>
      </c>
      <c r="E135">
        <v>-16.279119198668401</v>
      </c>
      <c r="F135">
        <v>-11.2586896982911</v>
      </c>
      <c r="G135">
        <v>-24.1289689322236</v>
      </c>
      <c r="H135">
        <v>-20.434430622624902</v>
      </c>
      <c r="I135">
        <v>-23.960633240485301</v>
      </c>
      <c r="K135">
        <v>12</v>
      </c>
      <c r="L135">
        <v>0.89013427946521495</v>
      </c>
      <c r="M135">
        <v>-0.70630105923702402</v>
      </c>
      <c r="N135">
        <v>-8.2587349488780699</v>
      </c>
      <c r="O135">
        <v>-17.0465141531093</v>
      </c>
      <c r="P135">
        <v>-16.148874411021399</v>
      </c>
      <c r="Q135">
        <v>-22.7645384838439</v>
      </c>
      <c r="R135">
        <v>-23.875765318156098</v>
      </c>
      <c r="S135">
        <v>-23.933648899839699</v>
      </c>
      <c r="U135">
        <v>12</v>
      </c>
      <c r="V135">
        <v>13.181188112378999</v>
      </c>
      <c r="W135">
        <v>-2.93741804872547</v>
      </c>
      <c r="X135">
        <v>-0.31334566705149902</v>
      </c>
      <c r="Y135">
        <v>-22.156878419507599</v>
      </c>
      <c r="Z135">
        <v>-13.5089165451611</v>
      </c>
      <c r="AA135">
        <v>-21.409184616137399</v>
      </c>
      <c r="AB135">
        <v>-19.632682691233601</v>
      </c>
      <c r="AC135">
        <v>-19.537685277596999</v>
      </c>
      <c r="AE135">
        <v>12</v>
      </c>
      <c r="AF135">
        <v>4.2533462596374996</v>
      </c>
      <c r="AG135">
        <v>-12.1423897250226</v>
      </c>
      <c r="AH135">
        <v>-6.1103599508947903</v>
      </c>
      <c r="AI135">
        <v>-17.434804053998299</v>
      </c>
      <c r="AJ135">
        <v>-21.267316844588699</v>
      </c>
      <c r="AK135">
        <v>-20.227849059193399</v>
      </c>
      <c r="AL135">
        <v>-17.901668661981599</v>
      </c>
      <c r="AM135">
        <v>-22.9288749875737</v>
      </c>
      <c r="AO135">
        <v>12</v>
      </c>
      <c r="AP135">
        <v>-2.95247517502506</v>
      </c>
      <c r="AQ135">
        <v>-13.9696472205994</v>
      </c>
      <c r="AR135">
        <v>-10.206757565940899</v>
      </c>
      <c r="AS135">
        <v>-19.9308265551023</v>
      </c>
      <c r="AT135">
        <v>-16.9356051525086</v>
      </c>
      <c r="AU135">
        <v>-16.305270441426799</v>
      </c>
      <c r="AV135">
        <v>-18.371287345616199</v>
      </c>
      <c r="AW135">
        <v>-25.816324881018399</v>
      </c>
    </row>
    <row r="136" spans="1:49" x14ac:dyDescent="0.25">
      <c r="A136">
        <v>12.5</v>
      </c>
      <c r="B136">
        <v>-16.747905166552201</v>
      </c>
      <c r="C136">
        <v>-2.7943083421251802</v>
      </c>
      <c r="D136">
        <v>-1.72422138130613</v>
      </c>
      <c r="E136">
        <v>-18.637272556753601</v>
      </c>
      <c r="F136">
        <v>-9.8501977985398792</v>
      </c>
      <c r="G136">
        <v>-25.478384126418199</v>
      </c>
      <c r="H136">
        <v>-20.729195472251401</v>
      </c>
      <c r="I136">
        <v>-25.608056388989699</v>
      </c>
      <c r="K136">
        <v>12.5</v>
      </c>
      <c r="L136">
        <v>0.82745993925980099</v>
      </c>
      <c r="M136">
        <v>-2.7558181283251999</v>
      </c>
      <c r="N136">
        <v>-6.5382728162680603</v>
      </c>
      <c r="O136">
        <v>-17.744916248471799</v>
      </c>
      <c r="P136">
        <v>-18.132221719242199</v>
      </c>
      <c r="Q136">
        <v>-24.293921341922399</v>
      </c>
      <c r="R136">
        <v>-24.0641397063402</v>
      </c>
      <c r="S136">
        <v>-24.7929849921913</v>
      </c>
      <c r="U136">
        <v>12.5</v>
      </c>
      <c r="V136">
        <v>14.957731208772801</v>
      </c>
      <c r="W136">
        <v>-5.1964836868431297</v>
      </c>
      <c r="X136">
        <v>2.20786775303662</v>
      </c>
      <c r="Y136">
        <v>-19.144164206450199</v>
      </c>
      <c r="Z136">
        <v>-11.684590698052</v>
      </c>
      <c r="AA136">
        <v>-22.129396314943701</v>
      </c>
      <c r="AB136">
        <v>-17.9794473250656</v>
      </c>
      <c r="AC136">
        <v>-18.0857105386245</v>
      </c>
      <c r="AE136">
        <v>12.5</v>
      </c>
      <c r="AF136">
        <v>4.5547946500263699</v>
      </c>
      <c r="AG136">
        <v>-10.839487699954899</v>
      </c>
      <c r="AH136">
        <v>-3.0349454568377299</v>
      </c>
      <c r="AI136">
        <v>-17.8934325433429</v>
      </c>
      <c r="AJ136">
        <v>-24.101978720453999</v>
      </c>
      <c r="AK136">
        <v>-19.517325972150601</v>
      </c>
      <c r="AL136">
        <v>-19.843708919078999</v>
      </c>
      <c r="AM136">
        <v>-23.626835423857099</v>
      </c>
      <c r="AO136">
        <v>12.5</v>
      </c>
      <c r="AP136">
        <v>-0.95972401374010197</v>
      </c>
      <c r="AQ136">
        <v>-12.254895954747999</v>
      </c>
      <c r="AR136">
        <v>-10.7267653553054</v>
      </c>
      <c r="AS136">
        <v>-19.6056519393264</v>
      </c>
      <c r="AT136">
        <v>-18.5251268913647</v>
      </c>
      <c r="AU136">
        <v>-18.984584327850602</v>
      </c>
      <c r="AV136">
        <v>-18.6033634916806</v>
      </c>
      <c r="AW136">
        <v>-26.527005865620101</v>
      </c>
    </row>
    <row r="137" spans="1:49" x14ac:dyDescent="0.25">
      <c r="A137">
        <v>13</v>
      </c>
      <c r="B137">
        <v>-15.457855813711999</v>
      </c>
      <c r="C137">
        <v>-0.31032215892516202</v>
      </c>
      <c r="D137">
        <v>-2.6347344761243301</v>
      </c>
      <c r="E137">
        <v>-16.042029428667799</v>
      </c>
      <c r="F137">
        <v>-10.0077387032508</v>
      </c>
      <c r="G137">
        <v>-27.012919091111801</v>
      </c>
      <c r="H137">
        <v>-18.577384252272999</v>
      </c>
      <c r="I137">
        <v>-28.382218789695798</v>
      </c>
      <c r="K137">
        <v>13</v>
      </c>
      <c r="L137">
        <v>2.6617225039258998</v>
      </c>
      <c r="M137">
        <v>-5.8744668393232704</v>
      </c>
      <c r="N137">
        <v>-5.0556982329067903</v>
      </c>
      <c r="O137">
        <v>-15.360410212907899</v>
      </c>
      <c r="P137">
        <v>-16.395116367579298</v>
      </c>
      <c r="Q137">
        <v>-23.362776519277698</v>
      </c>
      <c r="R137">
        <v>-25.955592268919801</v>
      </c>
      <c r="S137">
        <v>-25.120259250097799</v>
      </c>
      <c r="U137">
        <v>13</v>
      </c>
      <c r="V137">
        <v>12.309721673497901</v>
      </c>
      <c r="W137">
        <v>-3.6540660542481902</v>
      </c>
      <c r="X137">
        <v>4.0557342393643996</v>
      </c>
      <c r="Y137">
        <v>-19.8255696523746</v>
      </c>
      <c r="Z137">
        <v>-11.1226348436472</v>
      </c>
      <c r="AA137">
        <v>-19.783427887374401</v>
      </c>
      <c r="AB137">
        <v>-18.331128641655798</v>
      </c>
      <c r="AC137">
        <v>-16.6019714504476</v>
      </c>
      <c r="AE137">
        <v>13</v>
      </c>
      <c r="AF137">
        <v>6.0588736444510296</v>
      </c>
      <c r="AG137">
        <v>-8.4841487106482205</v>
      </c>
      <c r="AH137">
        <v>-3.0143520472863998</v>
      </c>
      <c r="AI137">
        <v>-19.382186617341802</v>
      </c>
      <c r="AJ137">
        <v>-21.8420874053399</v>
      </c>
      <c r="AK137">
        <v>-22.1535120574014</v>
      </c>
      <c r="AL137">
        <v>-19.078503434864601</v>
      </c>
      <c r="AM137">
        <v>-24.197790304080801</v>
      </c>
      <c r="AO137">
        <v>13</v>
      </c>
      <c r="AP137">
        <v>2.0558177808962799</v>
      </c>
      <c r="AQ137">
        <v>-11.416523151298</v>
      </c>
      <c r="AR137">
        <v>-7.9793010696907301</v>
      </c>
      <c r="AS137">
        <v>-16.631850037298499</v>
      </c>
      <c r="AT137">
        <v>-16.804806965560701</v>
      </c>
      <c r="AU137">
        <v>-18.593422087424301</v>
      </c>
      <c r="AV137">
        <v>-19.753107913510402</v>
      </c>
      <c r="AW137">
        <v>-27.314857844876101</v>
      </c>
    </row>
    <row r="138" spans="1:49" x14ac:dyDescent="0.25">
      <c r="A138">
        <v>13.5</v>
      </c>
      <c r="B138">
        <v>-14.5902467048407</v>
      </c>
      <c r="C138">
        <v>-0.85930176695396199</v>
      </c>
      <c r="D138">
        <v>-2.7759653894722698</v>
      </c>
      <c r="E138">
        <v>-17.1098850711635</v>
      </c>
      <c r="F138">
        <v>-12.866968351976199</v>
      </c>
      <c r="G138">
        <v>-26.3173778282002</v>
      </c>
      <c r="H138">
        <v>-19.754293460354599</v>
      </c>
      <c r="I138">
        <v>-31.1416578489765</v>
      </c>
      <c r="K138">
        <v>13.5</v>
      </c>
      <c r="L138">
        <v>2.4266101076204798</v>
      </c>
      <c r="M138">
        <v>-4.2388106645940802</v>
      </c>
      <c r="N138">
        <v>-8.1166515389142795</v>
      </c>
      <c r="O138">
        <v>-15.851687485485799</v>
      </c>
      <c r="P138">
        <v>-18.8464987560446</v>
      </c>
      <c r="Q138">
        <v>-26.499478654409401</v>
      </c>
      <c r="R138">
        <v>-24.818523815026602</v>
      </c>
      <c r="S138">
        <v>-25.889314016705601</v>
      </c>
      <c r="U138">
        <v>13.5</v>
      </c>
      <c r="V138">
        <v>13.378921802241299</v>
      </c>
      <c r="W138">
        <v>-6.4085902736038198</v>
      </c>
      <c r="X138">
        <v>4.3614761632954799</v>
      </c>
      <c r="Y138">
        <v>-20.381909902369902</v>
      </c>
      <c r="Z138">
        <v>-9.3842499291341905</v>
      </c>
      <c r="AA138">
        <v>-18.685378414705902</v>
      </c>
      <c r="AB138">
        <v>-21.0308219818845</v>
      </c>
      <c r="AC138">
        <v>-17.237557847750399</v>
      </c>
      <c r="AE138">
        <v>13.5</v>
      </c>
      <c r="AF138">
        <v>8.3169421453079106</v>
      </c>
      <c r="AG138">
        <v>-11.0613234804137</v>
      </c>
      <c r="AH138">
        <v>-0.564922834249723</v>
      </c>
      <c r="AI138">
        <v>-21.432041133176099</v>
      </c>
      <c r="AJ138">
        <v>-22.444562823196598</v>
      </c>
      <c r="AK138">
        <v>-21.286431401997699</v>
      </c>
      <c r="AL138">
        <v>-18.446978949678201</v>
      </c>
      <c r="AM138">
        <v>-24.661111565308001</v>
      </c>
      <c r="AO138">
        <v>13.5</v>
      </c>
      <c r="AP138">
        <v>0.741569160757518</v>
      </c>
      <c r="AQ138">
        <v>-10.8374569762937</v>
      </c>
      <c r="AR138">
        <v>-8.5191545678424703</v>
      </c>
      <c r="AS138">
        <v>-14.717455130557299</v>
      </c>
      <c r="AT138">
        <v>-19.231045185999001</v>
      </c>
      <c r="AU138">
        <v>-16.890061096233101</v>
      </c>
      <c r="AV138">
        <v>-22.234847569722199</v>
      </c>
      <c r="AW138">
        <v>-25.713073337731899</v>
      </c>
    </row>
    <row r="139" spans="1:49" x14ac:dyDescent="0.25">
      <c r="A139">
        <v>14</v>
      </c>
      <c r="B139">
        <v>-16.696637797974098</v>
      </c>
      <c r="C139">
        <v>-1.71111366992813</v>
      </c>
      <c r="D139">
        <v>-0.34127267698451502</v>
      </c>
      <c r="E139">
        <v>-18.551568942232802</v>
      </c>
      <c r="F139">
        <v>-12.318723481787501</v>
      </c>
      <c r="G139">
        <v>-28.642553811022999</v>
      </c>
      <c r="H139">
        <v>-20.721109601030999</v>
      </c>
      <c r="I139">
        <v>-31.242471158208499</v>
      </c>
      <c r="K139">
        <v>14</v>
      </c>
      <c r="L139">
        <v>0.42466054907970702</v>
      </c>
      <c r="M139">
        <v>-3.1787207964198498</v>
      </c>
      <c r="N139">
        <v>-10.6937421381832</v>
      </c>
      <c r="O139">
        <v>-17.825320761577601</v>
      </c>
      <c r="P139">
        <v>-16.355842647443701</v>
      </c>
      <c r="Q139">
        <v>-23.832698517102799</v>
      </c>
      <c r="R139">
        <v>-27.217192541584801</v>
      </c>
      <c r="S139">
        <v>-26.745720110122999</v>
      </c>
      <c r="U139">
        <v>14</v>
      </c>
      <c r="V139">
        <v>15.777769214067201</v>
      </c>
      <c r="W139">
        <v>-8.6140820530077509</v>
      </c>
      <c r="X139">
        <v>6.6719933327000502</v>
      </c>
      <c r="Y139">
        <v>-22.947700894819199</v>
      </c>
      <c r="Z139">
        <v>-9.1026904127193404</v>
      </c>
      <c r="AA139">
        <v>-19.270712561509502</v>
      </c>
      <c r="AB139">
        <v>-18.215526938614801</v>
      </c>
      <c r="AC139">
        <v>-19.6567636050925</v>
      </c>
      <c r="AE139">
        <v>14</v>
      </c>
      <c r="AF139">
        <v>10.0625143174077</v>
      </c>
      <c r="AG139">
        <v>-12.629516696410301</v>
      </c>
      <c r="AH139">
        <v>1.76753740338995</v>
      </c>
      <c r="AI139">
        <v>-21.5447400381405</v>
      </c>
      <c r="AJ139">
        <v>-19.991662855119799</v>
      </c>
      <c r="AK139">
        <v>-23.0734938549998</v>
      </c>
      <c r="AL139">
        <v>-16.8228665578423</v>
      </c>
      <c r="AM139">
        <v>-26.776395717191701</v>
      </c>
      <c r="AO139">
        <v>14</v>
      </c>
      <c r="AP139">
        <v>1.9917062069566001</v>
      </c>
      <c r="AQ139">
        <v>-11.3838891280494</v>
      </c>
      <c r="AR139">
        <v>-7.3131498043874501</v>
      </c>
      <c r="AS139">
        <v>-14.065417590589</v>
      </c>
      <c r="AT139">
        <v>-19.5376121924185</v>
      </c>
      <c r="AU139">
        <v>-15.112163512593799</v>
      </c>
      <c r="AV139">
        <v>-24.423820341946499</v>
      </c>
      <c r="AW139">
        <v>-23.155409596018</v>
      </c>
    </row>
    <row r="141" spans="1:49" x14ac:dyDescent="0.25">
      <c r="A141" t="s">
        <v>3</v>
      </c>
      <c r="K141" t="s">
        <v>3</v>
      </c>
      <c r="U141" t="s">
        <v>3</v>
      </c>
      <c r="AE141" t="s">
        <v>3</v>
      </c>
      <c r="AO141" t="s">
        <v>3</v>
      </c>
    </row>
    <row r="142" spans="1:49" x14ac:dyDescent="0.25">
      <c r="B142">
        <v>10</v>
      </c>
      <c r="C142">
        <v>20</v>
      </c>
      <c r="D142">
        <v>30</v>
      </c>
      <c r="E142">
        <v>40</v>
      </c>
      <c r="F142">
        <v>50</v>
      </c>
      <c r="G142">
        <v>60</v>
      </c>
      <c r="H142">
        <v>70</v>
      </c>
      <c r="I142">
        <v>80</v>
      </c>
      <c r="L142">
        <v>10</v>
      </c>
      <c r="M142">
        <v>20</v>
      </c>
      <c r="N142">
        <v>30</v>
      </c>
      <c r="O142">
        <v>40</v>
      </c>
      <c r="P142">
        <v>50</v>
      </c>
      <c r="Q142">
        <v>60</v>
      </c>
      <c r="R142">
        <v>70</v>
      </c>
      <c r="S142">
        <v>80</v>
      </c>
      <c r="V142">
        <v>10</v>
      </c>
      <c r="W142">
        <v>20</v>
      </c>
      <c r="X142">
        <v>30</v>
      </c>
      <c r="Y142">
        <v>40</v>
      </c>
      <c r="Z142">
        <v>50</v>
      </c>
      <c r="AA142">
        <v>60</v>
      </c>
      <c r="AB142">
        <v>70</v>
      </c>
      <c r="AC142">
        <v>80</v>
      </c>
      <c r="AF142">
        <v>10</v>
      </c>
      <c r="AG142">
        <v>20</v>
      </c>
      <c r="AH142">
        <v>30</v>
      </c>
      <c r="AI142">
        <v>40</v>
      </c>
      <c r="AJ142">
        <v>50</v>
      </c>
      <c r="AK142">
        <v>60</v>
      </c>
      <c r="AL142">
        <v>70</v>
      </c>
      <c r="AM142">
        <v>80</v>
      </c>
      <c r="AP142">
        <v>10</v>
      </c>
      <c r="AQ142">
        <v>20</v>
      </c>
      <c r="AR142">
        <v>30</v>
      </c>
      <c r="AS142">
        <v>40</v>
      </c>
      <c r="AT142">
        <v>50</v>
      </c>
      <c r="AU142">
        <v>60</v>
      </c>
      <c r="AV142">
        <v>70</v>
      </c>
      <c r="AW142">
        <v>80</v>
      </c>
    </row>
    <row r="143" spans="1:49" x14ac:dyDescent="0.25">
      <c r="A143">
        <v>2</v>
      </c>
      <c r="B143">
        <f>B115-$I31</f>
        <v>-2.0350051121544408</v>
      </c>
      <c r="C143">
        <f t="shared" ref="C143:I143" si="46">C115-$I31</f>
        <v>0.97819129538084049</v>
      </c>
      <c r="D143">
        <f t="shared" si="46"/>
        <v>-0.89655376127655351</v>
      </c>
      <c r="E143">
        <f t="shared" si="46"/>
        <v>0.69633642634546256</v>
      </c>
      <c r="F143">
        <f t="shared" si="46"/>
        <v>0.56524942272136558</v>
      </c>
      <c r="G143">
        <f t="shared" si="46"/>
        <v>-0.13663989250786351</v>
      </c>
      <c r="H143">
        <f t="shared" si="46"/>
        <v>-0.1255544336577655</v>
      </c>
      <c r="I143">
        <f t="shared" si="46"/>
        <v>-0.13067533337680551</v>
      </c>
      <c r="K143">
        <v>2</v>
      </c>
      <c r="L143">
        <f t="shared" ref="L143:S152" si="47">L115-$S31</f>
        <v>-5.1722111740764998</v>
      </c>
      <c r="M143">
        <f t="shared" si="47"/>
        <v>-0.87109604691452014</v>
      </c>
      <c r="N143">
        <f t="shared" si="47"/>
        <v>-2.5405330219521702</v>
      </c>
      <c r="O143">
        <f t="shared" si="47"/>
        <v>-1.1340403516139901</v>
      </c>
      <c r="P143">
        <f t="shared" si="47"/>
        <v>-2.1822821059553084</v>
      </c>
      <c r="Q143">
        <f t="shared" si="47"/>
        <v>-2.603165419246118</v>
      </c>
      <c r="R143">
        <f t="shared" si="47"/>
        <v>-2.6267165198340123</v>
      </c>
      <c r="S143">
        <f>S115-$S31</f>
        <v>-2.6363899106791102</v>
      </c>
      <c r="U143">
        <v>2</v>
      </c>
      <c r="V143">
        <f t="shared" ref="V143:AC152" si="48">V115-$AC31</f>
        <v>1.1133352209304741</v>
      </c>
      <c r="W143">
        <f t="shared" si="48"/>
        <v>3.4742476495086088</v>
      </c>
      <c r="X143">
        <f t="shared" si="48"/>
        <v>2.7751687076170386</v>
      </c>
      <c r="Y143">
        <f t="shared" si="48"/>
        <v>0.88551559697150695</v>
      </c>
      <c r="Z143">
        <f t="shared" si="48"/>
        <v>0.76221501662208002</v>
      </c>
      <c r="AA143">
        <f t="shared" si="48"/>
        <v>-3.081516298743503E-2</v>
      </c>
      <c r="AB143">
        <f t="shared" si="48"/>
        <v>1.9846398763219142E-3</v>
      </c>
      <c r="AC143">
        <f t="shared" si="48"/>
        <v>1.4425159823226952E-2</v>
      </c>
      <c r="AE143">
        <v>2</v>
      </c>
      <c r="AF143">
        <f t="shared" ref="AF143:AM152" si="49">AF115-$AM31</f>
        <v>-3.0568106097234558</v>
      </c>
      <c r="AG143">
        <f t="shared" si="49"/>
        <v>-0.8527245801581298</v>
      </c>
      <c r="AH143">
        <f t="shared" si="49"/>
        <v>-4.5167040305825097</v>
      </c>
      <c r="AI143">
        <f t="shared" si="49"/>
        <v>-3.7518036810246271</v>
      </c>
      <c r="AJ143">
        <f t="shared" si="49"/>
        <v>-3.1666891424627752</v>
      </c>
      <c r="AK143">
        <f t="shared" si="49"/>
        <v>-3.4040649049583331</v>
      </c>
      <c r="AL143">
        <f t="shared" si="49"/>
        <v>-3.3795317266258671</v>
      </c>
      <c r="AM143">
        <f t="shared" si="49"/>
        <v>-3.3640106404522161</v>
      </c>
      <c r="AO143">
        <v>2</v>
      </c>
      <c r="AP143">
        <f t="shared" ref="AP143:AW152" si="50">AP115-$AW31</f>
        <v>-2.1403865830554483</v>
      </c>
      <c r="AQ143">
        <f t="shared" si="50"/>
        <v>-3.8472495827712798</v>
      </c>
      <c r="AR143">
        <f t="shared" si="50"/>
        <v>-3.9400136215380703</v>
      </c>
      <c r="AS143">
        <f t="shared" si="50"/>
        <v>-3.8663360439339001</v>
      </c>
      <c r="AT143">
        <f t="shared" si="50"/>
        <v>-2.8060906804439112</v>
      </c>
      <c r="AU143">
        <f t="shared" si="50"/>
        <v>-2.9393002431050563</v>
      </c>
      <c r="AV143">
        <f t="shared" si="50"/>
        <v>-2.9113882037236061</v>
      </c>
      <c r="AW143">
        <f t="shared" si="50"/>
        <v>-2.9121047351989429</v>
      </c>
    </row>
    <row r="144" spans="1:49" x14ac:dyDescent="0.25">
      <c r="A144">
        <v>2.5</v>
      </c>
      <c r="B144">
        <f t="shared" ref="B144:I144" si="51">B116-$I32</f>
        <v>-2.6714341834209314</v>
      </c>
      <c r="C144">
        <f t="shared" si="51"/>
        <v>2.1816814992005691</v>
      </c>
      <c r="D144">
        <f t="shared" si="51"/>
        <v>2.5119822854488389</v>
      </c>
      <c r="E144">
        <f t="shared" si="51"/>
        <v>-0.37476124772300112</v>
      </c>
      <c r="F144">
        <f t="shared" si="51"/>
        <v>-0.29426927398874114</v>
      </c>
      <c r="G144">
        <f t="shared" si="51"/>
        <v>-0.29092711440434105</v>
      </c>
      <c r="H144">
        <f t="shared" si="51"/>
        <v>-0.29466328802229103</v>
      </c>
      <c r="I144">
        <f t="shared" si="51"/>
        <v>-0.3218256871756211</v>
      </c>
      <c r="K144">
        <v>2.5</v>
      </c>
      <c r="L144">
        <f t="shared" si="47"/>
        <v>-2.3095868182918631</v>
      </c>
      <c r="M144">
        <f t="shared" si="47"/>
        <v>-3.7923291951923099</v>
      </c>
      <c r="N144">
        <f t="shared" si="47"/>
        <v>-4.2861365952174699</v>
      </c>
      <c r="O144">
        <f t="shared" si="47"/>
        <v>-4.2528441111253894</v>
      </c>
      <c r="P144">
        <f t="shared" si="47"/>
        <v>-3.23729014070287</v>
      </c>
      <c r="Q144">
        <f t="shared" si="47"/>
        <v>-3.2110558800407301</v>
      </c>
      <c r="R144">
        <f t="shared" si="47"/>
        <v>-3.2102621565570502</v>
      </c>
      <c r="S144">
        <f t="shared" si="47"/>
        <v>-3.24491697516667</v>
      </c>
      <c r="U144">
        <v>2.5</v>
      </c>
      <c r="V144">
        <f t="shared" si="48"/>
        <v>3.9271284074888739</v>
      </c>
      <c r="W144">
        <f t="shared" si="48"/>
        <v>3.7124279888004641</v>
      </c>
      <c r="X144">
        <f t="shared" si="48"/>
        <v>6.026942395297394</v>
      </c>
      <c r="Y144">
        <f t="shared" si="48"/>
        <v>-0.24478153215086607</v>
      </c>
      <c r="Z144">
        <f t="shared" si="48"/>
        <v>-0.12726918304981205</v>
      </c>
      <c r="AA144">
        <f t="shared" si="48"/>
        <v>-0.77599460195638603</v>
      </c>
      <c r="AB144">
        <f t="shared" si="48"/>
        <v>-0.28703051502783594</v>
      </c>
      <c r="AC144">
        <f t="shared" si="48"/>
        <v>-0.2893262832554061</v>
      </c>
      <c r="AE144">
        <v>2.5</v>
      </c>
      <c r="AF144">
        <f t="shared" si="49"/>
        <v>-1.4566968289789983E-2</v>
      </c>
      <c r="AG144">
        <f t="shared" si="49"/>
        <v>0.83671365432305977</v>
      </c>
      <c r="AH144">
        <f t="shared" si="49"/>
        <v>-1.8400838867780189</v>
      </c>
      <c r="AI144">
        <f t="shared" si="49"/>
        <v>-3.0817685153854879</v>
      </c>
      <c r="AJ144">
        <f t="shared" si="49"/>
        <v>-4.4434203347444594</v>
      </c>
      <c r="AK144">
        <f t="shared" si="49"/>
        <v>-3.351132466592579</v>
      </c>
      <c r="AL144">
        <f t="shared" si="49"/>
        <v>-3.3259822114152859</v>
      </c>
      <c r="AM144">
        <f t="shared" si="49"/>
        <v>-3.3246301635434992</v>
      </c>
      <c r="AO144">
        <v>2.5</v>
      </c>
      <c r="AP144">
        <f t="shared" si="50"/>
        <v>-4.7251998105950399</v>
      </c>
      <c r="AQ144">
        <f t="shared" si="50"/>
        <v>-3.9233582325867298</v>
      </c>
      <c r="AR144">
        <f t="shared" si="50"/>
        <v>-3.9982428337570299</v>
      </c>
      <c r="AS144">
        <f t="shared" si="50"/>
        <v>-4.0631882962566399</v>
      </c>
      <c r="AT144">
        <f t="shared" si="50"/>
        <v>-3.9662777854326903</v>
      </c>
      <c r="AU144">
        <f t="shared" si="50"/>
        <v>-4.0066038441489598</v>
      </c>
      <c r="AV144">
        <f t="shared" si="50"/>
        <v>-3.5190118368399399</v>
      </c>
      <c r="AW144">
        <f t="shared" si="50"/>
        <v>-3.53223218881182</v>
      </c>
    </row>
    <row r="145" spans="1:49" x14ac:dyDescent="0.25">
      <c r="A145">
        <v>3</v>
      </c>
      <c r="B145">
        <f t="shared" ref="B145:I145" si="52">B117-$I33</f>
        <v>-4.2115566196477996</v>
      </c>
      <c r="C145">
        <f t="shared" si="52"/>
        <v>4.8518067988528095</v>
      </c>
      <c r="D145">
        <f t="shared" si="52"/>
        <v>2.5871175492146361</v>
      </c>
      <c r="E145">
        <f t="shared" si="52"/>
        <v>3.4892274249203048E-3</v>
      </c>
      <c r="F145">
        <f t="shared" si="52"/>
        <v>0.32995300769708025</v>
      </c>
      <c r="G145">
        <f t="shared" si="52"/>
        <v>-0.3987689781417898</v>
      </c>
      <c r="H145">
        <f t="shared" si="52"/>
        <v>-0.43542116476743997</v>
      </c>
      <c r="I145">
        <f t="shared" si="52"/>
        <v>-0.49425279173906</v>
      </c>
      <c r="K145">
        <v>3</v>
      </c>
      <c r="L145">
        <f t="shared" si="47"/>
        <v>-3.51716508856813</v>
      </c>
      <c r="M145">
        <f t="shared" si="47"/>
        <v>-1.6875462973211119</v>
      </c>
      <c r="N145">
        <f t="shared" si="47"/>
        <v>-2.6542343649170803</v>
      </c>
      <c r="O145">
        <f t="shared" si="47"/>
        <v>-3.2302929459199801</v>
      </c>
      <c r="P145">
        <f t="shared" si="47"/>
        <v>-3.80423573869979</v>
      </c>
      <c r="Q145">
        <f t="shared" si="47"/>
        <v>-3.8677104500694801</v>
      </c>
      <c r="R145">
        <f t="shared" si="47"/>
        <v>-3.8754292801368599</v>
      </c>
      <c r="S145">
        <f t="shared" si="47"/>
        <v>-3.9211578296569498</v>
      </c>
      <c r="U145">
        <v>3</v>
      </c>
      <c r="V145">
        <f t="shared" si="48"/>
        <v>7.5028745804014498</v>
      </c>
      <c r="W145">
        <f t="shared" si="48"/>
        <v>2.247230583445885</v>
      </c>
      <c r="X145">
        <f t="shared" si="48"/>
        <v>9.0435397211837198</v>
      </c>
      <c r="Y145">
        <f t="shared" si="48"/>
        <v>-0.82288981362494984</v>
      </c>
      <c r="Z145">
        <f t="shared" si="48"/>
        <v>-0.66070569730105988</v>
      </c>
      <c r="AA145">
        <f t="shared" si="48"/>
        <v>-0.74408267661154004</v>
      </c>
      <c r="AB145">
        <f t="shared" si="48"/>
        <v>-0.74347705318815005</v>
      </c>
      <c r="AC145">
        <f t="shared" si="48"/>
        <v>-0.79817534150409997</v>
      </c>
      <c r="AE145">
        <v>3</v>
      </c>
      <c r="AF145">
        <f t="shared" si="49"/>
        <v>2.9882478635800696</v>
      </c>
      <c r="AG145">
        <f t="shared" si="49"/>
        <v>0.26827420598599971</v>
      </c>
      <c r="AH145">
        <f t="shared" si="49"/>
        <v>-2.608783383714905</v>
      </c>
      <c r="AI145">
        <f t="shared" si="49"/>
        <v>-4.3780821201243398</v>
      </c>
      <c r="AJ145">
        <f t="shared" si="49"/>
        <v>-3.7724892621069799</v>
      </c>
      <c r="AK145">
        <f t="shared" si="49"/>
        <v>-3.8937456909055901</v>
      </c>
      <c r="AL145">
        <f t="shared" si="49"/>
        <v>-3.9098329054690701</v>
      </c>
      <c r="AM145">
        <f t="shared" si="49"/>
        <v>-3.93470116074332</v>
      </c>
      <c r="AO145">
        <v>3</v>
      </c>
      <c r="AP145">
        <f t="shared" si="50"/>
        <v>-1.8065904175922509</v>
      </c>
      <c r="AQ145">
        <f t="shared" si="50"/>
        <v>-5.0388566939921402</v>
      </c>
      <c r="AR145">
        <f t="shared" si="50"/>
        <v>-5.8565339920983801</v>
      </c>
      <c r="AS145">
        <f t="shared" si="50"/>
        <v>-4.1893328841605699</v>
      </c>
      <c r="AT145">
        <f t="shared" si="50"/>
        <v>-4.0677994349571698</v>
      </c>
      <c r="AU145">
        <f t="shared" si="50"/>
        <v>-4.0288093289681903</v>
      </c>
      <c r="AV145">
        <f t="shared" si="50"/>
        <v>-4.0427973118863099</v>
      </c>
      <c r="AW145">
        <f t="shared" si="50"/>
        <v>-4.1189833737923296</v>
      </c>
    </row>
    <row r="146" spans="1:49" x14ac:dyDescent="0.25">
      <c r="A146">
        <v>3.5</v>
      </c>
      <c r="B146">
        <f t="shared" ref="B146:I146" si="53">B118-$I34</f>
        <v>-5.6249343021923508</v>
      </c>
      <c r="C146">
        <f t="shared" si="53"/>
        <v>4.4841517179080306</v>
      </c>
      <c r="D146">
        <f t="shared" si="53"/>
        <v>0.48543247301024017</v>
      </c>
      <c r="E146">
        <f t="shared" si="53"/>
        <v>-0.57120317389117981</v>
      </c>
      <c r="F146">
        <f t="shared" si="53"/>
        <v>-1.4067039537542398</v>
      </c>
      <c r="G146">
        <f t="shared" si="53"/>
        <v>-0.6705174596779</v>
      </c>
      <c r="H146">
        <f t="shared" si="53"/>
        <v>-0.71324245483290971</v>
      </c>
      <c r="I146">
        <f t="shared" si="53"/>
        <v>-0.79993274970614969</v>
      </c>
      <c r="K146">
        <v>3.5</v>
      </c>
      <c r="L146">
        <f t="shared" si="47"/>
        <v>-2.3696031532075983</v>
      </c>
      <c r="M146">
        <f t="shared" si="47"/>
        <v>0.40759967059533198</v>
      </c>
      <c r="N146">
        <f t="shared" si="47"/>
        <v>-3.5957448630544677</v>
      </c>
      <c r="O146">
        <f t="shared" si="47"/>
        <v>-3.9352037405873883</v>
      </c>
      <c r="P146">
        <f t="shared" si="47"/>
        <v>-4.4395164233865376</v>
      </c>
      <c r="Q146">
        <f t="shared" si="47"/>
        <v>-4.4527151913367682</v>
      </c>
      <c r="R146">
        <f t="shared" si="47"/>
        <v>-4.4944560768971877</v>
      </c>
      <c r="S146">
        <f t="shared" si="47"/>
        <v>-4.5795095146904181</v>
      </c>
      <c r="U146">
        <v>3.5</v>
      </c>
      <c r="V146">
        <f t="shared" si="48"/>
        <v>10.484204003639841</v>
      </c>
      <c r="W146">
        <f t="shared" si="48"/>
        <v>3.4485925419394601</v>
      </c>
      <c r="X146">
        <f t="shared" si="48"/>
        <v>12.134998038393981</v>
      </c>
      <c r="Y146">
        <f t="shared" si="48"/>
        <v>-0.83377453440981997</v>
      </c>
      <c r="Z146">
        <f t="shared" si="48"/>
        <v>-1.2554707357550901</v>
      </c>
      <c r="AA146">
        <f t="shared" si="48"/>
        <v>-1.2112612039453001</v>
      </c>
      <c r="AB146">
        <f t="shared" si="48"/>
        <v>-1.22780921350585</v>
      </c>
      <c r="AC146">
        <f t="shared" si="48"/>
        <v>-1.3617075088701802</v>
      </c>
      <c r="AE146">
        <v>3.5</v>
      </c>
      <c r="AF146">
        <f t="shared" si="49"/>
        <v>4.5297874221164705</v>
      </c>
      <c r="AG146">
        <f t="shared" si="49"/>
        <v>0.55822553237627992</v>
      </c>
      <c r="AH146">
        <f t="shared" si="49"/>
        <v>-1.954468399386178</v>
      </c>
      <c r="AI146">
        <f t="shared" si="49"/>
        <v>-5.1856397233828195</v>
      </c>
      <c r="AJ146">
        <f t="shared" si="49"/>
        <v>-4.4225185250350103</v>
      </c>
      <c r="AK146">
        <f t="shared" si="49"/>
        <v>-4.4778950389950198</v>
      </c>
      <c r="AL146">
        <f t="shared" si="49"/>
        <v>-4.4677741622635496</v>
      </c>
      <c r="AM146">
        <f t="shared" si="49"/>
        <v>-4.5816452980896401</v>
      </c>
      <c r="AO146">
        <v>3.5</v>
      </c>
      <c r="AP146">
        <f t="shared" si="50"/>
        <v>-2.388733542835952</v>
      </c>
      <c r="AQ146">
        <f t="shared" si="50"/>
        <v>-4.5820308170108524</v>
      </c>
      <c r="AR146">
        <f t="shared" si="50"/>
        <v>-4.4007353510387821</v>
      </c>
      <c r="AS146">
        <f t="shared" si="50"/>
        <v>-4.7666081482928924</v>
      </c>
      <c r="AT146">
        <f t="shared" si="50"/>
        <v>-4.6870106283012225</v>
      </c>
      <c r="AU146">
        <f t="shared" si="50"/>
        <v>-4.6660410678945023</v>
      </c>
      <c r="AV146">
        <f t="shared" si="50"/>
        <v>-4.670975430829472</v>
      </c>
      <c r="AW146">
        <f t="shared" si="50"/>
        <v>-4.810170314929282</v>
      </c>
    </row>
    <row r="147" spans="1:49" x14ac:dyDescent="0.25">
      <c r="A147">
        <v>4</v>
      </c>
      <c r="B147">
        <f t="shared" ref="B147:I147" si="54">B119-$I35</f>
        <v>-4.8906569342739505</v>
      </c>
      <c r="C147">
        <f t="shared" si="54"/>
        <v>3.2851478816364938</v>
      </c>
      <c r="D147">
        <f t="shared" si="54"/>
        <v>4.4952700597232598</v>
      </c>
      <c r="E147">
        <f t="shared" si="54"/>
        <v>-0.96246895829081991</v>
      </c>
      <c r="F147">
        <f t="shared" si="54"/>
        <v>-1.07888349247574</v>
      </c>
      <c r="G147">
        <f t="shared" si="54"/>
        <v>-1.0622441859701</v>
      </c>
      <c r="H147">
        <f t="shared" si="54"/>
        <v>-1.1066355414128002</v>
      </c>
      <c r="I147">
        <f t="shared" si="54"/>
        <v>-1.2274726164140906</v>
      </c>
      <c r="K147">
        <v>4</v>
      </c>
      <c r="L147">
        <f t="shared" si="47"/>
        <v>-0.90942083031278909</v>
      </c>
      <c r="M147">
        <f t="shared" si="47"/>
        <v>2.1346437508660667</v>
      </c>
      <c r="N147">
        <f t="shared" si="47"/>
        <v>-5.0658262417422533</v>
      </c>
      <c r="O147">
        <f t="shared" si="47"/>
        <v>-5.5245136866724529</v>
      </c>
      <c r="P147">
        <f t="shared" si="47"/>
        <v>-5.0735557107405729</v>
      </c>
      <c r="Q147">
        <f t="shared" si="47"/>
        <v>-5.5536313143008833</v>
      </c>
      <c r="R147">
        <f t="shared" si="47"/>
        <v>-5.1113750535063831</v>
      </c>
      <c r="S147">
        <f t="shared" si="47"/>
        <v>-5.269140403659593</v>
      </c>
      <c r="U147">
        <v>4</v>
      </c>
      <c r="V147">
        <f t="shared" si="48"/>
        <v>12.005912858589561</v>
      </c>
      <c r="W147">
        <f t="shared" si="48"/>
        <v>3.8661387915704499</v>
      </c>
      <c r="X147">
        <f t="shared" si="48"/>
        <v>11.214283819757989</v>
      </c>
      <c r="Y147">
        <f t="shared" si="48"/>
        <v>-1.6528268223413503</v>
      </c>
      <c r="Z147">
        <f t="shared" si="48"/>
        <v>-2.1493540196562804</v>
      </c>
      <c r="AA147">
        <f t="shared" si="48"/>
        <v>-2.1569998786478597</v>
      </c>
      <c r="AB147">
        <f t="shared" si="48"/>
        <v>-2.2002802823345005</v>
      </c>
      <c r="AC147">
        <f t="shared" si="48"/>
        <v>-1.9345693166136999</v>
      </c>
      <c r="AE147">
        <v>4</v>
      </c>
      <c r="AF147">
        <f t="shared" si="49"/>
        <v>5.3942932899821674</v>
      </c>
      <c r="AG147">
        <f t="shared" si="49"/>
        <v>3.4464503504646484</v>
      </c>
      <c r="AH147">
        <f t="shared" si="49"/>
        <v>0.64309982314543801</v>
      </c>
      <c r="AI147">
        <f t="shared" si="49"/>
        <v>-5.6542431792255021</v>
      </c>
      <c r="AJ147">
        <f t="shared" si="49"/>
        <v>-5.1275321441299822</v>
      </c>
      <c r="AK147">
        <f t="shared" si="49"/>
        <v>-5.1109189098600227</v>
      </c>
      <c r="AL147">
        <f t="shared" si="49"/>
        <v>-5.1076398398588525</v>
      </c>
      <c r="AM147">
        <f t="shared" si="49"/>
        <v>-5.2902867053883025</v>
      </c>
      <c r="AO147">
        <v>4</v>
      </c>
      <c r="AP147">
        <f t="shared" si="50"/>
        <v>-4.3362480482110017</v>
      </c>
      <c r="AQ147">
        <f t="shared" si="50"/>
        <v>-1.849280336729592</v>
      </c>
      <c r="AR147">
        <f t="shared" si="50"/>
        <v>-4.5303997027584222</v>
      </c>
      <c r="AS147">
        <f t="shared" si="50"/>
        <v>-5.8915036526970521</v>
      </c>
      <c r="AT147">
        <f t="shared" si="50"/>
        <v>-5.3472623650347719</v>
      </c>
      <c r="AU147">
        <f t="shared" si="50"/>
        <v>-4.3658706841984625</v>
      </c>
      <c r="AV147">
        <f t="shared" si="50"/>
        <v>-6.962177154363772</v>
      </c>
      <c r="AW147">
        <f t="shared" si="50"/>
        <v>-5.5695072366951717</v>
      </c>
    </row>
    <row r="148" spans="1:49" x14ac:dyDescent="0.25">
      <c r="A148">
        <v>4.5</v>
      </c>
      <c r="B148">
        <f t="shared" ref="B148:I148" si="55">B120-$I36</f>
        <v>-1.1612605624859604</v>
      </c>
      <c r="C148">
        <f t="shared" si="55"/>
        <v>6.5078465545856403</v>
      </c>
      <c r="D148">
        <f t="shared" si="55"/>
        <v>4.1149150093041964</v>
      </c>
      <c r="E148">
        <f t="shared" si="55"/>
        <v>-1.5869498364453802</v>
      </c>
      <c r="F148">
        <f t="shared" si="55"/>
        <v>-1.4853149031483399</v>
      </c>
      <c r="G148">
        <f t="shared" si="55"/>
        <v>-1.5100476472346305</v>
      </c>
      <c r="H148">
        <f t="shared" si="55"/>
        <v>-1.5674681136406399</v>
      </c>
      <c r="I148">
        <f t="shared" si="55"/>
        <v>-1.7244395104172998</v>
      </c>
      <c r="K148">
        <v>4.5</v>
      </c>
      <c r="L148">
        <f t="shared" si="47"/>
        <v>-0.89798409791016298</v>
      </c>
      <c r="M148">
        <f t="shared" si="47"/>
        <v>0.37468233301670006</v>
      </c>
      <c r="N148">
        <f t="shared" si="47"/>
        <v>-5.5132106431900532</v>
      </c>
      <c r="O148">
        <f t="shared" si="47"/>
        <v>-5.7588360177789735</v>
      </c>
      <c r="P148">
        <f t="shared" si="47"/>
        <v>-5.7432826041794032</v>
      </c>
      <c r="Q148">
        <f t="shared" si="47"/>
        <v>-5.7530146845409229</v>
      </c>
      <c r="R148">
        <f t="shared" si="47"/>
        <v>-5.807562211741323</v>
      </c>
      <c r="S148">
        <f t="shared" si="47"/>
        <v>-6.0686702316977534</v>
      </c>
      <c r="U148">
        <v>4.5</v>
      </c>
      <c r="V148">
        <f t="shared" si="48"/>
        <v>12.779946819587551</v>
      </c>
      <c r="W148">
        <f t="shared" si="48"/>
        <v>4.5060445728273422</v>
      </c>
      <c r="X148">
        <f t="shared" si="48"/>
        <v>9.783874918195</v>
      </c>
      <c r="Y148">
        <f t="shared" si="48"/>
        <v>-2.1803761470166205</v>
      </c>
      <c r="Z148">
        <f t="shared" si="48"/>
        <v>-2.18342601280145</v>
      </c>
      <c r="AA148">
        <f t="shared" si="48"/>
        <v>-2.1978759935927701</v>
      </c>
      <c r="AB148">
        <f t="shared" si="48"/>
        <v>-2.3062930378910305</v>
      </c>
      <c r="AC148">
        <f t="shared" si="48"/>
        <v>-2.5803485418399998</v>
      </c>
      <c r="AE148">
        <v>4.5</v>
      </c>
      <c r="AF148">
        <f t="shared" si="49"/>
        <v>3.192314330311381</v>
      </c>
      <c r="AG148">
        <f t="shared" si="49"/>
        <v>1.8149277751096811</v>
      </c>
      <c r="AH148">
        <f t="shared" si="49"/>
        <v>-4.7617160137528008E-2</v>
      </c>
      <c r="AI148">
        <f t="shared" si="49"/>
        <v>-5.6751146536449086</v>
      </c>
      <c r="AJ148">
        <f t="shared" si="49"/>
        <v>-5.8138344784939084</v>
      </c>
      <c r="AK148">
        <f t="shared" si="49"/>
        <v>-5.7925828331862386</v>
      </c>
      <c r="AL148">
        <f t="shared" si="49"/>
        <v>-5.7978835728189191</v>
      </c>
      <c r="AM148">
        <f t="shared" si="49"/>
        <v>-6.0555642144812589</v>
      </c>
      <c r="AO148">
        <v>4.5</v>
      </c>
      <c r="AP148">
        <f t="shared" si="50"/>
        <v>-5.7559477488606223</v>
      </c>
      <c r="AQ148">
        <f t="shared" si="50"/>
        <v>-3.9402222662483819</v>
      </c>
      <c r="AR148">
        <f t="shared" si="50"/>
        <v>-6.087408187786572</v>
      </c>
      <c r="AS148">
        <f t="shared" si="50"/>
        <v>-5.9652899777904018</v>
      </c>
      <c r="AT148">
        <f t="shared" si="50"/>
        <v>-6.0153352870319416</v>
      </c>
      <c r="AU148">
        <f t="shared" si="50"/>
        <v>-6.0236954276684918</v>
      </c>
      <c r="AV148">
        <f t="shared" si="50"/>
        <v>-6.1207233238893117</v>
      </c>
      <c r="AW148">
        <f t="shared" si="50"/>
        <v>-6.3673117499245819</v>
      </c>
    </row>
    <row r="149" spans="1:49" x14ac:dyDescent="0.25">
      <c r="A149">
        <v>5</v>
      </c>
      <c r="B149">
        <f t="shared" ref="B149:I149" si="56">B121-$I37</f>
        <v>-1.7582538684515896</v>
      </c>
      <c r="C149">
        <f t="shared" si="56"/>
        <v>10.692046035193711</v>
      </c>
      <c r="D149">
        <f t="shared" si="56"/>
        <v>3.2641397229316205</v>
      </c>
      <c r="E149">
        <f t="shared" si="56"/>
        <v>-1.9997673574111099</v>
      </c>
      <c r="F149">
        <f t="shared" si="56"/>
        <v>-1.9447659427347794</v>
      </c>
      <c r="G149">
        <f t="shared" si="56"/>
        <v>-1.9971937154171595</v>
      </c>
      <c r="H149">
        <f t="shared" si="56"/>
        <v>-2.0647555014271992</v>
      </c>
      <c r="I149">
        <f t="shared" si="56"/>
        <v>-2.2389476752016293</v>
      </c>
      <c r="K149">
        <v>5</v>
      </c>
      <c r="L149">
        <f t="shared" si="47"/>
        <v>1.2498374745162477</v>
      </c>
      <c r="M149">
        <f t="shared" si="47"/>
        <v>-1.5483569744759902</v>
      </c>
      <c r="N149">
        <f t="shared" si="47"/>
        <v>-6.0461080096626496</v>
      </c>
      <c r="O149">
        <f t="shared" si="47"/>
        <v>-6.5107130059365002</v>
      </c>
      <c r="P149">
        <f t="shared" si="47"/>
        <v>-6.50740299473288</v>
      </c>
      <c r="Q149">
        <f t="shared" si="47"/>
        <v>-6.5544580281464899</v>
      </c>
      <c r="R149">
        <f t="shared" si="47"/>
        <v>-6.6066118215093894</v>
      </c>
      <c r="S149">
        <f t="shared" si="47"/>
        <v>-6.904843998015771</v>
      </c>
      <c r="U149">
        <v>5</v>
      </c>
      <c r="V149">
        <f t="shared" si="48"/>
        <v>16.389767446252698</v>
      </c>
      <c r="W149">
        <f t="shared" si="48"/>
        <v>2.8668255098366</v>
      </c>
      <c r="X149">
        <f t="shared" si="48"/>
        <v>9.6826137118188988</v>
      </c>
      <c r="Y149">
        <f t="shared" si="48"/>
        <v>-2.8548851277170897</v>
      </c>
      <c r="Z149">
        <f t="shared" si="48"/>
        <v>-2.9485957914177598</v>
      </c>
      <c r="AA149">
        <f t="shared" si="48"/>
        <v>-2.9377905322916495</v>
      </c>
      <c r="AB149">
        <f t="shared" si="48"/>
        <v>-3.0563807566983998</v>
      </c>
      <c r="AC149">
        <f t="shared" si="48"/>
        <v>-3.3729735228752205</v>
      </c>
      <c r="AE149">
        <v>5</v>
      </c>
      <c r="AF149">
        <f t="shared" si="49"/>
        <v>4.0138890982200905</v>
      </c>
      <c r="AG149">
        <f t="shared" si="49"/>
        <v>-0.17432835741292019</v>
      </c>
      <c r="AH149">
        <f t="shared" si="49"/>
        <v>0.75936646024540988</v>
      </c>
      <c r="AI149">
        <f t="shared" si="49"/>
        <v>-6.5186401922504897</v>
      </c>
      <c r="AJ149">
        <f t="shared" si="49"/>
        <v>-6.5056082411282397</v>
      </c>
      <c r="AK149">
        <f t="shared" si="49"/>
        <v>-6.4901617249360903</v>
      </c>
      <c r="AL149">
        <f t="shared" si="49"/>
        <v>-6.5139144960016502</v>
      </c>
      <c r="AM149">
        <f t="shared" si="49"/>
        <v>-6.8263652384296698</v>
      </c>
      <c r="AO149">
        <v>5</v>
      </c>
      <c r="AP149">
        <f t="shared" si="50"/>
        <v>-4.7064264719776698</v>
      </c>
      <c r="AQ149">
        <f t="shared" si="50"/>
        <v>-1.4571459193232601</v>
      </c>
      <c r="AR149">
        <f t="shared" si="50"/>
        <v>-6.8250646353089097</v>
      </c>
      <c r="AS149">
        <f t="shared" si="50"/>
        <v>-6.7954580022777202</v>
      </c>
      <c r="AT149">
        <f t="shared" si="50"/>
        <v>-6.816490413899511</v>
      </c>
      <c r="AU149">
        <f t="shared" si="50"/>
        <v>-6.8088891469894408</v>
      </c>
      <c r="AV149">
        <f t="shared" si="50"/>
        <v>-6.9140296908493406</v>
      </c>
      <c r="AW149">
        <f t="shared" si="50"/>
        <v>-7.2192962289736906</v>
      </c>
    </row>
    <row r="150" spans="1:49" x14ac:dyDescent="0.25">
      <c r="A150">
        <v>5.5</v>
      </c>
      <c r="B150">
        <f t="shared" ref="B150:I150" si="57">B122-$I38</f>
        <v>-1.7015566121873</v>
      </c>
      <c r="C150">
        <f t="shared" si="57"/>
        <v>13.36420501064288</v>
      </c>
      <c r="D150">
        <f t="shared" si="57"/>
        <v>3.6081499511951698</v>
      </c>
      <c r="E150">
        <f t="shared" si="57"/>
        <v>-2.4655537863944001</v>
      </c>
      <c r="F150">
        <f t="shared" si="57"/>
        <v>-2.4809029408677805</v>
      </c>
      <c r="G150">
        <f t="shared" si="57"/>
        <v>-2.5199415348522312</v>
      </c>
      <c r="H150">
        <f t="shared" si="57"/>
        <v>-2.578501098277421</v>
      </c>
      <c r="I150">
        <f t="shared" si="57"/>
        <v>-2.7982322290680202</v>
      </c>
      <c r="K150">
        <v>5.5</v>
      </c>
      <c r="L150">
        <f t="shared" si="47"/>
        <v>2.8726285126645261</v>
      </c>
      <c r="M150">
        <f t="shared" si="47"/>
        <v>1.1806850859472702</v>
      </c>
      <c r="N150">
        <f t="shared" si="47"/>
        <v>-7.3290059233103104</v>
      </c>
      <c r="O150">
        <f t="shared" si="47"/>
        <v>-7.2681807021361298</v>
      </c>
      <c r="P150">
        <f t="shared" si="47"/>
        <v>-6.8305985727874301</v>
      </c>
      <c r="Q150">
        <f t="shared" si="47"/>
        <v>-7.303763644216799</v>
      </c>
      <c r="R150">
        <f t="shared" si="47"/>
        <v>-7.3889104281348903</v>
      </c>
      <c r="S150">
        <f t="shared" si="47"/>
        <v>-7.7620923793546801</v>
      </c>
      <c r="U150">
        <v>5.5</v>
      </c>
      <c r="V150">
        <f t="shared" si="48"/>
        <v>17.261955652059889</v>
      </c>
      <c r="W150">
        <f t="shared" si="48"/>
        <v>2.5237815182966701</v>
      </c>
      <c r="X150">
        <f t="shared" si="48"/>
        <v>9.2721553442610301</v>
      </c>
      <c r="Y150">
        <f t="shared" si="48"/>
        <v>-3.7875037440166608</v>
      </c>
      <c r="Z150">
        <f t="shared" si="48"/>
        <v>-3.7918812900413794</v>
      </c>
      <c r="AA150">
        <f t="shared" si="48"/>
        <v>-3.8153318613337799</v>
      </c>
      <c r="AB150">
        <f t="shared" si="48"/>
        <v>-3.9204109948469608</v>
      </c>
      <c r="AC150">
        <f t="shared" si="48"/>
        <v>-4.3278047646873397</v>
      </c>
      <c r="AE150">
        <v>5.5</v>
      </c>
      <c r="AF150">
        <f t="shared" si="49"/>
        <v>5.9067860719878098</v>
      </c>
      <c r="AG150">
        <f t="shared" si="49"/>
        <v>-1.3877903805079801</v>
      </c>
      <c r="AH150">
        <f t="shared" si="49"/>
        <v>-1.1690065912619501</v>
      </c>
      <c r="AI150">
        <f t="shared" si="49"/>
        <v>-6.6213827773687601</v>
      </c>
      <c r="AJ150">
        <f t="shared" si="49"/>
        <v>-7.1391773071762508</v>
      </c>
      <c r="AK150">
        <f t="shared" si="49"/>
        <v>-7.1612690942700006</v>
      </c>
      <c r="AL150">
        <f t="shared" si="49"/>
        <v>-7.1799958971944697</v>
      </c>
      <c r="AM150">
        <f t="shared" si="49"/>
        <v>-7.5733730518913003</v>
      </c>
      <c r="AO150">
        <v>5.5</v>
      </c>
      <c r="AP150">
        <f t="shared" si="50"/>
        <v>-6.3658369300162203</v>
      </c>
      <c r="AQ150">
        <f t="shared" si="50"/>
        <v>-1.81746398315599</v>
      </c>
      <c r="AR150">
        <f t="shared" si="50"/>
        <v>-7.6261416739565799</v>
      </c>
      <c r="AS150">
        <f t="shared" si="50"/>
        <v>-7.1565927032905403</v>
      </c>
      <c r="AT150">
        <f t="shared" si="50"/>
        <v>-7.589556832477081</v>
      </c>
      <c r="AU150">
        <f t="shared" si="50"/>
        <v>-7.5995318948933903</v>
      </c>
      <c r="AV150">
        <f t="shared" si="50"/>
        <v>-7.7428515386071908</v>
      </c>
      <c r="AW150">
        <f t="shared" si="50"/>
        <v>-8.106432617275221</v>
      </c>
    </row>
    <row r="151" spans="1:49" x14ac:dyDescent="0.25">
      <c r="A151">
        <v>6</v>
      </c>
      <c r="B151">
        <f t="shared" ref="B151:I151" si="58">B123-$I39</f>
        <v>-0.43652145230255979</v>
      </c>
      <c r="C151">
        <f t="shared" si="58"/>
        <v>15.56175453795662</v>
      </c>
      <c r="D151">
        <f t="shared" si="58"/>
        <v>3.0752951275178999</v>
      </c>
      <c r="E151">
        <f t="shared" si="58"/>
        <v>-2.91595341428238</v>
      </c>
      <c r="F151">
        <f t="shared" si="58"/>
        <v>-3.0421453729329793</v>
      </c>
      <c r="G151">
        <f t="shared" si="58"/>
        <v>-3.0986187626056791</v>
      </c>
      <c r="H151">
        <f t="shared" si="58"/>
        <v>-3.1507705260599801</v>
      </c>
      <c r="I151">
        <f t="shared" si="58"/>
        <v>-3.4237492365197797</v>
      </c>
      <c r="K151">
        <v>6</v>
      </c>
      <c r="L151">
        <f t="shared" si="47"/>
        <v>3.8065276865666</v>
      </c>
      <c r="M151">
        <f t="shared" si="47"/>
        <v>1.920340060693805</v>
      </c>
      <c r="N151">
        <f t="shared" si="47"/>
        <v>-7.8727712330270005</v>
      </c>
      <c r="O151">
        <f t="shared" si="47"/>
        <v>-8.0112214970253</v>
      </c>
      <c r="P151">
        <f t="shared" si="47"/>
        <v>-8.0931397398581009</v>
      </c>
      <c r="Q151">
        <f t="shared" si="47"/>
        <v>-8.0966330238261008</v>
      </c>
      <c r="R151">
        <f t="shared" si="47"/>
        <v>-8.1815358016849995</v>
      </c>
      <c r="S151">
        <f t="shared" si="47"/>
        <v>-8.6416807244827005</v>
      </c>
      <c r="U151">
        <v>6</v>
      </c>
      <c r="V151">
        <f t="shared" si="48"/>
        <v>18.996250296251549</v>
      </c>
      <c r="W151">
        <f t="shared" si="48"/>
        <v>1.1834392466642196</v>
      </c>
      <c r="X151">
        <f t="shared" si="48"/>
        <v>8.8357428069377004</v>
      </c>
      <c r="Y151">
        <f t="shared" si="48"/>
        <v>-4.5061615557999497</v>
      </c>
      <c r="Z151">
        <f t="shared" si="48"/>
        <v>-4.52945495011675</v>
      </c>
      <c r="AA151">
        <f t="shared" si="48"/>
        <v>-4.5630329897068505</v>
      </c>
      <c r="AB151">
        <f t="shared" si="48"/>
        <v>-4.6604817732900505</v>
      </c>
      <c r="AC151">
        <f t="shared" si="48"/>
        <v>-5.1422814657994502</v>
      </c>
      <c r="AE151">
        <v>6</v>
      </c>
      <c r="AF151">
        <f t="shared" si="49"/>
        <v>4.8305272221750304</v>
      </c>
      <c r="AG151">
        <f t="shared" si="49"/>
        <v>-1.0865277577419401</v>
      </c>
      <c r="AH151">
        <f t="shared" si="49"/>
        <v>-1.41977373066839</v>
      </c>
      <c r="AI151">
        <f t="shared" si="49"/>
        <v>-7.9575688988922808</v>
      </c>
      <c r="AJ151">
        <f t="shared" si="49"/>
        <v>-7.8844224224698509</v>
      </c>
      <c r="AK151">
        <f t="shared" si="49"/>
        <v>-7.9104446680825005</v>
      </c>
      <c r="AL151">
        <f t="shared" si="49"/>
        <v>-7.9056459151262404</v>
      </c>
      <c r="AM151">
        <f t="shared" si="49"/>
        <v>-8.3658833854714807</v>
      </c>
      <c r="AO151">
        <v>6</v>
      </c>
      <c r="AP151">
        <f t="shared" si="50"/>
        <v>-3.2852578002094703</v>
      </c>
      <c r="AQ151">
        <f t="shared" si="50"/>
        <v>-2.4518057014044499</v>
      </c>
      <c r="AR151">
        <f t="shared" si="50"/>
        <v>-8.4036892835992294</v>
      </c>
      <c r="AS151">
        <f t="shared" si="50"/>
        <v>-8.3873794292423298</v>
      </c>
      <c r="AT151">
        <f t="shared" si="50"/>
        <v>-8.3750165896710289</v>
      </c>
      <c r="AU151">
        <f t="shared" si="50"/>
        <v>-8.3775546937571299</v>
      </c>
      <c r="AV151">
        <f t="shared" si="50"/>
        <v>-8.5616072002188304</v>
      </c>
      <c r="AW151">
        <f t="shared" si="50"/>
        <v>-9.0131559015668294</v>
      </c>
    </row>
    <row r="152" spans="1:49" x14ac:dyDescent="0.25">
      <c r="A152">
        <v>6.5</v>
      </c>
      <c r="B152">
        <f t="shared" ref="B152:H152" si="59">B124-$I40</f>
        <v>-1.559386479060521</v>
      </c>
      <c r="C152">
        <f t="shared" si="59"/>
        <v>14.920939289945229</v>
      </c>
      <c r="D152">
        <f t="shared" si="59"/>
        <v>3.2157148952309793</v>
      </c>
      <c r="E152">
        <f t="shared" si="59"/>
        <v>-3.0036456299793812</v>
      </c>
      <c r="F152">
        <f t="shared" si="59"/>
        <v>-3.5490436725351806</v>
      </c>
      <c r="G152">
        <f t="shared" si="59"/>
        <v>-3.6473376174906811</v>
      </c>
      <c r="H152">
        <f t="shared" si="59"/>
        <v>-3.7190067046763815</v>
      </c>
      <c r="I152">
        <f>I124-$I40</f>
        <v>-4.0168786592378805</v>
      </c>
      <c r="K152">
        <v>6.5</v>
      </c>
      <c r="L152">
        <f t="shared" si="47"/>
        <v>1.874768241698948</v>
      </c>
      <c r="M152">
        <f t="shared" si="47"/>
        <v>3.1613230491744329</v>
      </c>
      <c r="N152">
        <f t="shared" si="47"/>
        <v>-8.48175221978161</v>
      </c>
      <c r="O152">
        <f t="shared" si="47"/>
        <v>-8.812294123260811</v>
      </c>
      <c r="P152">
        <f t="shared" si="47"/>
        <v>-8.8835063219044095</v>
      </c>
      <c r="Q152">
        <f t="shared" si="47"/>
        <v>-8.9121279951265109</v>
      </c>
      <c r="R152">
        <f t="shared" si="47"/>
        <v>-8.9771321796444106</v>
      </c>
      <c r="S152">
        <f t="shared" si="47"/>
        <v>-9.4928041237627099</v>
      </c>
      <c r="U152">
        <v>6.5</v>
      </c>
      <c r="V152">
        <f t="shared" si="48"/>
        <v>17.903387995613262</v>
      </c>
      <c r="W152">
        <f t="shared" si="48"/>
        <v>1.6547586513712504</v>
      </c>
      <c r="X152">
        <f t="shared" si="48"/>
        <v>7.1682234436672587</v>
      </c>
      <c r="Y152">
        <f t="shared" si="48"/>
        <v>-4.9310974985034397</v>
      </c>
      <c r="Z152">
        <f t="shared" si="48"/>
        <v>-5.4342044179530395</v>
      </c>
      <c r="AA152">
        <f t="shared" si="48"/>
        <v>-5.4573760882357396</v>
      </c>
      <c r="AB152">
        <f t="shared" si="48"/>
        <v>-5.5379793614503408</v>
      </c>
      <c r="AC152">
        <f t="shared" si="48"/>
        <v>-6.0854497585448408</v>
      </c>
      <c r="AE152">
        <v>6.5</v>
      </c>
      <c r="AF152">
        <f t="shared" si="49"/>
        <v>6.05290332550336</v>
      </c>
      <c r="AG152">
        <f t="shared" si="49"/>
        <v>-3.36324515753474</v>
      </c>
      <c r="AH152">
        <f t="shared" si="49"/>
        <v>-3.1507417396984705</v>
      </c>
      <c r="AI152">
        <f t="shared" si="49"/>
        <v>-8.67664705008929</v>
      </c>
      <c r="AJ152">
        <f t="shared" si="49"/>
        <v>-8.6154995519427899</v>
      </c>
      <c r="AK152">
        <f t="shared" si="49"/>
        <v>-8.6187208511555902</v>
      </c>
      <c r="AL152">
        <f t="shared" si="49"/>
        <v>-8.5734553707318888</v>
      </c>
      <c r="AM152">
        <f t="shared" si="49"/>
        <v>-9.0798577437663894</v>
      </c>
      <c r="AO152">
        <v>6.5</v>
      </c>
      <c r="AP152">
        <f t="shared" si="50"/>
        <v>-1.3296438947518903</v>
      </c>
      <c r="AQ152">
        <f t="shared" si="50"/>
        <v>0.32975620563119001</v>
      </c>
      <c r="AR152">
        <f t="shared" si="50"/>
        <v>-8.6038526873109795</v>
      </c>
      <c r="AS152">
        <f t="shared" si="50"/>
        <v>-9.22791368506428</v>
      </c>
      <c r="AT152">
        <f t="shared" si="50"/>
        <v>-9.1833633034425795</v>
      </c>
      <c r="AU152">
        <f t="shared" si="50"/>
        <v>-9.2184451533721798</v>
      </c>
      <c r="AV152">
        <f t="shared" si="50"/>
        <v>-9.3790652757234803</v>
      </c>
      <c r="AW152">
        <f t="shared" si="50"/>
        <v>-9.9214436400509811</v>
      </c>
    </row>
    <row r="153" spans="1:49" x14ac:dyDescent="0.25">
      <c r="A153">
        <v>7</v>
      </c>
      <c r="B153">
        <f t="shared" ref="B153:I153" si="60">B125-$I41</f>
        <v>1.9605526597579308</v>
      </c>
      <c r="C153">
        <f t="shared" si="60"/>
        <v>13.739950395771942</v>
      </c>
      <c r="D153">
        <f t="shared" si="60"/>
        <v>4.3876053674997406</v>
      </c>
      <c r="E153">
        <f t="shared" si="60"/>
        <v>-4.1463721514757701</v>
      </c>
      <c r="F153">
        <f t="shared" si="60"/>
        <v>-4.1586597195497692</v>
      </c>
      <c r="G153">
        <f t="shared" si="60"/>
        <v>-4.171122639600469</v>
      </c>
      <c r="H153">
        <f t="shared" si="60"/>
        <v>-4.2532148277524691</v>
      </c>
      <c r="I153">
        <f t="shared" si="60"/>
        <v>-4.513682156037369</v>
      </c>
      <c r="K153">
        <v>7</v>
      </c>
      <c r="L153">
        <f t="shared" ref="L153:S162" si="61">L125-$S41</f>
        <v>3.9719362233825657</v>
      </c>
      <c r="M153">
        <f t="shared" si="61"/>
        <v>2.9862405505561127</v>
      </c>
      <c r="N153">
        <f t="shared" si="61"/>
        <v>-10.24870266391204</v>
      </c>
      <c r="O153">
        <f t="shared" si="61"/>
        <v>-10.15200778089844</v>
      </c>
      <c r="P153">
        <f t="shared" si="61"/>
        <v>-9.7531352661754411</v>
      </c>
      <c r="Q153">
        <f t="shared" si="61"/>
        <v>-9.7405924748963404</v>
      </c>
      <c r="R153">
        <f t="shared" si="61"/>
        <v>-9.7917859507584399</v>
      </c>
      <c r="S153">
        <f t="shared" si="61"/>
        <v>-10.30697336628044</v>
      </c>
      <c r="U153">
        <v>7</v>
      </c>
      <c r="V153">
        <f t="shared" ref="V153:AC162" si="62">V125-$AC41</f>
        <v>19.41588637709766</v>
      </c>
      <c r="W153">
        <f t="shared" si="62"/>
        <v>2.2793136236587692</v>
      </c>
      <c r="X153">
        <f t="shared" si="62"/>
        <v>5.8000506320057958</v>
      </c>
      <c r="Y153">
        <f t="shared" si="62"/>
        <v>-6.0365965816374398</v>
      </c>
      <c r="Z153">
        <f t="shared" si="62"/>
        <v>-5.9315668504689398</v>
      </c>
      <c r="AA153">
        <f t="shared" si="62"/>
        <v>-6.441123713820641</v>
      </c>
      <c r="AB153">
        <f t="shared" si="62"/>
        <v>-6.4691173875085397</v>
      </c>
      <c r="AC153">
        <f t="shared" si="62"/>
        <v>-7.0552110761776401</v>
      </c>
      <c r="AE153">
        <v>7</v>
      </c>
      <c r="AF153">
        <f t="shared" ref="AF153:AM162" si="63">AF125-$AM41</f>
        <v>10.034770777229451</v>
      </c>
      <c r="AG153">
        <f t="shared" si="63"/>
        <v>-3.5019770910438504</v>
      </c>
      <c r="AH153">
        <f t="shared" si="63"/>
        <v>-3.2270313850953403</v>
      </c>
      <c r="AI153">
        <f t="shared" si="63"/>
        <v>-8.9186144419147801</v>
      </c>
      <c r="AJ153">
        <f t="shared" si="63"/>
        <v>-9.0524241485092798</v>
      </c>
      <c r="AK153">
        <f t="shared" si="63"/>
        <v>-9.0382677297705811</v>
      </c>
      <c r="AL153">
        <f t="shared" si="63"/>
        <v>-8.9959995483071804</v>
      </c>
      <c r="AM153">
        <f t="shared" si="63"/>
        <v>-9.4476045386078802</v>
      </c>
      <c r="AO153">
        <v>7</v>
      </c>
      <c r="AP153">
        <f t="shared" ref="AP153:AW162" si="64">AP125-$AW41</f>
        <v>1.1098474526262998</v>
      </c>
      <c r="AQ153">
        <f t="shared" si="64"/>
        <v>1.0550470892794399</v>
      </c>
      <c r="AR153">
        <f t="shared" si="64"/>
        <v>-10.458991184333639</v>
      </c>
      <c r="AS153">
        <f t="shared" si="64"/>
        <v>-9.6112673105283388</v>
      </c>
      <c r="AT153">
        <f t="shared" si="64"/>
        <v>-10.06317907576234</v>
      </c>
      <c r="AU153">
        <f t="shared" si="64"/>
        <v>-10.07510695313314</v>
      </c>
      <c r="AV153">
        <f t="shared" si="64"/>
        <v>-10.20985953998974</v>
      </c>
      <c r="AW153">
        <f t="shared" si="64"/>
        <v>-10.923030734453139</v>
      </c>
    </row>
    <row r="154" spans="1:49" x14ac:dyDescent="0.25">
      <c r="A154">
        <v>7.5</v>
      </c>
      <c r="B154">
        <f t="shared" ref="B154:I154" si="65">B126-$I42</f>
        <v>2.728819554580391</v>
      </c>
      <c r="C154">
        <f t="shared" si="65"/>
        <v>12.65713730689259</v>
      </c>
      <c r="D154">
        <f t="shared" si="65"/>
        <v>4.4361783202107707</v>
      </c>
      <c r="E154">
        <f t="shared" si="65"/>
        <v>-4.6664816517135197</v>
      </c>
      <c r="F154">
        <f t="shared" si="65"/>
        <v>-4.7771889131740188</v>
      </c>
      <c r="G154">
        <f t="shared" si="65"/>
        <v>-4.7769852791215186</v>
      </c>
      <c r="H154">
        <f t="shared" si="65"/>
        <v>-4.8289418522068193</v>
      </c>
      <c r="I154">
        <f t="shared" si="65"/>
        <v>-5.0560439521836198</v>
      </c>
      <c r="K154">
        <v>7.5</v>
      </c>
      <c r="L154">
        <f t="shared" si="61"/>
        <v>5.3578006363082995</v>
      </c>
      <c r="M154">
        <f t="shared" si="61"/>
        <v>2.7077610433405508</v>
      </c>
      <c r="N154">
        <f t="shared" si="61"/>
        <v>-8.4017294120117096</v>
      </c>
      <c r="O154">
        <f t="shared" si="61"/>
        <v>-11.329595599794009</v>
      </c>
      <c r="P154">
        <f t="shared" si="61"/>
        <v>-10.55287380895051</v>
      </c>
      <c r="Q154">
        <f t="shared" si="61"/>
        <v>-10.512131336732811</v>
      </c>
      <c r="R154">
        <f t="shared" si="61"/>
        <v>-10.561535761668409</v>
      </c>
      <c r="S154">
        <f t="shared" si="61"/>
        <v>-11.08524635456741</v>
      </c>
      <c r="U154">
        <v>7.5</v>
      </c>
      <c r="V154">
        <f t="shared" si="62"/>
        <v>20.17744380014976</v>
      </c>
      <c r="W154">
        <f t="shared" si="62"/>
        <v>2.7544860363148498</v>
      </c>
      <c r="X154">
        <f t="shared" si="62"/>
        <v>3.5566568927975597</v>
      </c>
      <c r="Y154">
        <f t="shared" si="62"/>
        <v>-8.0684559393685404</v>
      </c>
      <c r="Z154">
        <f t="shared" si="62"/>
        <v>-7.4998967557230412</v>
      </c>
      <c r="AA154">
        <f t="shared" si="62"/>
        <v>-7.5406778784694399</v>
      </c>
      <c r="AB154">
        <f t="shared" si="62"/>
        <v>-7.5053733699792406</v>
      </c>
      <c r="AC154">
        <f t="shared" si="62"/>
        <v>-8.10384303174874</v>
      </c>
      <c r="AE154">
        <v>7.5</v>
      </c>
      <c r="AF154">
        <f t="shared" si="63"/>
        <v>11.923583752668689</v>
      </c>
      <c r="AG154">
        <f t="shared" si="63"/>
        <v>-3.0388326165531301</v>
      </c>
      <c r="AH154">
        <f t="shared" si="63"/>
        <v>-1.5548016268478295</v>
      </c>
      <c r="AI154">
        <f t="shared" si="63"/>
        <v>-10.5713528123415</v>
      </c>
      <c r="AJ154">
        <f t="shared" si="63"/>
        <v>-9.6584353339347011</v>
      </c>
      <c r="AK154">
        <f t="shared" si="63"/>
        <v>-9.7026250748088003</v>
      </c>
      <c r="AL154">
        <f t="shared" si="63"/>
        <v>-9.6522707047478011</v>
      </c>
      <c r="AM154">
        <f t="shared" si="63"/>
        <v>-10.082012713755001</v>
      </c>
      <c r="AO154">
        <v>7.5</v>
      </c>
      <c r="AP154">
        <f t="shared" si="64"/>
        <v>0.80934855677867024</v>
      </c>
      <c r="AQ154">
        <f t="shared" si="64"/>
        <v>-1.9398123003530996</v>
      </c>
      <c r="AR154">
        <f t="shared" si="64"/>
        <v>-11.49736137975011</v>
      </c>
      <c r="AS154">
        <f t="shared" si="64"/>
        <v>-10.70481743679861</v>
      </c>
      <c r="AT154">
        <f t="shared" si="64"/>
        <v>-10.88553101986971</v>
      </c>
      <c r="AU154">
        <f t="shared" si="64"/>
        <v>-10.984131922511409</v>
      </c>
      <c r="AV154">
        <f t="shared" si="64"/>
        <v>-11.11214290127451</v>
      </c>
      <c r="AW154">
        <f t="shared" si="64"/>
        <v>-11.77611342531771</v>
      </c>
    </row>
    <row r="155" spans="1:49" x14ac:dyDescent="0.25">
      <c r="A155">
        <v>8</v>
      </c>
      <c r="B155">
        <f t="shared" ref="B155:I155" si="66">B127-$I43</f>
        <v>2.2642265656489968E-2</v>
      </c>
      <c r="C155">
        <f t="shared" si="66"/>
        <v>11.354317433540231</v>
      </c>
      <c r="D155">
        <f t="shared" si="66"/>
        <v>3.0038342249221506</v>
      </c>
      <c r="E155">
        <f t="shared" si="66"/>
        <v>-6.3117783350763386</v>
      </c>
      <c r="F155">
        <f t="shared" si="66"/>
        <v>-5.9462941623827401</v>
      </c>
      <c r="G155">
        <f t="shared" si="66"/>
        <v>-5.9432556493472397</v>
      </c>
      <c r="H155">
        <f t="shared" si="66"/>
        <v>-6.0768947080677389</v>
      </c>
      <c r="I155">
        <f t="shared" si="66"/>
        <v>-6.3483889925989399</v>
      </c>
      <c r="K155">
        <v>8</v>
      </c>
      <c r="L155">
        <f t="shared" si="61"/>
        <v>4.8474789744354805</v>
      </c>
      <c r="M155">
        <f t="shared" si="61"/>
        <v>3.6651506105726757</v>
      </c>
      <c r="N155">
        <f t="shared" si="61"/>
        <v>-7.1412343604727297</v>
      </c>
      <c r="O155">
        <f t="shared" si="61"/>
        <v>-11.14019619007183</v>
      </c>
      <c r="P155">
        <f t="shared" si="61"/>
        <v>-11.062385412735331</v>
      </c>
      <c r="Q155">
        <f t="shared" si="61"/>
        <v>-11.30654052288393</v>
      </c>
      <c r="R155">
        <f t="shared" si="61"/>
        <v>-11.318120984612831</v>
      </c>
      <c r="S155">
        <f t="shared" si="61"/>
        <v>-11.89245315222003</v>
      </c>
      <c r="U155">
        <v>8</v>
      </c>
      <c r="V155">
        <f t="shared" si="62"/>
        <v>21.682945203781912</v>
      </c>
      <c r="W155">
        <f t="shared" si="62"/>
        <v>1.2110781473824606</v>
      </c>
      <c r="X155">
        <f t="shared" si="62"/>
        <v>6.8078885111413605</v>
      </c>
      <c r="Y155">
        <f t="shared" si="62"/>
        <v>-8.4847947643114896</v>
      </c>
      <c r="Z155">
        <f t="shared" si="62"/>
        <v>-8.3936331616170889</v>
      </c>
      <c r="AA155">
        <f t="shared" si="62"/>
        <v>-8.5154212199031889</v>
      </c>
      <c r="AB155">
        <f t="shared" si="62"/>
        <v>-8.4659826591622895</v>
      </c>
      <c r="AC155">
        <f t="shared" si="62"/>
        <v>-9.0872903448785891</v>
      </c>
      <c r="AE155">
        <v>8</v>
      </c>
      <c r="AF155">
        <f t="shared" si="63"/>
        <v>15.560707115688</v>
      </c>
      <c r="AG155">
        <f t="shared" si="63"/>
        <v>-1.1373963810452503</v>
      </c>
      <c r="AH155">
        <f t="shared" si="63"/>
        <v>-0.34598964037675994</v>
      </c>
      <c r="AI155">
        <f t="shared" si="63"/>
        <v>-8.7491688677332995</v>
      </c>
      <c r="AJ155">
        <f t="shared" si="63"/>
        <v>-10.588174479405401</v>
      </c>
      <c r="AK155">
        <f t="shared" si="63"/>
        <v>-10.4908105846037</v>
      </c>
      <c r="AL155">
        <f t="shared" si="63"/>
        <v>-10.4099874372189</v>
      </c>
      <c r="AM155">
        <f t="shared" si="63"/>
        <v>-10.911361807372101</v>
      </c>
      <c r="AO155">
        <v>8</v>
      </c>
      <c r="AP155">
        <f t="shared" si="64"/>
        <v>0.14345572047686961</v>
      </c>
      <c r="AQ155">
        <f t="shared" si="64"/>
        <v>-4.1333004165775096</v>
      </c>
      <c r="AR155">
        <f t="shared" si="64"/>
        <v>-11.880576911041651</v>
      </c>
      <c r="AS155">
        <f t="shared" si="64"/>
        <v>-11.996720778433151</v>
      </c>
      <c r="AT155">
        <f t="shared" si="64"/>
        <v>-11.735697106964551</v>
      </c>
      <c r="AU155">
        <f t="shared" si="64"/>
        <v>-11.831522839238151</v>
      </c>
      <c r="AV155">
        <f t="shared" si="64"/>
        <v>-11.916029017975148</v>
      </c>
      <c r="AW155">
        <f t="shared" si="64"/>
        <v>-12.657065133683449</v>
      </c>
    </row>
    <row r="156" spans="1:49" x14ac:dyDescent="0.25">
      <c r="A156">
        <v>8.5</v>
      </c>
      <c r="B156">
        <f t="shared" ref="B156:I156" si="67">B128-$I44</f>
        <v>-0.39564464470307925</v>
      </c>
      <c r="C156">
        <f t="shared" si="67"/>
        <v>11.12126076663727</v>
      </c>
      <c r="D156">
        <f t="shared" si="67"/>
        <v>2.3525855918713603</v>
      </c>
      <c r="E156">
        <f t="shared" si="67"/>
        <v>-6.4276023250401497</v>
      </c>
      <c r="F156">
        <f t="shared" si="67"/>
        <v>-6.9062119524331518</v>
      </c>
      <c r="G156">
        <f t="shared" si="67"/>
        <v>-6.2732516987861509</v>
      </c>
      <c r="H156">
        <f t="shared" si="67"/>
        <v>-7.1323519149949508</v>
      </c>
      <c r="I156">
        <f t="shared" si="67"/>
        <v>-7.5287750584552509</v>
      </c>
      <c r="K156">
        <v>8.5</v>
      </c>
      <c r="L156">
        <f t="shared" si="61"/>
        <v>2.9894864069268294</v>
      </c>
      <c r="M156">
        <f t="shared" si="61"/>
        <v>4.8267202553509945</v>
      </c>
      <c r="N156">
        <f t="shared" si="61"/>
        <v>-5.1887259722387311</v>
      </c>
      <c r="O156">
        <f t="shared" si="61"/>
        <v>-7.9005503872914504</v>
      </c>
      <c r="P156">
        <f t="shared" si="61"/>
        <v>-11.790509699756051</v>
      </c>
      <c r="Q156">
        <f t="shared" si="61"/>
        <v>-12.153226333052849</v>
      </c>
      <c r="R156">
        <f t="shared" si="61"/>
        <v>-12.173831649265349</v>
      </c>
      <c r="S156">
        <f t="shared" si="61"/>
        <v>-12.75267155764335</v>
      </c>
      <c r="U156">
        <v>8.5</v>
      </c>
      <c r="V156">
        <f t="shared" si="62"/>
        <v>21.124906585031422</v>
      </c>
      <c r="W156">
        <f t="shared" si="62"/>
        <v>0.41380502212116976</v>
      </c>
      <c r="X156">
        <f t="shared" si="62"/>
        <v>9.3749208530868895</v>
      </c>
      <c r="Y156">
        <f t="shared" si="62"/>
        <v>-9.9298448156185799</v>
      </c>
      <c r="Z156">
        <f t="shared" si="62"/>
        <v>-9.3528202936741778</v>
      </c>
      <c r="AA156">
        <f t="shared" si="62"/>
        <v>-9.4447006040211789</v>
      </c>
      <c r="AB156">
        <f t="shared" si="62"/>
        <v>-9.4938327484348797</v>
      </c>
      <c r="AC156">
        <f t="shared" si="62"/>
        <v>-10.053328304620479</v>
      </c>
      <c r="AE156">
        <v>8.5</v>
      </c>
      <c r="AF156">
        <f t="shared" si="63"/>
        <v>16.99571497282172</v>
      </c>
      <c r="AG156">
        <f t="shared" si="63"/>
        <v>-3.4472083574603607</v>
      </c>
      <c r="AH156">
        <f t="shared" si="63"/>
        <v>1.8935747584296498</v>
      </c>
      <c r="AI156">
        <f t="shared" si="63"/>
        <v>-10.488844897688981</v>
      </c>
      <c r="AJ156">
        <f t="shared" si="63"/>
        <v>-11.686698671892582</v>
      </c>
      <c r="AK156">
        <f t="shared" si="63"/>
        <v>-11.554059856790381</v>
      </c>
      <c r="AL156">
        <f t="shared" si="63"/>
        <v>-11.433344234061181</v>
      </c>
      <c r="AM156">
        <f t="shared" si="63"/>
        <v>-11.87329450018548</v>
      </c>
      <c r="AO156">
        <v>8.5</v>
      </c>
      <c r="AP156">
        <f t="shared" si="64"/>
        <v>-0.80450293837721976</v>
      </c>
      <c r="AQ156">
        <f t="shared" si="64"/>
        <v>-3.5943558526971495</v>
      </c>
      <c r="AR156">
        <f t="shared" si="64"/>
        <v>-9.7832949798174198</v>
      </c>
      <c r="AS156">
        <f t="shared" si="64"/>
        <v>-12.12543412122012</v>
      </c>
      <c r="AT156">
        <f t="shared" si="64"/>
        <v>-12.859621849187022</v>
      </c>
      <c r="AU156">
        <f t="shared" si="64"/>
        <v>-12.69362677359522</v>
      </c>
      <c r="AV156">
        <f t="shared" si="64"/>
        <v>-12.819744844696022</v>
      </c>
      <c r="AW156">
        <f t="shared" si="64"/>
        <v>-13.624250102030221</v>
      </c>
    </row>
    <row r="157" spans="1:49" x14ac:dyDescent="0.25">
      <c r="A157">
        <v>9</v>
      </c>
      <c r="B157">
        <f t="shared" ref="B157:I157" si="68">B129-$I45</f>
        <v>1.4166162272545293</v>
      </c>
      <c r="C157">
        <f t="shared" si="68"/>
        <v>11.24329808449504</v>
      </c>
      <c r="D157">
        <f t="shared" si="68"/>
        <v>1.8787807574275499</v>
      </c>
      <c r="E157">
        <f t="shared" si="68"/>
        <v>-6.9108184270783504</v>
      </c>
      <c r="F157">
        <f t="shared" si="68"/>
        <v>-7.6443162747784505</v>
      </c>
      <c r="G157">
        <f t="shared" si="68"/>
        <v>-7.9110018959207515</v>
      </c>
      <c r="H157">
        <f t="shared" si="68"/>
        <v>-7.9826447396944502</v>
      </c>
      <c r="I157">
        <f t="shared" si="68"/>
        <v>-8.4706905420705496</v>
      </c>
      <c r="K157">
        <v>9</v>
      </c>
      <c r="L157">
        <f t="shared" si="61"/>
        <v>2.3584652882908896</v>
      </c>
      <c r="M157">
        <f t="shared" si="61"/>
        <v>4.0808334122376682</v>
      </c>
      <c r="N157">
        <f t="shared" si="61"/>
        <v>-5.2956747105682096</v>
      </c>
      <c r="O157">
        <f t="shared" si="61"/>
        <v>-7.4083539709034101</v>
      </c>
      <c r="P157">
        <f t="shared" si="61"/>
        <v>-10.899565456340309</v>
      </c>
      <c r="Q157">
        <f t="shared" si="61"/>
        <v>-13.236902794840411</v>
      </c>
      <c r="R157">
        <f t="shared" si="61"/>
        <v>-13.16393844573911</v>
      </c>
      <c r="S157">
        <f t="shared" si="61"/>
        <v>-13.797047298881711</v>
      </c>
      <c r="U157">
        <v>9</v>
      </c>
      <c r="V157">
        <f t="shared" si="62"/>
        <v>22.125238109948882</v>
      </c>
      <c r="W157">
        <f t="shared" si="62"/>
        <v>-0.23462235106760065</v>
      </c>
      <c r="X157">
        <f t="shared" si="62"/>
        <v>11.89104746563814</v>
      </c>
      <c r="Y157">
        <f t="shared" si="62"/>
        <v>-11.546338751796521</v>
      </c>
      <c r="Z157">
        <f t="shared" si="62"/>
        <v>-12.458480117316322</v>
      </c>
      <c r="AA157">
        <f t="shared" si="62"/>
        <v>-10.659649528773921</v>
      </c>
      <c r="AB157">
        <f t="shared" si="62"/>
        <v>-10.513334586844922</v>
      </c>
      <c r="AC157">
        <f t="shared" si="62"/>
        <v>-11.16011064613342</v>
      </c>
      <c r="AE157">
        <v>9</v>
      </c>
      <c r="AF157">
        <f t="shared" si="63"/>
        <v>17.957362611743392</v>
      </c>
      <c r="AG157">
        <f t="shared" si="63"/>
        <v>-3.2147209041893099</v>
      </c>
      <c r="AH157">
        <f t="shared" si="63"/>
        <v>1.9336524790624003</v>
      </c>
      <c r="AI157">
        <f t="shared" si="63"/>
        <v>-10.468664352257109</v>
      </c>
      <c r="AJ157">
        <f t="shared" si="63"/>
        <v>-13.151218949903411</v>
      </c>
      <c r="AK157">
        <f t="shared" si="63"/>
        <v>-12.739699730945111</v>
      </c>
      <c r="AL157">
        <f t="shared" si="63"/>
        <v>-12.565084294967411</v>
      </c>
      <c r="AM157">
        <f t="shared" si="63"/>
        <v>-13.073272158068511</v>
      </c>
      <c r="AO157">
        <v>9</v>
      </c>
      <c r="AP157">
        <f t="shared" si="64"/>
        <v>3.2564789580350251E-2</v>
      </c>
      <c r="AQ157">
        <f t="shared" si="64"/>
        <v>-4.1014763830242504</v>
      </c>
      <c r="AR157">
        <f t="shared" si="64"/>
        <v>-11.780230410188219</v>
      </c>
      <c r="AS157">
        <f t="shared" si="64"/>
        <v>-12.94747372824042</v>
      </c>
      <c r="AT157">
        <f t="shared" si="64"/>
        <v>-13.350462091378221</v>
      </c>
      <c r="AU157">
        <f t="shared" si="64"/>
        <v>-13.993548288243021</v>
      </c>
      <c r="AV157">
        <f t="shared" si="64"/>
        <v>-14.080317379580022</v>
      </c>
      <c r="AW157">
        <f t="shared" si="64"/>
        <v>-14.886330573243621</v>
      </c>
    </row>
    <row r="158" spans="1:49" x14ac:dyDescent="0.25">
      <c r="A158">
        <v>9.5</v>
      </c>
      <c r="B158">
        <f t="shared" ref="B158:I158" si="69">B130-$I46</f>
        <v>-0.86098960975400018</v>
      </c>
      <c r="C158">
        <f t="shared" si="69"/>
        <v>12.208992491837559</v>
      </c>
      <c r="D158">
        <f t="shared" si="69"/>
        <v>1.97505618092951</v>
      </c>
      <c r="E158">
        <f t="shared" si="69"/>
        <v>-5.3166328121412008</v>
      </c>
      <c r="F158">
        <f t="shared" si="69"/>
        <v>-9.6926153686901007</v>
      </c>
      <c r="G158">
        <f t="shared" si="69"/>
        <v>-9.0595301738189011</v>
      </c>
      <c r="H158">
        <f t="shared" si="69"/>
        <v>-9.0248312315073012</v>
      </c>
      <c r="I158">
        <f t="shared" si="69"/>
        <v>-9.566523936982902</v>
      </c>
      <c r="K158">
        <v>9.5</v>
      </c>
      <c r="L158">
        <f t="shared" si="61"/>
        <v>3.5173792898880096</v>
      </c>
      <c r="M158">
        <f t="shared" si="61"/>
        <v>2.0160191886979595</v>
      </c>
      <c r="N158">
        <f t="shared" si="61"/>
        <v>-4.0891603852284399</v>
      </c>
      <c r="O158">
        <f t="shared" si="61"/>
        <v>-6.8057666888104</v>
      </c>
      <c r="P158">
        <f t="shared" si="61"/>
        <v>-10.8489010210068</v>
      </c>
      <c r="Q158">
        <f t="shared" si="61"/>
        <v>-14.547466636608902</v>
      </c>
      <c r="R158">
        <f t="shared" si="61"/>
        <v>-14.225880540192502</v>
      </c>
      <c r="S158">
        <f t="shared" si="61"/>
        <v>-14.941587179069103</v>
      </c>
      <c r="U158">
        <v>9.5</v>
      </c>
      <c r="V158">
        <f t="shared" si="62"/>
        <v>21.265615342439119</v>
      </c>
      <c r="W158">
        <f t="shared" si="62"/>
        <v>7.9102825328405402E-3</v>
      </c>
      <c r="X158">
        <f t="shared" si="62"/>
        <v>9.3172702382686605</v>
      </c>
      <c r="Y158">
        <f t="shared" si="62"/>
        <v>-13.78160489450428</v>
      </c>
      <c r="Z158">
        <f t="shared" si="62"/>
        <v>-12.117239758238281</v>
      </c>
      <c r="AA158">
        <f t="shared" si="62"/>
        <v>-11.008488420123079</v>
      </c>
      <c r="AB158">
        <f t="shared" si="62"/>
        <v>-11.706188255275581</v>
      </c>
      <c r="AC158">
        <f t="shared" si="62"/>
        <v>-12.291586459563479</v>
      </c>
      <c r="AE158">
        <v>9.5</v>
      </c>
      <c r="AF158">
        <f t="shared" si="63"/>
        <v>15.25536155629022</v>
      </c>
      <c r="AG158">
        <f t="shared" si="63"/>
        <v>-2.3706680538659297</v>
      </c>
      <c r="AH158">
        <f t="shared" si="63"/>
        <v>4.4774302368480789E-2</v>
      </c>
      <c r="AI158">
        <f t="shared" si="63"/>
        <v>-8.9955564241502799</v>
      </c>
      <c r="AJ158">
        <f t="shared" si="63"/>
        <v>-13.113019861765679</v>
      </c>
      <c r="AK158">
        <f t="shared" si="63"/>
        <v>-13.942867382429281</v>
      </c>
      <c r="AL158">
        <f t="shared" si="63"/>
        <v>-13.674630697228881</v>
      </c>
      <c r="AM158">
        <f t="shared" si="63"/>
        <v>-14.244539161466481</v>
      </c>
      <c r="AO158">
        <v>9.5</v>
      </c>
      <c r="AP158">
        <f t="shared" si="64"/>
        <v>-0.53643263807113062</v>
      </c>
      <c r="AQ158">
        <f t="shared" si="64"/>
        <v>-6.6839287330653905</v>
      </c>
      <c r="AR158">
        <f t="shared" si="64"/>
        <v>-11.50762874471479</v>
      </c>
      <c r="AS158">
        <f t="shared" si="64"/>
        <v>-11.121454091993488</v>
      </c>
      <c r="AT158">
        <f t="shared" si="64"/>
        <v>-12.72133627565599</v>
      </c>
      <c r="AU158">
        <f t="shared" si="64"/>
        <v>-16.54202928379129</v>
      </c>
      <c r="AV158">
        <f t="shared" si="64"/>
        <v>-15.407295364372288</v>
      </c>
      <c r="AW158">
        <f t="shared" si="64"/>
        <v>-16.203421973472789</v>
      </c>
    </row>
    <row r="159" spans="1:49" x14ac:dyDescent="0.25">
      <c r="A159">
        <v>10</v>
      </c>
      <c r="B159">
        <f t="shared" ref="B159:I159" si="70">B131-$I47</f>
        <v>1.9131821126894808</v>
      </c>
      <c r="C159">
        <f t="shared" si="70"/>
        <v>10.29476485563665</v>
      </c>
      <c r="D159">
        <f t="shared" si="70"/>
        <v>2.7684324854938405</v>
      </c>
      <c r="E159">
        <f t="shared" si="70"/>
        <v>-5.29968573124183</v>
      </c>
      <c r="F159">
        <f t="shared" si="70"/>
        <v>-7.9602821310022307</v>
      </c>
      <c r="G159">
        <f t="shared" si="70"/>
        <v>-10.55754836918603</v>
      </c>
      <c r="H159">
        <f t="shared" si="70"/>
        <v>-10.922881345199329</v>
      </c>
      <c r="I159">
        <f t="shared" si="70"/>
        <v>-10.796689573786729</v>
      </c>
      <c r="K159">
        <v>10</v>
      </c>
      <c r="L159">
        <f t="shared" si="61"/>
        <v>2.8315825960146097</v>
      </c>
      <c r="M159">
        <f t="shared" si="61"/>
        <v>0.75778567270577923</v>
      </c>
      <c r="N159">
        <f t="shared" si="61"/>
        <v>-0.8170177257830602</v>
      </c>
      <c r="O159">
        <f t="shared" si="61"/>
        <v>-6.2221378080829099</v>
      </c>
      <c r="P159">
        <f t="shared" si="61"/>
        <v>-9.3402860003599102</v>
      </c>
      <c r="Q159">
        <f t="shared" si="61"/>
        <v>-15.327341184493811</v>
      </c>
      <c r="R159">
        <f t="shared" si="61"/>
        <v>-14.560812845690613</v>
      </c>
      <c r="S159">
        <f t="shared" si="61"/>
        <v>-15.92820685384201</v>
      </c>
      <c r="U159">
        <v>10</v>
      </c>
      <c r="V159">
        <f t="shared" si="62"/>
        <v>22.173829140953359</v>
      </c>
      <c r="W159">
        <f t="shared" si="62"/>
        <v>-2.4534376614095903</v>
      </c>
      <c r="X159">
        <f t="shared" si="62"/>
        <v>6.638160442876611</v>
      </c>
      <c r="Y159">
        <f t="shared" si="62"/>
        <v>-10.859307763217142</v>
      </c>
      <c r="Z159">
        <f t="shared" si="62"/>
        <v>-14.180278198108439</v>
      </c>
      <c r="AA159">
        <f t="shared" si="62"/>
        <v>-13.78089034803024</v>
      </c>
      <c r="AB159">
        <f t="shared" si="62"/>
        <v>-12.620208618233139</v>
      </c>
      <c r="AC159">
        <f t="shared" si="62"/>
        <v>-13.459128516299941</v>
      </c>
      <c r="AE159">
        <v>10</v>
      </c>
      <c r="AF159">
        <f t="shared" si="63"/>
        <v>12.8171400493726</v>
      </c>
      <c r="AG159">
        <f t="shared" si="63"/>
        <v>-1.5041093724049501</v>
      </c>
      <c r="AH159">
        <f t="shared" si="63"/>
        <v>0.86247026826486017</v>
      </c>
      <c r="AI159">
        <f t="shared" si="63"/>
        <v>-8.5186896592743597</v>
      </c>
      <c r="AJ159">
        <f t="shared" si="63"/>
        <v>-11.650375824591359</v>
      </c>
      <c r="AK159">
        <f t="shared" si="63"/>
        <v>-12.338074659609861</v>
      </c>
      <c r="AL159">
        <f t="shared" si="63"/>
        <v>-14.255637292417061</v>
      </c>
      <c r="AM159">
        <f t="shared" si="63"/>
        <v>-15.17692193890886</v>
      </c>
      <c r="AO159">
        <v>10</v>
      </c>
      <c r="AP159">
        <f t="shared" si="64"/>
        <v>1.1642655469277807</v>
      </c>
      <c r="AQ159">
        <f t="shared" si="64"/>
        <v>-5.5745536081206888</v>
      </c>
      <c r="AR159">
        <f t="shared" si="64"/>
        <v>-8.6958225148147896</v>
      </c>
      <c r="AS159">
        <f t="shared" si="64"/>
        <v>-10.18126363597699</v>
      </c>
      <c r="AT159">
        <f t="shared" si="64"/>
        <v>-10.028203749885591</v>
      </c>
      <c r="AU159">
        <f t="shared" si="64"/>
        <v>-15.40288716032779</v>
      </c>
      <c r="AV159">
        <f t="shared" si="64"/>
        <v>-15.692543624182889</v>
      </c>
      <c r="AW159">
        <f t="shared" si="64"/>
        <v>-17.169520046652792</v>
      </c>
    </row>
    <row r="160" spans="1:49" x14ac:dyDescent="0.25">
      <c r="A160">
        <v>10.5</v>
      </c>
      <c r="B160">
        <f t="shared" ref="B160:I160" si="71">B132-$I48</f>
        <v>0.51918197514667952</v>
      </c>
      <c r="C160">
        <f t="shared" si="71"/>
        <v>10.753167715753822</v>
      </c>
      <c r="D160">
        <f t="shared" si="71"/>
        <v>4.6708970750363292</v>
      </c>
      <c r="E160">
        <f t="shared" si="71"/>
        <v>-7.1086689190887</v>
      </c>
      <c r="F160">
        <f t="shared" si="71"/>
        <v>-5.1667671720775008</v>
      </c>
      <c r="G160">
        <f t="shared" si="71"/>
        <v>-10.445912722461102</v>
      </c>
      <c r="H160">
        <f t="shared" si="71"/>
        <v>-12.389098457458402</v>
      </c>
      <c r="I160">
        <f t="shared" si="71"/>
        <v>-11.944857210778302</v>
      </c>
      <c r="K160">
        <v>10.5</v>
      </c>
      <c r="L160">
        <f t="shared" si="61"/>
        <v>5.1180269464208665</v>
      </c>
      <c r="M160">
        <f t="shared" si="61"/>
        <v>0.10639608774993015</v>
      </c>
      <c r="N160">
        <f t="shared" si="61"/>
        <v>-1.2546383501006897</v>
      </c>
      <c r="O160">
        <f t="shared" si="61"/>
        <v>-7.0009372236075196</v>
      </c>
      <c r="P160">
        <f t="shared" si="61"/>
        <v>-10.79998866604252</v>
      </c>
      <c r="Q160">
        <f t="shared" si="61"/>
        <v>-17.894149741496918</v>
      </c>
      <c r="R160">
        <f t="shared" si="61"/>
        <v>-16.733385102181121</v>
      </c>
      <c r="S160">
        <f t="shared" si="61"/>
        <v>-17.369280945636419</v>
      </c>
      <c r="U160">
        <v>10.5</v>
      </c>
      <c r="V160">
        <f t="shared" si="62"/>
        <v>21.33361322252421</v>
      </c>
      <c r="W160">
        <f t="shared" si="62"/>
        <v>-0.2435188823409602</v>
      </c>
      <c r="X160">
        <f t="shared" si="62"/>
        <v>7.1452066540668016</v>
      </c>
      <c r="Y160">
        <f t="shared" si="62"/>
        <v>-9.8602055087022915</v>
      </c>
      <c r="Z160">
        <f t="shared" si="62"/>
        <v>-14.484888774072489</v>
      </c>
      <c r="AA160">
        <f t="shared" si="62"/>
        <v>-15.602843579031189</v>
      </c>
      <c r="AB160">
        <f t="shared" si="62"/>
        <v>-13.28707200574379</v>
      </c>
      <c r="AC160">
        <f t="shared" si="62"/>
        <v>-14.127798866719589</v>
      </c>
      <c r="AE160">
        <v>10.5</v>
      </c>
      <c r="AF160">
        <f t="shared" si="63"/>
        <v>13.081679265341961</v>
      </c>
      <c r="AG160">
        <f t="shared" si="63"/>
        <v>-3.6867462459992</v>
      </c>
      <c r="AH160">
        <f t="shared" si="63"/>
        <v>-1.7142059810881491</v>
      </c>
      <c r="AI160">
        <f t="shared" si="63"/>
        <v>-11.215799626154059</v>
      </c>
      <c r="AJ160">
        <f t="shared" si="63"/>
        <v>-10.39878871697816</v>
      </c>
      <c r="AK160">
        <f t="shared" si="63"/>
        <v>-10.30773226760266</v>
      </c>
      <c r="AL160">
        <f t="shared" si="63"/>
        <v>-14.618855403534159</v>
      </c>
      <c r="AM160">
        <f t="shared" si="63"/>
        <v>-15.873122785144762</v>
      </c>
      <c r="AO160">
        <v>10.5</v>
      </c>
      <c r="AP160">
        <f t="shared" si="64"/>
        <v>1.3226479151735</v>
      </c>
      <c r="AQ160">
        <f t="shared" si="64"/>
        <v>-7.3785619381140304</v>
      </c>
      <c r="AR160">
        <f t="shared" si="64"/>
        <v>-9.2181915982510301</v>
      </c>
      <c r="AS160">
        <f t="shared" si="64"/>
        <v>-11.197530199668229</v>
      </c>
      <c r="AT160">
        <f t="shared" si="64"/>
        <v>-8.0225374500508302</v>
      </c>
      <c r="AU160">
        <f t="shared" si="64"/>
        <v>-15.35958817840773</v>
      </c>
      <c r="AV160">
        <f t="shared" si="64"/>
        <v>-13.413716782599231</v>
      </c>
      <c r="AW160">
        <f t="shared" si="64"/>
        <v>-17.585282064451331</v>
      </c>
    </row>
    <row r="161" spans="1:88" x14ac:dyDescent="0.25">
      <c r="A161">
        <v>11</v>
      </c>
      <c r="B161">
        <f t="shared" ref="B161:I161" si="72">B133-$I49</f>
        <v>0.46963877617607075</v>
      </c>
      <c r="C161">
        <f t="shared" si="72"/>
        <v>8.3248780633094412</v>
      </c>
      <c r="D161">
        <f t="shared" si="72"/>
        <v>5.2453574177398403</v>
      </c>
      <c r="E161">
        <f t="shared" si="72"/>
        <v>-6.6164612496155986</v>
      </c>
      <c r="F161">
        <f t="shared" si="72"/>
        <v>-1.8204384767494002</v>
      </c>
      <c r="G161">
        <f t="shared" si="72"/>
        <v>-11.206452974681499</v>
      </c>
      <c r="H161">
        <f t="shared" si="72"/>
        <v>-12.981942820212501</v>
      </c>
      <c r="I161">
        <f t="shared" si="72"/>
        <v>-13.2556505486164</v>
      </c>
      <c r="K161">
        <v>11</v>
      </c>
      <c r="L161">
        <f t="shared" si="61"/>
        <v>2.6129860493096904</v>
      </c>
      <c r="M161">
        <f t="shared" si="61"/>
        <v>2.8013057377581001</v>
      </c>
      <c r="N161">
        <f t="shared" si="61"/>
        <v>-2.74562738226465</v>
      </c>
      <c r="O161">
        <f t="shared" si="61"/>
        <v>-6.6657194269576996</v>
      </c>
      <c r="P161">
        <f t="shared" si="61"/>
        <v>-13.495409477877899</v>
      </c>
      <c r="Q161">
        <f t="shared" si="61"/>
        <v>-17.938695474021902</v>
      </c>
      <c r="R161">
        <f t="shared" si="61"/>
        <v>-16.2057496955088</v>
      </c>
      <c r="S161">
        <f t="shared" si="61"/>
        <v>-16.886672778528002</v>
      </c>
      <c r="U161">
        <v>11</v>
      </c>
      <c r="V161">
        <f t="shared" si="62"/>
        <v>23.292811457285008</v>
      </c>
      <c r="W161">
        <f t="shared" si="62"/>
        <v>1.0629200870086795</v>
      </c>
      <c r="X161">
        <f t="shared" si="62"/>
        <v>9.5824154547679701</v>
      </c>
      <c r="Y161">
        <f t="shared" si="62"/>
        <v>-9.9580478246989905</v>
      </c>
      <c r="Z161">
        <f t="shared" si="62"/>
        <v>-12.271995078735891</v>
      </c>
      <c r="AA161">
        <f t="shared" si="62"/>
        <v>-12.72398303753079</v>
      </c>
      <c r="AB161">
        <f t="shared" si="62"/>
        <v>-11.371013490732988</v>
      </c>
      <c r="AC161">
        <f t="shared" si="62"/>
        <v>-15.896422794351789</v>
      </c>
      <c r="AE161">
        <v>11</v>
      </c>
      <c r="AF161">
        <f t="shared" si="63"/>
        <v>10.818444327432591</v>
      </c>
      <c r="AG161">
        <f t="shared" si="63"/>
        <v>-6.1895124555708092</v>
      </c>
      <c r="AH161">
        <f t="shared" si="63"/>
        <v>-0.42057829387727974</v>
      </c>
      <c r="AI161">
        <f t="shared" si="63"/>
        <v>-13.352240030543108</v>
      </c>
      <c r="AJ161">
        <f t="shared" si="63"/>
        <v>-12.08004478194211</v>
      </c>
      <c r="AK161">
        <f t="shared" si="63"/>
        <v>-11.569709317074409</v>
      </c>
      <c r="AL161">
        <f t="shared" si="63"/>
        <v>-14.866574350815409</v>
      </c>
      <c r="AM161">
        <f t="shared" si="63"/>
        <v>-16.958896347386009</v>
      </c>
      <c r="AO161">
        <v>11</v>
      </c>
      <c r="AP161">
        <f t="shared" si="64"/>
        <v>0.89855810484197995</v>
      </c>
      <c r="AQ161">
        <f t="shared" si="64"/>
        <v>-9.2619178017382993</v>
      </c>
      <c r="AR161">
        <f t="shared" si="64"/>
        <v>-6.3370245748168994</v>
      </c>
      <c r="AS161">
        <f t="shared" si="64"/>
        <v>-8.7274964319672002</v>
      </c>
      <c r="AT161">
        <f t="shared" si="64"/>
        <v>-6.6627474960019999</v>
      </c>
      <c r="AU161">
        <f t="shared" si="64"/>
        <v>-15.8091803721654</v>
      </c>
      <c r="AV161">
        <f t="shared" si="64"/>
        <v>-13.521242881417901</v>
      </c>
      <c r="AW161">
        <f t="shared" si="64"/>
        <v>-18.812561592499002</v>
      </c>
    </row>
    <row r="162" spans="1:88" x14ac:dyDescent="0.25">
      <c r="A162">
        <v>11.5</v>
      </c>
      <c r="B162">
        <f t="shared" ref="B162:I162" si="73">B134-$I50</f>
        <v>-0.3295148106664989</v>
      </c>
      <c r="C162">
        <f t="shared" si="73"/>
        <v>9.1127375301316107</v>
      </c>
      <c r="D162">
        <f t="shared" si="73"/>
        <v>6.3598205912672308</v>
      </c>
      <c r="E162">
        <f t="shared" si="73"/>
        <v>-6.1514689759014001</v>
      </c>
      <c r="F162">
        <f t="shared" si="73"/>
        <v>0.95630171524249086</v>
      </c>
      <c r="G162">
        <f t="shared" si="73"/>
        <v>-13.285780267313898</v>
      </c>
      <c r="H162">
        <f t="shared" si="73"/>
        <v>-9.8678772364955005</v>
      </c>
      <c r="I162">
        <f t="shared" si="73"/>
        <v>-13.380553224918101</v>
      </c>
      <c r="K162">
        <v>11.5</v>
      </c>
      <c r="L162">
        <f t="shared" si="61"/>
        <v>5.1346442697876782</v>
      </c>
      <c r="M162">
        <f t="shared" si="61"/>
        <v>4.6127827450514598</v>
      </c>
      <c r="N162">
        <f t="shared" si="61"/>
        <v>-4.9872315723050491</v>
      </c>
      <c r="O162">
        <f t="shared" si="61"/>
        <v>-9.2098622203791507</v>
      </c>
      <c r="P162">
        <f t="shared" si="61"/>
        <v>-12.468642743463951</v>
      </c>
      <c r="Q162">
        <f t="shared" si="61"/>
        <v>-15.452831023661149</v>
      </c>
      <c r="R162">
        <f t="shared" si="61"/>
        <v>-15.143454405593149</v>
      </c>
      <c r="S162">
        <f t="shared" si="61"/>
        <v>-17.221286587469848</v>
      </c>
      <c r="U162">
        <v>11.5</v>
      </c>
      <c r="V162">
        <f t="shared" si="62"/>
        <v>20.736755827027309</v>
      </c>
      <c r="W162">
        <f t="shared" si="62"/>
        <v>2.5178714794592798</v>
      </c>
      <c r="X162">
        <f t="shared" si="62"/>
        <v>7.6286290819591658</v>
      </c>
      <c r="Y162">
        <f t="shared" si="62"/>
        <v>-12.599409628049189</v>
      </c>
      <c r="Z162">
        <f t="shared" si="62"/>
        <v>-8.8032382885477904</v>
      </c>
      <c r="AA162">
        <f t="shared" si="62"/>
        <v>-14.185887743525191</v>
      </c>
      <c r="AB162">
        <f t="shared" si="62"/>
        <v>-9.0779263493332909</v>
      </c>
      <c r="AC162">
        <f t="shared" si="62"/>
        <v>-13.161602046903889</v>
      </c>
      <c r="AE162">
        <v>11.5</v>
      </c>
      <c r="AF162">
        <f t="shared" si="63"/>
        <v>9.1796693780715106</v>
      </c>
      <c r="AG162">
        <f t="shared" si="63"/>
        <v>-8.1638770686607298</v>
      </c>
      <c r="AH162">
        <f t="shared" si="63"/>
        <v>2.0822534750174801</v>
      </c>
      <c r="AI162">
        <f t="shared" si="63"/>
        <v>-14.77858594891223</v>
      </c>
      <c r="AJ162">
        <f t="shared" si="63"/>
        <v>-13.840985705145428</v>
      </c>
      <c r="AK162">
        <f t="shared" si="63"/>
        <v>-11.773291152016832</v>
      </c>
      <c r="AL162">
        <f t="shared" si="63"/>
        <v>-12.48878289390343</v>
      </c>
      <c r="AM162">
        <f t="shared" si="63"/>
        <v>-16.69260502689783</v>
      </c>
      <c r="AO162">
        <v>11.5</v>
      </c>
      <c r="AP162">
        <f t="shared" si="64"/>
        <v>-2.7915501551619926E-2</v>
      </c>
      <c r="AQ162">
        <f t="shared" si="64"/>
        <v>-8.4026302194156592</v>
      </c>
      <c r="AR162">
        <f t="shared" si="64"/>
        <v>-5.1106687460223599</v>
      </c>
      <c r="AS162">
        <f t="shared" si="64"/>
        <v>-10.980464990630459</v>
      </c>
      <c r="AT162">
        <f t="shared" si="64"/>
        <v>-9.405372081743959</v>
      </c>
      <c r="AU162">
        <f t="shared" si="64"/>
        <v>-13.05590581035926</v>
      </c>
      <c r="AV162">
        <f t="shared" si="64"/>
        <v>-13.44318243104766</v>
      </c>
      <c r="AW162">
        <f t="shared" si="64"/>
        <v>-18.92191784168806</v>
      </c>
    </row>
    <row r="163" spans="1:88" x14ac:dyDescent="0.25">
      <c r="A163">
        <v>12</v>
      </c>
      <c r="B163">
        <f t="shared" ref="B163:I163" si="74">B135-$I51</f>
        <v>-3.0628792491991987</v>
      </c>
      <c r="C163">
        <f t="shared" si="74"/>
        <v>8.9202750611580814</v>
      </c>
      <c r="D163">
        <f t="shared" si="74"/>
        <v>9.3918770536226504</v>
      </c>
      <c r="E163">
        <f t="shared" si="74"/>
        <v>-5.4289305747879997</v>
      </c>
      <c r="F163">
        <f t="shared" si="74"/>
        <v>-0.40850107441069916</v>
      </c>
      <c r="G163">
        <f t="shared" si="74"/>
        <v>-13.278780308343199</v>
      </c>
      <c r="H163">
        <f t="shared" si="74"/>
        <v>-9.5842419987445009</v>
      </c>
      <c r="I163">
        <f t="shared" si="74"/>
        <v>-13.1104446166049</v>
      </c>
      <c r="K163">
        <v>12</v>
      </c>
      <c r="L163">
        <f t="shared" ref="L163:S167" si="75">L135-$S51</f>
        <v>6.4613898276317752</v>
      </c>
      <c r="M163">
        <f t="shared" si="75"/>
        <v>4.864954488929536</v>
      </c>
      <c r="N163">
        <f t="shared" si="75"/>
        <v>-2.6874794007115099</v>
      </c>
      <c r="O163">
        <f t="shared" si="75"/>
        <v>-11.47525860494274</v>
      </c>
      <c r="P163">
        <f t="shared" si="75"/>
        <v>-10.577618862854839</v>
      </c>
      <c r="Q163">
        <f t="shared" si="75"/>
        <v>-17.193282935677338</v>
      </c>
      <c r="R163">
        <f t="shared" si="75"/>
        <v>-18.304509769989536</v>
      </c>
      <c r="S163">
        <f t="shared" si="75"/>
        <v>-18.362393351673141</v>
      </c>
      <c r="U163">
        <v>12</v>
      </c>
      <c r="V163">
        <f t="shared" ref="V163:AC167" si="76">V135-$AC51</f>
        <v>20.739505614858921</v>
      </c>
      <c r="W163">
        <f t="shared" si="76"/>
        <v>4.6208994537544497</v>
      </c>
      <c r="X163">
        <f t="shared" si="76"/>
        <v>7.2449718354284203</v>
      </c>
      <c r="Y163">
        <f t="shared" si="76"/>
        <v>-14.59856091702768</v>
      </c>
      <c r="Z163">
        <f t="shared" si="76"/>
        <v>-5.9505990426811799</v>
      </c>
      <c r="AA163">
        <f t="shared" si="76"/>
        <v>-13.850867113657479</v>
      </c>
      <c r="AB163">
        <f t="shared" si="76"/>
        <v>-12.074365188753681</v>
      </c>
      <c r="AC163">
        <f t="shared" si="76"/>
        <v>-11.97936777511708</v>
      </c>
      <c r="AE163">
        <v>12</v>
      </c>
      <c r="AF163">
        <f t="shared" ref="AF163:AM167" si="77">AF135-$AM51</f>
        <v>9.8931178856930799</v>
      </c>
      <c r="AG163">
        <f t="shared" si="77"/>
        <v>-6.5026180989670195</v>
      </c>
      <c r="AH163">
        <f t="shared" si="77"/>
        <v>-0.47058832483920998</v>
      </c>
      <c r="AI163">
        <f t="shared" si="77"/>
        <v>-11.795032427942719</v>
      </c>
      <c r="AJ163">
        <f t="shared" si="77"/>
        <v>-15.627545218533118</v>
      </c>
      <c r="AK163">
        <f t="shared" si="77"/>
        <v>-14.588077433137819</v>
      </c>
      <c r="AL163">
        <f t="shared" si="77"/>
        <v>-12.261897035926019</v>
      </c>
      <c r="AM163">
        <f t="shared" si="77"/>
        <v>-17.289103361518119</v>
      </c>
      <c r="AO163">
        <v>12</v>
      </c>
      <c r="AP163">
        <f t="shared" ref="AP163:AW167" si="78">AP135-$AW51</f>
        <v>2.9130985505248104</v>
      </c>
      <c r="AQ163">
        <f t="shared" si="78"/>
        <v>-8.1040734950495299</v>
      </c>
      <c r="AR163">
        <f t="shared" si="78"/>
        <v>-4.3411838403910288</v>
      </c>
      <c r="AS163">
        <f t="shared" si="78"/>
        <v>-14.06525282955243</v>
      </c>
      <c r="AT163">
        <f t="shared" si="78"/>
        <v>-11.07003142695873</v>
      </c>
      <c r="AU163">
        <f t="shared" si="78"/>
        <v>-10.439696715876929</v>
      </c>
      <c r="AV163">
        <f t="shared" si="78"/>
        <v>-12.505713620066329</v>
      </c>
      <c r="AW163">
        <f t="shared" si="78"/>
        <v>-19.950751155468531</v>
      </c>
    </row>
    <row r="164" spans="1:88" x14ac:dyDescent="0.25">
      <c r="A164">
        <v>12.5</v>
      </c>
      <c r="B164">
        <f t="shared" ref="B164:I164" si="79">B136-$I52</f>
        <v>-5.6780926685124005</v>
      </c>
      <c r="C164">
        <f t="shared" si="79"/>
        <v>8.2755041559146196</v>
      </c>
      <c r="D164">
        <f t="shared" si="79"/>
        <v>9.3455911167336705</v>
      </c>
      <c r="E164">
        <f t="shared" si="79"/>
        <v>-7.5674600587138006</v>
      </c>
      <c r="F164">
        <f t="shared" si="79"/>
        <v>1.2196146994999211</v>
      </c>
      <c r="G164">
        <f t="shared" si="79"/>
        <v>-14.408571628378398</v>
      </c>
      <c r="H164">
        <f t="shared" si="79"/>
        <v>-9.6593829742116011</v>
      </c>
      <c r="I164">
        <f t="shared" si="79"/>
        <v>-14.538243890949898</v>
      </c>
      <c r="K164">
        <v>12.5</v>
      </c>
      <c r="L164">
        <f t="shared" si="75"/>
        <v>6.8213661284974307</v>
      </c>
      <c r="M164">
        <f t="shared" si="75"/>
        <v>3.2380880609124301</v>
      </c>
      <c r="N164">
        <f t="shared" si="75"/>
        <v>-0.54436662703043037</v>
      </c>
      <c r="O164">
        <f t="shared" si="75"/>
        <v>-11.751010059234169</v>
      </c>
      <c r="P164">
        <f t="shared" si="75"/>
        <v>-12.138315530004569</v>
      </c>
      <c r="Q164">
        <f t="shared" si="75"/>
        <v>-18.300015152684768</v>
      </c>
      <c r="R164">
        <f t="shared" si="75"/>
        <v>-18.070233517102569</v>
      </c>
      <c r="S164">
        <f t="shared" si="75"/>
        <v>-18.79907880295367</v>
      </c>
      <c r="U164">
        <v>12.5</v>
      </c>
      <c r="V164">
        <f t="shared" si="76"/>
        <v>22.9378200524005</v>
      </c>
      <c r="W164">
        <f t="shared" si="76"/>
        <v>2.7836051567845708</v>
      </c>
      <c r="X164">
        <f t="shared" si="76"/>
        <v>10.187956596664321</v>
      </c>
      <c r="Y164">
        <f t="shared" si="76"/>
        <v>-11.164075362822498</v>
      </c>
      <c r="Z164">
        <f t="shared" si="76"/>
        <v>-3.7045018544242998</v>
      </c>
      <c r="AA164">
        <f t="shared" si="76"/>
        <v>-14.149307471316</v>
      </c>
      <c r="AB164">
        <f t="shared" si="76"/>
        <v>-9.9993584814378984</v>
      </c>
      <c r="AC164">
        <f t="shared" si="76"/>
        <v>-10.105621694996799</v>
      </c>
      <c r="AE164">
        <v>12.5</v>
      </c>
      <c r="AF164">
        <f t="shared" si="77"/>
        <v>10.5799556789992</v>
      </c>
      <c r="AG164">
        <f t="shared" si="77"/>
        <v>-4.8143266709820693</v>
      </c>
      <c r="AH164">
        <f t="shared" si="77"/>
        <v>2.9902155721351003</v>
      </c>
      <c r="AI164">
        <f t="shared" si="77"/>
        <v>-11.86827151437007</v>
      </c>
      <c r="AJ164">
        <f t="shared" si="77"/>
        <v>-18.076817691481168</v>
      </c>
      <c r="AK164">
        <f t="shared" si="77"/>
        <v>-13.492164943177771</v>
      </c>
      <c r="AL164">
        <f t="shared" si="77"/>
        <v>-13.818547890106169</v>
      </c>
      <c r="AM164">
        <f t="shared" si="77"/>
        <v>-17.60167439488427</v>
      </c>
      <c r="AO164">
        <v>12.5</v>
      </c>
      <c r="AP164">
        <f t="shared" si="78"/>
        <v>5.4249145790783579</v>
      </c>
      <c r="AQ164">
        <f t="shared" si="78"/>
        <v>-5.8702573619295393</v>
      </c>
      <c r="AR164">
        <f t="shared" si="78"/>
        <v>-4.3421267624869397</v>
      </c>
      <c r="AS164">
        <f t="shared" si="78"/>
        <v>-13.22101334650794</v>
      </c>
      <c r="AT164">
        <f t="shared" si="78"/>
        <v>-12.14048829854624</v>
      </c>
      <c r="AU164">
        <f t="shared" si="78"/>
        <v>-12.599945735032142</v>
      </c>
      <c r="AV164">
        <f t="shared" si="78"/>
        <v>-12.21872489886214</v>
      </c>
      <c r="AW164">
        <f t="shared" si="78"/>
        <v>-20.142367272801643</v>
      </c>
    </row>
    <row r="165" spans="1:88" x14ac:dyDescent="0.25">
      <c r="A165">
        <v>13</v>
      </c>
      <c r="B165">
        <f t="shared" ref="B165:I165" si="80">B137-$I53</f>
        <v>-4.1112215971661001</v>
      </c>
      <c r="C165">
        <f t="shared" si="80"/>
        <v>11.036312057620737</v>
      </c>
      <c r="D165">
        <f t="shared" si="80"/>
        <v>8.7118997404215683</v>
      </c>
      <c r="E165">
        <f t="shared" si="80"/>
        <v>-4.6953952121219</v>
      </c>
      <c r="F165">
        <f t="shared" si="80"/>
        <v>1.3388955132950997</v>
      </c>
      <c r="G165">
        <f t="shared" si="80"/>
        <v>-15.666284874565902</v>
      </c>
      <c r="H165">
        <f t="shared" si="80"/>
        <v>-7.2307500357271</v>
      </c>
      <c r="I165">
        <f t="shared" si="80"/>
        <v>-17.035584573149897</v>
      </c>
      <c r="K165">
        <v>13</v>
      </c>
      <c r="L165">
        <f t="shared" si="75"/>
        <v>9.1605831574602394</v>
      </c>
      <c r="M165">
        <f t="shared" si="75"/>
        <v>0.62439381421106965</v>
      </c>
      <c r="N165">
        <f t="shared" si="75"/>
        <v>1.4431624206275497</v>
      </c>
      <c r="O165">
        <f t="shared" si="75"/>
        <v>-8.8615495593735591</v>
      </c>
      <c r="P165">
        <f t="shared" si="75"/>
        <v>-9.8962557140449583</v>
      </c>
      <c r="Q165">
        <f t="shared" si="75"/>
        <v>-16.863915865743358</v>
      </c>
      <c r="R165">
        <f t="shared" si="75"/>
        <v>-19.456731615385461</v>
      </c>
      <c r="S165">
        <f t="shared" si="75"/>
        <v>-18.621398596563459</v>
      </c>
      <c r="U165">
        <v>13</v>
      </c>
      <c r="V165">
        <f t="shared" si="76"/>
        <v>20.823021635722483</v>
      </c>
      <c r="W165">
        <f t="shared" si="76"/>
        <v>4.8592339079763907</v>
      </c>
      <c r="X165">
        <f t="shared" si="76"/>
        <v>12.56903420158898</v>
      </c>
      <c r="Y165">
        <f t="shared" si="76"/>
        <v>-11.312269690150019</v>
      </c>
      <c r="Z165">
        <f t="shared" si="76"/>
        <v>-2.6093348814226189</v>
      </c>
      <c r="AA165">
        <f t="shared" si="76"/>
        <v>-11.27012792514982</v>
      </c>
      <c r="AB165">
        <f t="shared" si="76"/>
        <v>-9.8178286794312175</v>
      </c>
      <c r="AC165">
        <f t="shared" si="76"/>
        <v>-8.0886714882230191</v>
      </c>
      <c r="AE165">
        <v>13</v>
      </c>
      <c r="AF165">
        <f t="shared" si="77"/>
        <v>12.55914570239252</v>
      </c>
      <c r="AG165">
        <f t="shared" si="77"/>
        <v>-1.9838766527067309</v>
      </c>
      <c r="AH165">
        <f t="shared" si="77"/>
        <v>3.4859200106550898</v>
      </c>
      <c r="AI165">
        <f t="shared" si="77"/>
        <v>-12.881914559400311</v>
      </c>
      <c r="AJ165">
        <f t="shared" si="77"/>
        <v>-15.341815347398409</v>
      </c>
      <c r="AK165">
        <f t="shared" si="77"/>
        <v>-15.65323999945991</v>
      </c>
      <c r="AL165">
        <f t="shared" si="77"/>
        <v>-12.57823137692311</v>
      </c>
      <c r="AM165">
        <f t="shared" si="77"/>
        <v>-17.69751824613931</v>
      </c>
      <c r="AO165">
        <v>13</v>
      </c>
      <c r="AP165">
        <f t="shared" si="78"/>
        <v>9.0368459526943496</v>
      </c>
      <c r="AQ165">
        <f t="shared" si="78"/>
        <v>-4.4354949794999294</v>
      </c>
      <c r="AR165">
        <f t="shared" si="78"/>
        <v>-0.99827289789265983</v>
      </c>
      <c r="AS165">
        <f t="shared" si="78"/>
        <v>-9.6508218655004292</v>
      </c>
      <c r="AT165">
        <f t="shared" si="78"/>
        <v>-9.8237787937626315</v>
      </c>
      <c r="AU165">
        <f t="shared" si="78"/>
        <v>-11.612393915626232</v>
      </c>
      <c r="AV165">
        <f t="shared" si="78"/>
        <v>-12.772079741712332</v>
      </c>
      <c r="AW165">
        <f t="shared" si="78"/>
        <v>-20.333829673078032</v>
      </c>
    </row>
    <row r="166" spans="1:88" x14ac:dyDescent="0.25">
      <c r="A166">
        <v>13.5</v>
      </c>
      <c r="B166">
        <f t="shared" ref="B166:I166" si="81">B138-$I54</f>
        <v>-2.8588237923671009</v>
      </c>
      <c r="C166">
        <f t="shared" si="81"/>
        <v>10.872121145519637</v>
      </c>
      <c r="D166">
        <f t="shared" si="81"/>
        <v>8.9554575230013285</v>
      </c>
      <c r="E166">
        <f t="shared" si="81"/>
        <v>-5.3784621586899011</v>
      </c>
      <c r="F166">
        <f t="shared" si="81"/>
        <v>-1.1355454395026001</v>
      </c>
      <c r="G166">
        <f t="shared" si="81"/>
        <v>-14.585954915726601</v>
      </c>
      <c r="H166">
        <f t="shared" si="81"/>
        <v>-8.0228705478810003</v>
      </c>
      <c r="I166">
        <f t="shared" si="81"/>
        <v>-19.410234936502903</v>
      </c>
      <c r="K166">
        <v>13.5</v>
      </c>
      <c r="L166">
        <f t="shared" si="75"/>
        <v>9.4885116095950295</v>
      </c>
      <c r="M166">
        <f t="shared" si="75"/>
        <v>2.8230908373804695</v>
      </c>
      <c r="N166">
        <f t="shared" si="75"/>
        <v>-1.0547500369397298</v>
      </c>
      <c r="O166">
        <f t="shared" si="75"/>
        <v>-8.7897859835112495</v>
      </c>
      <c r="P166">
        <f t="shared" si="75"/>
        <v>-11.78459725407005</v>
      </c>
      <c r="Q166">
        <f t="shared" si="75"/>
        <v>-19.437577152434852</v>
      </c>
      <c r="R166">
        <f t="shared" si="75"/>
        <v>-17.756622313052052</v>
      </c>
      <c r="S166">
        <f t="shared" si="75"/>
        <v>-18.827412514731051</v>
      </c>
      <c r="U166">
        <v>13.5</v>
      </c>
      <c r="V166">
        <f t="shared" si="76"/>
        <v>22.5112200282313</v>
      </c>
      <c r="W166">
        <f t="shared" si="76"/>
        <v>2.7237079523861807</v>
      </c>
      <c r="X166">
        <f t="shared" si="76"/>
        <v>13.49377438928548</v>
      </c>
      <c r="Y166">
        <f t="shared" si="76"/>
        <v>-11.249611676379901</v>
      </c>
      <c r="Z166">
        <f t="shared" si="76"/>
        <v>-0.25195170314419002</v>
      </c>
      <c r="AA166">
        <f t="shared" si="76"/>
        <v>-9.5530801887159011</v>
      </c>
      <c r="AB166">
        <f t="shared" si="76"/>
        <v>-11.8985237558945</v>
      </c>
      <c r="AC166">
        <f t="shared" si="76"/>
        <v>-8.105259621760398</v>
      </c>
      <c r="AE166">
        <v>13.5</v>
      </c>
      <c r="AF166">
        <f t="shared" si="77"/>
        <v>15.328011998684332</v>
      </c>
      <c r="AG166">
        <f t="shared" si="77"/>
        <v>-4.0502536270372795</v>
      </c>
      <c r="AH166">
        <f t="shared" si="77"/>
        <v>6.4461470191266974</v>
      </c>
      <c r="AI166">
        <f t="shared" si="77"/>
        <v>-14.42097127979968</v>
      </c>
      <c r="AJ166">
        <f t="shared" si="77"/>
        <v>-15.433492969820179</v>
      </c>
      <c r="AK166">
        <f t="shared" si="77"/>
        <v>-14.27536154862128</v>
      </c>
      <c r="AL166">
        <f t="shared" si="77"/>
        <v>-11.435909096301781</v>
      </c>
      <c r="AM166">
        <f t="shared" si="77"/>
        <v>-17.650041711931582</v>
      </c>
      <c r="AO166">
        <v>13.5</v>
      </c>
      <c r="AP166">
        <f t="shared" si="78"/>
        <v>8.2098967510144281</v>
      </c>
      <c r="AQ166">
        <f t="shared" si="78"/>
        <v>-3.3691293860367892</v>
      </c>
      <c r="AR166">
        <f t="shared" si="78"/>
        <v>-1.0508269775855599</v>
      </c>
      <c r="AS166">
        <f t="shared" si="78"/>
        <v>-7.249127540300389</v>
      </c>
      <c r="AT166">
        <f t="shared" si="78"/>
        <v>-11.762717595742091</v>
      </c>
      <c r="AU166">
        <f t="shared" si="78"/>
        <v>-9.4217335059761904</v>
      </c>
      <c r="AV166">
        <f t="shared" si="78"/>
        <v>-14.766519979465288</v>
      </c>
      <c r="AW166">
        <f t="shared" si="78"/>
        <v>-18.244745747474987</v>
      </c>
    </row>
    <row r="167" spans="1:88" x14ac:dyDescent="0.25">
      <c r="A167">
        <v>14</v>
      </c>
      <c r="B167">
        <f t="shared" ref="B167:I167" si="82">B139-$I55</f>
        <v>-4.5287819303772991</v>
      </c>
      <c r="C167">
        <f t="shared" si="82"/>
        <v>10.456742197668669</v>
      </c>
      <c r="D167">
        <f t="shared" si="82"/>
        <v>11.826583190612284</v>
      </c>
      <c r="E167">
        <f t="shared" si="82"/>
        <v>-6.3837130746360025</v>
      </c>
      <c r="F167">
        <f t="shared" si="82"/>
        <v>-0.15086761419070172</v>
      </c>
      <c r="G167">
        <f t="shared" si="82"/>
        <v>-16.4746979434262</v>
      </c>
      <c r="H167">
        <f t="shared" si="82"/>
        <v>-8.5532537334342003</v>
      </c>
      <c r="I167">
        <f t="shared" si="82"/>
        <v>-19.0746152906117</v>
      </c>
      <c r="K167">
        <v>14</v>
      </c>
      <c r="L167">
        <f t="shared" si="75"/>
        <v>7.7072791157509473</v>
      </c>
      <c r="M167">
        <f t="shared" si="75"/>
        <v>4.1038977702513897</v>
      </c>
      <c r="N167">
        <f t="shared" si="75"/>
        <v>-3.4111235715119603</v>
      </c>
      <c r="O167">
        <f t="shared" si="75"/>
        <v>-10.542702194906362</v>
      </c>
      <c r="P167">
        <f t="shared" si="75"/>
        <v>-9.0732240807724622</v>
      </c>
      <c r="Q167">
        <f t="shared" si="75"/>
        <v>-16.550079950431559</v>
      </c>
      <c r="R167">
        <f t="shared" si="75"/>
        <v>-19.934573974913562</v>
      </c>
      <c r="S167">
        <f t="shared" si="75"/>
        <v>-19.46310154345176</v>
      </c>
      <c r="U167">
        <v>14</v>
      </c>
      <c r="V167">
        <f t="shared" si="76"/>
        <v>25.0886382872153</v>
      </c>
      <c r="W167">
        <f t="shared" si="76"/>
        <v>0.69678702014034855</v>
      </c>
      <c r="X167">
        <f t="shared" si="76"/>
        <v>15.982862405848149</v>
      </c>
      <c r="Y167">
        <f t="shared" si="76"/>
        <v>-13.6368318216711</v>
      </c>
      <c r="Z167">
        <f t="shared" si="76"/>
        <v>0.20817866042875899</v>
      </c>
      <c r="AA167">
        <f t="shared" si="76"/>
        <v>-9.9598434883614022</v>
      </c>
      <c r="AB167">
        <f t="shared" si="76"/>
        <v>-8.9046578654667012</v>
      </c>
      <c r="AC167">
        <f t="shared" si="76"/>
        <v>-10.345894531944401</v>
      </c>
      <c r="AE167">
        <v>14</v>
      </c>
      <c r="AF167">
        <f t="shared" si="77"/>
        <v>17.048422305284351</v>
      </c>
      <c r="AG167">
        <f t="shared" si="77"/>
        <v>-5.6436087085336508</v>
      </c>
      <c r="AH167">
        <f t="shared" si="77"/>
        <v>8.7534453912666006</v>
      </c>
      <c r="AI167">
        <f t="shared" si="77"/>
        <v>-14.558832050263849</v>
      </c>
      <c r="AJ167">
        <f t="shared" si="77"/>
        <v>-13.005754867243148</v>
      </c>
      <c r="AK167">
        <f t="shared" si="77"/>
        <v>-16.087585867123149</v>
      </c>
      <c r="AL167">
        <f t="shared" si="77"/>
        <v>-9.836958569965649</v>
      </c>
      <c r="AM167">
        <f t="shared" si="77"/>
        <v>-19.79048772931505</v>
      </c>
      <c r="AO167">
        <v>14</v>
      </c>
      <c r="AP167">
        <f t="shared" si="78"/>
        <v>9.4318557787748709</v>
      </c>
      <c r="AQ167">
        <f t="shared" si="78"/>
        <v>-3.9437395562311304</v>
      </c>
      <c r="AR167">
        <f t="shared" si="78"/>
        <v>0.12699976743081987</v>
      </c>
      <c r="AS167">
        <f t="shared" si="78"/>
        <v>-6.62526801877073</v>
      </c>
      <c r="AT167">
        <f t="shared" si="78"/>
        <v>-12.097462620600229</v>
      </c>
      <c r="AU167">
        <f t="shared" si="78"/>
        <v>-7.6720139407755292</v>
      </c>
      <c r="AV167">
        <f t="shared" si="78"/>
        <v>-16.983670770128228</v>
      </c>
      <c r="AW167">
        <f t="shared" si="78"/>
        <v>-15.715260024199729</v>
      </c>
    </row>
    <row r="169" spans="1:88" s="5" customFormat="1" x14ac:dyDescent="0.25">
      <c r="A169" s="5" t="s">
        <v>4</v>
      </c>
      <c r="K169" s="5" t="s">
        <v>4</v>
      </c>
      <c r="U169" s="5" t="s">
        <v>4</v>
      </c>
      <c r="AE169" s="5" t="s">
        <v>4</v>
      </c>
      <c r="AO169" s="5" t="s">
        <v>4</v>
      </c>
      <c r="AY169" s="6" t="s">
        <v>5</v>
      </c>
      <c r="AZ169" s="6"/>
      <c r="BA169" s="6"/>
      <c r="BB169" s="6"/>
      <c r="BC169" s="6"/>
      <c r="BD169" s="6"/>
      <c r="BE169" s="6"/>
      <c r="BF169" s="6"/>
      <c r="BG169" s="6"/>
      <c r="BI169" s="5" t="s">
        <v>6</v>
      </c>
      <c r="BS169" s="6" t="s">
        <v>7</v>
      </c>
      <c r="BT169" s="6"/>
      <c r="BU169" s="6"/>
      <c r="BV169" s="6"/>
      <c r="BW169" s="6"/>
      <c r="BX169" s="6"/>
      <c r="BY169" s="6"/>
      <c r="BZ169" s="6"/>
      <c r="CA169" s="6"/>
      <c r="CB169" s="4"/>
      <c r="CC169" s="4"/>
      <c r="CD169" s="4"/>
      <c r="CE169" s="4"/>
      <c r="CF169" s="4"/>
      <c r="CG169" s="4"/>
      <c r="CH169" s="4"/>
      <c r="CI169" s="4"/>
      <c r="CJ169" s="4"/>
    </row>
    <row r="170" spans="1:88" s="5" customFormat="1" x14ac:dyDescent="0.25">
      <c r="B170" s="5">
        <v>10</v>
      </c>
      <c r="C170" s="5">
        <v>20</v>
      </c>
      <c r="D170" s="5">
        <v>30</v>
      </c>
      <c r="E170" s="5">
        <v>40</v>
      </c>
      <c r="F170" s="5">
        <v>50</v>
      </c>
      <c r="G170" s="5">
        <v>60</v>
      </c>
      <c r="H170" s="5">
        <v>70</v>
      </c>
      <c r="I170" s="5">
        <v>80</v>
      </c>
      <c r="L170" s="5">
        <v>10</v>
      </c>
      <c r="M170" s="5">
        <v>20</v>
      </c>
      <c r="N170" s="5">
        <v>30</v>
      </c>
      <c r="O170" s="5">
        <v>40</v>
      </c>
      <c r="P170" s="5">
        <v>50</v>
      </c>
      <c r="Q170" s="5">
        <v>60</v>
      </c>
      <c r="R170" s="5">
        <v>70</v>
      </c>
      <c r="S170" s="5">
        <v>80</v>
      </c>
      <c r="V170" s="5">
        <v>10</v>
      </c>
      <c r="W170" s="5">
        <v>20</v>
      </c>
      <c r="X170" s="5">
        <v>30</v>
      </c>
      <c r="Y170" s="5">
        <v>40</v>
      </c>
      <c r="Z170" s="5">
        <v>50</v>
      </c>
      <c r="AA170" s="5">
        <v>60</v>
      </c>
      <c r="AB170" s="5">
        <v>70</v>
      </c>
      <c r="AC170" s="5">
        <v>80</v>
      </c>
      <c r="AF170" s="5">
        <v>10</v>
      </c>
      <c r="AG170" s="5">
        <v>20</v>
      </c>
      <c r="AH170" s="5">
        <v>30</v>
      </c>
      <c r="AI170" s="5">
        <v>40</v>
      </c>
      <c r="AJ170" s="5">
        <v>50</v>
      </c>
      <c r="AK170" s="5">
        <v>60</v>
      </c>
      <c r="AL170" s="5">
        <v>70</v>
      </c>
      <c r="AM170" s="5">
        <v>80</v>
      </c>
      <c r="AP170" s="5">
        <v>10</v>
      </c>
      <c r="AQ170" s="5">
        <v>20</v>
      </c>
      <c r="AR170" s="5">
        <v>30</v>
      </c>
      <c r="AS170" s="5">
        <v>40</v>
      </c>
      <c r="AT170" s="5">
        <v>50</v>
      </c>
      <c r="AU170" s="5">
        <v>60</v>
      </c>
      <c r="AV170" s="5">
        <v>70</v>
      </c>
      <c r="AW170" s="5">
        <v>80</v>
      </c>
      <c r="AY170" s="6"/>
      <c r="AZ170" s="6">
        <v>10</v>
      </c>
      <c r="BA170" s="6">
        <v>20</v>
      </c>
      <c r="BB170" s="6">
        <v>30</v>
      </c>
      <c r="BC170" s="6">
        <v>40</v>
      </c>
      <c r="BD170" s="6">
        <v>50</v>
      </c>
      <c r="BE170" s="6">
        <v>60</v>
      </c>
      <c r="BF170" s="6">
        <v>70</v>
      </c>
      <c r="BG170" s="6">
        <v>80</v>
      </c>
      <c r="BH170" s="5" t="s">
        <v>5</v>
      </c>
      <c r="BJ170" s="5">
        <v>10</v>
      </c>
      <c r="BK170" s="5">
        <v>20</v>
      </c>
      <c r="BL170" s="5">
        <v>30</v>
      </c>
      <c r="BM170" s="5">
        <v>40</v>
      </c>
      <c r="BN170" s="5">
        <v>50</v>
      </c>
      <c r="BO170" s="5">
        <v>60</v>
      </c>
      <c r="BP170" s="5">
        <v>70</v>
      </c>
      <c r="BQ170" s="5">
        <v>80</v>
      </c>
      <c r="BS170" s="6"/>
      <c r="BT170" s="6">
        <v>10</v>
      </c>
      <c r="BU170" s="6">
        <v>20</v>
      </c>
      <c r="BV170" s="6">
        <v>30</v>
      </c>
      <c r="BW170" s="6">
        <v>40</v>
      </c>
      <c r="BX170" s="6">
        <v>50</v>
      </c>
      <c r="BY170" s="6">
        <v>60</v>
      </c>
      <c r="BZ170" s="6">
        <v>70</v>
      </c>
      <c r="CA170" s="6">
        <v>80</v>
      </c>
      <c r="CB170" s="4"/>
      <c r="CC170" s="4"/>
      <c r="CD170" s="4"/>
      <c r="CE170" s="4"/>
      <c r="CF170" s="4"/>
      <c r="CG170" s="4"/>
      <c r="CH170" s="4"/>
      <c r="CI170" s="4"/>
      <c r="CJ170" s="4"/>
    </row>
    <row r="171" spans="1:88" s="5" customFormat="1" x14ac:dyDescent="0.25">
      <c r="A171" s="5">
        <v>2</v>
      </c>
      <c r="B171" s="5">
        <f>B143/(2*PI())</f>
        <v>-0.3238811228166561</v>
      </c>
      <c r="C171" s="5">
        <f t="shared" ref="C171:I171" si="83">C143/(2*PI())</f>
        <v>0.15568397994932506</v>
      </c>
      <c r="D171" s="5">
        <f t="shared" si="83"/>
        <v>-0.1426909628547946</v>
      </c>
      <c r="E171" s="5">
        <f t="shared" si="83"/>
        <v>0.11082538430782586</v>
      </c>
      <c r="F171" s="5">
        <f t="shared" si="83"/>
        <v>8.9962239705945635E-2</v>
      </c>
      <c r="G171" s="5">
        <f t="shared" si="83"/>
        <v>-2.1746914316171713E-2</v>
      </c>
      <c r="H171" s="5">
        <f t="shared" si="83"/>
        <v>-1.9982608743736818E-2</v>
      </c>
      <c r="I171" s="5">
        <f t="shared" si="83"/>
        <v>-2.0797625247099931E-2</v>
      </c>
      <c r="K171" s="5">
        <v>2</v>
      </c>
      <c r="L171" s="5">
        <f>L143/(2*PI())</f>
        <v>-0.82318297506941052</v>
      </c>
      <c r="M171" s="5">
        <f t="shared" ref="M171:S171" si="84">M143/(2*PI())</f>
        <v>-0.13863924177425543</v>
      </c>
      <c r="N171" s="5">
        <f t="shared" si="84"/>
        <v>-0.40433838853187853</v>
      </c>
      <c r="O171" s="5">
        <f t="shared" si="84"/>
        <v>-0.18048812762503758</v>
      </c>
      <c r="P171" s="5">
        <f t="shared" si="84"/>
        <v>-0.34732098438377862</v>
      </c>
      <c r="Q171" s="5">
        <f t="shared" si="84"/>
        <v>-0.41430664415890578</v>
      </c>
      <c r="R171" s="5">
        <f t="shared" si="84"/>
        <v>-0.41805491823272362</v>
      </c>
      <c r="S171" s="5">
        <f t="shared" si="84"/>
        <v>-0.41959448620218082</v>
      </c>
      <c r="U171" s="5">
        <v>2</v>
      </c>
      <c r="V171" s="5">
        <f>V143/(2*PI())</f>
        <v>0.17719280372939233</v>
      </c>
      <c r="W171" s="5">
        <f>W143/(2*PI())</f>
        <v>0.55294368694469376</v>
      </c>
      <c r="X171" s="5">
        <f t="shared" ref="X171:AC171" si="85">X143/(2*PI())</f>
        <v>0.44168181773119852</v>
      </c>
      <c r="Y171" s="5">
        <f t="shared" si="85"/>
        <v>0.14093418444298592</v>
      </c>
      <c r="Z171" s="5">
        <f t="shared" si="85"/>
        <v>0.1213102875942752</v>
      </c>
      <c r="AA171" s="5">
        <f t="shared" si="85"/>
        <v>-4.9043855116327022E-3</v>
      </c>
      <c r="AB171" s="5">
        <f t="shared" si="85"/>
        <v>3.1586524657392049E-4</v>
      </c>
      <c r="AC171" s="5">
        <f t="shared" si="85"/>
        <v>2.2958354907571805E-3</v>
      </c>
      <c r="AE171" s="5">
        <v>2</v>
      </c>
      <c r="AF171" s="5">
        <f>AF143/(2*PI())</f>
        <v>-0.48650651863323852</v>
      </c>
      <c r="AG171" s="5">
        <f>AG143/(2*PI())</f>
        <v>-0.13571533202812749</v>
      </c>
      <c r="AH171" s="5">
        <f t="shared" ref="AH171:AL171" si="86">AH143/(2*PI())</f>
        <v>-0.71885577295029368</v>
      </c>
      <c r="AI171" s="5">
        <f>AI143/(2*PI())</f>
        <v>-0.59711810134543797</v>
      </c>
      <c r="AJ171" s="5">
        <f t="shared" si="86"/>
        <v>-0.50399423025838586</v>
      </c>
      <c r="AK171" s="5">
        <f t="shared" si="86"/>
        <v>-0.54177375622976165</v>
      </c>
      <c r="AL171" s="5">
        <f t="shared" si="86"/>
        <v>-0.53786917962839464</v>
      </c>
      <c r="AM171" s="5">
        <f>AM143/(2*PI())</f>
        <v>-0.53539892204170281</v>
      </c>
      <c r="AO171" s="5">
        <v>2</v>
      </c>
      <c r="AP171" s="5">
        <f>AP143/(2*PI())</f>
        <v>-0.34065310482084621</v>
      </c>
      <c r="AQ171" s="5">
        <f>AQ143/(2*PI())</f>
        <v>-0.61230878840628111</v>
      </c>
      <c r="AR171" s="5">
        <f t="shared" ref="AR171" si="87">AR143/(2*PI())</f>
        <v>-0.62707264371718408</v>
      </c>
      <c r="AS171" s="5">
        <f>AS143/(2*PI())</f>
        <v>-0.61534649304644362</v>
      </c>
      <c r="AT171" s="5">
        <f t="shared" ref="AT171:AW171" si="88">AT143/(2*PI())</f>
        <v>-0.44660320255674857</v>
      </c>
      <c r="AU171" s="5">
        <f t="shared" si="88"/>
        <v>-0.46780416292137939</v>
      </c>
      <c r="AV171" s="5">
        <f t="shared" si="88"/>
        <v>-0.46336182388204594</v>
      </c>
      <c r="AW171" s="5">
        <f t="shared" si="88"/>
        <v>-0.46347586340822672</v>
      </c>
      <c r="AY171" s="6">
        <v>2</v>
      </c>
      <c r="AZ171" s="6"/>
      <c r="BA171" s="6"/>
      <c r="BB171" s="6"/>
      <c r="BC171" s="6"/>
      <c r="BD171" s="6">
        <f>AVERAGE(F171,P171,Z171,AJ171,AT171)</f>
        <v>-0.21732917797973844</v>
      </c>
      <c r="BE171" s="6">
        <f t="shared" ref="BD171:BG188" si="89">AVERAGE(G171,Q171,AA171,AK171,AU171)</f>
        <v>-0.29010717262757024</v>
      </c>
      <c r="BF171" s="6">
        <f t="shared" si="89"/>
        <v>-0.28779053304806546</v>
      </c>
      <c r="BG171" s="6">
        <f t="shared" si="89"/>
        <v>-0.28739421228169065</v>
      </c>
      <c r="BH171" s="5">
        <f>AVERAGE(BB171:BG171)</f>
        <v>-0.2706552739842662</v>
      </c>
      <c r="BI171" s="5">
        <v>2</v>
      </c>
      <c r="BN171" s="5">
        <f>STDEV(F171,P171,Z171,AJ171,AT171)</f>
        <v>0.3003106738460089</v>
      </c>
      <c r="BO171" s="5">
        <f t="shared" ref="BO171:BO186" si="90">STDEV(G171,Q171,AA171,AK171,AU171)</f>
        <v>0.25675652689357242</v>
      </c>
      <c r="BP171" s="5">
        <f t="shared" ref="BP171:BP187" si="91">STDEV(H171,R171,AB171,AL171,AV171)</f>
        <v>0.25741979272513149</v>
      </c>
      <c r="BQ171" s="5">
        <f t="shared" ref="BQ171:BQ188" si="92">STDEV(I171,S171,AC171,AM171,AW171)</f>
        <v>0.25738204111210966</v>
      </c>
      <c r="BS171" s="6">
        <v>2</v>
      </c>
      <c r="BT171" s="6"/>
      <c r="BU171" s="6"/>
      <c r="BV171" s="6"/>
      <c r="BW171" s="6"/>
      <c r="BX171" s="6">
        <f>BN171/SQRT(5)</f>
        <v>0.13430301621768881</v>
      </c>
      <c r="BY171" s="6">
        <f t="shared" ref="BY171:BY186" si="93">BO171/SQRT(5)</f>
        <v>0.11482500956015616</v>
      </c>
      <c r="BZ171" s="6">
        <f t="shared" ref="BZ171:BZ187" si="94">BP171/SQRT(5)</f>
        <v>0.11512163105745997</v>
      </c>
      <c r="CA171" s="6">
        <f t="shared" ref="CA171:CA188" si="95">BQ171/SQRT(5)</f>
        <v>0.11510474802286455</v>
      </c>
      <c r="CB171" s="4"/>
      <c r="CC171" s="4"/>
      <c r="CD171" s="4"/>
      <c r="CE171" s="4"/>
      <c r="CF171" s="4"/>
      <c r="CG171" s="4"/>
      <c r="CH171" s="4"/>
      <c r="CI171" s="4"/>
      <c r="CJ171" s="4"/>
    </row>
    <row r="172" spans="1:88" s="5" customFormat="1" x14ac:dyDescent="0.25">
      <c r="A172" s="5">
        <v>2.5</v>
      </c>
      <c r="B172" s="5">
        <f t="shared" ref="B172:I187" si="96">B144/(2*PI())</f>
        <v>-0.42517195543610226</v>
      </c>
      <c r="C172" s="5">
        <f t="shared" si="96"/>
        <v>0.3472253948499075</v>
      </c>
      <c r="D172" s="5">
        <f t="shared" si="96"/>
        <v>0.39979439768845915</v>
      </c>
      <c r="E172" s="5">
        <f t="shared" si="96"/>
        <v>-5.9645105054401938E-2</v>
      </c>
      <c r="F172" s="5">
        <f t="shared" si="96"/>
        <v>-4.6834409555371458E-2</v>
      </c>
      <c r="G172" s="5">
        <f t="shared" si="96"/>
        <v>-4.6302488336912223E-2</v>
      </c>
      <c r="H172" s="5">
        <f t="shared" si="96"/>
        <v>-4.6897118836458494E-2</v>
      </c>
      <c r="I172" s="5">
        <f t="shared" si="96"/>
        <v>-5.1220148927946088E-2</v>
      </c>
      <c r="K172" s="5">
        <v>2.5</v>
      </c>
      <c r="L172" s="5">
        <f t="shared" ref="L172:S187" si="97">L144/(2*PI())</f>
        <v>-0.36758215863103311</v>
      </c>
      <c r="M172" s="5">
        <f>M144/(2*PI())</f>
        <v>-0.60356793724656532</v>
      </c>
      <c r="N172" s="5">
        <f t="shared" si="97"/>
        <v>-0.6821598258959265</v>
      </c>
      <c r="O172" s="5">
        <f t="shared" si="97"/>
        <v>-0.67686116248486361</v>
      </c>
      <c r="P172" s="5">
        <f t="shared" si="97"/>
        <v>-0.51523072811551918</v>
      </c>
      <c r="Q172" s="5">
        <f t="shared" si="97"/>
        <v>-0.51105541585277836</v>
      </c>
      <c r="R172" s="5">
        <f t="shared" si="97"/>
        <v>-0.51092909083690252</v>
      </c>
      <c r="S172" s="5">
        <f t="shared" si="97"/>
        <v>-0.51644457652057651</v>
      </c>
      <c r="U172" s="5">
        <v>2.5</v>
      </c>
      <c r="V172" s="5">
        <f t="shared" ref="V172:AC187" si="98">V144/(2*PI())</f>
        <v>0.62502189820845733</v>
      </c>
      <c r="W172" s="5">
        <f t="shared" si="98"/>
        <v>0.5908512652902973</v>
      </c>
      <c r="X172" s="5">
        <f t="shared" si="98"/>
        <v>0.95921767394168811</v>
      </c>
      <c r="Y172" s="5">
        <f t="shared" si="98"/>
        <v>-3.8958190819418037E-2</v>
      </c>
      <c r="Z172" s="5">
        <f>Z144/(2*PI())</f>
        <v>-2.0255519585644848E-2</v>
      </c>
      <c r="AA172" s="5">
        <f t="shared" si="98"/>
        <v>-0.12350337671398659</v>
      </c>
      <c r="AB172" s="5">
        <f t="shared" si="98"/>
        <v>-4.568232528489264E-2</v>
      </c>
      <c r="AC172" s="5">
        <f t="shared" si="98"/>
        <v>-4.6047708146503753E-2</v>
      </c>
      <c r="AE172" s="5">
        <v>2.5</v>
      </c>
      <c r="AF172" s="5">
        <f t="shared" ref="AF172:AM187" si="99">AF144/(2*PI())</f>
        <v>-2.318405009182969E-3</v>
      </c>
      <c r="AG172" s="5">
        <f t="shared" si="99"/>
        <v>0.13316711403799836</v>
      </c>
      <c r="AH172" s="5">
        <f t="shared" si="99"/>
        <v>-0.29285844628446922</v>
      </c>
      <c r="AI172" s="5">
        <f t="shared" si="99"/>
        <v>-0.49047869268857214</v>
      </c>
      <c r="AJ172" s="5">
        <f t="shared" si="99"/>
        <v>-0.70719231050962494</v>
      </c>
      <c r="AK172" s="5">
        <f t="shared" si="99"/>
        <v>-0.53334929701394473</v>
      </c>
      <c r="AL172" s="5">
        <f t="shared" si="99"/>
        <v>-0.5293465095824561</v>
      </c>
      <c r="AM172" s="5">
        <f t="shared" si="99"/>
        <v>-0.52913132448036426</v>
      </c>
      <c r="AO172" s="5">
        <v>2.5</v>
      </c>
      <c r="AP172" s="5">
        <f t="shared" ref="AP172:AW176" si="100">AP144/(2*PI())</f>
        <v>-0.75203890695308817</v>
      </c>
      <c r="AQ172" s="5">
        <f t="shared" si="100"/>
        <v>-0.62442185623646007</v>
      </c>
      <c r="AR172" s="5">
        <f t="shared" si="100"/>
        <v>-0.63634011067417851</v>
      </c>
      <c r="AS172" s="5">
        <f t="shared" si="100"/>
        <v>-0.6466765020623807</v>
      </c>
      <c r="AT172" s="5">
        <f t="shared" si="100"/>
        <v>-0.63125271522718851</v>
      </c>
      <c r="AU172" s="5">
        <f t="shared" si="100"/>
        <v>-0.63767080680729682</v>
      </c>
      <c r="AV172" s="5">
        <f t="shared" si="100"/>
        <v>-0.56006812863196676</v>
      </c>
      <c r="AW172" s="5">
        <f t="shared" si="100"/>
        <v>-0.56217221299770614</v>
      </c>
      <c r="AY172" s="6">
        <v>2.5</v>
      </c>
      <c r="AZ172" s="6"/>
      <c r="BA172" s="6"/>
      <c r="BB172" s="6"/>
      <c r="BC172" s="6"/>
      <c r="BD172" s="6">
        <f t="shared" si="89"/>
        <v>-0.38415313659866979</v>
      </c>
      <c r="BE172" s="6">
        <f t="shared" si="89"/>
        <v>-0.37037627694498376</v>
      </c>
      <c r="BF172" s="6">
        <f t="shared" si="89"/>
        <v>-0.33858463463453531</v>
      </c>
      <c r="BG172" s="6">
        <f t="shared" si="89"/>
        <v>-0.34100319421461933</v>
      </c>
      <c r="BH172" s="5">
        <f t="shared" ref="BH172:BH187" si="101">AVERAGE(BB172:BG172)</f>
        <v>-0.35852931059820203</v>
      </c>
      <c r="BI172" s="5">
        <v>2.5</v>
      </c>
      <c r="BN172" s="5">
        <f t="shared" ref="BN172:BN184" si="102">STDEV(F172,P172,Z172,AJ172,AT172)</f>
        <v>0.32741382221860732</v>
      </c>
      <c r="BO172" s="5">
        <f t="shared" si="90"/>
        <v>0.26634903811531047</v>
      </c>
      <c r="BP172" s="5">
        <f t="shared" si="91"/>
        <v>0.26740466166722537</v>
      </c>
      <c r="BQ172" s="5">
        <f t="shared" si="92"/>
        <v>0.26742314736643508</v>
      </c>
      <c r="BS172" s="6">
        <v>2.5</v>
      </c>
      <c r="BT172" s="6"/>
      <c r="BU172" s="6"/>
      <c r="BV172" s="6"/>
      <c r="BW172" s="6"/>
      <c r="BX172" s="6">
        <f>BN172/SQRT(5)</f>
        <v>0.1464239126507674</v>
      </c>
      <c r="BY172" s="6">
        <f t="shared" si="93"/>
        <v>0.11911491099350333</v>
      </c>
      <c r="BZ172" s="6">
        <f t="shared" si="94"/>
        <v>0.11958700019764963</v>
      </c>
      <c r="CA172" s="6">
        <f t="shared" si="95"/>
        <v>0.11959526725365853</v>
      </c>
      <c r="CB172" s="4"/>
      <c r="CC172" s="4"/>
      <c r="CD172" s="4"/>
      <c r="CE172" s="4"/>
      <c r="CF172" s="4"/>
      <c r="CG172" s="4"/>
      <c r="CH172" s="4"/>
      <c r="CI172" s="4"/>
      <c r="CJ172" s="4"/>
    </row>
    <row r="173" spans="1:88" s="5" customFormat="1" x14ac:dyDescent="0.25">
      <c r="A173" s="5">
        <v>3</v>
      </c>
      <c r="B173" s="5">
        <f t="shared" si="96"/>
        <v>-0.67029005412834064</v>
      </c>
      <c r="C173" s="5">
        <f t="shared" si="96"/>
        <v>0.77218903496428981</v>
      </c>
      <c r="D173" s="5">
        <f t="shared" si="96"/>
        <v>0.41175254631729913</v>
      </c>
      <c r="E173" s="5">
        <f t="shared" si="96"/>
        <v>5.5532779224787168E-4</v>
      </c>
      <c r="F173" s="5">
        <f t="shared" si="96"/>
        <v>5.2513652163028515E-2</v>
      </c>
      <c r="G173" s="5">
        <f t="shared" si="96"/>
        <v>-6.3466054022969814E-2</v>
      </c>
      <c r="H173" s="5">
        <f t="shared" si="96"/>
        <v>-6.929943069956869E-2</v>
      </c>
      <c r="I173" s="5">
        <f t="shared" si="96"/>
        <v>-7.8662774942240499E-2</v>
      </c>
      <c r="K173" s="5">
        <v>3</v>
      </c>
      <c r="L173" s="5">
        <f t="shared" si="97"/>
        <v>-0.55977420951586176</v>
      </c>
      <c r="M173" s="5">
        <f t="shared" si="97"/>
        <v>-0.26858133491508029</v>
      </c>
      <c r="N173" s="5">
        <f t="shared" si="97"/>
        <v>-0.4224345193009309</v>
      </c>
      <c r="O173" s="5">
        <f t="shared" si="97"/>
        <v>-0.51411708997804539</v>
      </c>
      <c r="P173" s="5">
        <f t="shared" si="97"/>
        <v>-0.60546292250091949</v>
      </c>
      <c r="Q173" s="5">
        <f t="shared" si="97"/>
        <v>-0.61556523657673701</v>
      </c>
      <c r="R173" s="5">
        <f t="shared" si="97"/>
        <v>-0.61679372653684683</v>
      </c>
      <c r="S173" s="5">
        <f t="shared" si="97"/>
        <v>-0.6240716512333917</v>
      </c>
      <c r="U173" s="5">
        <v>3</v>
      </c>
      <c r="V173" s="5">
        <f t="shared" si="98"/>
        <v>1.1941195768694208</v>
      </c>
      <c r="W173" s="5">
        <f t="shared" si="98"/>
        <v>0.35765785562269659</v>
      </c>
      <c r="X173" s="5">
        <f t="shared" si="98"/>
        <v>1.4393240496742901</v>
      </c>
      <c r="Y173" s="5">
        <f t="shared" si="98"/>
        <v>-0.13096698145837926</v>
      </c>
      <c r="Z173" s="5">
        <f t="shared" si="98"/>
        <v>-0.10515457765444121</v>
      </c>
      <c r="AA173" s="5">
        <f t="shared" si="98"/>
        <v>-0.11842443605177481</v>
      </c>
      <c r="AB173" s="5">
        <f t="shared" si="98"/>
        <v>-0.11832804809029007</v>
      </c>
      <c r="AC173" s="5">
        <f t="shared" si="98"/>
        <v>-0.12703355105443917</v>
      </c>
      <c r="AE173" s="5">
        <v>3</v>
      </c>
      <c r="AF173" s="5">
        <f t="shared" si="99"/>
        <v>0.4755944186725638</v>
      </c>
      <c r="AG173" s="5">
        <f t="shared" si="99"/>
        <v>4.269716598672519E-2</v>
      </c>
      <c r="AH173" s="5">
        <f t="shared" si="99"/>
        <v>-0.41520077097422786</v>
      </c>
      <c r="AI173" s="5">
        <f t="shared" si="99"/>
        <v>-0.69679341068003386</v>
      </c>
      <c r="AJ173" s="5">
        <f t="shared" si="99"/>
        <v>-0.60041031382542265</v>
      </c>
      <c r="AK173" s="5">
        <f t="shared" si="99"/>
        <v>-0.61970887385039186</v>
      </c>
      <c r="AL173" s="5">
        <f t="shared" si="99"/>
        <v>-0.62226923356874964</v>
      </c>
      <c r="AM173" s="5">
        <f t="shared" si="99"/>
        <v>-0.62622713932171759</v>
      </c>
      <c r="AO173" s="5">
        <v>3</v>
      </c>
      <c r="AP173" s="5">
        <f t="shared" si="100"/>
        <v>-0.28752779510225812</v>
      </c>
      <c r="AQ173" s="5">
        <f t="shared" si="100"/>
        <v>-0.801958950380535</v>
      </c>
      <c r="AR173" s="5">
        <f t="shared" si="100"/>
        <v>-0.93209633422816829</v>
      </c>
      <c r="AS173" s="5">
        <f t="shared" si="100"/>
        <v>-0.66675303677158126</v>
      </c>
      <c r="AT173" s="5">
        <f t="shared" si="100"/>
        <v>-0.64741038757985236</v>
      </c>
      <c r="AU173" s="5">
        <f t="shared" si="100"/>
        <v>-0.64120491948002944</v>
      </c>
      <c r="AV173" s="5">
        <f t="shared" si="100"/>
        <v>-0.64343117610533307</v>
      </c>
      <c r="AW173" s="5">
        <f t="shared" si="100"/>
        <v>-0.65555656445238131</v>
      </c>
      <c r="AY173" s="6">
        <v>3</v>
      </c>
      <c r="AZ173" s="6"/>
      <c r="BA173" s="6"/>
      <c r="BB173" s="6"/>
      <c r="BC173" s="6">
        <f>AVERAGE(E173,O173,Y173,AI173,AS173)</f>
        <v>-0.40161503821915839</v>
      </c>
      <c r="BD173" s="6">
        <f t="shared" si="89"/>
        <v>-0.38118490987952142</v>
      </c>
      <c r="BE173" s="6">
        <f t="shared" si="89"/>
        <v>-0.41167390399638054</v>
      </c>
      <c r="BF173" s="6">
        <f t="shared" si="89"/>
        <v>-0.41402432300015768</v>
      </c>
      <c r="BG173" s="6">
        <f t="shared" si="89"/>
        <v>-0.42231033620083397</v>
      </c>
      <c r="BH173" s="5">
        <f t="shared" si="101"/>
        <v>-0.40616170225921044</v>
      </c>
      <c r="BI173" s="5">
        <v>3</v>
      </c>
      <c r="BM173" s="5">
        <f t="shared" ref="BM173:BM182" si="103">STDEV(E173,O173,Y173,AI173,AS173)</f>
        <v>0.31822810821057657</v>
      </c>
      <c r="BN173" s="5">
        <f t="shared" si="102"/>
        <v>0.32921254406670197</v>
      </c>
      <c r="BO173" s="5">
        <f t="shared" si="90"/>
        <v>0.29358928304921472</v>
      </c>
      <c r="BP173" s="5">
        <f t="shared" si="91"/>
        <v>0.29299335163412404</v>
      </c>
      <c r="BQ173" s="5">
        <f t="shared" si="92"/>
        <v>0.29239336519389864</v>
      </c>
      <c r="BS173" s="6">
        <v>3</v>
      </c>
      <c r="BT173" s="6"/>
      <c r="BU173" s="6"/>
      <c r="BV173" s="6"/>
      <c r="BW173" s="6">
        <f>BM173/SQRT(5)</f>
        <v>0.14231593646200164</v>
      </c>
      <c r="BX173" s="6">
        <f t="shared" ref="BX173:BX184" si="104">BN173/SQRT(5)</f>
        <v>0.14722832551575812</v>
      </c>
      <c r="BY173" s="6">
        <f t="shared" si="93"/>
        <v>0.13129711887269416</v>
      </c>
      <c r="BZ173" s="6">
        <f t="shared" si="94"/>
        <v>0.13103061024188009</v>
      </c>
      <c r="CA173" s="6">
        <f t="shared" si="95"/>
        <v>0.13076228814869567</v>
      </c>
      <c r="CB173" s="4"/>
      <c r="CC173" s="4"/>
      <c r="CD173" s="4"/>
      <c r="CE173" s="4"/>
      <c r="CF173" s="4"/>
      <c r="CG173" s="4"/>
      <c r="CH173" s="4"/>
      <c r="CI173" s="4"/>
      <c r="CJ173" s="4"/>
    </row>
    <row r="174" spans="1:88" s="5" customFormat="1" x14ac:dyDescent="0.25">
      <c r="A174" s="5">
        <v>3.5</v>
      </c>
      <c r="B174" s="5">
        <f t="shared" si="96"/>
        <v>-0.89523609876107357</v>
      </c>
      <c r="C174" s="5">
        <f t="shared" si="96"/>
        <v>0.71367491147907736</v>
      </c>
      <c r="D174" s="5">
        <f t="shared" si="96"/>
        <v>7.7258977616902799E-2</v>
      </c>
      <c r="E174" s="5">
        <f t="shared" si="96"/>
        <v>-9.0909808634560718E-2</v>
      </c>
      <c r="F174" s="5">
        <f t="shared" si="96"/>
        <v>-0.22388388770690021</v>
      </c>
      <c r="G174" s="5">
        <f t="shared" si="96"/>
        <v>-0.10671616813715841</v>
      </c>
      <c r="H174" s="5">
        <f t="shared" si="96"/>
        <v>-0.11351606230965548</v>
      </c>
      <c r="I174" s="5">
        <f t="shared" si="96"/>
        <v>-0.1273132512568256</v>
      </c>
      <c r="K174" s="5">
        <v>3.5</v>
      </c>
      <c r="L174" s="5">
        <f t="shared" si="97"/>
        <v>-0.37713405499913105</v>
      </c>
      <c r="M174" s="5">
        <f t="shared" si="97"/>
        <v>6.4871502377875354E-2</v>
      </c>
      <c r="N174" s="5">
        <f t="shared" si="97"/>
        <v>-0.57228056905240887</v>
      </c>
      <c r="O174" s="5">
        <f t="shared" si="97"/>
        <v>-0.62630712738819949</v>
      </c>
      <c r="P174" s="5">
        <f t="shared" si="97"/>
        <v>-0.70657098371961913</v>
      </c>
      <c r="Q174" s="5">
        <f t="shared" si="97"/>
        <v>-0.70867163288162127</v>
      </c>
      <c r="R174" s="5">
        <f t="shared" si="97"/>
        <v>-0.71531490114759511</v>
      </c>
      <c r="S174" s="5">
        <f t="shared" si="97"/>
        <v>-0.72885157619934671</v>
      </c>
      <c r="U174" s="5">
        <v>3.5</v>
      </c>
      <c r="V174" s="5">
        <f t="shared" si="98"/>
        <v>1.6686128915631202</v>
      </c>
      <c r="W174" s="5">
        <f t="shared" si="98"/>
        <v>0.54886054975950949</v>
      </c>
      <c r="X174" s="5">
        <f t="shared" si="98"/>
        <v>1.9313449222208556</v>
      </c>
      <c r="Y174" s="5">
        <f t="shared" si="98"/>
        <v>-0.13269933857546642</v>
      </c>
      <c r="Z174" s="5">
        <f t="shared" si="98"/>
        <v>-0.19981437350264133</v>
      </c>
      <c r="AA174" s="5">
        <f t="shared" si="98"/>
        <v>-0.19277820798333489</v>
      </c>
      <c r="AB174" s="5">
        <f t="shared" si="98"/>
        <v>-0.19541190550322834</v>
      </c>
      <c r="AC174" s="5">
        <f t="shared" si="98"/>
        <v>-0.21672248108204009</v>
      </c>
      <c r="AE174" s="5">
        <v>3.5</v>
      </c>
      <c r="AF174" s="5">
        <f t="shared" si="99"/>
        <v>0.72093805938533018</v>
      </c>
      <c r="AG174" s="5">
        <f t="shared" si="99"/>
        <v>8.8844352837789811E-2</v>
      </c>
      <c r="AH174" s="5">
        <f t="shared" si="99"/>
        <v>-0.31106330687921496</v>
      </c>
      <c r="AI174" s="5">
        <f t="shared" si="99"/>
        <v>-0.8253201950700646</v>
      </c>
      <c r="AJ174" s="5">
        <f t="shared" si="99"/>
        <v>-0.7038656841748</v>
      </c>
      <c r="AK174" s="5">
        <f t="shared" si="99"/>
        <v>-0.71267913010273287</v>
      </c>
      <c r="AL174" s="5">
        <f t="shared" si="99"/>
        <v>-0.71106834254249562</v>
      </c>
      <c r="AM174" s="5">
        <f t="shared" si="99"/>
        <v>-0.72919149668470651</v>
      </c>
      <c r="AO174" s="5">
        <v>3.5</v>
      </c>
      <c r="AP174" s="5">
        <f t="shared" si="100"/>
        <v>-0.38017875107175747</v>
      </c>
      <c r="AQ174" s="5">
        <f t="shared" si="100"/>
        <v>-0.72925285392667294</v>
      </c>
      <c r="AR174" s="5">
        <f t="shared" si="100"/>
        <v>-0.70039878435706948</v>
      </c>
      <c r="AS174" s="5">
        <f t="shared" si="100"/>
        <v>-0.75862924858291991</v>
      </c>
      <c r="AT174" s="5">
        <f t="shared" si="100"/>
        <v>-0.74596090981838969</v>
      </c>
      <c r="AU174" s="5">
        <f t="shared" si="100"/>
        <v>-0.74262350062519611</v>
      </c>
      <c r="AV174" s="5">
        <f t="shared" si="100"/>
        <v>-0.74340882887730597</v>
      </c>
      <c r="AW174" s="5">
        <f t="shared" si="100"/>
        <v>-0.76556238273489419</v>
      </c>
      <c r="AY174" s="6">
        <v>3.5</v>
      </c>
      <c r="AZ174" s="6"/>
      <c r="BA174" s="6"/>
      <c r="BB174" s="6"/>
      <c r="BC174" s="6">
        <f t="shared" ref="BC174:BC182" si="105">AVERAGE(E174,O174,Y174,AI174,AS174)</f>
        <v>-0.48677314365024227</v>
      </c>
      <c r="BD174" s="6">
        <f t="shared" si="89"/>
        <v>-0.5160191677844701</v>
      </c>
      <c r="BE174" s="6">
        <f t="shared" si="89"/>
        <v>-0.49269372794600874</v>
      </c>
      <c r="BF174" s="6">
        <f t="shared" si="89"/>
        <v>-0.49574400807605612</v>
      </c>
      <c r="BG174" s="6">
        <f t="shared" si="89"/>
        <v>-0.51352823759156263</v>
      </c>
      <c r="BH174" s="5">
        <f t="shared" si="101"/>
        <v>-0.50095165700966793</v>
      </c>
      <c r="BI174" s="5">
        <v>3.5</v>
      </c>
      <c r="BM174" s="5">
        <f t="shared" si="103"/>
        <v>0.35002343488753557</v>
      </c>
      <c r="BN174" s="5">
        <f t="shared" si="102"/>
        <v>0.27829750573737327</v>
      </c>
      <c r="BO174" s="5">
        <f t="shared" si="90"/>
        <v>0.31481459608965795</v>
      </c>
      <c r="BP174" s="5">
        <f t="shared" si="91"/>
        <v>0.31313391062003387</v>
      </c>
      <c r="BQ174" s="5">
        <f t="shared" si="92"/>
        <v>0.31370832972553514</v>
      </c>
      <c r="BS174" s="6">
        <v>3.5</v>
      </c>
      <c r="BT174" s="6"/>
      <c r="BU174" s="6"/>
      <c r="BV174" s="6"/>
      <c r="BW174" s="6">
        <f t="shared" ref="BW174:BW182" si="106">BM174/SQRT(5)</f>
        <v>0.15653523882530018</v>
      </c>
      <c r="BX174" s="6">
        <f t="shared" si="104"/>
        <v>0.12445842815948087</v>
      </c>
      <c r="BY174" s="6">
        <f t="shared" si="93"/>
        <v>0.14078936743312293</v>
      </c>
      <c r="BZ174" s="6">
        <f t="shared" si="94"/>
        <v>0.14003774204134781</v>
      </c>
      <c r="CA174" s="6">
        <f t="shared" si="95"/>
        <v>0.14029463007484289</v>
      </c>
      <c r="CB174" s="4"/>
      <c r="CC174" s="4"/>
      <c r="CD174" s="4"/>
      <c r="CE174" s="4"/>
      <c r="CF174" s="4"/>
      <c r="CG174" s="4"/>
      <c r="CH174" s="4"/>
      <c r="CI174" s="4"/>
      <c r="CJ174" s="4"/>
    </row>
    <row r="175" spans="1:88" s="5" customFormat="1" x14ac:dyDescent="0.25">
      <c r="A175" s="5">
        <v>4</v>
      </c>
      <c r="B175" s="5">
        <f t="shared" si="96"/>
        <v>-0.77837222605635392</v>
      </c>
      <c r="C175" s="5">
        <f t="shared" si="96"/>
        <v>0.52284752415031677</v>
      </c>
      <c r="D175" s="5">
        <f t="shared" si="96"/>
        <v>0.71544445053795636</v>
      </c>
      <c r="E175" s="5">
        <f t="shared" si="96"/>
        <v>-0.15318169228449124</v>
      </c>
      <c r="F175" s="5">
        <f t="shared" si="96"/>
        <v>-0.17170964084776169</v>
      </c>
      <c r="G175" s="5">
        <f t="shared" si="96"/>
        <v>-0.16906141296776794</v>
      </c>
      <c r="H175" s="5">
        <f t="shared" si="96"/>
        <v>-0.176126516617023</v>
      </c>
      <c r="I175" s="5">
        <f t="shared" si="96"/>
        <v>-0.19535833441224446</v>
      </c>
      <c r="K175" s="5">
        <v>4</v>
      </c>
      <c r="L175" s="5">
        <f t="shared" si="97"/>
        <v>-0.14473882049501616</v>
      </c>
      <c r="M175" s="5">
        <f t="shared" si="97"/>
        <v>0.33973910469055885</v>
      </c>
      <c r="N175" s="5">
        <f t="shared" si="97"/>
        <v>-0.80625128721791839</v>
      </c>
      <c r="O175" s="5">
        <f t="shared" si="97"/>
        <v>-0.87925366141275119</v>
      </c>
      <c r="P175" s="5">
        <f t="shared" si="97"/>
        <v>-0.80748147041647655</v>
      </c>
      <c r="Q175" s="5">
        <f t="shared" si="97"/>
        <v>-0.88388787578092498</v>
      </c>
      <c r="R175" s="5">
        <f t="shared" si="97"/>
        <v>-0.81350060576214189</v>
      </c>
      <c r="S175" s="5">
        <f t="shared" si="97"/>
        <v>-0.83860974108764896</v>
      </c>
      <c r="U175" s="5">
        <v>4</v>
      </c>
      <c r="V175" s="5">
        <f t="shared" si="98"/>
        <v>1.9108003777750762</v>
      </c>
      <c r="W175" s="5">
        <f t="shared" si="98"/>
        <v>0.61531509935776396</v>
      </c>
      <c r="X175" s="5">
        <f t="shared" si="98"/>
        <v>1.7848087031499456</v>
      </c>
      <c r="Y175" s="5">
        <f t="shared" si="98"/>
        <v>-0.26305555885049581</v>
      </c>
      <c r="Z175" s="5">
        <f t="shared" si="98"/>
        <v>-0.34208031668273181</v>
      </c>
      <c r="AA175" s="5">
        <f t="shared" si="98"/>
        <v>-0.34329719293542527</v>
      </c>
      <c r="AB175" s="5">
        <f t="shared" si="98"/>
        <v>-0.35018548312116682</v>
      </c>
      <c r="AC175" s="5">
        <f t="shared" si="98"/>
        <v>-0.30789626949298027</v>
      </c>
      <c r="AE175" s="5">
        <v>4</v>
      </c>
      <c r="AF175" s="5">
        <f t="shared" si="99"/>
        <v>0.85852844158810471</v>
      </c>
      <c r="AG175" s="5">
        <f t="shared" si="99"/>
        <v>0.54851960939724387</v>
      </c>
      <c r="AH175" s="5">
        <f t="shared" si="99"/>
        <v>0.10235251575512015</v>
      </c>
      <c r="AI175" s="5">
        <f t="shared" si="99"/>
        <v>-0.89990075141737214</v>
      </c>
      <c r="AJ175" s="5">
        <f t="shared" si="99"/>
        <v>-0.81607208660087138</v>
      </c>
      <c r="AK175" s="5">
        <f t="shared" si="99"/>
        <v>-0.81342800824606365</v>
      </c>
      <c r="AL175" s="5">
        <f t="shared" si="99"/>
        <v>-0.81290612804663309</v>
      </c>
      <c r="AM175" s="5">
        <f t="shared" si="99"/>
        <v>-0.8419752795358858</v>
      </c>
      <c r="AO175" s="5">
        <v>4</v>
      </c>
      <c r="AP175" s="5">
        <f t="shared" si="100"/>
        <v>-0.69013531134536421</v>
      </c>
      <c r="AQ175" s="5">
        <f t="shared" si="100"/>
        <v>-0.29432210675315928</v>
      </c>
      <c r="AR175" s="5">
        <f t="shared" si="100"/>
        <v>-0.72103550687605622</v>
      </c>
      <c r="AS175" s="5">
        <f t="shared" si="100"/>
        <v>-0.93766192857069286</v>
      </c>
      <c r="AT175" s="5">
        <f t="shared" si="100"/>
        <v>-0.8510432374045428</v>
      </c>
      <c r="AU175" s="5">
        <f t="shared" si="100"/>
        <v>-0.69484990029018046</v>
      </c>
      <c r="AV175" s="5">
        <f t="shared" si="100"/>
        <v>-1.10806490879846</v>
      </c>
      <c r="AW175" s="5">
        <f t="shared" si="100"/>
        <v>-0.88641460730611932</v>
      </c>
      <c r="AY175" s="6">
        <v>4</v>
      </c>
      <c r="AZ175" s="6"/>
      <c r="BA175" s="6"/>
      <c r="BB175" s="6"/>
      <c r="BC175" s="6">
        <f t="shared" si="105"/>
        <v>-0.62661071850716055</v>
      </c>
      <c r="BD175" s="6">
        <f t="shared" si="89"/>
        <v>-0.59767735039047687</v>
      </c>
      <c r="BE175" s="6">
        <f t="shared" si="89"/>
        <v>-0.58090487804407243</v>
      </c>
      <c r="BF175" s="6">
        <f t="shared" si="89"/>
        <v>-0.65215672846908501</v>
      </c>
      <c r="BG175" s="6">
        <f t="shared" si="89"/>
        <v>-0.61405084636697582</v>
      </c>
      <c r="BH175" s="5">
        <f t="shared" si="101"/>
        <v>-0.61428010435555414</v>
      </c>
      <c r="BI175" s="5">
        <v>4</v>
      </c>
      <c r="BM175" s="5">
        <f>STDEV(E175,O175,Y175,AI175,AS175)</f>
        <v>0.38456993868254236</v>
      </c>
      <c r="BN175" s="5">
        <f t="shared" si="102"/>
        <v>0.31728797467757164</v>
      </c>
      <c r="BO175" s="5">
        <f t="shared" si="90"/>
        <v>0.31021026048470557</v>
      </c>
      <c r="BP175" s="5">
        <f t="shared" si="91"/>
        <v>0.37997232817293164</v>
      </c>
      <c r="BQ175" s="5">
        <f t="shared" si="92"/>
        <v>0.33376350430144097</v>
      </c>
      <c r="BS175" s="6">
        <v>4</v>
      </c>
      <c r="BT175" s="6"/>
      <c r="BU175" s="6"/>
      <c r="BV175" s="6"/>
      <c r="BW175" s="6">
        <f t="shared" si="106"/>
        <v>0.17198490499941813</v>
      </c>
      <c r="BX175" s="6">
        <f t="shared" si="104"/>
        <v>0.14189549596445641</v>
      </c>
      <c r="BY175" s="6">
        <f t="shared" si="93"/>
        <v>0.13873024595234371</v>
      </c>
      <c r="BZ175" s="6">
        <f t="shared" si="94"/>
        <v>0.16992879107270673</v>
      </c>
      <c r="CA175" s="6">
        <f t="shared" si="95"/>
        <v>0.14926357680531308</v>
      </c>
      <c r="CB175" s="4"/>
      <c r="CC175" s="4"/>
      <c r="CD175" s="4"/>
      <c r="CE175" s="4"/>
      <c r="CF175" s="4"/>
      <c r="CG175" s="4"/>
      <c r="CH175" s="4"/>
      <c r="CI175" s="4"/>
      <c r="CJ175" s="4"/>
    </row>
    <row r="176" spans="1:88" s="5" customFormat="1" x14ac:dyDescent="0.25">
      <c r="A176" s="5">
        <v>4.5</v>
      </c>
      <c r="B176" s="5">
        <f t="shared" si="96"/>
        <v>-0.18482035873731542</v>
      </c>
      <c r="C176" s="5">
        <f t="shared" si="96"/>
        <v>1.0357559480458647</v>
      </c>
      <c r="D176" s="5">
        <f t="shared" si="96"/>
        <v>0.65490906413379535</v>
      </c>
      <c r="E176" s="5">
        <f t="shared" si="96"/>
        <v>-0.25257091090915712</v>
      </c>
      <c r="F176" s="5">
        <f>F148/(2*PI())</f>
        <v>-0.23639520888411808</v>
      </c>
      <c r="G176" s="5">
        <f t="shared" si="96"/>
        <v>-0.24033154736167806</v>
      </c>
      <c r="H176" s="5">
        <f t="shared" si="96"/>
        <v>-0.24947029842483659</v>
      </c>
      <c r="I176" s="5">
        <f t="shared" si="96"/>
        <v>-0.27445307214588122</v>
      </c>
      <c r="K176" s="5">
        <v>4.5</v>
      </c>
      <c r="L176" s="5">
        <f t="shared" si="97"/>
        <v>-0.14291860800031897</v>
      </c>
      <c r="M176" s="5">
        <f>M148/(2*PI())</f>
        <v>5.9632545388811478E-2</v>
      </c>
      <c r="N176" s="5">
        <f t="shared" si="97"/>
        <v>-0.87745472617054465</v>
      </c>
      <c r="O176" s="5">
        <f t="shared" si="97"/>
        <v>-0.91654721868516975</v>
      </c>
      <c r="P176" s="5">
        <f t="shared" si="97"/>
        <v>-0.91407181602884535</v>
      </c>
      <c r="Q176" s="5">
        <f t="shared" si="97"/>
        <v>-0.91562072472494882</v>
      </c>
      <c r="R176" s="5">
        <f t="shared" si="97"/>
        <v>-0.92430223331233208</v>
      </c>
      <c r="S176" s="5">
        <f t="shared" si="97"/>
        <v>-0.9658588653693353</v>
      </c>
      <c r="U176" s="5">
        <v>4.5</v>
      </c>
      <c r="V176" s="5">
        <f t="shared" si="98"/>
        <v>2.0339917087889057</v>
      </c>
      <c r="W176" s="5">
        <f t="shared" si="98"/>
        <v>0.71715926755787951</v>
      </c>
      <c r="X176" s="5">
        <f t="shared" si="98"/>
        <v>1.5571520558235474</v>
      </c>
      <c r="Y176" s="5">
        <f t="shared" si="98"/>
        <v>-0.34701764159735626</v>
      </c>
      <c r="Z176" s="5">
        <f t="shared" si="98"/>
        <v>-0.34750304281277872</v>
      </c>
      <c r="AA176" s="5">
        <f t="shared" si="98"/>
        <v>-0.34980282868330026</v>
      </c>
      <c r="AB176" s="5">
        <f t="shared" si="98"/>
        <v>-0.36705793719878138</v>
      </c>
      <c r="AC176" s="5">
        <f t="shared" si="98"/>
        <v>-0.4106752253338003</v>
      </c>
      <c r="AE176" s="5">
        <v>4.5</v>
      </c>
      <c r="AF176" s="5">
        <f t="shared" si="99"/>
        <v>0.50807260557214984</v>
      </c>
      <c r="AG176" s="5">
        <f t="shared" si="99"/>
        <v>0.28885472676348151</v>
      </c>
      <c r="AH176" s="5">
        <f t="shared" si="99"/>
        <v>-7.5785064118859373E-3</v>
      </c>
      <c r="AI176" s="5">
        <f t="shared" si="99"/>
        <v>-0.90322254974083682</v>
      </c>
      <c r="AJ176" s="5">
        <f t="shared" si="99"/>
        <v>-0.92530049557039706</v>
      </c>
      <c r="AK176" s="5">
        <f t="shared" si="99"/>
        <v>-0.92191819117084572</v>
      </c>
      <c r="AL176" s="5">
        <f t="shared" si="99"/>
        <v>-0.92276183008542989</v>
      </c>
      <c r="AM176" s="5">
        <f>AM148/(2*PI())</f>
        <v>-0.96377297794508265</v>
      </c>
      <c r="AO176" s="5">
        <v>4.5</v>
      </c>
      <c r="AP176" s="5">
        <f>AP148/(2*PI())</f>
        <v>-0.91608753640983542</v>
      </c>
      <c r="AQ176" s="5">
        <f t="shared" si="100"/>
        <v>-0.62710585055418011</v>
      </c>
      <c r="AR176" s="5">
        <f t="shared" si="100"/>
        <v>-0.96884110370430965</v>
      </c>
      <c r="AS176" s="5">
        <f t="shared" si="100"/>
        <v>-0.94940538694188503</v>
      </c>
      <c r="AT176" s="5">
        <f t="shared" si="100"/>
        <v>-0.95737034528623866</v>
      </c>
      <c r="AU176" s="5">
        <f t="shared" si="100"/>
        <v>-0.95870090299348898</v>
      </c>
      <c r="AV176" s="5">
        <f t="shared" si="100"/>
        <v>-0.97414337229483994</v>
      </c>
      <c r="AW176" s="5">
        <f t="shared" si="100"/>
        <v>-1.0133891392076033</v>
      </c>
      <c r="AY176" s="6">
        <v>4.5</v>
      </c>
      <c r="AZ176" s="6"/>
      <c r="BA176" s="6"/>
      <c r="BB176" s="6"/>
      <c r="BC176" s="6">
        <f t="shared" si="105"/>
        <v>-0.67375274157488096</v>
      </c>
      <c r="BD176" s="6">
        <f t="shared" si="89"/>
        <v>-0.6761281817164756</v>
      </c>
      <c r="BE176" s="6">
        <f t="shared" si="89"/>
        <v>-0.67727483898685237</v>
      </c>
      <c r="BF176" s="6">
        <f t="shared" si="89"/>
        <v>-0.68754713426324399</v>
      </c>
      <c r="BG176" s="6">
        <f t="shared" si="89"/>
        <v>-0.72562985600034058</v>
      </c>
      <c r="BH176" s="5">
        <f t="shared" si="101"/>
        <v>-0.68806655050835874</v>
      </c>
      <c r="BI176" s="5">
        <v>4.5</v>
      </c>
      <c r="BM176" s="5">
        <f t="shared" si="103"/>
        <v>0.34341661721335637</v>
      </c>
      <c r="BN176" s="5">
        <f t="shared" si="102"/>
        <v>0.35325654239729037</v>
      </c>
      <c r="BO176" s="5">
        <f t="shared" si="90"/>
        <v>0.3514317565854212</v>
      </c>
      <c r="BP176" s="5">
        <f t="shared" si="91"/>
        <v>0.34933543094121777</v>
      </c>
      <c r="BQ176" s="5">
        <f t="shared" si="92"/>
        <v>0.35354788862737707</v>
      </c>
      <c r="BS176" s="6">
        <v>4.5</v>
      </c>
      <c r="BT176" s="6"/>
      <c r="BU176" s="6"/>
      <c r="BV176" s="6"/>
      <c r="BW176" s="6">
        <f t="shared" si="106"/>
        <v>0.15358058013841783</v>
      </c>
      <c r="BX176" s="6">
        <f t="shared" si="104"/>
        <v>0.15798112845937556</v>
      </c>
      <c r="BY176" s="6">
        <f t="shared" si="93"/>
        <v>0.15716505943543221</v>
      </c>
      <c r="BZ176" s="6">
        <f t="shared" si="94"/>
        <v>0.15622755410674924</v>
      </c>
      <c r="CA176" s="6">
        <f t="shared" si="95"/>
        <v>0.15811142245446799</v>
      </c>
      <c r="CB176" s="4"/>
      <c r="CC176" s="4"/>
      <c r="CD176" s="4"/>
      <c r="CE176" s="4"/>
      <c r="CF176" s="4"/>
      <c r="CG176" s="4"/>
      <c r="CH176" s="4"/>
      <c r="CI176" s="4"/>
      <c r="CJ176" s="4"/>
    </row>
    <row r="177" spans="1:88" s="5" customFormat="1" x14ac:dyDescent="0.25">
      <c r="A177" s="5">
        <v>5</v>
      </c>
      <c r="B177" s="5">
        <f t="shared" si="96"/>
        <v>-0.27983479437451758</v>
      </c>
      <c r="C177" s="5">
        <f t="shared" si="96"/>
        <v>1.7016919782671802</v>
      </c>
      <c r="D177" s="5">
        <f t="shared" si="96"/>
        <v>0.51950397184717712</v>
      </c>
      <c r="E177" s="5">
        <f t="shared" si="96"/>
        <v>-0.31827285996579513</v>
      </c>
      <c r="F177" s="5">
        <f t="shared" si="96"/>
        <v>-0.30951911294300999</v>
      </c>
      <c r="G177" s="5">
        <f t="shared" si="96"/>
        <v>-0.31786325212070904</v>
      </c>
      <c r="H177" s="5">
        <f t="shared" si="96"/>
        <v>-0.3286160443283237</v>
      </c>
      <c r="I177" s="5">
        <f t="shared" si="96"/>
        <v>-0.35633958983244668</v>
      </c>
      <c r="K177" s="5">
        <v>5</v>
      </c>
      <c r="L177" s="5">
        <f t="shared" si="97"/>
        <v>0.1989178121307516</v>
      </c>
      <c r="M177" s="5">
        <f t="shared" si="97"/>
        <v>-0.24642866615866546</v>
      </c>
      <c r="N177" s="5">
        <f t="shared" si="97"/>
        <v>-0.96226797620531157</v>
      </c>
      <c r="O177" s="5">
        <f t="shared" si="97"/>
        <v>-1.0362121579474866</v>
      </c>
      <c r="P177" s="5">
        <f t="shared" si="97"/>
        <v>-1.0356853533027408</v>
      </c>
      <c r="Q177" s="5">
        <f t="shared" si="97"/>
        <v>-1.0431743944678711</v>
      </c>
      <c r="R177" s="5">
        <f t="shared" si="97"/>
        <v>-1.05147492848257</v>
      </c>
      <c r="S177" s="5">
        <f t="shared" si="97"/>
        <v>-1.098940053562615</v>
      </c>
      <c r="U177" s="5">
        <v>5</v>
      </c>
      <c r="V177" s="5">
        <f t="shared" si="98"/>
        <v>2.6085125051977469</v>
      </c>
      <c r="W177" s="5">
        <f t="shared" si="98"/>
        <v>0.45626945087243792</v>
      </c>
      <c r="X177" s="5">
        <f t="shared" si="98"/>
        <v>1.5410358342853423</v>
      </c>
      <c r="Y177" s="5">
        <f t="shared" si="98"/>
        <v>-0.45436908003571175</v>
      </c>
      <c r="Z177" s="5">
        <f t="shared" si="98"/>
        <v>-0.4692835953840957</v>
      </c>
      <c r="AA177" s="5">
        <f t="shared" si="98"/>
        <v>-0.46756388498278639</v>
      </c>
      <c r="AB177" s="5">
        <f>AB149/(2*PI())</f>
        <v>-0.48643810539949783</v>
      </c>
      <c r="AC177" s="5">
        <f t="shared" si="98"/>
        <v>-0.53682540908367549</v>
      </c>
      <c r="AE177" s="5">
        <v>5</v>
      </c>
      <c r="AF177" s="5">
        <f t="shared" si="99"/>
        <v>0.63883029100439759</v>
      </c>
      <c r="AG177" s="5">
        <f t="shared" si="99"/>
        <v>-2.7745219803356903E-2</v>
      </c>
      <c r="AH177" s="5">
        <f t="shared" si="99"/>
        <v>0.12085692576625222</v>
      </c>
      <c r="AI177" s="5">
        <f t="shared" si="99"/>
        <v>-1.0374738088341684</v>
      </c>
      <c r="AJ177" s="5">
        <f t="shared" si="99"/>
        <v>-1.0353997093949303</v>
      </c>
      <c r="AK177" s="5">
        <f t="shared" si="99"/>
        <v>-1.0329413199894009</v>
      </c>
      <c r="AL177" s="5">
        <f t="shared" si="99"/>
        <v>-1.0367216909166148</v>
      </c>
      <c r="AM177" s="5">
        <f t="shared" si="99"/>
        <v>-1.0864497710467667</v>
      </c>
      <c r="AO177" s="5">
        <v>5</v>
      </c>
      <c r="AP177" s="5">
        <f t="shared" ref="AP177:AW192" si="107">AP149/(2*PI())</f>
        <v>-0.74905103731379585</v>
      </c>
      <c r="AQ177" s="5">
        <f t="shared" si="107"/>
        <v>-0.23191197586648099</v>
      </c>
      <c r="AR177" s="5">
        <f t="shared" si="107"/>
        <v>-1.0862427736310969</v>
      </c>
      <c r="AS177" s="5">
        <f t="shared" si="107"/>
        <v>-1.0815307316358753</v>
      </c>
      <c r="AT177" s="5">
        <f t="shared" si="107"/>
        <v>-1.0848781439106268</v>
      </c>
      <c r="AU177" s="5">
        <f t="shared" si="107"/>
        <v>-1.0836683647081282</v>
      </c>
      <c r="AV177" s="5">
        <f t="shared" si="107"/>
        <v>-1.1004020019828016</v>
      </c>
      <c r="AW177" s="5">
        <f t="shared" si="107"/>
        <v>-1.1489866804858424</v>
      </c>
      <c r="AY177" s="6">
        <v>5</v>
      </c>
      <c r="AZ177" s="6"/>
      <c r="BA177" s="6"/>
      <c r="BB177" s="6"/>
      <c r="BC177" s="6">
        <f t="shared" si="105"/>
        <v>-0.78557172768380745</v>
      </c>
      <c r="BD177" s="6">
        <f t="shared" si="89"/>
        <v>-0.78695318298708072</v>
      </c>
      <c r="BE177" s="6">
        <f t="shared" si="89"/>
        <v>-0.78904224325377914</v>
      </c>
      <c r="BF177" s="6">
        <f t="shared" si="89"/>
        <v>-0.8007305542219616</v>
      </c>
      <c r="BG177" s="6">
        <f t="shared" si="89"/>
        <v>-0.84550830080226924</v>
      </c>
      <c r="BH177" s="5">
        <f t="shared" si="101"/>
        <v>-0.80156120178977963</v>
      </c>
      <c r="BI177" s="5">
        <v>5</v>
      </c>
      <c r="BM177" s="5">
        <f t="shared" si="103"/>
        <v>0.36807962500340552</v>
      </c>
      <c r="BN177" s="5">
        <f t="shared" si="102"/>
        <v>0.36783485068100152</v>
      </c>
      <c r="BO177" s="5">
        <f t="shared" si="90"/>
        <v>0.36613946723830992</v>
      </c>
      <c r="BP177" s="5">
        <f t="shared" si="91"/>
        <v>0.36401902019804777</v>
      </c>
      <c r="BQ177" s="5">
        <f t="shared" si="92"/>
        <v>0.37045604589402997</v>
      </c>
      <c r="BS177" s="6">
        <v>5</v>
      </c>
      <c r="BT177" s="6"/>
      <c r="BU177" s="6"/>
      <c r="BV177" s="6"/>
      <c r="BW177" s="6">
        <f>BM177/SQRT(5)</f>
        <v>0.16461021252804919</v>
      </c>
      <c r="BX177" s="6">
        <f t="shared" si="104"/>
        <v>0.16450074612324084</v>
      </c>
      <c r="BY177" s="6">
        <f t="shared" si="93"/>
        <v>0.16374254759808363</v>
      </c>
      <c r="BZ177" s="6">
        <f t="shared" si="94"/>
        <v>0.16279425485314075</v>
      </c>
      <c r="CA177" s="6">
        <f t="shared" si="95"/>
        <v>0.16567298025896657</v>
      </c>
      <c r="CB177" s="4"/>
      <c r="CC177" s="4"/>
      <c r="CD177" s="4"/>
      <c r="CE177" s="4"/>
      <c r="CF177" s="4"/>
      <c r="CG177" s="4"/>
      <c r="CH177" s="4"/>
      <c r="CI177" s="4"/>
      <c r="CJ177" s="4"/>
    </row>
    <row r="178" spans="1:88" s="5" customFormat="1" x14ac:dyDescent="0.25">
      <c r="A178" s="5">
        <v>5.5</v>
      </c>
      <c r="B178" s="5">
        <f t="shared" si="96"/>
        <v>-0.27081114578030796</v>
      </c>
      <c r="C178" s="5">
        <f t="shared" si="96"/>
        <v>2.1269792879372904</v>
      </c>
      <c r="D178" s="5">
        <f t="shared" si="96"/>
        <v>0.57425490014949221</v>
      </c>
      <c r="E178" s="5">
        <f t="shared" si="96"/>
        <v>-0.39240507256360785</v>
      </c>
      <c r="F178" s="5">
        <f t="shared" si="96"/>
        <v>-0.39484796637032743</v>
      </c>
      <c r="G178" s="5">
        <f t="shared" si="96"/>
        <v>-0.40106115157431027</v>
      </c>
      <c r="H178" s="5">
        <f t="shared" si="96"/>
        <v>-0.41038119555873259</v>
      </c>
      <c r="I178" s="5">
        <f t="shared" si="96"/>
        <v>-0.44535249117522818</v>
      </c>
      <c r="K178" s="5">
        <v>5.5</v>
      </c>
      <c r="L178" s="5">
        <f t="shared" si="97"/>
        <v>0.45719302745727863</v>
      </c>
      <c r="M178" s="5">
        <f t="shared" si="97"/>
        <v>0.18791186766338736</v>
      </c>
      <c r="N178" s="5">
        <f t="shared" si="97"/>
        <v>-1.1664475206446163</v>
      </c>
      <c r="O178" s="5">
        <f t="shared" si="97"/>
        <v>-1.1567668860300877</v>
      </c>
      <c r="P178" s="5">
        <f t="shared" si="97"/>
        <v>-1.087123527135565</v>
      </c>
      <c r="Q178" s="5">
        <f t="shared" si="97"/>
        <v>-1.1624300871519788</v>
      </c>
      <c r="R178" s="5">
        <f t="shared" si="97"/>
        <v>-1.1759816187009204</v>
      </c>
      <c r="S178" s="5">
        <f t="shared" si="97"/>
        <v>-1.2353753709102286</v>
      </c>
      <c r="U178" s="5">
        <v>5.5</v>
      </c>
      <c r="V178" s="5">
        <f t="shared" si="98"/>
        <v>2.7473255694584129</v>
      </c>
      <c r="W178" s="5">
        <f t="shared" si="98"/>
        <v>0.40167230392088377</v>
      </c>
      <c r="X178" s="5">
        <f t="shared" si="98"/>
        <v>1.4757093561550776</v>
      </c>
      <c r="Y178" s="5">
        <f t="shared" si="98"/>
        <v>-0.60279994283931215</v>
      </c>
      <c r="Z178" s="5">
        <f t="shared" si="98"/>
        <v>-0.60349665092775839</v>
      </c>
      <c r="AA178" s="5">
        <f t="shared" si="98"/>
        <v>-0.6072289252672729</v>
      </c>
      <c r="AB178" s="5">
        <f t="shared" si="98"/>
        <v>-0.62395278878170879</v>
      </c>
      <c r="AC178" s="5">
        <f t="shared" si="98"/>
        <v>-0.68879152103664709</v>
      </c>
      <c r="AE178" s="5">
        <v>5.5</v>
      </c>
      <c r="AF178" s="5">
        <f t="shared" si="99"/>
        <v>0.94009420114321984</v>
      </c>
      <c r="AG178" s="5">
        <f t="shared" si="99"/>
        <v>-0.22087369903322734</v>
      </c>
      <c r="AH178" s="5">
        <f t="shared" si="99"/>
        <v>-0.18605317750634623</v>
      </c>
      <c r="AI178" s="5">
        <f t="shared" si="99"/>
        <v>-1.053825799121781</v>
      </c>
      <c r="AJ178" s="5">
        <f t="shared" si="99"/>
        <v>-1.1362353580465869</v>
      </c>
      <c r="AK178" s="5">
        <f t="shared" si="99"/>
        <v>-1.1397513751642909</v>
      </c>
      <c r="AL178" s="5">
        <f t="shared" si="99"/>
        <v>-1.1427318384180278</v>
      </c>
      <c r="AM178" s="5">
        <f t="shared" si="99"/>
        <v>-1.2053397570874536</v>
      </c>
      <c r="AO178" s="5">
        <v>5.5</v>
      </c>
      <c r="AP178" s="5">
        <f t="shared" si="107"/>
        <v>-1.0131544143290172</v>
      </c>
      <c r="AQ178" s="5">
        <f t="shared" si="107"/>
        <v>-0.289258376810761</v>
      </c>
      <c r="AR178" s="5">
        <f t="shared" si="107"/>
        <v>-1.2137381441292909</v>
      </c>
      <c r="AS178" s="5">
        <f t="shared" si="107"/>
        <v>-1.1390071044240795</v>
      </c>
      <c r="AT178" s="5">
        <f t="shared" si="107"/>
        <v>-1.2079154857655954</v>
      </c>
      <c r="AU178" s="5">
        <f t="shared" si="107"/>
        <v>-1.2095030662568012</v>
      </c>
      <c r="AV178" s="5">
        <f t="shared" si="107"/>
        <v>-1.2323130959960218</v>
      </c>
      <c r="AW178" s="5">
        <f t="shared" si="107"/>
        <v>-1.290178821880722</v>
      </c>
      <c r="AY178" s="6">
        <v>5.5</v>
      </c>
      <c r="AZ178" s="6"/>
      <c r="BA178" s="6"/>
      <c r="BB178" s="6"/>
      <c r="BC178" s="6">
        <f t="shared" si="105"/>
        <v>-0.86896096099577369</v>
      </c>
      <c r="BD178" s="6">
        <f t="shared" si="89"/>
        <v>-0.88592379764916662</v>
      </c>
      <c r="BE178" s="6">
        <f t="shared" si="89"/>
        <v>-0.903994921082931</v>
      </c>
      <c r="BF178" s="6">
        <f t="shared" si="89"/>
        <v>-0.91707210749108226</v>
      </c>
      <c r="BG178" s="6">
        <f t="shared" si="89"/>
        <v>-0.9730075924180559</v>
      </c>
      <c r="BH178" s="5">
        <f t="shared" si="101"/>
        <v>-0.90979187592740196</v>
      </c>
      <c r="BI178" s="5">
        <v>5.5</v>
      </c>
      <c r="BM178" s="5">
        <f t="shared" si="103"/>
        <v>0.34924181480249783</v>
      </c>
      <c r="BN178" s="5">
        <f t="shared" si="102"/>
        <v>0.36322734647237731</v>
      </c>
      <c r="BO178" s="5">
        <f t="shared" si="90"/>
        <v>0.37306752078355065</v>
      </c>
      <c r="BP178" s="5">
        <f t="shared" si="91"/>
        <v>0.37416171143838128</v>
      </c>
      <c r="BQ178" s="5">
        <f t="shared" si="92"/>
        <v>0.38164491213325691</v>
      </c>
      <c r="BS178" s="6">
        <v>5.5</v>
      </c>
      <c r="BT178" s="6"/>
      <c r="BU178" s="6"/>
      <c r="BV178" s="6"/>
      <c r="BW178" s="6">
        <f t="shared" si="106"/>
        <v>0.15618568769675548</v>
      </c>
      <c r="BX178" s="6">
        <f t="shared" si="104"/>
        <v>0.16244020759982081</v>
      </c>
      <c r="BY178" s="6">
        <f t="shared" si="93"/>
        <v>0.16684086733386697</v>
      </c>
      <c r="BZ178" s="6">
        <f t="shared" si="94"/>
        <v>0.16733020427077622</v>
      </c>
      <c r="CA178" s="6">
        <f t="shared" si="95"/>
        <v>0.17067679335937933</v>
      </c>
      <c r="CB178" s="4"/>
      <c r="CC178" s="4"/>
      <c r="CD178" s="4"/>
      <c r="CE178" s="4"/>
      <c r="CF178" s="4"/>
      <c r="CG178" s="4"/>
      <c r="CH178" s="4"/>
      <c r="CI178" s="4"/>
      <c r="CJ178" s="4"/>
    </row>
    <row r="179" spans="1:88" s="5" customFormat="1" x14ac:dyDescent="0.25">
      <c r="A179" s="5">
        <v>6</v>
      </c>
      <c r="B179" s="5">
        <f t="shared" si="96"/>
        <v>-6.9474546899605416E-2</v>
      </c>
      <c r="C179" s="5">
        <f t="shared" si="96"/>
        <v>2.4767301578985301</v>
      </c>
      <c r="D179" s="5">
        <f t="shared" si="96"/>
        <v>0.48944842101089436</v>
      </c>
      <c r="E179" s="5">
        <f t="shared" si="96"/>
        <v>-0.46408839970873011</v>
      </c>
      <c r="F179" s="5">
        <f t="shared" si="96"/>
        <v>-0.48417247370642102</v>
      </c>
      <c r="G179" s="5">
        <f t="shared" si="96"/>
        <v>-0.49316049282598601</v>
      </c>
      <c r="H179" s="5">
        <f t="shared" si="96"/>
        <v>-0.50146070377069729</v>
      </c>
      <c r="I179" s="5">
        <f t="shared" si="96"/>
        <v>-0.54490661489922565</v>
      </c>
      <c r="K179" s="5">
        <v>6</v>
      </c>
      <c r="L179" s="5">
        <f t="shared" si="97"/>
        <v>0.60582769733323127</v>
      </c>
      <c r="M179" s="5">
        <f t="shared" si="97"/>
        <v>0.30563161307680936</v>
      </c>
      <c r="N179" s="5">
        <f t="shared" si="97"/>
        <v>-1.2529904575679229</v>
      </c>
      <c r="O179" s="5">
        <f t="shared" si="97"/>
        <v>-1.2750255014556302</v>
      </c>
      <c r="P179" s="5">
        <f t="shared" si="97"/>
        <v>-1.2880631947318728</v>
      </c>
      <c r="Q179" s="5">
        <f t="shared" si="97"/>
        <v>-1.2886191681430035</v>
      </c>
      <c r="R179" s="5">
        <f t="shared" si="97"/>
        <v>-1.3021318649214804</v>
      </c>
      <c r="S179" s="5">
        <f t="shared" si="97"/>
        <v>-1.3753662039233732</v>
      </c>
      <c r="U179" s="5">
        <v>6</v>
      </c>
      <c r="V179" s="5">
        <f t="shared" si="98"/>
        <v>3.0233471348593155</v>
      </c>
      <c r="W179" s="5">
        <f t="shared" si="98"/>
        <v>0.18835020595555937</v>
      </c>
      <c r="X179" s="5">
        <f t="shared" si="98"/>
        <v>1.4062521436127933</v>
      </c>
      <c r="Y179" s="5">
        <f t="shared" si="98"/>
        <v>-0.71717788597622756</v>
      </c>
      <c r="Z179" s="5">
        <f t="shared" si="98"/>
        <v>-0.72088514482313504</v>
      </c>
      <c r="AA179" s="5">
        <f t="shared" si="98"/>
        <v>-0.72622925580323483</v>
      </c>
      <c r="AB179" s="5">
        <f t="shared" si="98"/>
        <v>-0.74173871140879344</v>
      </c>
      <c r="AC179" s="5">
        <f t="shared" si="98"/>
        <v>-0.81841951405181967</v>
      </c>
      <c r="AE179" s="5">
        <v>6</v>
      </c>
      <c r="AF179" s="5">
        <f t="shared" si="99"/>
        <v>0.7688022851491183</v>
      </c>
      <c r="AG179" s="5">
        <f t="shared" si="99"/>
        <v>-0.17292626345118312</v>
      </c>
      <c r="AH179" s="5">
        <f t="shared" si="99"/>
        <v>-0.22596400730789554</v>
      </c>
      <c r="AI179" s="5">
        <f t="shared" si="99"/>
        <v>-1.2664864252530372</v>
      </c>
      <c r="AJ179" s="5">
        <f t="shared" si="99"/>
        <v>-1.2548448019606528</v>
      </c>
      <c r="AK179" s="5">
        <f t="shared" si="99"/>
        <v>-1.2589863709802573</v>
      </c>
      <c r="AL179" s="5">
        <f t="shared" si="99"/>
        <v>-1.2582226257265916</v>
      </c>
      <c r="AM179" s="5">
        <f t="shared" si="99"/>
        <v>-1.3314716941281461</v>
      </c>
      <c r="AO179" s="5">
        <v>6</v>
      </c>
      <c r="AP179" s="5">
        <f t="shared" si="107"/>
        <v>-0.52286501823454357</v>
      </c>
      <c r="AQ179" s="5">
        <f t="shared" si="107"/>
        <v>-0.39021699687940975</v>
      </c>
      <c r="AR179" s="5">
        <f t="shared" si="107"/>
        <v>-1.3374886896932061</v>
      </c>
      <c r="AS179" s="5">
        <f t="shared" si="107"/>
        <v>-1.3348928957511967</v>
      </c>
      <c r="AT179" s="5">
        <f t="shared" si="107"/>
        <v>-1.3329252887227721</v>
      </c>
      <c r="AU179" s="5">
        <f t="shared" si="107"/>
        <v>-1.3333292405341568</v>
      </c>
      <c r="AV179" s="5">
        <f t="shared" si="107"/>
        <v>-1.3626221067259894</v>
      </c>
      <c r="AW179" s="5">
        <f t="shared" si="107"/>
        <v>-1.4344883145922493</v>
      </c>
      <c r="AY179" s="6">
        <v>6</v>
      </c>
      <c r="AZ179" s="6"/>
      <c r="BA179" s="6"/>
      <c r="BB179" s="6"/>
      <c r="BC179" s="6">
        <f t="shared" si="105"/>
        <v>-1.0115342216289644</v>
      </c>
      <c r="BD179" s="6">
        <f t="shared" si="89"/>
        <v>-1.0161781807889709</v>
      </c>
      <c r="BE179" s="6">
        <f t="shared" si="89"/>
        <v>-1.0200649056573279</v>
      </c>
      <c r="BF179" s="6">
        <f t="shared" si="89"/>
        <v>-1.0332352025107103</v>
      </c>
      <c r="BG179" s="6">
        <f t="shared" si="89"/>
        <v>-1.1009304683189627</v>
      </c>
      <c r="BH179" s="5">
        <f t="shared" si="101"/>
        <v>-1.0363885957809873</v>
      </c>
      <c r="BI179" s="5">
        <v>6</v>
      </c>
      <c r="BM179" s="5">
        <f t="shared" si="103"/>
        <v>0.39538958417122605</v>
      </c>
      <c r="BN179" s="5">
        <f t="shared" si="102"/>
        <v>0.38776281304135823</v>
      </c>
      <c r="BO179" s="5">
        <f t="shared" si="90"/>
        <v>0.38448246103802308</v>
      </c>
      <c r="BP179" s="5">
        <f t="shared" si="91"/>
        <v>0.38703191411187987</v>
      </c>
      <c r="BQ179" s="5">
        <f t="shared" si="92"/>
        <v>0.39645303361100459</v>
      </c>
      <c r="BS179" s="6">
        <v>6</v>
      </c>
      <c r="BT179" s="6"/>
      <c r="BU179" s="6"/>
      <c r="BV179" s="6"/>
      <c r="BW179" s="6">
        <f t="shared" si="106"/>
        <v>0.17682359756044724</v>
      </c>
      <c r="BX179" s="6">
        <f t="shared" si="104"/>
        <v>0.17341280182140378</v>
      </c>
      <c r="BY179" s="6">
        <f t="shared" si="93"/>
        <v>0.17194578380748679</v>
      </c>
      <c r="BZ179" s="6">
        <f t="shared" si="94"/>
        <v>0.1730859338832047</v>
      </c>
      <c r="CA179" s="6">
        <f t="shared" si="95"/>
        <v>0.17729918660804303</v>
      </c>
      <c r="CB179" s="4"/>
      <c r="CC179" s="4"/>
      <c r="CD179" s="4"/>
      <c r="CE179" s="4"/>
      <c r="CF179" s="4"/>
      <c r="CG179" s="4"/>
      <c r="CH179" s="4"/>
      <c r="CI179" s="4"/>
      <c r="CJ179" s="4"/>
    </row>
    <row r="180" spans="1:88" s="5" customFormat="1" x14ac:dyDescent="0.25">
      <c r="A180" s="5">
        <v>6.5</v>
      </c>
      <c r="B180" s="5">
        <f t="shared" si="96"/>
        <v>-0.24818406633314827</v>
      </c>
      <c r="C180" s="5">
        <f t="shared" si="96"/>
        <v>2.3747412435688582</v>
      </c>
      <c r="D180" s="5">
        <f t="shared" si="96"/>
        <v>0.51179692115024666</v>
      </c>
      <c r="E180" s="5">
        <f t="shared" si="96"/>
        <v>-0.47804504930758857</v>
      </c>
      <c r="F180" s="5">
        <f t="shared" si="96"/>
        <v>-0.56484784373298791</v>
      </c>
      <c r="G180" s="5">
        <f t="shared" si="96"/>
        <v>-0.58049181094865854</v>
      </c>
      <c r="H180" s="5">
        <f t="shared" si="96"/>
        <v>-0.59189830044114677</v>
      </c>
      <c r="I180" s="5">
        <f t="shared" si="96"/>
        <v>-0.63930609441805375</v>
      </c>
      <c r="K180" s="5">
        <v>6.5</v>
      </c>
      <c r="L180" s="5">
        <f t="shared" si="97"/>
        <v>0.29837863281808874</v>
      </c>
      <c r="M180" s="5">
        <f t="shared" si="97"/>
        <v>0.50314018998645393</v>
      </c>
      <c r="N180" s="5">
        <f t="shared" si="97"/>
        <v>-1.3499127918588991</v>
      </c>
      <c r="O180" s="5">
        <f t="shared" si="97"/>
        <v>-1.4025201696966181</v>
      </c>
      <c r="P180" s="5">
        <f t="shared" si="97"/>
        <v>-1.4138539431191888</v>
      </c>
      <c r="Q180" s="5">
        <f t="shared" si="97"/>
        <v>-1.4184092238920472</v>
      </c>
      <c r="R180" s="5">
        <f t="shared" si="97"/>
        <v>-1.4287549611797286</v>
      </c>
      <c r="S180" s="5">
        <f t="shared" si="97"/>
        <v>-1.5108267000999636</v>
      </c>
      <c r="U180" s="5">
        <v>6.5</v>
      </c>
      <c r="V180" s="5">
        <f t="shared" si="98"/>
        <v>2.8494126975939507</v>
      </c>
      <c r="W180" s="5">
        <f t="shared" si="98"/>
        <v>0.26336301898981285</v>
      </c>
      <c r="X180" s="5">
        <f t="shared" si="98"/>
        <v>1.1408581942468525</v>
      </c>
      <c r="Y180" s="5">
        <f t="shared" si="98"/>
        <v>-0.78480854175490244</v>
      </c>
      <c r="Z180" s="5">
        <f t="shared" si="98"/>
        <v>-0.86488049488904228</v>
      </c>
      <c r="AA180" s="5">
        <f t="shared" si="98"/>
        <v>-0.8685683807542296</v>
      </c>
      <c r="AB180" s="5">
        <f t="shared" si="98"/>
        <v>-0.88139679011571992</v>
      </c>
      <c r="AC180" s="5">
        <f t="shared" si="98"/>
        <v>-0.96852941000979242</v>
      </c>
      <c r="AE180" s="5">
        <v>6.5</v>
      </c>
      <c r="AF180" s="5">
        <f t="shared" si="99"/>
        <v>0.96334948431123135</v>
      </c>
      <c r="AG180" s="5">
        <f t="shared" si="99"/>
        <v>-0.53527709165153414</v>
      </c>
      <c r="AH180" s="5">
        <f t="shared" si="99"/>
        <v>-0.50145612227896941</v>
      </c>
      <c r="AI180" s="5">
        <f t="shared" si="99"/>
        <v>-1.3809312674854226</v>
      </c>
      <c r="AJ180" s="5">
        <f t="shared" si="99"/>
        <v>-1.3711993408977046</v>
      </c>
      <c r="AK180" s="5">
        <f t="shared" si="99"/>
        <v>-1.3717120265905998</v>
      </c>
      <c r="AL180" s="5">
        <f t="shared" si="99"/>
        <v>-1.3645078016297383</v>
      </c>
      <c r="AM180" s="5">
        <f t="shared" si="99"/>
        <v>-1.4451042424916449</v>
      </c>
      <c r="AO180" s="5">
        <v>6.5</v>
      </c>
      <c r="AP180" s="5">
        <f t="shared" si="107"/>
        <v>-0.21161939840172317</v>
      </c>
      <c r="AQ180" s="5">
        <f t="shared" si="107"/>
        <v>5.2482330141431388E-2</v>
      </c>
      <c r="AR180" s="5">
        <f t="shared" si="107"/>
        <v>-1.3693456848200298</v>
      </c>
      <c r="AS180" s="5">
        <f t="shared" si="107"/>
        <v>-1.4686680774033276</v>
      </c>
      <c r="AT180" s="5">
        <f t="shared" si="107"/>
        <v>-1.4615776639516038</v>
      </c>
      <c r="AU180" s="5">
        <f t="shared" si="107"/>
        <v>-1.4671611137807077</v>
      </c>
      <c r="AV180" s="5">
        <f t="shared" si="107"/>
        <v>-1.4927246002129422</v>
      </c>
      <c r="AW180" s="5">
        <f t="shared" si="107"/>
        <v>-1.5790467979217608</v>
      </c>
      <c r="AY180" s="6">
        <v>6.5</v>
      </c>
      <c r="AZ180" s="6"/>
      <c r="BA180" s="6"/>
      <c r="BB180" s="6"/>
      <c r="BC180" s="6">
        <f t="shared" si="105"/>
        <v>-1.1029946211295718</v>
      </c>
      <c r="BD180" s="6">
        <f t="shared" si="89"/>
        <v>-1.1352718573181055</v>
      </c>
      <c r="BE180" s="6">
        <f t="shared" si="89"/>
        <v>-1.1412685111932483</v>
      </c>
      <c r="BF180" s="6">
        <f t="shared" si="89"/>
        <v>-1.1518564907158553</v>
      </c>
      <c r="BG180" s="6">
        <f t="shared" si="89"/>
        <v>-1.2285626489882431</v>
      </c>
      <c r="BH180" s="5">
        <f t="shared" si="101"/>
        <v>-1.1519908258690048</v>
      </c>
      <c r="BI180" s="5">
        <v>6.5</v>
      </c>
      <c r="BM180" s="5">
        <f t="shared" si="103"/>
        <v>0.4451083459910144</v>
      </c>
      <c r="BN180" s="5">
        <f t="shared" si="102"/>
        <v>0.39944970885926939</v>
      </c>
      <c r="BO180" s="5">
        <f t="shared" si="90"/>
        <v>0.39526985893304123</v>
      </c>
      <c r="BP180" s="5">
        <f t="shared" si="91"/>
        <v>0.39521704023080251</v>
      </c>
      <c r="BQ180" s="5">
        <f t="shared" si="92"/>
        <v>0.40750551143456959</v>
      </c>
      <c r="BS180" s="6">
        <v>6.5</v>
      </c>
      <c r="BT180" s="6"/>
      <c r="BU180" s="6"/>
      <c r="BV180" s="6"/>
      <c r="BW180" s="6">
        <f t="shared" si="106"/>
        <v>0.19905850379768084</v>
      </c>
      <c r="BX180" s="6">
        <f t="shared" si="104"/>
        <v>0.17863934052036526</v>
      </c>
      <c r="BY180" s="6">
        <f t="shared" si="93"/>
        <v>0.17677005480620653</v>
      </c>
      <c r="BZ180" s="6">
        <f t="shared" si="94"/>
        <v>0.1767464335644687</v>
      </c>
      <c r="CA180" s="6">
        <f t="shared" si="95"/>
        <v>0.18224200495470308</v>
      </c>
      <c r="CB180" s="4"/>
      <c r="CC180" s="4"/>
      <c r="CD180" s="4"/>
      <c r="CE180" s="4"/>
      <c r="CF180" s="4"/>
      <c r="CG180" s="4"/>
      <c r="CH180" s="4"/>
      <c r="CI180" s="4"/>
      <c r="CJ180" s="4"/>
    </row>
    <row r="181" spans="1:88" s="5" customFormat="1" x14ac:dyDescent="0.25">
      <c r="A181" s="5">
        <v>7</v>
      </c>
      <c r="B181" s="5">
        <f t="shared" si="96"/>
        <v>0.31203164699243752</v>
      </c>
      <c r="C181" s="5">
        <f t="shared" si="96"/>
        <v>2.1867810233245484</v>
      </c>
      <c r="D181" s="5">
        <f t="shared" si="96"/>
        <v>0.69830908257411572</v>
      </c>
      <c r="E181" s="5">
        <f t="shared" si="96"/>
        <v>-0.65991562380594582</v>
      </c>
      <c r="F181" s="5">
        <f t="shared" si="96"/>
        <v>-0.66187125100350097</v>
      </c>
      <c r="G181" s="5">
        <f t="shared" si="96"/>
        <v>-0.66385478633492889</v>
      </c>
      <c r="H181" s="5">
        <f t="shared" si="96"/>
        <v>-0.6769201638685497</v>
      </c>
      <c r="I181" s="5">
        <f t="shared" si="96"/>
        <v>-0.71837482667903096</v>
      </c>
      <c r="K181" s="5">
        <v>7</v>
      </c>
      <c r="L181" s="5">
        <f t="shared" si="97"/>
        <v>0.63215328359709</v>
      </c>
      <c r="M181" s="5">
        <f t="shared" si="97"/>
        <v>0.47527494488246835</v>
      </c>
      <c r="N181" s="5">
        <f t="shared" si="97"/>
        <v>-1.6311316892406769</v>
      </c>
      <c r="O181" s="5">
        <f t="shared" si="97"/>
        <v>-1.6157422206373699</v>
      </c>
      <c r="P181" s="5">
        <f t="shared" si="97"/>
        <v>-1.5522596882557098</v>
      </c>
      <c r="Q181" s="5">
        <f t="shared" si="97"/>
        <v>-1.550263441023471</v>
      </c>
      <c r="R181" s="5">
        <f t="shared" si="97"/>
        <v>-1.5584111357609798</v>
      </c>
      <c r="S181" s="5">
        <f t="shared" si="97"/>
        <v>-1.6404057595600443</v>
      </c>
      <c r="U181" s="5">
        <v>7</v>
      </c>
      <c r="V181" s="5">
        <f t="shared" si="98"/>
        <v>3.090134291425684</v>
      </c>
      <c r="W181" s="5">
        <f t="shared" si="98"/>
        <v>0.36276403006199315</v>
      </c>
      <c r="X181" s="5">
        <f t="shared" si="98"/>
        <v>0.92310672826699403</v>
      </c>
      <c r="Y181" s="5">
        <f t="shared" si="98"/>
        <v>-0.96075418541923674</v>
      </c>
      <c r="Z181" s="5">
        <f t="shared" si="98"/>
        <v>-0.94403818453215704</v>
      </c>
      <c r="AA181" s="5">
        <f t="shared" si="98"/>
        <v>-1.0251366781209816</v>
      </c>
      <c r="AB181" s="5">
        <f t="shared" si="98"/>
        <v>-1.0295920096637123</v>
      </c>
      <c r="AC181" s="5">
        <f t="shared" si="98"/>
        <v>-1.122871717330362</v>
      </c>
      <c r="AE181" s="5">
        <v>7</v>
      </c>
      <c r="AF181" s="5">
        <f t="shared" si="99"/>
        <v>1.5970833719901676</v>
      </c>
      <c r="AG181" s="5">
        <f t="shared" si="99"/>
        <v>-0.55735696463420514</v>
      </c>
      <c r="AH181" s="5">
        <f t="shared" si="99"/>
        <v>-0.51359799645060911</v>
      </c>
      <c r="AI181" s="5">
        <f t="shared" si="99"/>
        <v>-1.4194415739615027</v>
      </c>
      <c r="AJ181" s="5">
        <f t="shared" si="99"/>
        <v>-1.4407380501996936</v>
      </c>
      <c r="AK181" s="5">
        <f t="shared" si="99"/>
        <v>-1.438484986180951</v>
      </c>
      <c r="AL181" s="5">
        <f t="shared" si="99"/>
        <v>-1.4317577961655454</v>
      </c>
      <c r="AM181" s="5">
        <f t="shared" si="99"/>
        <v>-1.5036329626968694</v>
      </c>
      <c r="AO181" s="5">
        <v>7</v>
      </c>
      <c r="AP181" s="5">
        <f t="shared" si="107"/>
        <v>0.17663770816342375</v>
      </c>
      <c r="AQ181" s="5">
        <f t="shared" si="107"/>
        <v>0.16791595945353907</v>
      </c>
      <c r="AR181" s="5">
        <f t="shared" si="107"/>
        <v>-1.6646001467412554</v>
      </c>
      <c r="AS181" s="5">
        <f t="shared" si="107"/>
        <v>-1.5296807018481318</v>
      </c>
      <c r="AT181" s="5">
        <f t="shared" si="107"/>
        <v>-1.6016046931265073</v>
      </c>
      <c r="AU181" s="5">
        <f t="shared" si="107"/>
        <v>-1.6035030737706639</v>
      </c>
      <c r="AV181" s="5">
        <f t="shared" si="107"/>
        <v>-1.6249496140633117</v>
      </c>
      <c r="AW181" s="5">
        <f t="shared" si="107"/>
        <v>-1.7384543349329131</v>
      </c>
      <c r="AY181" s="6">
        <v>7</v>
      </c>
      <c r="AZ181" s="6"/>
      <c r="BA181" s="6"/>
      <c r="BB181" s="6"/>
      <c r="BC181" s="6">
        <f t="shared" si="105"/>
        <v>-1.2371068611344376</v>
      </c>
      <c r="BD181" s="6">
        <f t="shared" si="89"/>
        <v>-1.2401023734235137</v>
      </c>
      <c r="BE181" s="6">
        <f t="shared" si="89"/>
        <v>-1.2562485930861993</v>
      </c>
      <c r="BF181" s="6">
        <f t="shared" si="89"/>
        <v>-1.26432614390442</v>
      </c>
      <c r="BG181" s="6">
        <f t="shared" si="89"/>
        <v>-1.344747920239844</v>
      </c>
      <c r="BH181" s="5">
        <f t="shared" si="101"/>
        <v>-1.2685063783576829</v>
      </c>
      <c r="BI181" s="5">
        <v>7</v>
      </c>
      <c r="BM181" s="5">
        <f t="shared" si="103"/>
        <v>0.40979588244068277</v>
      </c>
      <c r="BN181" s="5">
        <f t="shared" si="102"/>
        <v>0.41544735708280006</v>
      </c>
      <c r="BO181" s="5">
        <f t="shared" si="90"/>
        <v>0.4014298343569373</v>
      </c>
      <c r="BP181" s="5">
        <f t="shared" si="91"/>
        <v>0.40147058640803335</v>
      </c>
      <c r="BQ181" s="5">
        <f t="shared" si="92"/>
        <v>0.4210804725325677</v>
      </c>
      <c r="BS181" s="6">
        <v>7</v>
      </c>
      <c r="BT181" s="6"/>
      <c r="BU181" s="6"/>
      <c r="BV181" s="6"/>
      <c r="BW181" s="6">
        <f t="shared" si="106"/>
        <v>0.18326629000737582</v>
      </c>
      <c r="BX181" s="6">
        <f t="shared" si="104"/>
        <v>0.18579370630195394</v>
      </c>
      <c r="BY181" s="6">
        <f t="shared" si="93"/>
        <v>0.17952487956371846</v>
      </c>
      <c r="BZ181" s="6">
        <f t="shared" si="94"/>
        <v>0.17954310443501312</v>
      </c>
      <c r="CA181" s="6">
        <f t="shared" si="95"/>
        <v>0.18831291211611087</v>
      </c>
      <c r="CB181" s="4"/>
      <c r="CC181" s="4"/>
      <c r="CD181" s="4"/>
      <c r="CE181" s="4"/>
      <c r="CF181" s="4"/>
      <c r="CG181" s="4"/>
      <c r="CH181" s="4"/>
      <c r="CI181" s="4"/>
      <c r="CJ181" s="4"/>
    </row>
    <row r="182" spans="1:88" s="5" customFormat="1" x14ac:dyDescent="0.25">
      <c r="A182" s="5">
        <v>7.5</v>
      </c>
      <c r="B182" s="5">
        <f t="shared" si="96"/>
        <v>0.43430512091729334</v>
      </c>
      <c r="C182" s="5">
        <f t="shared" si="96"/>
        <v>2.0144459677847957</v>
      </c>
      <c r="D182" s="5">
        <f t="shared" si="96"/>
        <v>0.70603970809864514</v>
      </c>
      <c r="E182" s="5">
        <f t="shared" si="96"/>
        <v>-0.74269362171783904</v>
      </c>
      <c r="F182" s="5">
        <f t="shared" si="96"/>
        <v>-0.76031322961544434</v>
      </c>
      <c r="G182" s="5">
        <f t="shared" si="96"/>
        <v>-0.76028082024940713</v>
      </c>
      <c r="H182" s="5">
        <f t="shared" si="96"/>
        <v>-0.76854996568204803</v>
      </c>
      <c r="I182" s="5">
        <f t="shared" si="96"/>
        <v>-0.80469438747990563</v>
      </c>
      <c r="K182" s="5">
        <v>7.5</v>
      </c>
      <c r="L182" s="5">
        <f t="shared" si="97"/>
        <v>0.85272045536936802</v>
      </c>
      <c r="M182" s="5">
        <f t="shared" si="97"/>
        <v>0.43095355475931652</v>
      </c>
      <c r="N182" s="5">
        <f t="shared" si="97"/>
        <v>-1.3371767664422269</v>
      </c>
      <c r="O182" s="5">
        <f t="shared" si="97"/>
        <v>-1.8031611429394034</v>
      </c>
      <c r="P182" s="5">
        <f t="shared" si="97"/>
        <v>-1.6795420305194713</v>
      </c>
      <c r="Q182" s="5">
        <f t="shared" si="97"/>
        <v>-1.6730576646722402</v>
      </c>
      <c r="R182" s="5">
        <f t="shared" si="97"/>
        <v>-1.6809206231113532</v>
      </c>
      <c r="S182" s="5">
        <f t="shared" si="97"/>
        <v>-1.7642717527208165</v>
      </c>
      <c r="U182" s="5">
        <v>7.5</v>
      </c>
      <c r="V182" s="5">
        <f t="shared" si="98"/>
        <v>3.2113399197527515</v>
      </c>
      <c r="W182" s="5">
        <f t="shared" si="98"/>
        <v>0.43839006835711031</v>
      </c>
      <c r="X182" s="5">
        <f t="shared" si="98"/>
        <v>0.5660595253705929</v>
      </c>
      <c r="Y182" s="5">
        <f t="shared" si="98"/>
        <v>-1.284134645869665</v>
      </c>
      <c r="Z182" s="5">
        <f t="shared" si="98"/>
        <v>-1.1936456413521912</v>
      </c>
      <c r="AA182" s="5">
        <f t="shared" si="98"/>
        <v>-1.2001361586221178</v>
      </c>
      <c r="AB182" s="5">
        <f t="shared" si="98"/>
        <v>-1.1945172715824728</v>
      </c>
      <c r="AC182" s="5">
        <f t="shared" si="98"/>
        <v>-1.2897666765436233</v>
      </c>
      <c r="AE182" s="5">
        <v>7.5</v>
      </c>
      <c r="AF182" s="5">
        <f t="shared" si="99"/>
        <v>1.897697293607433</v>
      </c>
      <c r="AG182" s="5">
        <f t="shared" si="99"/>
        <v>-0.48364523215330885</v>
      </c>
      <c r="AH182" s="5">
        <f t="shared" si="99"/>
        <v>-0.24745436444015259</v>
      </c>
      <c r="AI182" s="5">
        <f t="shared" si="99"/>
        <v>-1.6824830552525591</v>
      </c>
      <c r="AJ182" s="5">
        <f t="shared" si="99"/>
        <v>-1.5371877259291284</v>
      </c>
      <c r="AK182" s="5">
        <f t="shared" si="99"/>
        <v>-1.5442207416231915</v>
      </c>
      <c r="AL182" s="5">
        <f t="shared" si="99"/>
        <v>-1.5362065947217047</v>
      </c>
      <c r="AM182" s="5">
        <f t="shared" si="99"/>
        <v>-1.6046021597094424</v>
      </c>
      <c r="AO182" s="5">
        <v>7.5</v>
      </c>
      <c r="AP182" s="5">
        <f t="shared" si="107"/>
        <v>0.1288118234956169</v>
      </c>
      <c r="AQ182" s="5">
        <f t="shared" si="107"/>
        <v>-0.30873071627165616</v>
      </c>
      <c r="AR182" s="5">
        <f t="shared" si="107"/>
        <v>-1.8298618961010842</v>
      </c>
      <c r="AS182" s="5">
        <f t="shared" si="107"/>
        <v>-1.7037246099628118</v>
      </c>
      <c r="AT182" s="5">
        <f t="shared" si="107"/>
        <v>-1.7324860699924252</v>
      </c>
      <c r="AU182" s="5">
        <f t="shared" si="107"/>
        <v>-1.7481788910411742</v>
      </c>
      <c r="AV182" s="5">
        <f t="shared" si="107"/>
        <v>-1.7685524710813534</v>
      </c>
      <c r="AW182" s="5">
        <f t="shared" si="107"/>
        <v>-1.8742266620501449</v>
      </c>
      <c r="AY182" s="6">
        <v>7.5</v>
      </c>
      <c r="AZ182" s="6"/>
      <c r="BA182" s="6"/>
      <c r="BB182" s="6"/>
      <c r="BC182" s="6">
        <f t="shared" si="105"/>
        <v>-1.4432394151484558</v>
      </c>
      <c r="BD182" s="6">
        <f t="shared" si="89"/>
        <v>-1.3806349394817321</v>
      </c>
      <c r="BE182" s="6">
        <f t="shared" si="89"/>
        <v>-1.3851748552416261</v>
      </c>
      <c r="BF182" s="6">
        <f t="shared" si="89"/>
        <v>-1.3897493852357865</v>
      </c>
      <c r="BG182" s="6">
        <f t="shared" si="89"/>
        <v>-1.4675123277007867</v>
      </c>
      <c r="BH182" s="5">
        <f t="shared" si="101"/>
        <v>-1.4132621845616775</v>
      </c>
      <c r="BI182" s="5">
        <v>7.5</v>
      </c>
      <c r="BM182" s="5">
        <f t="shared" si="103"/>
        <v>0.43895114833097998</v>
      </c>
      <c r="BN182" s="5">
        <f t="shared" si="102"/>
        <v>0.40540642058468718</v>
      </c>
      <c r="BO182" s="5">
        <f t="shared" si="90"/>
        <v>0.40763829253482314</v>
      </c>
      <c r="BP182" s="5">
        <f t="shared" si="91"/>
        <v>0.41040421503621166</v>
      </c>
      <c r="BQ182" s="5">
        <f t="shared" si="92"/>
        <v>0.431044506555749</v>
      </c>
      <c r="BS182" s="6">
        <v>7.5</v>
      </c>
      <c r="BT182" s="6"/>
      <c r="BU182" s="6"/>
      <c r="BV182" s="6"/>
      <c r="BW182" s="6">
        <f t="shared" si="106"/>
        <v>0.1963049212939329</v>
      </c>
      <c r="BX182" s="6">
        <f t="shared" si="104"/>
        <v>0.1813032629884461</v>
      </c>
      <c r="BY182" s="6">
        <f t="shared" si="93"/>
        <v>0.1823013864679619</v>
      </c>
      <c r="BZ182" s="6">
        <f t="shared" si="94"/>
        <v>0.1835383446146821</v>
      </c>
      <c r="CA182" s="6">
        <f t="shared" si="95"/>
        <v>0.1927689635973017</v>
      </c>
      <c r="CB182" s="4"/>
      <c r="CC182" s="4"/>
      <c r="CD182" s="4"/>
      <c r="CE182" s="4"/>
      <c r="CF182" s="4"/>
      <c r="CG182" s="4"/>
      <c r="CH182" s="4"/>
      <c r="CI182" s="4"/>
      <c r="CJ182" s="4"/>
    </row>
    <row r="183" spans="1:88" s="5" customFormat="1" x14ac:dyDescent="0.25">
      <c r="A183" s="5">
        <v>8</v>
      </c>
      <c r="B183" s="5">
        <f t="shared" si="96"/>
        <v>3.603628502030237E-3</v>
      </c>
      <c r="C183" s="5">
        <f t="shared" si="96"/>
        <v>1.8070957449824108</v>
      </c>
      <c r="D183" s="5">
        <f t="shared" si="96"/>
        <v>0.47807506512497244</v>
      </c>
      <c r="E183" s="5">
        <f t="shared" si="96"/>
        <v>-1.0045507217277325</v>
      </c>
      <c r="F183" s="5">
        <f t="shared" si="96"/>
        <v>-0.94638210902169451</v>
      </c>
      <c r="G183" s="5">
        <f t="shared" si="96"/>
        <v>-0.94589851465244545</v>
      </c>
      <c r="H183" s="5">
        <f t="shared" si="96"/>
        <v>-0.96716783143796092</v>
      </c>
      <c r="I183" s="5">
        <f t="shared" si="96"/>
        <v>-1.0103774888422992</v>
      </c>
      <c r="K183" s="5">
        <v>8</v>
      </c>
      <c r="L183" s="5">
        <f t="shared" si="97"/>
        <v>0.77150024031543807</v>
      </c>
      <c r="M183" s="5">
        <f t="shared" si="97"/>
        <v>0.58332683684891962</v>
      </c>
      <c r="N183" s="5">
        <f t="shared" si="97"/>
        <v>-1.1365627482469249</v>
      </c>
      <c r="O183" s="5">
        <f t="shared" si="97"/>
        <v>-1.7730172906634314</v>
      </c>
      <c r="P183" s="5">
        <f t="shared" si="97"/>
        <v>-1.7606333208245049</v>
      </c>
      <c r="Q183" s="5">
        <f t="shared" si="97"/>
        <v>-1.7994918134858005</v>
      </c>
      <c r="R183" s="5">
        <f t="shared" si="97"/>
        <v>-1.8013349012132416</v>
      </c>
      <c r="S183" s="5">
        <f t="shared" si="97"/>
        <v>-1.8927427046646104</v>
      </c>
      <c r="U183" s="5">
        <v>8</v>
      </c>
      <c r="V183" s="5">
        <f t="shared" si="98"/>
        <v>3.4509479099725953</v>
      </c>
      <c r="W183" s="5">
        <f t="shared" si="98"/>
        <v>0.19274907362649354</v>
      </c>
      <c r="X183" s="5">
        <f t="shared" si="98"/>
        <v>1.0835091085666713</v>
      </c>
      <c r="Y183" s="5">
        <f t="shared" si="98"/>
        <v>-1.3503970278604067</v>
      </c>
      <c r="Z183" s="5">
        <f t="shared" si="98"/>
        <v>-1.3358882081714134</v>
      </c>
      <c r="AA183" s="5">
        <f t="shared" si="98"/>
        <v>-1.35527137965721</v>
      </c>
      <c r="AB183" s="5">
        <f t="shared" si="98"/>
        <v>-1.3474029883359471</v>
      </c>
      <c r="AC183" s="5">
        <f t="shared" si="98"/>
        <v>-1.4462871776986819</v>
      </c>
      <c r="AE183" s="5">
        <v>8</v>
      </c>
      <c r="AF183" s="5">
        <f t="shared" si="99"/>
        <v>2.4765634554669744</v>
      </c>
      <c r="AG183" s="5">
        <f t="shared" si="99"/>
        <v>-0.18102225629818453</v>
      </c>
      <c r="AH183" s="5">
        <f t="shared" si="99"/>
        <v>-5.5065961524548561E-2</v>
      </c>
      <c r="AI183" s="5">
        <f t="shared" si="99"/>
        <v>-1.3924734732454758</v>
      </c>
      <c r="AJ183" s="5">
        <f t="shared" si="99"/>
        <v>-1.6851603067168253</v>
      </c>
      <c r="AK183" s="5">
        <f t="shared" si="99"/>
        <v>-1.6696643615804552</v>
      </c>
      <c r="AL183" s="5">
        <f t="shared" si="99"/>
        <v>-1.6568009581579195</v>
      </c>
      <c r="AM183" s="5">
        <f t="shared" si="99"/>
        <v>-1.736597167507387</v>
      </c>
      <c r="AO183" s="5">
        <v>8</v>
      </c>
      <c r="AP183" s="5">
        <f t="shared" si="107"/>
        <v>2.2831687028703029E-2</v>
      </c>
      <c r="AQ183" s="5">
        <f t="shared" si="107"/>
        <v>-0.65783519258210088</v>
      </c>
      <c r="AR183" s="5">
        <f t="shared" si="107"/>
        <v>-1.8908525421757196</v>
      </c>
      <c r="AS183" s="5">
        <f t="shared" si="107"/>
        <v>-1.9093374127808864</v>
      </c>
      <c r="AT183" s="5">
        <f t="shared" si="107"/>
        <v>-1.8677942052026639</v>
      </c>
      <c r="AU183" s="5">
        <f t="shared" si="107"/>
        <v>-1.8830453441694079</v>
      </c>
      <c r="AV183" s="5">
        <f t="shared" si="107"/>
        <v>-1.8964949202372083</v>
      </c>
      <c r="AW183" s="5">
        <f t="shared" si="107"/>
        <v>-2.014434481061802</v>
      </c>
      <c r="AY183" s="6">
        <v>8</v>
      </c>
      <c r="AZ183" s="6"/>
      <c r="BA183" s="6"/>
      <c r="BB183" s="6"/>
      <c r="BC183" s="6"/>
      <c r="BD183" s="6">
        <f t="shared" si="89"/>
        <v>-1.5191716299874203</v>
      </c>
      <c r="BE183" s="6">
        <f t="shared" si="89"/>
        <v>-1.5306742827090638</v>
      </c>
      <c r="BF183" s="6">
        <f t="shared" si="89"/>
        <v>-1.5338403198764556</v>
      </c>
      <c r="BG183" s="6">
        <f t="shared" si="89"/>
        <v>-1.6200878039549562</v>
      </c>
      <c r="BH183" s="5">
        <f t="shared" si="101"/>
        <v>-1.5509435091319741</v>
      </c>
      <c r="BI183" s="5">
        <v>8</v>
      </c>
      <c r="BN183" s="5">
        <f t="shared" si="102"/>
        <v>0.37718507954806563</v>
      </c>
      <c r="BO183" s="5">
        <f t="shared" si="90"/>
        <v>0.38356073480528902</v>
      </c>
      <c r="BP183" s="5">
        <f t="shared" si="91"/>
        <v>0.37883624975672703</v>
      </c>
      <c r="BQ183" s="5">
        <f t="shared" si="92"/>
        <v>0.4016770327213906</v>
      </c>
      <c r="BS183" s="6">
        <v>8</v>
      </c>
      <c r="BT183" s="6"/>
      <c r="BU183" s="6"/>
      <c r="BV183" s="6"/>
      <c r="BW183" s="6"/>
      <c r="BX183" s="6">
        <f t="shared" si="104"/>
        <v>0.16868229559362807</v>
      </c>
      <c r="BY183" s="6">
        <f t="shared" si="93"/>
        <v>0.17153357530487914</v>
      </c>
      <c r="BZ183" s="6">
        <f t="shared" si="94"/>
        <v>0.16942072135942596</v>
      </c>
      <c r="CA183" s="6">
        <f t="shared" si="95"/>
        <v>0.17963543003308735</v>
      </c>
      <c r="CB183" s="4"/>
      <c r="CC183" s="4"/>
      <c r="CD183" s="4"/>
      <c r="CE183" s="4"/>
      <c r="CF183" s="4"/>
      <c r="CG183" s="4"/>
      <c r="CH183" s="4"/>
      <c r="CI183" s="4"/>
      <c r="CJ183" s="4"/>
    </row>
    <row r="184" spans="1:88" s="5" customFormat="1" x14ac:dyDescent="0.25">
      <c r="A184" s="5">
        <v>8.5</v>
      </c>
      <c r="B184" s="5">
        <f t="shared" si="96"/>
        <v>-6.2968800912331729E-2</v>
      </c>
      <c r="C184" s="5">
        <f t="shared" si="96"/>
        <v>1.7700036244242832</v>
      </c>
      <c r="D184" s="5">
        <f t="shared" si="96"/>
        <v>0.37442562599309925</v>
      </c>
      <c r="E184" s="5">
        <f t="shared" si="96"/>
        <v>-1.0229846822590991</v>
      </c>
      <c r="F184" s="5">
        <f t="shared" si="96"/>
        <v>-1.0991577702700657</v>
      </c>
      <c r="G184" s="5">
        <f t="shared" si="96"/>
        <v>-0.99841901712144565</v>
      </c>
      <c r="H184" s="5">
        <f t="shared" si="96"/>
        <v>-1.1351490631423922</v>
      </c>
      <c r="I184" s="5">
        <f t="shared" si="96"/>
        <v>-1.1982417659801265</v>
      </c>
      <c r="K184" s="5">
        <v>8.5</v>
      </c>
      <c r="L184" s="5">
        <f t="shared" si="97"/>
        <v>0.47579153896843424</v>
      </c>
      <c r="M184" s="5">
        <f t="shared" si="97"/>
        <v>0.76819638756088604</v>
      </c>
      <c r="N184" s="5">
        <f t="shared" si="97"/>
        <v>-0.82581138683109456</v>
      </c>
      <c r="O184" s="5">
        <f t="shared" si="97"/>
        <v>-1.2574116472840224</v>
      </c>
      <c r="P184" s="5">
        <f t="shared" si="97"/>
        <v>-1.8765179002891144</v>
      </c>
      <c r="Q184" s="5">
        <f t="shared" si="97"/>
        <v>-1.9342460454199502</v>
      </c>
      <c r="R184" s="5">
        <f t="shared" si="97"/>
        <v>-1.9375254833491411</v>
      </c>
      <c r="S184" s="5">
        <f t="shared" si="97"/>
        <v>-2.0296507160263597</v>
      </c>
      <c r="U184" s="5">
        <v>8.5</v>
      </c>
      <c r="V184" s="5">
        <f t="shared" si="98"/>
        <v>3.3621333053622813</v>
      </c>
      <c r="W184" s="5">
        <f t="shared" si="98"/>
        <v>6.5859114746835271E-2</v>
      </c>
      <c r="X184" s="5">
        <f t="shared" si="98"/>
        <v>1.4920649948640667</v>
      </c>
      <c r="Y184" s="5">
        <f t="shared" si="98"/>
        <v>-1.580383886541127</v>
      </c>
      <c r="Z184" s="5">
        <f t="shared" si="98"/>
        <v>-1.4885475815884377</v>
      </c>
      <c r="AA184" s="5">
        <f t="shared" si="98"/>
        <v>-1.5031707871529802</v>
      </c>
      <c r="AB184" s="5">
        <f t="shared" si="98"/>
        <v>-1.5109904108011256</v>
      </c>
      <c r="AC184" s="5">
        <f t="shared" si="98"/>
        <v>-1.600036894206013</v>
      </c>
      <c r="AE184" s="5">
        <v>8.5</v>
      </c>
      <c r="AF184" s="5">
        <f t="shared" si="99"/>
        <v>2.7049520493055144</v>
      </c>
      <c r="AG184" s="5">
        <f t="shared" si="99"/>
        <v>-0.54864024995750971</v>
      </c>
      <c r="AH184" s="5">
        <f t="shared" si="99"/>
        <v>0.30137178291812039</v>
      </c>
      <c r="AI184" s="5">
        <f t="shared" si="99"/>
        <v>-1.6693515127914067</v>
      </c>
      <c r="AJ184" s="5">
        <f t="shared" si="99"/>
        <v>-1.8599958620571928</v>
      </c>
      <c r="AK184" s="5">
        <f t="shared" si="99"/>
        <v>-1.8388857389878257</v>
      </c>
      <c r="AL184" s="5">
        <f t="shared" si="99"/>
        <v>-1.819673250922057</v>
      </c>
      <c r="AM184" s="5">
        <f t="shared" si="99"/>
        <v>-1.8896935104903341</v>
      </c>
      <c r="AO184" s="5">
        <v>8.5</v>
      </c>
      <c r="AP184" s="5">
        <f t="shared" si="107"/>
        <v>-0.128040619374689</v>
      </c>
      <c r="AQ184" s="5">
        <f t="shared" si="107"/>
        <v>-0.57205950118803583</v>
      </c>
      <c r="AR184" s="5">
        <f t="shared" si="107"/>
        <v>-1.5570597557640669</v>
      </c>
      <c r="AS184" s="5">
        <f t="shared" si="107"/>
        <v>-1.9298227775273142</v>
      </c>
      <c r="AT184" s="5">
        <f t="shared" si="107"/>
        <v>-2.0466723835906544</v>
      </c>
      <c r="AU184" s="5">
        <f t="shared" si="107"/>
        <v>-2.0202534467813065</v>
      </c>
      <c r="AV184" s="5">
        <f t="shared" si="107"/>
        <v>-2.0403257612102141</v>
      </c>
      <c r="AW184" s="5">
        <f t="shared" si="107"/>
        <v>-2.168366749658369</v>
      </c>
      <c r="AY184" s="6">
        <v>8.5</v>
      </c>
      <c r="AZ184" s="6"/>
      <c r="BA184" s="6"/>
      <c r="BB184" s="6"/>
      <c r="BC184" s="6"/>
      <c r="BD184" s="6">
        <f t="shared" si="89"/>
        <v>-1.674178299559093</v>
      </c>
      <c r="BE184" s="6">
        <f t="shared" si="89"/>
        <v>-1.6589950070927018</v>
      </c>
      <c r="BF184" s="6">
        <f t="shared" si="89"/>
        <v>-1.6887327938849857</v>
      </c>
      <c r="BG184" s="6">
        <f t="shared" si="89"/>
        <v>-1.7771979272722405</v>
      </c>
      <c r="BH184" s="5">
        <f t="shared" si="101"/>
        <v>-1.6997760069522552</v>
      </c>
      <c r="BI184" s="5">
        <v>8.5</v>
      </c>
      <c r="BN184" s="5">
        <f t="shared" si="102"/>
        <v>0.38056822507697663</v>
      </c>
      <c r="BO184" s="5">
        <f t="shared" si="90"/>
        <v>0.41811281247247251</v>
      </c>
      <c r="BP184" s="5">
        <f t="shared" si="91"/>
        <v>0.36766429048102628</v>
      </c>
      <c r="BQ184" s="5">
        <f t="shared" si="92"/>
        <v>0.38599772756308237</v>
      </c>
      <c r="BS184" s="6">
        <v>8.5</v>
      </c>
      <c r="BT184" s="6"/>
      <c r="BU184" s="6"/>
      <c r="BV184" s="6"/>
      <c r="BW184" s="6"/>
      <c r="BX184" s="6">
        <f t="shared" si="104"/>
        <v>0.17019528426971198</v>
      </c>
      <c r="BY184" s="6">
        <f t="shared" si="93"/>
        <v>0.18698573419041409</v>
      </c>
      <c r="BZ184" s="6">
        <f t="shared" si="94"/>
        <v>0.16442446928296073</v>
      </c>
      <c r="CA184" s="6">
        <f t="shared" si="95"/>
        <v>0.17262343159829927</v>
      </c>
      <c r="CB184" s="4"/>
      <c r="CC184" s="4"/>
      <c r="CD184" s="4"/>
      <c r="CE184" s="4"/>
      <c r="CF184" s="4"/>
      <c r="CG184" s="4"/>
      <c r="CH184" s="4"/>
      <c r="CI184" s="4"/>
      <c r="CJ184" s="4"/>
    </row>
    <row r="185" spans="1:88" s="5" customFormat="1" x14ac:dyDescent="0.25">
      <c r="A185" s="5">
        <v>9</v>
      </c>
      <c r="B185" s="5">
        <f t="shared" si="96"/>
        <v>0.2254614750317501</v>
      </c>
      <c r="C185" s="5">
        <f t="shared" si="96"/>
        <v>1.789426466803024</v>
      </c>
      <c r="D185" s="5">
        <f t="shared" si="96"/>
        <v>0.29901724453052975</v>
      </c>
      <c r="E185" s="5">
        <f t="shared" si="96"/>
        <v>-1.0998909134800765</v>
      </c>
      <c r="F185" s="5">
        <f t="shared" si="96"/>
        <v>-1.2166307216888137</v>
      </c>
      <c r="G185" s="5">
        <f t="shared" si="96"/>
        <v>-1.2590750565451434</v>
      </c>
      <c r="H185" s="5">
        <f t="shared" si="96"/>
        <v>-1.270477369268888</v>
      </c>
      <c r="I185" s="5">
        <f t="shared" si="96"/>
        <v>-1.3481522711722944</v>
      </c>
      <c r="K185" s="5">
        <v>9</v>
      </c>
      <c r="L185" s="5">
        <f t="shared" si="97"/>
        <v>0.37536140874214707</v>
      </c>
      <c r="M185" s="5">
        <f t="shared" si="97"/>
        <v>0.64948480949219112</v>
      </c>
      <c r="N185" s="5">
        <f t="shared" si="97"/>
        <v>-0.84283280719367271</v>
      </c>
      <c r="O185" s="5">
        <f t="shared" si="97"/>
        <v>-1.1790761546437492</v>
      </c>
      <c r="P185" s="5">
        <f t="shared" si="97"/>
        <v>-1.73471971993023</v>
      </c>
      <c r="Q185" s="5">
        <f t="shared" si="97"/>
        <v>-2.1067185110257762</v>
      </c>
      <c r="R185" s="5">
        <f t="shared" si="97"/>
        <v>-2.0951058741968214</v>
      </c>
      <c r="S185" s="5">
        <f t="shared" si="97"/>
        <v>-2.1958682776897072</v>
      </c>
      <c r="U185" s="5">
        <v>9</v>
      </c>
      <c r="V185" s="5">
        <f t="shared" si="98"/>
        <v>3.5213410122835485</v>
      </c>
      <c r="W185" s="5">
        <f t="shared" si="98"/>
        <v>-3.734130693225067E-2</v>
      </c>
      <c r="X185" s="5">
        <f t="shared" si="98"/>
        <v>1.8925189826966644</v>
      </c>
      <c r="Y185" s="5">
        <f t="shared" si="98"/>
        <v>-1.8376568869619212</v>
      </c>
      <c r="Z185" s="5">
        <f t="shared" si="98"/>
        <v>-1.9828286940829889</v>
      </c>
      <c r="AA185" s="5">
        <f t="shared" si="98"/>
        <v>-1.6965359141315624</v>
      </c>
      <c r="AB185" s="5">
        <f t="shared" si="98"/>
        <v>-1.6732491678753585</v>
      </c>
      <c r="AC185" s="5">
        <f t="shared" si="98"/>
        <v>-1.7761867747846198</v>
      </c>
      <c r="AE185" s="5">
        <v>9</v>
      </c>
      <c r="AF185" s="5">
        <f t="shared" si="99"/>
        <v>2.8580030245525485</v>
      </c>
      <c r="AG185" s="5">
        <f t="shared" si="99"/>
        <v>-0.51163872256257592</v>
      </c>
      <c r="AH185" s="5">
        <f t="shared" si="99"/>
        <v>0.30775035026467867</v>
      </c>
      <c r="AI185" s="5">
        <f t="shared" si="99"/>
        <v>-1.6661396792316336</v>
      </c>
      <c r="AJ185" s="5">
        <f t="shared" si="99"/>
        <v>-2.0930815035609331</v>
      </c>
      <c r="AK185" s="5">
        <f t="shared" si="99"/>
        <v>-2.0275861856864035</v>
      </c>
      <c r="AL185" s="5">
        <f t="shared" si="99"/>
        <v>-1.9997952759104063</v>
      </c>
      <c r="AM185" s="5">
        <f t="shared" si="99"/>
        <v>-2.0806758863422536</v>
      </c>
      <c r="AO185" s="5">
        <v>9</v>
      </c>
      <c r="AP185" s="5">
        <f t="shared" si="107"/>
        <v>5.1828472324601908E-3</v>
      </c>
      <c r="AQ185" s="5">
        <f t="shared" si="107"/>
        <v>-0.65277024033297737</v>
      </c>
      <c r="AR185" s="5">
        <f t="shared" si="107"/>
        <v>-1.8748819005429209</v>
      </c>
      <c r="AS185" s="5">
        <f t="shared" si="107"/>
        <v>-2.0606544444019139</v>
      </c>
      <c r="AT185" s="5">
        <f t="shared" si="107"/>
        <v>-2.1247920344038067</v>
      </c>
      <c r="AU185" s="5">
        <f t="shared" si="107"/>
        <v>-2.2271423814690077</v>
      </c>
      <c r="AV185" s="5">
        <f t="shared" si="107"/>
        <v>-2.2409521112628834</v>
      </c>
      <c r="AW185" s="5">
        <f t="shared" si="107"/>
        <v>-2.3692330952317304</v>
      </c>
      <c r="AY185" s="6">
        <v>9</v>
      </c>
      <c r="AZ185" s="6"/>
      <c r="BA185" s="6"/>
      <c r="BB185" s="6"/>
      <c r="BC185" s="6"/>
      <c r="BD185" s="6"/>
      <c r="BE185" s="6">
        <f t="shared" si="89"/>
        <v>-1.8634116097715787</v>
      </c>
      <c r="BF185" s="6">
        <f t="shared" si="89"/>
        <v>-1.8559159597028718</v>
      </c>
      <c r="BG185" s="6">
        <f t="shared" si="89"/>
        <v>-1.9540232610441208</v>
      </c>
      <c r="BH185" s="5">
        <f t="shared" si="101"/>
        <v>-1.8911169435061905</v>
      </c>
      <c r="BI185" s="5">
        <v>9</v>
      </c>
      <c r="BO185" s="5">
        <f t="shared" si="90"/>
        <v>0.39099929066920447</v>
      </c>
      <c r="BP185" s="5">
        <f t="shared" si="91"/>
        <v>0.38803073681153044</v>
      </c>
      <c r="BQ185" s="5">
        <f t="shared" si="92"/>
        <v>0.40175694710568244</v>
      </c>
      <c r="BS185" s="6">
        <v>9</v>
      </c>
      <c r="BT185" s="6"/>
      <c r="BU185" s="6"/>
      <c r="BV185" s="6"/>
      <c r="BW185" s="6"/>
      <c r="BX185" s="6"/>
      <c r="BY185" s="6">
        <f t="shared" si="93"/>
        <v>0.17486019861810809</v>
      </c>
      <c r="BZ185" s="6">
        <f t="shared" si="94"/>
        <v>0.17353262097398239</v>
      </c>
      <c r="CA185" s="6">
        <f t="shared" si="95"/>
        <v>0.17967116883221865</v>
      </c>
      <c r="CB185" s="4"/>
      <c r="CC185" s="4"/>
      <c r="CD185" s="4"/>
      <c r="CE185" s="4"/>
      <c r="CF185" s="4"/>
      <c r="CG185" s="4"/>
      <c r="CH185" s="4"/>
      <c r="CI185" s="4"/>
      <c r="CJ185" s="4"/>
    </row>
    <row r="186" spans="1:88" s="5" customFormat="1" x14ac:dyDescent="0.25">
      <c r="A186" s="5">
        <v>9.5</v>
      </c>
      <c r="B186" s="5">
        <f t="shared" si="96"/>
        <v>-0.13703075234311107</v>
      </c>
      <c r="C186" s="5">
        <f t="shared" si="96"/>
        <v>1.9431215052477844</v>
      </c>
      <c r="D186" s="5">
        <f t="shared" si="96"/>
        <v>0.31433995407913229</v>
      </c>
      <c r="E186" s="5">
        <f t="shared" si="96"/>
        <v>-0.8461683926568363</v>
      </c>
      <c r="F186" s="5">
        <f t="shared" si="96"/>
        <v>-1.5426276474155032</v>
      </c>
      <c r="G186" s="5">
        <f t="shared" si="96"/>
        <v>-1.4418690092534558</v>
      </c>
      <c r="H186" s="5">
        <f t="shared" si="96"/>
        <v>-1.4363465010645042</v>
      </c>
      <c r="I186" s="5">
        <f t="shared" si="96"/>
        <v>-1.5225595727777683</v>
      </c>
      <c r="K186" s="5">
        <v>9.5</v>
      </c>
      <c r="L186" s="5">
        <f t="shared" si="97"/>
        <v>0.55980830071473742</v>
      </c>
      <c r="M186" s="5">
        <f t="shared" si="97"/>
        <v>0.32085941924939276</v>
      </c>
      <c r="N186" s="5">
        <f t="shared" si="97"/>
        <v>-0.65081008840466514</v>
      </c>
      <c r="O186" s="5">
        <f t="shared" si="97"/>
        <v>-1.0831714100543361</v>
      </c>
      <c r="P186" s="5">
        <f t="shared" si="97"/>
        <v>-1.7266562246079424</v>
      </c>
      <c r="Q186" s="5">
        <f t="shared" si="97"/>
        <v>-2.3153012246807361</v>
      </c>
      <c r="R186" s="5">
        <f t="shared" si="97"/>
        <v>-2.2641192078064392</v>
      </c>
      <c r="S186" s="5">
        <f t="shared" si="97"/>
        <v>-2.3780274571873363</v>
      </c>
      <c r="U186" s="5">
        <v>9.5</v>
      </c>
      <c r="V186" s="5">
        <f t="shared" si="98"/>
        <v>3.3845277996400345</v>
      </c>
      <c r="W186" s="5">
        <f t="shared" si="98"/>
        <v>1.2589605663550498E-3</v>
      </c>
      <c r="X186" s="5">
        <f t="shared" si="98"/>
        <v>1.4828896145434589</v>
      </c>
      <c r="Y186" s="5">
        <f t="shared" si="98"/>
        <v>-2.1934105426998149</v>
      </c>
      <c r="Z186" s="5">
        <f t="shared" si="98"/>
        <v>-1.9285186041532651</v>
      </c>
      <c r="AA186" s="5">
        <f t="shared" si="98"/>
        <v>-1.7520553480324776</v>
      </c>
      <c r="AB186" s="5">
        <f t="shared" si="98"/>
        <v>-1.8630977255913987</v>
      </c>
      <c r="AC186" s="5">
        <f t="shared" si="98"/>
        <v>-1.9562667434809369</v>
      </c>
      <c r="AE186" s="5">
        <v>9.5</v>
      </c>
      <c r="AF186" s="5">
        <f t="shared" si="99"/>
        <v>2.4279662003376581</v>
      </c>
      <c r="AG186" s="5">
        <f t="shared" si="99"/>
        <v>-0.37730353920280635</v>
      </c>
      <c r="AH186" s="5">
        <f t="shared" si="99"/>
        <v>7.1260515454348748E-3</v>
      </c>
      <c r="AI186" s="5">
        <f t="shared" si="99"/>
        <v>-1.4316872707655715</v>
      </c>
      <c r="AJ186" s="5">
        <f t="shared" si="99"/>
        <v>-2.0870019298622098</v>
      </c>
      <c r="AK186" s="5">
        <f t="shared" si="99"/>
        <v>-2.2190762647883759</v>
      </c>
      <c r="AL186" s="5">
        <f t="shared" si="99"/>
        <v>-2.1763850704201477</v>
      </c>
      <c r="AM186" s="5">
        <f t="shared" si="99"/>
        <v>-2.2670888196134724</v>
      </c>
      <c r="AO186" s="5">
        <v>9.5</v>
      </c>
      <c r="AP186" s="5">
        <f t="shared" si="107"/>
        <v>-8.5375905984846082E-2</v>
      </c>
      <c r="AQ186" s="5">
        <f t="shared" si="107"/>
        <v>-1.0637802971413064</v>
      </c>
      <c r="AR186" s="5">
        <f t="shared" si="107"/>
        <v>-1.8314959979877414</v>
      </c>
      <c r="AS186" s="5">
        <f t="shared" si="107"/>
        <v>-1.7700343931103502</v>
      </c>
      <c r="AT186" s="5">
        <f t="shared" si="107"/>
        <v>-2.0246635510048927</v>
      </c>
      <c r="AU186" s="5">
        <f t="shared" si="107"/>
        <v>-2.632745729286269</v>
      </c>
      <c r="AV186" s="5">
        <f t="shared" si="107"/>
        <v>-2.4521472169166945</v>
      </c>
      <c r="AW186" s="5">
        <f t="shared" si="107"/>
        <v>-2.5788547020820283</v>
      </c>
      <c r="AY186" s="6">
        <v>9.5</v>
      </c>
      <c r="AZ186" s="6"/>
      <c r="BA186" s="6"/>
      <c r="BB186" s="6"/>
      <c r="BC186" s="6"/>
      <c r="BD186" s="6"/>
      <c r="BE186" s="6">
        <f t="shared" si="89"/>
        <v>-2.0722095152082627</v>
      </c>
      <c r="BF186" s="6">
        <f t="shared" si="89"/>
        <v>-2.0384191443598367</v>
      </c>
      <c r="BG186" s="6">
        <f t="shared" si="89"/>
        <v>-2.1405594590283084</v>
      </c>
      <c r="BH186" s="5">
        <f t="shared" si="101"/>
        <v>-2.0837293728654696</v>
      </c>
      <c r="BI186" s="5">
        <v>9.5</v>
      </c>
      <c r="BO186" s="5">
        <f t="shared" si="90"/>
        <v>0.47294082950374611</v>
      </c>
      <c r="BP186" s="5">
        <f t="shared" si="91"/>
        <v>0.39823833978495143</v>
      </c>
      <c r="BQ186" s="5">
        <f t="shared" si="92"/>
        <v>0.41242911928378012</v>
      </c>
      <c r="BS186" s="6">
        <v>9.5</v>
      </c>
      <c r="BT186" s="6"/>
      <c r="BU186" s="6"/>
      <c r="BV186" s="6"/>
      <c r="BW186" s="6"/>
      <c r="BX186" s="6"/>
      <c r="BY186" s="6">
        <f t="shared" si="93"/>
        <v>0.21150556882110289</v>
      </c>
      <c r="BZ186" s="6">
        <f t="shared" si="94"/>
        <v>0.17809759980116208</v>
      </c>
      <c r="CA186" s="6">
        <f t="shared" si="95"/>
        <v>0.18444390932378033</v>
      </c>
      <c r="CB186" s="4"/>
      <c r="CC186" s="4"/>
      <c r="CD186" s="4"/>
      <c r="CE186" s="4"/>
      <c r="CF186" s="4"/>
      <c r="CG186" s="4"/>
      <c r="CH186" s="4"/>
      <c r="CI186" s="4"/>
      <c r="CJ186" s="4"/>
    </row>
    <row r="187" spans="1:88" s="5" customFormat="1" x14ac:dyDescent="0.25">
      <c r="A187" s="5">
        <v>10</v>
      </c>
      <c r="B187" s="5">
        <f t="shared" si="96"/>
        <v>0.3044923902695264</v>
      </c>
      <c r="C187" s="5">
        <f t="shared" si="96"/>
        <v>1.6384627147432953</v>
      </c>
      <c r="D187" s="5">
        <f t="shared" si="96"/>
        <v>0.44060971468252658</v>
      </c>
      <c r="E187" s="5">
        <f t="shared" si="96"/>
        <v>-0.84347118096072315</v>
      </c>
      <c r="F187" s="5">
        <f t="shared" si="96"/>
        <v>-1.2669182495550915</v>
      </c>
      <c r="G187" s="5">
        <f t="shared" si="96"/>
        <v>-1.680286009887735</v>
      </c>
      <c r="H187" s="5">
        <f t="shared" si="96"/>
        <v>-1.7384305588947244</v>
      </c>
      <c r="I187" s="5">
        <f t="shared" si="96"/>
        <v>-1.7183465146968866</v>
      </c>
      <c r="K187" s="5">
        <v>10</v>
      </c>
      <c r="L187" s="5">
        <f t="shared" si="97"/>
        <v>0.45066036692870648</v>
      </c>
      <c r="M187" s="5">
        <f t="shared" si="97"/>
        <v>0.12060533561534192</v>
      </c>
      <c r="N187" s="5">
        <f t="shared" si="97"/>
        <v>-0.13003240965207269</v>
      </c>
      <c r="O187" s="5">
        <f t="shared" si="97"/>
        <v>-0.99028398875536594</v>
      </c>
      <c r="P187" s="5">
        <f t="shared" si="97"/>
        <v>-1.4865526868493082</v>
      </c>
      <c r="Q187" s="5">
        <f t="shared" si="97"/>
        <v>-2.4394221139681762</v>
      </c>
      <c r="R187" s="5">
        <f t="shared" si="97"/>
        <v>-2.3174253398276283</v>
      </c>
      <c r="S187" s="5">
        <f t="shared" si="97"/>
        <v>-2.5350528553791625</v>
      </c>
      <c r="U187" s="5">
        <v>10</v>
      </c>
      <c r="V187" s="5">
        <f t="shared" si="98"/>
        <v>3.5290745150578422</v>
      </c>
      <c r="W187" s="5">
        <f t="shared" si="98"/>
        <v>-0.39047673138115613</v>
      </c>
      <c r="X187" s="5">
        <f t="shared" si="98"/>
        <v>1.0564960475208978</v>
      </c>
      <c r="Y187" s="5">
        <f t="shared" si="98"/>
        <v>-1.7283125090722016</v>
      </c>
      <c r="Z187" s="5">
        <f t="shared" si="98"/>
        <v>-2.2568613696471931</v>
      </c>
      <c r="AA187" s="5">
        <f t="shared" si="98"/>
        <v>-2.1932968190964028</v>
      </c>
      <c r="AB187" s="5">
        <f t="shared" si="98"/>
        <v>-2.0085685844427426</v>
      </c>
      <c r="AC187" s="5">
        <f t="shared" si="98"/>
        <v>-2.1420868330782228</v>
      </c>
      <c r="AE187" s="5">
        <v>10</v>
      </c>
      <c r="AF187" s="5">
        <f t="shared" si="99"/>
        <v>2.0399111951587487</v>
      </c>
      <c r="AG187" s="5">
        <f t="shared" si="99"/>
        <v>-0.23938644156909625</v>
      </c>
      <c r="AH187" s="5">
        <f t="shared" si="99"/>
        <v>0.13726640646414554</v>
      </c>
      <c r="AI187" s="5">
        <f t="shared" si="99"/>
        <v>-1.355791567939328</v>
      </c>
      <c r="AJ187" s="5">
        <f t="shared" si="99"/>
        <v>-1.854214901362031</v>
      </c>
      <c r="AK187" s="5">
        <f t="shared" si="99"/>
        <v>-1.9636655703137633</v>
      </c>
      <c r="AL187" s="5">
        <f t="shared" si="99"/>
        <v>-2.2688551420133383</v>
      </c>
      <c r="AM187" s="5">
        <f t="shared" si="99"/>
        <v>-2.4154821474971775</v>
      </c>
      <c r="AO187" s="5">
        <v>10</v>
      </c>
      <c r="AP187" s="5">
        <f t="shared" si="107"/>
        <v>0.18529861686514534</v>
      </c>
      <c r="AQ187" s="5">
        <f t="shared" si="107"/>
        <v>-0.88721776226316806</v>
      </c>
      <c r="AR187" s="5">
        <f t="shared" si="107"/>
        <v>-1.3839831374825702</v>
      </c>
      <c r="AS187" s="5">
        <f t="shared" si="107"/>
        <v>-1.6203984345875013</v>
      </c>
      <c r="AT187" s="5">
        <f t="shared" si="107"/>
        <v>-1.5960381971269728</v>
      </c>
      <c r="AU187" s="5">
        <f t="shared" si="107"/>
        <v>-2.4514456294528548</v>
      </c>
      <c r="AV187" s="5">
        <f t="shared" si="107"/>
        <v>-2.4975458874739127</v>
      </c>
      <c r="AW187" s="5">
        <f t="shared" si="107"/>
        <v>-2.7326139859401812</v>
      </c>
      <c r="AY187" s="6">
        <v>10</v>
      </c>
      <c r="AZ187" s="6"/>
      <c r="BA187" s="6"/>
      <c r="BB187" s="6"/>
      <c r="BC187" s="6"/>
      <c r="BD187" s="6"/>
      <c r="BE187" s="6"/>
      <c r="BF187" s="6">
        <f t="shared" si="89"/>
        <v>-2.1661651025304693</v>
      </c>
      <c r="BG187" s="6">
        <f t="shared" si="89"/>
        <v>-2.3087164673183262</v>
      </c>
      <c r="BH187" s="5">
        <f t="shared" si="101"/>
        <v>-2.2374407849243978</v>
      </c>
      <c r="BI187" s="5">
        <v>10</v>
      </c>
      <c r="BP187" s="5">
        <f t="shared" si="91"/>
        <v>0.29623961186789877</v>
      </c>
      <c r="BQ187" s="5">
        <f t="shared" si="92"/>
        <v>0.3932614566937217</v>
      </c>
      <c r="BS187" s="6">
        <v>10</v>
      </c>
      <c r="BT187" s="6"/>
      <c r="BU187" s="6"/>
      <c r="BV187" s="6"/>
      <c r="BW187" s="6"/>
      <c r="BX187" s="6"/>
      <c r="BY187" s="6"/>
      <c r="BZ187" s="6">
        <f t="shared" si="94"/>
        <v>0.132482381952955</v>
      </c>
      <c r="CA187" s="6">
        <f t="shared" si="95"/>
        <v>0.17587187001955026</v>
      </c>
      <c r="CB187" s="4"/>
      <c r="CC187" s="4"/>
      <c r="CD187" s="4"/>
      <c r="CE187" s="4"/>
      <c r="CF187" s="4"/>
      <c r="CG187" s="4"/>
      <c r="CH187" s="4"/>
      <c r="CI187" s="4"/>
      <c r="CJ187" s="4"/>
    </row>
    <row r="188" spans="1:88" s="5" customFormat="1" x14ac:dyDescent="0.25">
      <c r="A188" s="5">
        <v>10.5</v>
      </c>
      <c r="B188" s="5">
        <f t="shared" ref="B188:I195" si="108">B160/(2*PI())</f>
        <v>8.2630377708807601E-2</v>
      </c>
      <c r="C188" s="5">
        <f t="shared" si="108"/>
        <v>1.7114197958584056</v>
      </c>
      <c r="D188" s="5">
        <f t="shared" si="108"/>
        <v>0.74339635816550742</v>
      </c>
      <c r="E188" s="5">
        <f t="shared" si="108"/>
        <v>-1.1313797972766872</v>
      </c>
      <c r="F188" s="5">
        <f t="shared" si="108"/>
        <v>-0.82231653524106763</v>
      </c>
      <c r="G188" s="5">
        <f t="shared" si="108"/>
        <v>-1.6625186448862024</v>
      </c>
      <c r="H188" s="5">
        <f t="shared" si="108"/>
        <v>-1.9717862599566804</v>
      </c>
      <c r="I188" s="5">
        <f t="shared" si="108"/>
        <v>-1.9010830696222365</v>
      </c>
      <c r="K188" s="5">
        <v>10.5</v>
      </c>
      <c r="L188" s="5">
        <f t="shared" ref="L188:S195" si="109">L160/(2*PI())</f>
        <v>0.81455928740039996</v>
      </c>
      <c r="M188" s="5">
        <f t="shared" si="109"/>
        <v>1.6933463291040434E-2</v>
      </c>
      <c r="N188" s="5">
        <f t="shared" si="109"/>
        <v>-0.19968189521118473</v>
      </c>
      <c r="O188" s="5">
        <f t="shared" si="109"/>
        <v>-1.1142337654131866</v>
      </c>
      <c r="P188" s="5">
        <f t="shared" si="109"/>
        <v>-1.7188715815371118</v>
      </c>
      <c r="Q188" s="5">
        <f t="shared" si="109"/>
        <v>-2.8479423837857958</v>
      </c>
      <c r="R188" s="5">
        <f t="shared" si="109"/>
        <v>-2.6632009536724057</v>
      </c>
      <c r="S188" s="5">
        <f t="shared" si="109"/>
        <v>-2.7644069204499062</v>
      </c>
      <c r="U188" s="5">
        <v>10.5</v>
      </c>
      <c r="V188" s="5">
        <f t="shared" ref="V188:AC195" si="110">V160/(2*PI())</f>
        <v>3.3953499983753468</v>
      </c>
      <c r="W188" s="5">
        <f t="shared" si="110"/>
        <v>-3.8757233860777479E-2</v>
      </c>
      <c r="X188" s="5">
        <f t="shared" si="110"/>
        <v>1.1371949584078338</v>
      </c>
      <c r="Y188" s="5">
        <f t="shared" si="110"/>
        <v>-1.5693004466119063</v>
      </c>
      <c r="Z188" s="5">
        <f t="shared" si="110"/>
        <v>-2.3053416485299407</v>
      </c>
      <c r="AA188" s="5">
        <f t="shared" si="110"/>
        <v>-2.4832696818924536</v>
      </c>
      <c r="AB188" s="5">
        <f t="shared" si="110"/>
        <v>-2.1147031889320687</v>
      </c>
      <c r="AC188" s="5">
        <f t="shared" si="110"/>
        <v>-2.2485090246464998</v>
      </c>
      <c r="AE188" s="5">
        <v>10.5</v>
      </c>
      <c r="AF188" s="5">
        <f t="shared" ref="AF188:AM195" si="111">AF160/(2*PI())</f>
        <v>2.0820139190219269</v>
      </c>
      <c r="AG188" s="5">
        <f t="shared" si="111"/>
        <v>-0.58676388897626142</v>
      </c>
      <c r="AH188" s="5">
        <f t="shared" si="111"/>
        <v>-0.27282435536787097</v>
      </c>
      <c r="AI188" s="5">
        <f t="shared" si="111"/>
        <v>-1.7850499512306504</v>
      </c>
      <c r="AJ188" s="5">
        <f t="shared" si="111"/>
        <v>-1.6550186264753024</v>
      </c>
      <c r="AK188" s="5">
        <f t="shared" si="111"/>
        <v>-1.6405265424567945</v>
      </c>
      <c r="AL188" s="5">
        <f t="shared" si="111"/>
        <v>-2.3266630998181257</v>
      </c>
      <c r="AM188" s="5">
        <f t="shared" si="111"/>
        <v>-2.5262859535603819</v>
      </c>
      <c r="AO188" s="5">
        <v>10.5</v>
      </c>
      <c r="AP188" s="5">
        <f t="shared" si="107"/>
        <v>0.2105059536700524</v>
      </c>
      <c r="AQ188" s="5">
        <f t="shared" si="107"/>
        <v>-1.1743346053605634</v>
      </c>
      <c r="AR188" s="5">
        <f t="shared" si="107"/>
        <v>-1.4671207592298305</v>
      </c>
      <c r="AS188" s="5">
        <f t="shared" si="107"/>
        <v>-1.7821422816979764</v>
      </c>
      <c r="AT188" s="5">
        <f t="shared" si="107"/>
        <v>-1.276826491315439</v>
      </c>
      <c r="AU188" s="5">
        <f t="shared" si="107"/>
        <v>-2.4445543824494309</v>
      </c>
      <c r="AV188" s="5">
        <f t="shared" si="107"/>
        <v>-2.1348593311853818</v>
      </c>
      <c r="AW188" s="5">
        <f t="shared" si="107"/>
        <v>-2.7987845662226793</v>
      </c>
      <c r="AY188" s="6">
        <v>10.5</v>
      </c>
      <c r="AZ188" s="6"/>
      <c r="BA188" s="6"/>
      <c r="BB188" s="6"/>
      <c r="BC188" s="6"/>
      <c r="BD188" s="6"/>
      <c r="BE188" s="6"/>
      <c r="BF188" s="6"/>
      <c r="BG188" s="6">
        <f t="shared" si="89"/>
        <v>-2.4478139069003406</v>
      </c>
      <c r="BH188" s="5">
        <f>AVERAGE(BB188:BG188)</f>
        <v>-2.4478139069003406</v>
      </c>
      <c r="BI188" s="5">
        <v>10.5</v>
      </c>
      <c r="BQ188" s="5">
        <f t="shared" si="92"/>
        <v>0.37689734894318494</v>
      </c>
      <c r="BS188" s="6">
        <v>10.5</v>
      </c>
      <c r="BT188" s="6"/>
      <c r="BU188" s="6"/>
      <c r="BV188" s="6"/>
      <c r="BW188" s="6"/>
      <c r="BX188" s="6"/>
      <c r="BY188" s="6"/>
      <c r="BZ188" s="6"/>
      <c r="CA188" s="6">
        <f t="shared" si="95"/>
        <v>0.168553618555284</v>
      </c>
      <c r="CB188" s="4"/>
      <c r="CC188" s="4"/>
      <c r="CD188" s="4"/>
      <c r="CE188" s="4"/>
      <c r="CF188" s="4"/>
      <c r="CG188" s="4"/>
      <c r="CH188" s="4"/>
      <c r="CI188" s="4"/>
      <c r="CJ188" s="4"/>
    </row>
    <row r="189" spans="1:88" s="5" customFormat="1" x14ac:dyDescent="0.25">
      <c r="A189" s="5">
        <v>11</v>
      </c>
      <c r="B189" s="5">
        <f t="shared" si="108"/>
        <v>7.474533269604991E-2</v>
      </c>
      <c r="C189" s="5">
        <f t="shared" si="108"/>
        <v>1.3249454944129819</v>
      </c>
      <c r="D189" s="5">
        <f t="shared" si="108"/>
        <v>0.83482456131703542</v>
      </c>
      <c r="E189" s="5">
        <f t="shared" si="108"/>
        <v>-1.0530425136523014</v>
      </c>
      <c r="F189" s="5">
        <f t="shared" si="108"/>
        <v>-0.28973178216934742</v>
      </c>
      <c r="G189" s="5">
        <f t="shared" si="108"/>
        <v>-1.7835623854474352</v>
      </c>
      <c r="H189" s="5">
        <f t="shared" si="108"/>
        <v>-2.06614037077316</v>
      </c>
      <c r="I189" s="5">
        <f t="shared" si="108"/>
        <v>-2.1097023087110944</v>
      </c>
      <c r="K189" s="5">
        <v>11</v>
      </c>
      <c r="L189" s="5">
        <f t="shared" si="109"/>
        <v>0.41586964597780018</v>
      </c>
      <c r="M189" s="5">
        <f t="shared" si="109"/>
        <v>0.44584165527589031</v>
      </c>
      <c r="N189" s="5">
        <f t="shared" si="109"/>
        <v>-0.43698016977587995</v>
      </c>
      <c r="O189" s="5">
        <f t="shared" si="109"/>
        <v>-1.0608821960639938</v>
      </c>
      <c r="P189" s="5">
        <f t="shared" si="109"/>
        <v>-2.1478611274534822</v>
      </c>
      <c r="Q189" s="5">
        <f t="shared" si="109"/>
        <v>-2.8550320573107961</v>
      </c>
      <c r="R189" s="5">
        <f t="shared" si="109"/>
        <v>-2.5792251705502034</v>
      </c>
      <c r="S189" s="5">
        <f t="shared" si="109"/>
        <v>-2.6875974450780822</v>
      </c>
      <c r="U189" s="5">
        <v>11</v>
      </c>
      <c r="V189" s="5">
        <f t="shared" si="110"/>
        <v>3.7071660819344432</v>
      </c>
      <c r="W189" s="5">
        <f t="shared" si="110"/>
        <v>0.16916898595909882</v>
      </c>
      <c r="X189" s="5">
        <f t="shared" si="110"/>
        <v>1.5250887863864948</v>
      </c>
      <c r="Y189" s="5">
        <f t="shared" si="110"/>
        <v>-1.5848725348463399</v>
      </c>
      <c r="Z189" s="5">
        <f t="shared" si="110"/>
        <v>-1.9531486783802305</v>
      </c>
      <c r="AA189" s="5">
        <f t="shared" si="110"/>
        <v>-2.0250847962404546</v>
      </c>
      <c r="AB189" s="5">
        <f t="shared" si="110"/>
        <v>-1.809753005014783</v>
      </c>
      <c r="AC189" s="5">
        <f t="shared" si="110"/>
        <v>-2.5299942651997669</v>
      </c>
      <c r="AE189" s="5">
        <v>11</v>
      </c>
      <c r="AF189" s="5">
        <f t="shared" si="111"/>
        <v>1.721808891275372</v>
      </c>
      <c r="AG189" s="5">
        <f t="shared" si="111"/>
        <v>-0.98509150263294953</v>
      </c>
      <c r="AH189" s="5">
        <f t="shared" si="111"/>
        <v>-6.6937114427724889E-2</v>
      </c>
      <c r="AI189" s="5">
        <f t="shared" si="111"/>
        <v>-2.1250750022104152</v>
      </c>
      <c r="AJ189" s="5">
        <f t="shared" si="111"/>
        <v>-1.9225988398175438</v>
      </c>
      <c r="AK189" s="5">
        <f t="shared" si="111"/>
        <v>-1.8413764279487488</v>
      </c>
      <c r="AL189" s="5">
        <f t="shared" si="111"/>
        <v>-2.3660887947754574</v>
      </c>
      <c r="AM189" s="5">
        <f t="shared" si="111"/>
        <v>-2.6990921830695722</v>
      </c>
      <c r="AO189" s="5">
        <v>11</v>
      </c>
      <c r="AP189" s="5">
        <f t="shared" si="107"/>
        <v>0.14300996404088664</v>
      </c>
      <c r="AQ189" s="5">
        <f t="shared" si="107"/>
        <v>-1.4740800006574715</v>
      </c>
      <c r="AR189" s="5">
        <f t="shared" si="107"/>
        <v>-1.0085687855769259</v>
      </c>
      <c r="AS189" s="5">
        <f t="shared" si="107"/>
        <v>-1.3890241979644593</v>
      </c>
      <c r="AT189" s="5">
        <f t="shared" si="107"/>
        <v>-1.0604091985618664</v>
      </c>
      <c r="AU189" s="5">
        <f t="shared" si="107"/>
        <v>-2.5161092024614931</v>
      </c>
      <c r="AV189" s="5">
        <f t="shared" si="107"/>
        <v>-2.151972641323761</v>
      </c>
      <c r="AW189" s="5">
        <f t="shared" si="107"/>
        <v>-2.9941121696669546</v>
      </c>
      <c r="AY189" s="6">
        <v>11</v>
      </c>
      <c r="AZ189" s="6"/>
      <c r="BA189" s="6"/>
      <c r="BB189" s="6"/>
      <c r="BC189" s="6"/>
      <c r="BD189" s="6"/>
      <c r="BE189" s="6"/>
      <c r="BF189" s="6"/>
      <c r="BG189" s="6"/>
      <c r="BI189" s="5">
        <v>11</v>
      </c>
      <c r="BS189" s="6">
        <v>11</v>
      </c>
      <c r="BT189" s="6"/>
      <c r="BU189" s="6"/>
      <c r="BV189" s="6"/>
      <c r="BW189" s="6"/>
      <c r="BX189" s="6"/>
      <c r="BY189" s="6"/>
      <c r="BZ189" s="6"/>
      <c r="CA189" s="6"/>
      <c r="CB189" s="4"/>
      <c r="CC189" s="4"/>
      <c r="CD189" s="4"/>
      <c r="CE189" s="4"/>
      <c r="CF189" s="4"/>
      <c r="CG189" s="4"/>
      <c r="CH189" s="4"/>
      <c r="CI189" s="4"/>
      <c r="CJ189" s="4"/>
    </row>
    <row r="190" spans="1:88" s="5" customFormat="1" x14ac:dyDescent="0.25">
      <c r="A190" s="5">
        <v>11.5</v>
      </c>
      <c r="B190" s="5">
        <f t="shared" si="108"/>
        <v>-5.2443910939563299E-2</v>
      </c>
      <c r="C190" s="5">
        <f t="shared" si="108"/>
        <v>1.4503372230194753</v>
      </c>
      <c r="D190" s="5">
        <f t="shared" si="108"/>
        <v>1.0121968842778002</v>
      </c>
      <c r="E190" s="5">
        <f t="shared" si="108"/>
        <v>-0.97903669479114708</v>
      </c>
      <c r="F190" s="5">
        <f t="shared" si="108"/>
        <v>0.15220014506810053</v>
      </c>
      <c r="G190" s="5">
        <f t="shared" si="108"/>
        <v>-2.1144976023757693</v>
      </c>
      <c r="H190" s="5">
        <f t="shared" si="108"/>
        <v>-1.5705214400122509</v>
      </c>
      <c r="I190" s="5">
        <f t="shared" si="108"/>
        <v>-2.1295811870499168</v>
      </c>
      <c r="K190" s="5">
        <v>11.5</v>
      </c>
      <c r="L190" s="5">
        <f t="shared" si="109"/>
        <v>0.81720401655518449</v>
      </c>
      <c r="M190" s="5">
        <f t="shared" si="109"/>
        <v>0.73414717528394191</v>
      </c>
      <c r="N190" s="5">
        <f t="shared" si="109"/>
        <v>-0.7937425570763138</v>
      </c>
      <c r="O190" s="5">
        <f t="shared" si="109"/>
        <v>-1.4657950975686407</v>
      </c>
      <c r="P190" s="5">
        <f t="shared" si="109"/>
        <v>-1.9844461262691788</v>
      </c>
      <c r="Q190" s="5">
        <f t="shared" si="109"/>
        <v>-2.4593944421794651</v>
      </c>
      <c r="R190" s="5">
        <f t="shared" si="109"/>
        <v>-2.4101556241368893</v>
      </c>
      <c r="S190" s="5">
        <f t="shared" si="109"/>
        <v>-2.7408528867979842</v>
      </c>
      <c r="U190" s="5">
        <v>11.5</v>
      </c>
      <c r="V190" s="5">
        <f t="shared" si="110"/>
        <v>3.3003571935610605</v>
      </c>
      <c r="W190" s="5">
        <f t="shared" si="110"/>
        <v>0.40073169202604803</v>
      </c>
      <c r="X190" s="5">
        <f t="shared" si="110"/>
        <v>1.2141340274083889</v>
      </c>
      <c r="Y190" s="5">
        <f t="shared" si="110"/>
        <v>-2.0052583223436469</v>
      </c>
      <c r="Z190" s="5">
        <f t="shared" si="110"/>
        <v>-1.4010788888382177</v>
      </c>
      <c r="AA190" s="5">
        <f t="shared" si="110"/>
        <v>-2.2577541565287675</v>
      </c>
      <c r="AB190" s="5">
        <f t="shared" si="110"/>
        <v>-1.4447968515205571</v>
      </c>
      <c r="AC190" s="5">
        <f t="shared" si="110"/>
        <v>-2.0947340247731616</v>
      </c>
      <c r="AE190" s="5">
        <v>11.5</v>
      </c>
      <c r="AF190" s="5">
        <f t="shared" si="111"/>
        <v>1.4609897574693855</v>
      </c>
      <c r="AG190" s="5">
        <f t="shared" si="111"/>
        <v>-1.2993213902719278</v>
      </c>
      <c r="AH190" s="5">
        <f t="shared" si="111"/>
        <v>0.33140093331930837</v>
      </c>
      <c r="AI190" s="5">
        <f t="shared" si="111"/>
        <v>-2.35208500567781</v>
      </c>
      <c r="AJ190" s="5">
        <f t="shared" si="111"/>
        <v>-2.2028612922381576</v>
      </c>
      <c r="AK190" s="5">
        <f t="shared" si="111"/>
        <v>-1.8737774833035539</v>
      </c>
      <c r="AL190" s="5">
        <f t="shared" si="111"/>
        <v>-1.9876515307662364</v>
      </c>
      <c r="AM190" s="5">
        <f t="shared" si="111"/>
        <v>-2.6567106031114101</v>
      </c>
      <c r="AO190" s="5">
        <v>11.5</v>
      </c>
      <c r="AP190" s="5">
        <f t="shared" si="107"/>
        <v>-4.4428900608297853E-3</v>
      </c>
      <c r="AQ190" s="5">
        <f t="shared" si="107"/>
        <v>-1.3373201343933394</v>
      </c>
      <c r="AR190" s="5">
        <f t="shared" si="107"/>
        <v>-0.8133881934347168</v>
      </c>
      <c r="AS190" s="5">
        <f t="shared" si="107"/>
        <v>-1.7475952807063397</v>
      </c>
      <c r="AT190" s="5">
        <f t="shared" si="107"/>
        <v>-1.4969114584280609</v>
      </c>
      <c r="AU190" s="5">
        <f t="shared" si="107"/>
        <v>-2.0779119462608739</v>
      </c>
      <c r="AV190" s="5">
        <f t="shared" si="107"/>
        <v>-2.1395489347873577</v>
      </c>
      <c r="AW190" s="5">
        <f t="shared" si="107"/>
        <v>-3.0115167572833825</v>
      </c>
      <c r="AY190" s="6">
        <v>11.5</v>
      </c>
      <c r="AZ190" s="6"/>
      <c r="BA190" s="6"/>
      <c r="BB190" s="6"/>
      <c r="BC190" s="6"/>
      <c r="BD190" s="6"/>
      <c r="BE190" s="6"/>
      <c r="BF190" s="6"/>
      <c r="BG190" s="6"/>
      <c r="BI190" s="5">
        <v>11.5</v>
      </c>
      <c r="BS190" s="6">
        <v>11.5</v>
      </c>
      <c r="BT190" s="6"/>
      <c r="BU190" s="6"/>
      <c r="BV190" s="6"/>
      <c r="BW190" s="6"/>
      <c r="BX190" s="6"/>
      <c r="BY190" s="6"/>
      <c r="BZ190" s="6"/>
      <c r="CA190" s="6"/>
      <c r="CB190" s="4"/>
      <c r="CC190" s="4"/>
      <c r="CD190" s="4"/>
      <c r="CE190" s="4"/>
      <c r="CF190" s="4"/>
      <c r="CG190" s="4"/>
      <c r="CH190" s="4"/>
      <c r="CI190" s="4"/>
      <c r="CJ190" s="4"/>
    </row>
    <row r="191" spans="1:88" s="5" customFormat="1" x14ac:dyDescent="0.25">
      <c r="A191" s="5">
        <v>12</v>
      </c>
      <c r="B191" s="5">
        <f t="shared" si="108"/>
        <v>-0.48747237260364562</v>
      </c>
      <c r="C191" s="5">
        <f t="shared" si="108"/>
        <v>1.4197058697226677</v>
      </c>
      <c r="D191" s="5">
        <f t="shared" si="108"/>
        <v>1.4947636579953907</v>
      </c>
      <c r="E191" s="5">
        <f t="shared" si="108"/>
        <v>-0.86404113668023474</v>
      </c>
      <c r="F191" s="5">
        <f t="shared" si="108"/>
        <v>-6.5014965250812934E-2</v>
      </c>
      <c r="G191" s="5">
        <f t="shared" si="108"/>
        <v>-2.1133835243041426</v>
      </c>
      <c r="H191" s="5">
        <f t="shared" si="108"/>
        <v>-1.5253794898891344</v>
      </c>
      <c r="I191" s="5">
        <f t="shared" si="108"/>
        <v>-2.0865920668651983</v>
      </c>
      <c r="K191" s="5">
        <v>12</v>
      </c>
      <c r="L191" s="5">
        <f t="shared" si="109"/>
        <v>1.0283621303112866</v>
      </c>
      <c r="M191" s="5">
        <f t="shared" si="109"/>
        <v>0.77428155483024108</v>
      </c>
      <c r="N191" s="5">
        <f t="shared" si="109"/>
        <v>-0.42772563108088135</v>
      </c>
      <c r="O191" s="5">
        <f t="shared" si="109"/>
        <v>-1.8263441302344441</v>
      </c>
      <c r="P191" s="5">
        <f t="shared" si="109"/>
        <v>-1.6834803281654207</v>
      </c>
      <c r="Q191" s="5">
        <f t="shared" si="109"/>
        <v>-2.7363959671905822</v>
      </c>
      <c r="R191" s="5">
        <f t="shared" si="109"/>
        <v>-2.9132532107677269</v>
      </c>
      <c r="S191" s="5">
        <f t="shared" si="109"/>
        <v>-2.9224656689165363</v>
      </c>
      <c r="U191" s="5">
        <v>12</v>
      </c>
      <c r="V191" s="5">
        <f t="shared" si="110"/>
        <v>3.3007948358869155</v>
      </c>
      <c r="W191" s="5">
        <f t="shared" si="110"/>
        <v>0.73543898959565968</v>
      </c>
      <c r="X191" s="5">
        <f t="shared" si="110"/>
        <v>1.1530730801699949</v>
      </c>
      <c r="Y191" s="5">
        <f t="shared" si="110"/>
        <v>-2.3234331319731076</v>
      </c>
      <c r="Z191" s="5">
        <f t="shared" si="110"/>
        <v>-0.94706725200061004</v>
      </c>
      <c r="AA191" s="5">
        <f t="shared" si="110"/>
        <v>-2.2044339672475606</v>
      </c>
      <c r="AB191" s="5">
        <f t="shared" si="110"/>
        <v>-1.9216949044868543</v>
      </c>
      <c r="AC191" s="5">
        <f t="shared" si="110"/>
        <v>-1.9065755965256437</v>
      </c>
      <c r="AE191" s="5">
        <v>12</v>
      </c>
      <c r="AF191" s="5">
        <f t="shared" si="111"/>
        <v>1.5745386140988942</v>
      </c>
      <c r="AG191" s="5">
        <f t="shared" si="111"/>
        <v>-1.0349238134894247</v>
      </c>
      <c r="AH191" s="5">
        <f t="shared" si="111"/>
        <v>-7.4896458059494825E-2</v>
      </c>
      <c r="AI191" s="5">
        <f t="shared" si="111"/>
        <v>-1.8772377148362835</v>
      </c>
      <c r="AJ191" s="5">
        <f t="shared" si="111"/>
        <v>-2.4872010699216598</v>
      </c>
      <c r="AK191" s="5">
        <f t="shared" si="111"/>
        <v>-2.3217646336912123</v>
      </c>
      <c r="AL191" s="5">
        <f t="shared" si="111"/>
        <v>-1.9515415249514858</v>
      </c>
      <c r="AM191" s="5">
        <f t="shared" si="111"/>
        <v>-2.7516462616123127</v>
      </c>
      <c r="AO191" s="5">
        <v>12</v>
      </c>
      <c r="AP191" s="5">
        <f t="shared" si="107"/>
        <v>0.46363403402985898</v>
      </c>
      <c r="AQ191" s="5">
        <f t="shared" si="107"/>
        <v>-1.2898033559171453</v>
      </c>
      <c r="AR191" s="5">
        <f t="shared" si="107"/>
        <v>-0.69092086706888989</v>
      </c>
      <c r="AS191" s="5">
        <f t="shared" si="107"/>
        <v>-2.2385545136605369</v>
      </c>
      <c r="AT191" s="5">
        <f t="shared" si="107"/>
        <v>-1.7618502217831096</v>
      </c>
      <c r="AU191" s="5">
        <f t="shared" si="107"/>
        <v>-1.6615293367120394</v>
      </c>
      <c r="AV191" s="5">
        <f t="shared" si="107"/>
        <v>-1.9903461395251971</v>
      </c>
      <c r="AW191" s="5">
        <f t="shared" si="107"/>
        <v>-3.1752606647891595</v>
      </c>
      <c r="AY191" s="6">
        <v>12</v>
      </c>
      <c r="AZ191" s="6"/>
      <c r="BA191" s="6"/>
      <c r="BB191" s="6"/>
      <c r="BC191" s="6"/>
      <c r="BD191" s="6"/>
      <c r="BE191" s="6"/>
      <c r="BF191" s="6"/>
      <c r="BG191" s="6"/>
      <c r="BI191" s="5">
        <v>12</v>
      </c>
      <c r="BS191" s="6">
        <v>12</v>
      </c>
      <c r="BT191" s="6"/>
      <c r="BU191" s="6"/>
      <c r="BV191" s="6"/>
      <c r="BW191" s="6"/>
      <c r="BX191" s="6"/>
      <c r="BY191" s="6"/>
      <c r="BZ191" s="6"/>
      <c r="CA191" s="6"/>
      <c r="CB191" s="4"/>
      <c r="CC191" s="4"/>
      <c r="CD191" s="4"/>
      <c r="CE191" s="4"/>
      <c r="CF191" s="4"/>
      <c r="CG191" s="4"/>
      <c r="CH191" s="4"/>
      <c r="CI191" s="4"/>
      <c r="CJ191" s="4"/>
    </row>
    <row r="192" spans="1:88" s="5" customFormat="1" x14ac:dyDescent="0.25">
      <c r="A192" s="5">
        <v>12.5</v>
      </c>
      <c r="B192" s="5">
        <f t="shared" si="108"/>
        <v>-0.90369651552759922</v>
      </c>
      <c r="C192" s="5">
        <f t="shared" si="108"/>
        <v>1.3170873929913347</v>
      </c>
      <c r="D192" s="5">
        <f t="shared" si="108"/>
        <v>1.4873970223438699</v>
      </c>
      <c r="E192" s="5">
        <f t="shared" si="108"/>
        <v>-1.2043986749947859</v>
      </c>
      <c r="F192" s="5">
        <f t="shared" si="108"/>
        <v>0.19410770809294897</v>
      </c>
      <c r="G192" s="5">
        <f t="shared" si="108"/>
        <v>-2.2931953975500616</v>
      </c>
      <c r="H192" s="5">
        <f t="shared" si="108"/>
        <v>-1.5373385475634702</v>
      </c>
      <c r="I192" s="5">
        <f t="shared" si="108"/>
        <v>-2.3138333791202261</v>
      </c>
      <c r="K192" s="5">
        <v>12.5</v>
      </c>
      <c r="L192" s="5">
        <f t="shared" si="109"/>
        <v>1.0856541379899911</v>
      </c>
      <c r="M192" s="5">
        <f t="shared" si="109"/>
        <v>0.51535772106106359</v>
      </c>
      <c r="N192" s="5">
        <f t="shared" si="109"/>
        <v>-8.6638639546155166E-2</v>
      </c>
      <c r="O192" s="5">
        <f t="shared" si="109"/>
        <v>-1.8702313372497039</v>
      </c>
      <c r="P192" s="5">
        <f t="shared" si="109"/>
        <v>-1.9318729174093465</v>
      </c>
      <c r="Q192" s="5">
        <f t="shared" si="109"/>
        <v>-2.9125378702063669</v>
      </c>
      <c r="R192" s="5">
        <f t="shared" si="109"/>
        <v>-2.875966987071719</v>
      </c>
      <c r="S192" s="5">
        <f t="shared" si="109"/>
        <v>-2.9919663170641471</v>
      </c>
      <c r="U192" s="5">
        <v>12.5</v>
      </c>
      <c r="V192" s="5">
        <f t="shared" si="110"/>
        <v>3.6506674450919374</v>
      </c>
      <c r="W192" s="5">
        <f t="shared" si="110"/>
        <v>0.44302452031835476</v>
      </c>
      <c r="X192" s="5">
        <f t="shared" si="110"/>
        <v>1.6214636523648098</v>
      </c>
      <c r="Y192" s="5">
        <f t="shared" si="110"/>
        <v>-1.7768177790436455</v>
      </c>
      <c r="Z192" s="5">
        <f t="shared" si="110"/>
        <v>-0.58958978182472022</v>
      </c>
      <c r="AA192" s="5">
        <f t="shared" si="110"/>
        <v>-2.2519322253870278</v>
      </c>
      <c r="AB192" s="5">
        <f t="shared" si="110"/>
        <v>-1.5914473300687098</v>
      </c>
      <c r="AC192" s="5">
        <f t="shared" si="110"/>
        <v>-1.6083596457754386</v>
      </c>
      <c r="AE192" s="5">
        <v>12.5</v>
      </c>
      <c r="AF192" s="5">
        <f t="shared" si="111"/>
        <v>1.6838522440058925</v>
      </c>
      <c r="AG192" s="5">
        <f t="shared" si="111"/>
        <v>-0.76622388734594515</v>
      </c>
      <c r="AH192" s="5">
        <f t="shared" si="111"/>
        <v>0.47590758921566118</v>
      </c>
      <c r="AI192" s="5">
        <f t="shared" si="111"/>
        <v>-1.8888940774687311</v>
      </c>
      <c r="AJ192" s="5">
        <f t="shared" si="111"/>
        <v>-2.8770148909702522</v>
      </c>
      <c r="AK192" s="5">
        <f t="shared" si="111"/>
        <v>-2.1473447437179236</v>
      </c>
      <c r="AL192" s="5">
        <f t="shared" si="111"/>
        <v>-2.1992902030624779</v>
      </c>
      <c r="AM192" s="5">
        <f t="shared" si="111"/>
        <v>-2.8013934866398773</v>
      </c>
      <c r="AO192" s="5">
        <v>12.5</v>
      </c>
      <c r="AP192" s="5">
        <f t="shared" si="107"/>
        <v>0.86340197111160943</v>
      </c>
      <c r="AQ192" s="5">
        <f t="shared" si="107"/>
        <v>-0.93428047637267553</v>
      </c>
      <c r="AR192" s="5">
        <f t="shared" si="107"/>
        <v>-0.6910709377814046</v>
      </c>
      <c r="AS192" s="5">
        <f t="shared" si="107"/>
        <v>-2.1041896267806601</v>
      </c>
      <c r="AT192" s="5">
        <f t="shared" si="107"/>
        <v>-1.9322187242629481</v>
      </c>
      <c r="AU192" s="5">
        <f t="shared" si="107"/>
        <v>-2.0053436464200098</v>
      </c>
      <c r="AV192" s="5">
        <f t="shared" si="107"/>
        <v>-1.9446704659339287</v>
      </c>
      <c r="AW192" s="5">
        <f t="shared" si="107"/>
        <v>-3.2057573170388007</v>
      </c>
      <c r="AY192" s="6">
        <v>12.5</v>
      </c>
      <c r="AZ192" s="6"/>
      <c r="BA192" s="6"/>
      <c r="BB192" s="6"/>
      <c r="BC192" s="6"/>
      <c r="BD192" s="6"/>
      <c r="BE192" s="6"/>
      <c r="BF192" s="6"/>
      <c r="BG192" s="6"/>
      <c r="BI192" s="5">
        <v>12.5</v>
      </c>
      <c r="BS192" s="6">
        <v>12.5</v>
      </c>
      <c r="BT192" s="6"/>
      <c r="BU192" s="6"/>
      <c r="BV192" s="6"/>
      <c r="BW192" s="6"/>
      <c r="BX192" s="6"/>
      <c r="BY192" s="6"/>
      <c r="BZ192" s="6"/>
      <c r="CA192" s="6"/>
      <c r="CB192" s="4"/>
      <c r="CC192" s="4"/>
      <c r="CD192" s="4"/>
      <c r="CE192" s="4"/>
      <c r="CF192" s="4"/>
      <c r="CG192" s="4"/>
      <c r="CH192" s="4"/>
      <c r="CI192" s="4"/>
      <c r="CJ192" s="4"/>
    </row>
    <row r="193" spans="1:88" s="5" customFormat="1" x14ac:dyDescent="0.25">
      <c r="A193" s="5">
        <v>13</v>
      </c>
      <c r="B193" s="5">
        <f t="shared" si="108"/>
        <v>-0.65432123933514175</v>
      </c>
      <c r="C193" s="5">
        <f t="shared" si="108"/>
        <v>1.7564836174750269</v>
      </c>
      <c r="D193" s="5">
        <f t="shared" si="108"/>
        <v>1.3865419074090926</v>
      </c>
      <c r="E193" s="5">
        <f t="shared" si="108"/>
        <v>-0.74729535777921885</v>
      </c>
      <c r="F193" s="5">
        <f t="shared" si="108"/>
        <v>0.21309183922447561</v>
      </c>
      <c r="G193" s="5">
        <f t="shared" si="108"/>
        <v>-2.4933666776729568</v>
      </c>
      <c r="H193" s="5">
        <f t="shared" si="108"/>
        <v>-1.1508096104478669</v>
      </c>
      <c r="I193" s="5">
        <f t="shared" si="108"/>
        <v>-2.7112974932768421</v>
      </c>
      <c r="K193" s="5">
        <v>13</v>
      </c>
      <c r="L193" s="5">
        <f t="shared" si="109"/>
        <v>1.4579520911141592</v>
      </c>
      <c r="M193" s="5">
        <f t="shared" si="109"/>
        <v>9.9375361967694267E-2</v>
      </c>
      <c r="N193" s="5">
        <f t="shared" si="109"/>
        <v>0.22968643292733962</v>
      </c>
      <c r="O193" s="5">
        <f t="shared" si="109"/>
        <v>-1.410359415828109</v>
      </c>
      <c r="P193" s="5">
        <f t="shared" si="109"/>
        <v>-1.5750380149916694</v>
      </c>
      <c r="Q193" s="5">
        <f t="shared" si="109"/>
        <v>-2.683975569918895</v>
      </c>
      <c r="R193" s="5">
        <f t="shared" si="109"/>
        <v>-3.0966350130009541</v>
      </c>
      <c r="S193" s="5">
        <f t="shared" si="109"/>
        <v>-2.9636876339275573</v>
      </c>
      <c r="U193" s="5">
        <v>13</v>
      </c>
      <c r="V193" s="5">
        <f t="shared" si="110"/>
        <v>3.3140868234347174</v>
      </c>
      <c r="W193" s="5">
        <f t="shared" si="110"/>
        <v>0.77337109609419064</v>
      </c>
      <c r="X193" s="5">
        <f t="shared" si="110"/>
        <v>2.0004239230739804</v>
      </c>
      <c r="Y193" s="5">
        <f t="shared" si="110"/>
        <v>-1.800403638775999</v>
      </c>
      <c r="Z193" s="5">
        <f t="shared" si="110"/>
        <v>-0.41528854456051439</v>
      </c>
      <c r="AA193" s="5">
        <f t="shared" si="110"/>
        <v>-1.7936965685656001</v>
      </c>
      <c r="AB193" s="5">
        <f t="shared" si="110"/>
        <v>-1.5625559647608533</v>
      </c>
      <c r="AC193" s="5">
        <f t="shared" si="110"/>
        <v>-1.2873520503971709</v>
      </c>
      <c r="AE193" s="5">
        <v>13</v>
      </c>
      <c r="AF193" s="5">
        <f t="shared" si="111"/>
        <v>1.9988501195471036</v>
      </c>
      <c r="AG193" s="5">
        <f t="shared" si="111"/>
        <v>-0.31574377576287954</v>
      </c>
      <c r="AH193" s="5">
        <f t="shared" si="111"/>
        <v>0.55480140091871</v>
      </c>
      <c r="AI193" s="5">
        <f t="shared" si="111"/>
        <v>-2.0502203786160145</v>
      </c>
      <c r="AJ193" s="5">
        <f t="shared" si="111"/>
        <v>-2.4417257485415602</v>
      </c>
      <c r="AK193" s="5">
        <f t="shared" si="111"/>
        <v>-2.4912905213178216</v>
      </c>
      <c r="AL193" s="5">
        <f t="shared" si="111"/>
        <v>-2.00188769899089</v>
      </c>
      <c r="AM193" s="5">
        <f t="shared" si="111"/>
        <v>-2.8166475093320815</v>
      </c>
      <c r="AO193" s="5">
        <v>13</v>
      </c>
      <c r="AP193" s="5">
        <f t="shared" ref="AP193:AW195" si="112">AP165/(2*PI())</f>
        <v>1.4382587033312939</v>
      </c>
      <c r="AQ193" s="5">
        <f t="shared" si="112"/>
        <v>-0.70593095104669878</v>
      </c>
      <c r="AR193" s="5">
        <f t="shared" si="112"/>
        <v>-0.15888006625428772</v>
      </c>
      <c r="AS193" s="5">
        <f t="shared" si="112"/>
        <v>-1.5359760047937401</v>
      </c>
      <c r="AT193" s="5">
        <f t="shared" si="112"/>
        <v>-1.5635029548686599</v>
      </c>
      <c r="AU193" s="5">
        <f t="shared" si="112"/>
        <v>-1.8481698928021646</v>
      </c>
      <c r="AV193" s="5">
        <f t="shared" si="112"/>
        <v>-2.0327396244573754</v>
      </c>
      <c r="AW193" s="5">
        <f t="shared" si="112"/>
        <v>-3.2362295044590272</v>
      </c>
      <c r="AY193" s="6">
        <v>13</v>
      </c>
      <c r="AZ193" s="6"/>
      <c r="BA193" s="6"/>
      <c r="BB193" s="6"/>
      <c r="BC193" s="6"/>
      <c r="BD193" s="6"/>
      <c r="BE193" s="6"/>
      <c r="BF193" s="6"/>
      <c r="BG193" s="6"/>
      <c r="BI193" s="5">
        <v>13</v>
      </c>
      <c r="BS193" s="6">
        <v>13</v>
      </c>
      <c r="BT193" s="6"/>
      <c r="BU193" s="6"/>
      <c r="BV193" s="6"/>
      <c r="BW193" s="6"/>
      <c r="BX193" s="6"/>
      <c r="BY193" s="6"/>
      <c r="BZ193" s="6"/>
      <c r="CA193" s="6"/>
      <c r="CB193" s="4"/>
      <c r="CC193" s="4"/>
      <c r="CD193" s="4"/>
      <c r="CE193" s="4"/>
      <c r="CF193" s="4"/>
      <c r="CG193" s="4"/>
      <c r="CH193" s="4"/>
      <c r="CI193" s="4"/>
      <c r="CJ193" s="4"/>
    </row>
    <row r="194" spans="1:88" s="5" customFormat="1" x14ac:dyDescent="0.25">
      <c r="A194" s="5">
        <v>13.5</v>
      </c>
      <c r="B194" s="5">
        <f t="shared" si="108"/>
        <v>-0.45499593798394239</v>
      </c>
      <c r="C194" s="5">
        <f t="shared" si="108"/>
        <v>1.7303518222033698</v>
      </c>
      <c r="D194" s="5">
        <f t="shared" si="108"/>
        <v>1.4253053324351626</v>
      </c>
      <c r="E194" s="5">
        <f t="shared" si="108"/>
        <v>-0.85600883878820377</v>
      </c>
      <c r="F194" s="5">
        <f t="shared" si="108"/>
        <v>-0.1807276698022976</v>
      </c>
      <c r="G194" s="5">
        <f t="shared" si="108"/>
        <v>-2.3214268245534182</v>
      </c>
      <c r="H194" s="5">
        <f t="shared" si="108"/>
        <v>-1.2768795054816438</v>
      </c>
      <c r="I194" s="5">
        <f t="shared" si="108"/>
        <v>-3.0892348367194384</v>
      </c>
      <c r="K194" s="5">
        <v>13.5</v>
      </c>
      <c r="L194" s="5">
        <f t="shared" si="109"/>
        <v>1.5101435252518851</v>
      </c>
      <c r="M194" s="5">
        <f t="shared" si="109"/>
        <v>0.44930886156653982</v>
      </c>
      <c r="N194" s="5">
        <f t="shared" si="109"/>
        <v>-0.16786868210531722</v>
      </c>
      <c r="O194" s="5">
        <f t="shared" si="109"/>
        <v>-1.3989378879956722</v>
      </c>
      <c r="P194" s="5">
        <f t="shared" si="109"/>
        <v>-1.8755769053324249</v>
      </c>
      <c r="Q194" s="5">
        <f t="shared" si="109"/>
        <v>-3.0935864855400941</v>
      </c>
      <c r="R194" s="5">
        <f t="shared" si="109"/>
        <v>-2.8260542137380784</v>
      </c>
      <c r="S194" s="5">
        <f t="shared" si="109"/>
        <v>-2.9964757673496587</v>
      </c>
      <c r="U194" s="5">
        <v>13.5</v>
      </c>
      <c r="V194" s="5">
        <f t="shared" si="110"/>
        <v>3.582771942522287</v>
      </c>
      <c r="W194" s="5">
        <f t="shared" si="110"/>
        <v>0.43349158416096539</v>
      </c>
      <c r="X194" s="5">
        <f t="shared" si="110"/>
        <v>2.1476008950216054</v>
      </c>
      <c r="Y194" s="5">
        <f t="shared" si="110"/>
        <v>-1.7904313061601644</v>
      </c>
      <c r="Z194" s="5">
        <f t="shared" si="110"/>
        <v>-4.009935897581967E-2</v>
      </c>
      <c r="AA194" s="5">
        <f t="shared" si="110"/>
        <v>-1.520419933787392</v>
      </c>
      <c r="AB194" s="5">
        <f t="shared" si="110"/>
        <v>-1.8937088712469539</v>
      </c>
      <c r="AC194" s="5">
        <f t="shared" si="110"/>
        <v>-1.2899921338463134</v>
      </c>
      <c r="AE194" s="5">
        <v>13.5</v>
      </c>
      <c r="AF194" s="5">
        <f t="shared" si="111"/>
        <v>2.4395288773624939</v>
      </c>
      <c r="AG194" s="5">
        <f t="shared" si="111"/>
        <v>-0.6446178855188609</v>
      </c>
      <c r="AH194" s="5">
        <f t="shared" si="111"/>
        <v>1.0259361619911003</v>
      </c>
      <c r="AI194" s="5">
        <f t="shared" si="111"/>
        <v>-2.2951688633663752</v>
      </c>
      <c r="AJ194" s="5">
        <f t="shared" si="111"/>
        <v>-2.4563166953208975</v>
      </c>
      <c r="AK194" s="5">
        <f t="shared" si="111"/>
        <v>-2.2719943548870507</v>
      </c>
      <c r="AL194" s="5">
        <f t="shared" si="111"/>
        <v>-1.8200814614259984</v>
      </c>
      <c r="AM194" s="5">
        <f t="shared" si="111"/>
        <v>-2.8090913842320502</v>
      </c>
      <c r="AO194" s="5">
        <v>13.5</v>
      </c>
      <c r="AP194" s="5">
        <f t="shared" si="112"/>
        <v>1.3066456501980377</v>
      </c>
      <c r="AQ194" s="5">
        <f t="shared" si="112"/>
        <v>-0.53621359570391747</v>
      </c>
      <c r="AR194" s="5">
        <f t="shared" si="112"/>
        <v>-0.16724430781705815</v>
      </c>
      <c r="AS194" s="5">
        <f t="shared" si="112"/>
        <v>-1.1537344811423997</v>
      </c>
      <c r="AT194" s="5">
        <f t="shared" si="112"/>
        <v>-1.8720946495563684</v>
      </c>
      <c r="AU194" s="5">
        <f t="shared" si="112"/>
        <v>-1.4995154599706442</v>
      </c>
      <c r="AV194" s="5">
        <f t="shared" si="112"/>
        <v>-2.3501646469971336</v>
      </c>
      <c r="AW194" s="5">
        <f t="shared" si="112"/>
        <v>-2.903741471165481</v>
      </c>
      <c r="AY194" s="6">
        <v>13.5</v>
      </c>
      <c r="AZ194" s="6"/>
      <c r="BA194" s="6"/>
      <c r="BB194" s="6"/>
      <c r="BC194" s="6"/>
      <c r="BD194" s="6"/>
      <c r="BE194" s="6"/>
      <c r="BF194" s="6"/>
      <c r="BG194" s="6"/>
      <c r="BI194" s="5">
        <v>13.5</v>
      </c>
      <c r="BS194" s="6">
        <v>13.5</v>
      </c>
      <c r="BT194" s="6"/>
      <c r="BU194" s="6"/>
      <c r="BV194" s="6"/>
      <c r="BW194" s="6"/>
      <c r="BX194" s="6"/>
      <c r="BY194" s="6"/>
      <c r="BZ194" s="6"/>
      <c r="CA194" s="6"/>
      <c r="CB194" s="4"/>
      <c r="CC194" s="4"/>
      <c r="CD194" s="4"/>
      <c r="CE194" s="4"/>
      <c r="CF194" s="4"/>
      <c r="CG194" s="4"/>
      <c r="CH194" s="4"/>
      <c r="CI194" s="4"/>
      <c r="CJ194" s="4"/>
    </row>
    <row r="195" spans="1:88" s="5" customFormat="1" x14ac:dyDescent="0.25">
      <c r="A195" s="5">
        <v>14</v>
      </c>
      <c r="B195" s="5">
        <f t="shared" si="108"/>
        <v>-0.72077803040480293</v>
      </c>
      <c r="C195" s="5">
        <f t="shared" si="108"/>
        <v>1.6642422093965776</v>
      </c>
      <c r="D195" s="5">
        <f t="shared" si="108"/>
        <v>1.8822591746734643</v>
      </c>
      <c r="E195" s="5">
        <f t="shared" si="108"/>
        <v>-1.0159994911086812</v>
      </c>
      <c r="F195" s="5">
        <f t="shared" si="108"/>
        <v>-2.4011326550931154E-2</v>
      </c>
      <c r="G195" s="5">
        <f t="shared" si="108"/>
        <v>-2.6220296136421619</v>
      </c>
      <c r="H195" s="5">
        <f t="shared" si="108"/>
        <v>-1.3612926111952615</v>
      </c>
      <c r="I195" s="5">
        <f t="shared" si="108"/>
        <v>-3.0358193110771019</v>
      </c>
      <c r="K195" s="5">
        <v>14</v>
      </c>
      <c r="L195" s="5">
        <f t="shared" si="109"/>
        <v>1.2266515690606954</v>
      </c>
      <c r="M195" s="5">
        <f t="shared" si="109"/>
        <v>0.65315561607931616</v>
      </c>
      <c r="N195" s="5">
        <f t="shared" si="109"/>
        <v>-0.54289717790340886</v>
      </c>
      <c r="O195" s="5">
        <f t="shared" si="109"/>
        <v>-1.6779231678651221</v>
      </c>
      <c r="P195" s="5">
        <f t="shared" si="109"/>
        <v>-1.4440484622353555</v>
      </c>
      <c r="Q195" s="5">
        <f t="shared" si="109"/>
        <v>-2.634027032677253</v>
      </c>
      <c r="R195" s="5">
        <f t="shared" si="109"/>
        <v>-3.1726859865385459</v>
      </c>
      <c r="S195" s="5">
        <f t="shared" si="109"/>
        <v>-3.0976488185398452</v>
      </c>
      <c r="U195" s="5">
        <v>14</v>
      </c>
      <c r="V195" s="5">
        <f t="shared" si="110"/>
        <v>3.9929807988548975</v>
      </c>
      <c r="W195" s="5">
        <f t="shared" si="110"/>
        <v>0.11089709853760851</v>
      </c>
      <c r="X195" s="5">
        <f t="shared" si="110"/>
        <v>2.5437515566483557</v>
      </c>
      <c r="Y195" s="5">
        <f t="shared" si="110"/>
        <v>-2.1703691925318114</v>
      </c>
      <c r="Z195" s="5">
        <f t="shared" si="110"/>
        <v>3.3132662853486143E-2</v>
      </c>
      <c r="AA195" s="5">
        <f t="shared" si="110"/>
        <v>-1.5851583235943434</v>
      </c>
      <c r="AB195" s="5">
        <f t="shared" si="110"/>
        <v>-1.4172203158311512</v>
      </c>
      <c r="AC195" s="5">
        <f t="shared" si="110"/>
        <v>-1.6466002554663624</v>
      </c>
      <c r="AE195" s="5">
        <v>14</v>
      </c>
      <c r="AF195" s="5">
        <f t="shared" si="111"/>
        <v>2.7133406818041301</v>
      </c>
      <c r="AG195" s="5">
        <f t="shared" si="111"/>
        <v>-0.89820822283959811</v>
      </c>
      <c r="AH195" s="5">
        <f t="shared" si="111"/>
        <v>1.3931541031050494</v>
      </c>
      <c r="AI195" s="5">
        <f t="shared" si="111"/>
        <v>-2.3171100864442047</v>
      </c>
      <c r="AJ195" s="5">
        <f t="shared" si="111"/>
        <v>-2.0699301757632242</v>
      </c>
      <c r="AK195" s="5">
        <f t="shared" si="111"/>
        <v>-2.5604188131679644</v>
      </c>
      <c r="AL195" s="5">
        <f>AL167/(2*PI())</f>
        <v>-1.565600581400215</v>
      </c>
      <c r="AM195" s="5">
        <f t="shared" si="111"/>
        <v>-3.1497539483199897</v>
      </c>
      <c r="AO195" s="5">
        <v>14</v>
      </c>
      <c r="AP195" s="5">
        <f t="shared" si="112"/>
        <v>1.5011264697218789</v>
      </c>
      <c r="AQ195" s="5">
        <f t="shared" si="112"/>
        <v>-0.6276656446412221</v>
      </c>
      <c r="AR195" s="5">
        <f t="shared" si="112"/>
        <v>2.0212640758136079E-2</v>
      </c>
      <c r="AS195" s="5">
        <f t="shared" si="112"/>
        <v>-1.0544441544960097</v>
      </c>
      <c r="AT195" s="5">
        <f t="shared" si="112"/>
        <v>-1.9253709749379606</v>
      </c>
      <c r="AU195" s="5">
        <f t="shared" si="112"/>
        <v>-1.221038942144357</v>
      </c>
      <c r="AV195" s="5">
        <f t="shared" si="112"/>
        <v>-2.7030351549112446</v>
      </c>
      <c r="AW195" s="5">
        <f t="shared" si="112"/>
        <v>-2.5011613148258456</v>
      </c>
      <c r="AY195" s="6">
        <v>14</v>
      </c>
      <c r="AZ195" s="6"/>
      <c r="BA195" s="6"/>
      <c r="BB195" s="6"/>
      <c r="BC195" s="6"/>
      <c r="BD195" s="6"/>
      <c r="BE195" s="6"/>
      <c r="BF195" s="6"/>
      <c r="BG195" s="6"/>
      <c r="BI195" s="5">
        <v>14</v>
      </c>
      <c r="BS195" s="6">
        <v>14</v>
      </c>
      <c r="BT195" s="6"/>
      <c r="BU195" s="6"/>
      <c r="BV195" s="6"/>
      <c r="BW195" s="6"/>
      <c r="BX195" s="6"/>
      <c r="BY195" s="6"/>
      <c r="BZ195" s="6"/>
      <c r="CA195" s="6"/>
      <c r="CB195" s="4"/>
      <c r="CC195" s="4"/>
      <c r="CD195" s="4"/>
      <c r="CE195" s="4"/>
      <c r="CF195" s="4"/>
      <c r="CG195" s="4"/>
      <c r="CH195" s="4"/>
      <c r="CI195" s="4"/>
      <c r="CJ195" s="4"/>
    </row>
    <row r="196" spans="1:88" x14ac:dyDescent="0.25">
      <c r="CB196" s="4"/>
      <c r="CC196" s="4"/>
      <c r="CD196" s="4"/>
      <c r="CE196" s="4"/>
      <c r="CF196" s="4"/>
      <c r="CG196" s="4"/>
      <c r="CH196" s="4"/>
      <c r="CI196" s="4"/>
      <c r="CJ196" s="4"/>
    </row>
    <row r="197" spans="1:88" x14ac:dyDescent="0.25">
      <c r="CB197" s="4"/>
      <c r="CC197" s="4"/>
      <c r="CD197" s="4"/>
      <c r="CE197" s="4"/>
      <c r="CF197" s="4"/>
      <c r="CG197" s="4"/>
      <c r="CH197" s="4"/>
      <c r="CI197" s="4"/>
      <c r="CJ197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Mag</vt:lpstr>
      <vt:lpstr>Phase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AXia</dc:creator>
  <cp:lastModifiedBy>Anping Xia</cp:lastModifiedBy>
  <cp:lastPrinted>2017-05-30T20:37:12Z</cp:lastPrinted>
  <dcterms:created xsi:type="dcterms:W3CDTF">2017-02-23T15:40:37Z</dcterms:created>
  <dcterms:modified xsi:type="dcterms:W3CDTF">2018-09-06T00:10:07Z</dcterms:modified>
</cp:coreProperties>
</file>