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obeck/MOS_Surveys_Overview/"/>
    </mc:Choice>
  </mc:AlternateContent>
  <xr:revisionPtr revIDLastSave="0" documentId="13_ncr:9_{7C9FC62D-6F4F-6B43-B0B7-8DCBEC8C7FEF}" xr6:coauthVersionLast="47" xr6:coauthVersionMax="47" xr10:uidLastSave="{00000000-0000-0000-0000-000000000000}"/>
  <bookViews>
    <workbookView xWindow="7540" yWindow="980" windowWidth="27640" windowHeight="16440" activeTab="3" xr2:uid="{312357BA-015E-4742-9164-736F8CDD2352}"/>
  </bookViews>
  <sheets>
    <sheet name="MOS_Surveys_General_Prop" sheetId="1" r:id="rId1"/>
    <sheet name="MOS_Surveys_Specific_Prop" sheetId="2" r:id="rId2"/>
    <sheet name="Etendue" sheetId="3" r:id="rId3"/>
    <sheet name="MOS_Surveys_Table_Combin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4" l="1"/>
  <c r="T4" i="4"/>
  <c r="T6" i="4"/>
  <c r="T7" i="4"/>
  <c r="T8" i="4"/>
  <c r="T9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2" i="4"/>
</calcChain>
</file>

<file path=xl/sharedStrings.xml><?xml version="1.0" encoding="utf-8"?>
<sst xmlns="http://schemas.openxmlformats.org/spreadsheetml/2006/main" count="651" uniqueCount="167">
  <si>
    <t>Instrument</t>
  </si>
  <si>
    <t>Facility</t>
  </si>
  <si>
    <t>Hemisphere</t>
  </si>
  <si>
    <t>Status</t>
  </si>
  <si>
    <t>Operations Start</t>
  </si>
  <si>
    <t>M1 Aperture [m]</t>
  </si>
  <si>
    <t>FOV [deg2]</t>
  </si>
  <si>
    <t>No. Fibers</t>
  </si>
  <si>
    <t>Spectral Coverage</t>
  </si>
  <si>
    <t>IFU</t>
  </si>
  <si>
    <t>Resolution Modes</t>
  </si>
  <si>
    <t>APO</t>
  </si>
  <si>
    <t>N</t>
  </si>
  <si>
    <t>Completed</t>
  </si>
  <si>
    <t>VIS</t>
  </si>
  <si>
    <t>No</t>
  </si>
  <si>
    <t>LOW</t>
  </si>
  <si>
    <t>Yes</t>
  </si>
  <si>
    <t>HIGH</t>
  </si>
  <si>
    <t>LAMOST</t>
  </si>
  <si>
    <t>Guoshoujing</t>
  </si>
  <si>
    <t>Current</t>
  </si>
  <si>
    <t>HERMES</t>
  </si>
  <si>
    <t>AAT</t>
  </si>
  <si>
    <t>S</t>
  </si>
  <si>
    <t>DESI</t>
  </si>
  <si>
    <t>KPO</t>
  </si>
  <si>
    <t>WEAVE</t>
  </si>
  <si>
    <t>OOCC</t>
  </si>
  <si>
    <t>Build</t>
  </si>
  <si>
    <t>MOONS</t>
  </si>
  <si>
    <t>ESO-Paranal</t>
  </si>
  <si>
    <t>PFS</t>
  </si>
  <si>
    <t>Subaru</t>
  </si>
  <si>
    <t>4MOST</t>
  </si>
  <si>
    <t>MegaMapper</t>
  </si>
  <si>
    <t>LCO</t>
  </si>
  <si>
    <t>Design</t>
  </si>
  <si>
    <t>FOBOS</t>
  </si>
  <si>
    <t>Keck</t>
  </si>
  <si>
    <t>MSE-baseline</t>
  </si>
  <si>
    <t>CFHT</t>
  </si>
  <si>
    <t>Possibly</t>
  </si>
  <si>
    <t>SpecTel/WST</t>
  </si>
  <si>
    <t>ESO</t>
  </si>
  <si>
    <t>Unknown</t>
  </si>
  <si>
    <t>LSSTspec</t>
  </si>
  <si>
    <t>VRO</t>
  </si>
  <si>
    <t>Conception</t>
  </si>
  <si>
    <t>MED</t>
  </si>
  <si>
    <t>NIR(H)</t>
  </si>
  <si>
    <t>VIS,NIR(H)</t>
  </si>
  <si>
    <t>SDSS_1+2_Spectrograph</t>
  </si>
  <si>
    <t>SDSS_3+4_BOSS</t>
  </si>
  <si>
    <t>SDSS_3+4_APOGEE</t>
  </si>
  <si>
    <t>SDSS_4_APOGEE</t>
  </si>
  <si>
    <t>SDSS_5_APOGEE+BOSS</t>
  </si>
  <si>
    <t>VIS;NIR(H)</t>
  </si>
  <si>
    <t>VIS;NIR (YJH)</t>
  </si>
  <si>
    <t>VIS;NIR (YJ*)</t>
  </si>
  <si>
    <t>VIS;NIR(YJH)</t>
  </si>
  <si>
    <t>VIS;NIR(YJ)</t>
  </si>
  <si>
    <t>LOW;MED</t>
  </si>
  <si>
    <t>MED;HIGH</t>
  </si>
  <si>
    <t>LOW;HIGH</t>
  </si>
  <si>
    <t>LOW;MED;HIGH</t>
  </si>
  <si>
    <t>Spectral Resolution Settings</t>
  </si>
  <si>
    <t>MOSAIC</t>
  </si>
  <si>
    <t>ESO-ELT</t>
  </si>
  <si>
    <t>380-615; 580-920</t>
  </si>
  <si>
    <t>360-1040</t>
  </si>
  <si>
    <t>1510-1700</t>
  </si>
  <si>
    <t>370-900</t>
  </si>
  <si>
    <t>471.5-490.0;564.9-587.3;647.8-673.7;758.5-788.7</t>
  </si>
  <si>
    <t>360-1040;1510-1700</t>
  </si>
  <si>
    <t>360-555;555-656;656-980</t>
  </si>
  <si>
    <t>450-700;770-1800;450-877;770-1800</t>
  </si>
  <si>
    <t>1850-2200</t>
  </si>
  <si>
    <t>1560-2270;1850-2650</t>
  </si>
  <si>
    <t>500;1000;1500</t>
  </si>
  <si>
    <t>1560-2270;1850-2650;22500</t>
  </si>
  <si>
    <t>380-650;630-970;710-885;940-1260</t>
  </si>
  <si>
    <t>4000-7700;18000-21000</t>
  </si>
  <si>
    <t>310-1000</t>
  </si>
  <si>
    <t>370-950;392.6-435.5;516-573;610-679</t>
  </si>
  <si>
    <t>360-1000;965-1330</t>
  </si>
  <si>
    <t>360–1000;1000-1300;1450-1800;360-900</t>
  </si>
  <si>
    <t>5000-6000;30000</t>
  </si>
  <si>
    <t>4000-5000;18000</t>
  </si>
  <si>
    <t>4000;20000-40000</t>
  </si>
  <si>
    <t>2000-5000</t>
  </si>
  <si>
    <t>2000-3200;3200-4100;4100-5000</t>
  </si>
  <si>
    <t xml:space="preserve"> 2300;3000;5000;4300</t>
  </si>
  <si>
    <t>366-606;579-959;404-465;473-545;595-685</t>
  </si>
  <si>
    <t>5000;20000</t>
  </si>
  <si>
    <t>650-1800;760-890;930-1350;1520-1640</t>
  </si>
  <si>
    <t>4100;4300;6600;9200;4300;18300</t>
  </si>
  <si>
    <t>Etendue*</t>
  </si>
  <si>
    <t>Telescope</t>
  </si>
  <si>
    <t>SFT</t>
  </si>
  <si>
    <t>du Pont</t>
  </si>
  <si>
    <t>Mayall</t>
  </si>
  <si>
    <t>VLT</t>
  </si>
  <si>
    <t>Vista</t>
  </si>
  <si>
    <t>Magellan-like</t>
  </si>
  <si>
    <t>LSST</t>
  </si>
  <si>
    <t>NaN</t>
  </si>
  <si>
    <t>Wavelength_Coverage_Regimes_nm</t>
  </si>
  <si>
    <t>Operations_Start</t>
  </si>
  <si>
    <t>M1_Aperture_m</t>
  </si>
  <si>
    <t>FOV_deg2</t>
  </si>
  <si>
    <t>Fiber_Number</t>
  </si>
  <si>
    <t>WL_MIN_nm</t>
  </si>
  <si>
    <t>Resolution_Mode</t>
  </si>
  <si>
    <t>WL_MAX_nm</t>
  </si>
  <si>
    <t>R_MIN</t>
  </si>
  <si>
    <t>R_MAX</t>
  </si>
  <si>
    <t>22500</t>
  </si>
  <si>
    <t>656-980</t>
  </si>
  <si>
    <t>4100-5100</t>
  </si>
  <si>
    <t>2000-3200;3200-4100</t>
  </si>
  <si>
    <t>5000</t>
  </si>
  <si>
    <t>20000</t>
  </si>
  <si>
    <t>366-606;579-959</t>
  </si>
  <si>
    <t>404-465;473-545;595-685</t>
  </si>
  <si>
    <t>650-1800</t>
  </si>
  <si>
    <t>4100;4300;6600</t>
  </si>
  <si>
    <t>760-890;1520-1640</t>
  </si>
  <si>
    <t>9200;18300</t>
  </si>
  <si>
    <t>WL_Coverage_Type</t>
  </si>
  <si>
    <t>continuous</t>
  </si>
  <si>
    <t>discontinuous</t>
  </si>
  <si>
    <t>360-555;555-656</t>
  </si>
  <si>
    <t>380-650;630-970</t>
  </si>
  <si>
    <t>710-885;940-1260</t>
  </si>
  <si>
    <t>VIS*;NIR(YJ*)</t>
  </si>
  <si>
    <t>5000;4300</t>
  </si>
  <si>
    <t>2300;3000</t>
  </si>
  <si>
    <t>370-950</t>
  </si>
  <si>
    <t>392.6-435.5;516-573;610-679</t>
  </si>
  <si>
    <t>18000-21000</t>
  </si>
  <si>
    <t>4000-7700</t>
  </si>
  <si>
    <t xml:space="preserve">continuous </t>
  </si>
  <si>
    <t>LOW-MED</t>
  </si>
  <si>
    <t>360-900</t>
  </si>
  <si>
    <t>30000</t>
  </si>
  <si>
    <t>2500-6000</t>
  </si>
  <si>
    <t>360–1000;1000-1300;1450-1800</t>
  </si>
  <si>
    <t>450-700;770-1800</t>
  </si>
  <si>
    <t>450-877;770-1800</t>
  </si>
  <si>
    <t>18000</t>
  </si>
  <si>
    <t>4000-5000</t>
  </si>
  <si>
    <t>20000-40000</t>
  </si>
  <si>
    <t>360-1000</t>
  </si>
  <si>
    <t>3000-4000</t>
  </si>
  <si>
    <t>Etendue</t>
  </si>
  <si>
    <t>Collecting_Area_m2</t>
  </si>
  <si>
    <t>Spectral_Resolution_Settings</t>
  </si>
  <si>
    <t>Instr_short</t>
  </si>
  <si>
    <t>SDSS12</t>
  </si>
  <si>
    <t>SDSS34_BOSS</t>
  </si>
  <si>
    <t>SDSS5_APO</t>
  </si>
  <si>
    <t>SDSS5_LCO</t>
  </si>
  <si>
    <t>MSE_base</t>
  </si>
  <si>
    <t>SpecTel</t>
  </si>
  <si>
    <t>SDSS34_APOGEE</t>
  </si>
  <si>
    <t>SDSS4_APOGEE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</si>
</sst>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Arial"/>
      <family val="2"/>
    </font>
    <font>
      <sz val="14"/>
      <color theme="4" tint="-0.249977111117893"/>
      <name val="Arial"/>
      <family val="2"/>
    </font>
    <font>
      <sz val="14"/>
      <color theme="4" tint="-0.249977111117893"/>
      <name val="Calibri"/>
      <family val="2"/>
      <scheme val="minor"/>
    </font>
    <font>
      <b/>
      <sz val="14"/>
      <color theme="9" tint="-0.249977111117893"/>
      <name val="Arial"/>
      <family val="2"/>
    </font>
    <font>
      <sz val="14"/>
      <color theme="9" tint="-0.249977111117893"/>
      <name val="Arial"/>
      <family val="2"/>
    </font>
    <font>
      <sz val="14"/>
      <color theme="9" tint="-0.249977111117893"/>
      <name val="Calibri"/>
      <family val="2"/>
      <scheme val="minor"/>
    </font>
    <font>
      <b/>
      <sz val="14"/>
      <color theme="5" tint="-0.249977111117893"/>
      <name val="Arial"/>
      <family val="2"/>
    </font>
    <font>
      <sz val="14"/>
      <color theme="5" tint="-0.249977111117893"/>
      <name val="Arial"/>
      <family val="2"/>
    </font>
    <font>
      <sz val="14"/>
      <color theme="5" tint="-0.249977111117893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1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2" fontId="11" fillId="0" borderId="0" xfId="0" applyNumberFormat="1" applyFont="1" applyAlignment="1">
      <alignment horizontal="left" vertical="center"/>
    </xf>
    <xf numFmtId="2" fontId="12" fillId="0" borderId="0" xfId="0" applyNumberFormat="1" applyFont="1" applyAlignment="1">
      <alignment horizontal="left" vertical="center"/>
    </xf>
    <xf numFmtId="2" fontId="1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60E2-7954-1843-BA97-B4EAC6CB35CC}">
  <dimension ref="A1:K20"/>
  <sheetViews>
    <sheetView workbookViewId="0">
      <selection activeCell="B20" sqref="B20"/>
    </sheetView>
  </sheetViews>
  <sheetFormatPr baseColWidth="10" defaultRowHeight="19" x14ac:dyDescent="0.2"/>
  <cols>
    <col min="1" max="1" width="29.1640625" style="4" bestFit="1" customWidth="1"/>
    <col min="2" max="2" width="15" style="4" bestFit="1" customWidth="1"/>
    <col min="3" max="3" width="14.6640625" style="4" bestFit="1" customWidth="1"/>
    <col min="4" max="4" width="13.1640625" style="4" bestFit="1" customWidth="1"/>
    <col min="5" max="5" width="20" style="4" bestFit="1" customWidth="1"/>
    <col min="6" max="6" width="19.5" style="4" bestFit="1" customWidth="1"/>
    <col min="7" max="7" width="14" style="4" bestFit="1" customWidth="1"/>
    <col min="8" max="8" width="12.83203125" style="4" bestFit="1" customWidth="1"/>
    <col min="9" max="9" width="22.33203125" style="4" bestFit="1" customWidth="1"/>
    <col min="10" max="10" width="11" style="4" bestFit="1" customWidth="1"/>
    <col min="11" max="11" width="22.33203125" style="4" bestFit="1" customWidth="1"/>
  </cols>
  <sheetData>
    <row r="1" spans="1:11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8" x14ac:dyDescent="0.2">
      <c r="A2" s="3" t="s">
        <v>52</v>
      </c>
      <c r="B2" s="3" t="s">
        <v>11</v>
      </c>
      <c r="C2" s="3" t="s">
        <v>12</v>
      </c>
      <c r="D2" s="3" t="s">
        <v>13</v>
      </c>
      <c r="E2" s="3">
        <v>1999</v>
      </c>
      <c r="F2" s="3">
        <v>2.5</v>
      </c>
      <c r="G2" s="3">
        <v>7.1</v>
      </c>
      <c r="H2" s="3">
        <v>640</v>
      </c>
      <c r="I2" s="3" t="s">
        <v>14</v>
      </c>
      <c r="J2" s="3" t="s">
        <v>15</v>
      </c>
      <c r="K2" s="3" t="s">
        <v>16</v>
      </c>
    </row>
    <row r="3" spans="1:11" ht="18" x14ac:dyDescent="0.2">
      <c r="A3" s="3" t="s">
        <v>53</v>
      </c>
      <c r="B3" s="3" t="s">
        <v>11</v>
      </c>
      <c r="C3" s="3" t="s">
        <v>12</v>
      </c>
      <c r="D3" s="3" t="s">
        <v>13</v>
      </c>
      <c r="E3" s="3">
        <v>2009</v>
      </c>
      <c r="F3" s="3">
        <v>2.5</v>
      </c>
      <c r="G3" s="3">
        <v>7.1</v>
      </c>
      <c r="H3" s="3">
        <v>1000</v>
      </c>
      <c r="I3" s="3" t="s">
        <v>14</v>
      </c>
      <c r="J3" s="3" t="s">
        <v>17</v>
      </c>
      <c r="K3" s="3" t="s">
        <v>16</v>
      </c>
    </row>
    <row r="4" spans="1:11" ht="18" x14ac:dyDescent="0.2">
      <c r="A4" s="3" t="s">
        <v>54</v>
      </c>
      <c r="B4" s="3" t="s">
        <v>11</v>
      </c>
      <c r="C4" s="3" t="s">
        <v>12</v>
      </c>
      <c r="D4" s="3" t="s">
        <v>13</v>
      </c>
      <c r="E4" s="3">
        <v>2011</v>
      </c>
      <c r="F4" s="3">
        <v>2.5</v>
      </c>
      <c r="G4" s="3">
        <v>7.1</v>
      </c>
      <c r="H4" s="3">
        <v>300</v>
      </c>
      <c r="I4" s="3" t="s">
        <v>50</v>
      </c>
      <c r="J4" s="3" t="s">
        <v>15</v>
      </c>
      <c r="K4" s="3" t="s">
        <v>18</v>
      </c>
    </row>
    <row r="5" spans="1:11" ht="18" x14ac:dyDescent="0.2">
      <c r="A5" s="3" t="s">
        <v>55</v>
      </c>
      <c r="B5" s="3" t="s">
        <v>36</v>
      </c>
      <c r="C5" s="3" t="s">
        <v>24</v>
      </c>
      <c r="D5" s="3" t="s">
        <v>13</v>
      </c>
      <c r="E5" s="3">
        <v>2017</v>
      </c>
      <c r="F5" s="3">
        <v>2.5</v>
      </c>
      <c r="G5" s="3">
        <v>3.1</v>
      </c>
      <c r="H5" s="3">
        <v>300</v>
      </c>
      <c r="I5" s="3" t="s">
        <v>50</v>
      </c>
      <c r="J5" s="3" t="s">
        <v>15</v>
      </c>
      <c r="K5" s="3" t="s">
        <v>18</v>
      </c>
    </row>
    <row r="6" spans="1:11" ht="18" x14ac:dyDescent="0.2">
      <c r="A6" s="3" t="s">
        <v>19</v>
      </c>
      <c r="B6" s="3" t="s">
        <v>20</v>
      </c>
      <c r="C6" s="3" t="s">
        <v>12</v>
      </c>
      <c r="D6" s="3" t="s">
        <v>21</v>
      </c>
      <c r="E6" s="3">
        <v>2012</v>
      </c>
      <c r="F6" s="3">
        <v>4</v>
      </c>
      <c r="G6" s="3">
        <v>19.600000000000001</v>
      </c>
      <c r="H6" s="3">
        <v>4000</v>
      </c>
      <c r="I6" s="3" t="s">
        <v>14</v>
      </c>
      <c r="J6" s="3" t="s">
        <v>15</v>
      </c>
      <c r="K6" s="3" t="s">
        <v>16</v>
      </c>
    </row>
    <row r="7" spans="1:11" ht="18" x14ac:dyDescent="0.2">
      <c r="A7" s="3" t="s">
        <v>22</v>
      </c>
      <c r="B7" s="3" t="s">
        <v>23</v>
      </c>
      <c r="C7" s="3" t="s">
        <v>24</v>
      </c>
      <c r="D7" s="3" t="s">
        <v>21</v>
      </c>
      <c r="E7" s="3">
        <v>2014</v>
      </c>
      <c r="F7" s="3">
        <v>3.9</v>
      </c>
      <c r="G7" s="3">
        <v>3.1</v>
      </c>
      <c r="H7" s="3">
        <v>392</v>
      </c>
      <c r="I7" s="3" t="s">
        <v>14</v>
      </c>
      <c r="J7" s="3" t="s">
        <v>15</v>
      </c>
      <c r="K7" s="3" t="s">
        <v>18</v>
      </c>
    </row>
    <row r="8" spans="1:11" ht="18" x14ac:dyDescent="0.2">
      <c r="A8" s="3" t="s">
        <v>56</v>
      </c>
      <c r="B8" s="3" t="s">
        <v>11</v>
      </c>
      <c r="C8" s="3" t="s">
        <v>12</v>
      </c>
      <c r="D8" s="3" t="s">
        <v>21</v>
      </c>
      <c r="E8" s="3">
        <v>2021</v>
      </c>
      <c r="F8" s="3">
        <v>2.5</v>
      </c>
      <c r="G8" s="3">
        <v>7.1</v>
      </c>
      <c r="H8" s="3">
        <v>500</v>
      </c>
      <c r="I8" s="3" t="s">
        <v>57</v>
      </c>
      <c r="J8" s="3" t="s">
        <v>15</v>
      </c>
      <c r="K8" s="3" t="s">
        <v>64</v>
      </c>
    </row>
    <row r="9" spans="1:11" ht="18" x14ac:dyDescent="0.2">
      <c r="A9" s="3" t="s">
        <v>56</v>
      </c>
      <c r="B9" s="3" t="s">
        <v>36</v>
      </c>
      <c r="C9" s="3" t="s">
        <v>24</v>
      </c>
      <c r="D9" s="3" t="s">
        <v>21</v>
      </c>
      <c r="E9" s="3">
        <v>2021</v>
      </c>
      <c r="F9" s="3">
        <v>2.5</v>
      </c>
      <c r="G9" s="3">
        <v>3.1</v>
      </c>
      <c r="H9" s="3">
        <v>500</v>
      </c>
      <c r="I9" s="3" t="s">
        <v>51</v>
      </c>
      <c r="J9" s="3" t="s">
        <v>15</v>
      </c>
      <c r="K9" s="3" t="s">
        <v>64</v>
      </c>
    </row>
    <row r="10" spans="1:11" ht="18" x14ac:dyDescent="0.2">
      <c r="A10" s="3" t="s">
        <v>25</v>
      </c>
      <c r="B10" s="3" t="s">
        <v>26</v>
      </c>
      <c r="C10" s="3" t="s">
        <v>12</v>
      </c>
      <c r="D10" s="3" t="s">
        <v>21</v>
      </c>
      <c r="E10" s="3">
        <v>2020</v>
      </c>
      <c r="F10" s="3">
        <v>4</v>
      </c>
      <c r="G10" s="3">
        <v>8</v>
      </c>
      <c r="H10" s="3">
        <v>5000</v>
      </c>
      <c r="I10" s="3" t="s">
        <v>14</v>
      </c>
      <c r="J10" s="3" t="s">
        <v>15</v>
      </c>
      <c r="K10" s="3" t="s">
        <v>62</v>
      </c>
    </row>
    <row r="11" spans="1:11" ht="18" x14ac:dyDescent="0.2">
      <c r="A11" s="3" t="s">
        <v>27</v>
      </c>
      <c r="B11" s="3" t="s">
        <v>28</v>
      </c>
      <c r="C11" s="3" t="s">
        <v>12</v>
      </c>
      <c r="D11" s="3" t="s">
        <v>29</v>
      </c>
      <c r="E11" s="3">
        <v>2022</v>
      </c>
      <c r="F11" s="3">
        <v>4.2</v>
      </c>
      <c r="G11" s="3">
        <v>3.1</v>
      </c>
      <c r="H11" s="3">
        <v>1000</v>
      </c>
      <c r="I11" s="3" t="s">
        <v>14</v>
      </c>
      <c r="J11" s="3" t="s">
        <v>17</v>
      </c>
      <c r="K11" s="3" t="s">
        <v>63</v>
      </c>
    </row>
    <row r="12" spans="1:11" ht="18" x14ac:dyDescent="0.2">
      <c r="A12" s="3" t="s">
        <v>30</v>
      </c>
      <c r="B12" s="3" t="s">
        <v>31</v>
      </c>
      <c r="C12" s="3" t="s">
        <v>24</v>
      </c>
      <c r="D12" s="3" t="s">
        <v>29</v>
      </c>
      <c r="E12" s="3">
        <v>2022</v>
      </c>
      <c r="F12" s="3">
        <v>8.1999999999999993</v>
      </c>
      <c r="G12" s="3">
        <v>0.14000000000000001</v>
      </c>
      <c r="H12" s="3">
        <v>1001</v>
      </c>
      <c r="I12" s="3" t="s">
        <v>58</v>
      </c>
      <c r="J12" s="3" t="s">
        <v>15</v>
      </c>
      <c r="K12" s="3" t="s">
        <v>63</v>
      </c>
    </row>
    <row r="13" spans="1:11" ht="18" x14ac:dyDescent="0.2">
      <c r="A13" s="3" t="s">
        <v>32</v>
      </c>
      <c r="B13" s="3" t="s">
        <v>33</v>
      </c>
      <c r="C13" s="3" t="s">
        <v>12</v>
      </c>
      <c r="D13" s="3" t="s">
        <v>29</v>
      </c>
      <c r="E13" s="3">
        <v>2023</v>
      </c>
      <c r="F13" s="3">
        <v>8.1999999999999993</v>
      </c>
      <c r="G13" s="3">
        <v>1.3</v>
      </c>
      <c r="H13" s="3">
        <v>2400</v>
      </c>
      <c r="I13" s="3" t="s">
        <v>59</v>
      </c>
      <c r="J13" s="3" t="s">
        <v>15</v>
      </c>
      <c r="K13" s="3" t="s">
        <v>62</v>
      </c>
    </row>
    <row r="14" spans="1:11" ht="18" x14ac:dyDescent="0.2">
      <c r="A14" s="3" t="s">
        <v>34</v>
      </c>
      <c r="B14" s="3" t="s">
        <v>31</v>
      </c>
      <c r="C14" s="3" t="s">
        <v>24</v>
      </c>
      <c r="D14" s="3" t="s">
        <v>29</v>
      </c>
      <c r="E14" s="3">
        <v>2024</v>
      </c>
      <c r="F14" s="3">
        <v>4.0999999999999996</v>
      </c>
      <c r="G14" s="3">
        <v>4.4000000000000004</v>
      </c>
      <c r="H14" s="3">
        <v>1624</v>
      </c>
      <c r="I14" s="3" t="s">
        <v>14</v>
      </c>
      <c r="J14" s="3" t="s">
        <v>15</v>
      </c>
      <c r="K14" s="3" t="s">
        <v>63</v>
      </c>
    </row>
    <row r="15" spans="1:11" ht="18" x14ac:dyDescent="0.2">
      <c r="A15" s="3" t="s">
        <v>35</v>
      </c>
      <c r="B15" s="3" t="s">
        <v>36</v>
      </c>
      <c r="C15" s="3" t="s">
        <v>24</v>
      </c>
      <c r="D15" s="3" t="s">
        <v>37</v>
      </c>
      <c r="E15" s="3">
        <v>2029</v>
      </c>
      <c r="F15" s="3">
        <v>6.5</v>
      </c>
      <c r="G15" s="3">
        <v>7.1</v>
      </c>
      <c r="H15" s="3">
        <v>20000</v>
      </c>
      <c r="I15" s="3" t="s">
        <v>14</v>
      </c>
      <c r="J15" s="3" t="s">
        <v>15</v>
      </c>
      <c r="K15" s="3" t="s">
        <v>62</v>
      </c>
    </row>
    <row r="16" spans="1:11" ht="18" x14ac:dyDescent="0.2">
      <c r="A16" s="3" t="s">
        <v>38</v>
      </c>
      <c r="B16" s="3" t="s">
        <v>39</v>
      </c>
      <c r="C16" s="3" t="s">
        <v>12</v>
      </c>
      <c r="D16" s="3" t="s">
        <v>37</v>
      </c>
      <c r="E16" s="3">
        <v>2028</v>
      </c>
      <c r="F16" s="3">
        <v>10</v>
      </c>
      <c r="G16" s="3">
        <v>0.09</v>
      </c>
      <c r="H16" s="3">
        <v>1800</v>
      </c>
      <c r="I16" s="3" t="s">
        <v>14</v>
      </c>
      <c r="J16" s="3" t="s">
        <v>17</v>
      </c>
      <c r="K16" s="3" t="s">
        <v>16</v>
      </c>
    </row>
    <row r="17" spans="1:11" ht="18" x14ac:dyDescent="0.2">
      <c r="A17" s="2" t="s">
        <v>40</v>
      </c>
      <c r="B17" s="2" t="s">
        <v>41</v>
      </c>
      <c r="C17" s="2" t="s">
        <v>12</v>
      </c>
      <c r="D17" s="2" t="s">
        <v>37</v>
      </c>
      <c r="E17" s="2">
        <v>2030</v>
      </c>
      <c r="F17" s="2">
        <v>11.3</v>
      </c>
      <c r="G17" s="2">
        <v>1.5</v>
      </c>
      <c r="H17" s="2">
        <v>4332</v>
      </c>
      <c r="I17" s="2" t="s">
        <v>60</v>
      </c>
      <c r="J17" s="2" t="s">
        <v>42</v>
      </c>
      <c r="K17" s="2" t="s">
        <v>65</v>
      </c>
    </row>
    <row r="18" spans="1:11" ht="18" x14ac:dyDescent="0.2">
      <c r="A18" s="3" t="s">
        <v>43</v>
      </c>
      <c r="B18" s="3" t="s">
        <v>44</v>
      </c>
      <c r="C18" s="3" t="s">
        <v>24</v>
      </c>
      <c r="D18" s="3" t="s">
        <v>37</v>
      </c>
      <c r="E18" s="3" t="s">
        <v>45</v>
      </c>
      <c r="F18" s="3">
        <v>11.4</v>
      </c>
      <c r="G18" s="3">
        <v>4.9000000000000004</v>
      </c>
      <c r="H18" s="3">
        <v>15000</v>
      </c>
      <c r="I18" s="3" t="s">
        <v>61</v>
      </c>
      <c r="J18" s="3" t="s">
        <v>17</v>
      </c>
      <c r="K18" s="3" t="s">
        <v>63</v>
      </c>
    </row>
    <row r="19" spans="1:11" ht="18" x14ac:dyDescent="0.2">
      <c r="A19" s="3" t="s">
        <v>46</v>
      </c>
      <c r="B19" s="3" t="s">
        <v>47</v>
      </c>
      <c r="C19" s="3" t="s">
        <v>24</v>
      </c>
      <c r="D19" s="3" t="s">
        <v>48</v>
      </c>
      <c r="E19" s="3" t="s">
        <v>45</v>
      </c>
      <c r="F19" s="3">
        <v>8.4</v>
      </c>
      <c r="G19" s="3">
        <v>9.6</v>
      </c>
      <c r="H19" s="3">
        <v>30000</v>
      </c>
      <c r="I19" s="3" t="s">
        <v>14</v>
      </c>
      <c r="J19" s="3" t="s">
        <v>42</v>
      </c>
      <c r="K19" s="3" t="s">
        <v>49</v>
      </c>
    </row>
    <row r="20" spans="1:11" x14ac:dyDescent="0.2">
      <c r="A20" s="4" t="s">
        <v>67</v>
      </c>
      <c r="B20" s="3" t="s">
        <v>68</v>
      </c>
      <c r="C20" s="3" t="s">
        <v>24</v>
      </c>
      <c r="D20" s="3" t="s">
        <v>48</v>
      </c>
      <c r="E20" s="3" t="s">
        <v>45</v>
      </c>
      <c r="F20" s="3">
        <v>39.299999999999997</v>
      </c>
      <c r="G20" s="3">
        <v>0.02</v>
      </c>
      <c r="H20" s="3">
        <v>200</v>
      </c>
      <c r="I20" s="3" t="s">
        <v>60</v>
      </c>
      <c r="J20" s="3" t="s">
        <v>17</v>
      </c>
      <c r="K20" s="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62B5-EACA-4A4E-B47F-F4F98FC4188D}">
  <dimension ref="A1:F20"/>
  <sheetViews>
    <sheetView workbookViewId="0">
      <selection activeCell="F2" sqref="F2"/>
    </sheetView>
  </sheetViews>
  <sheetFormatPr baseColWidth="10" defaultRowHeight="19" x14ac:dyDescent="0.2"/>
  <cols>
    <col min="1" max="1" width="29.1640625" style="1" bestFit="1" customWidth="1"/>
    <col min="2" max="2" width="15" style="1" bestFit="1" customWidth="1"/>
    <col min="3" max="3" width="14.6640625" style="1" bestFit="1" customWidth="1"/>
    <col min="4" max="4" width="13.1640625" style="1" bestFit="1" customWidth="1"/>
    <col min="5" max="5" width="55.83203125" style="1" bestFit="1" customWidth="1"/>
    <col min="6" max="6" width="38.6640625" style="1" bestFit="1" customWidth="1"/>
  </cols>
  <sheetData>
    <row r="1" spans="1:6" ht="1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107</v>
      </c>
      <c r="F1" s="5" t="s">
        <v>157</v>
      </c>
    </row>
    <row r="2" spans="1:6" ht="18" x14ac:dyDescent="0.2">
      <c r="A2" s="6" t="s">
        <v>52</v>
      </c>
      <c r="B2" s="6" t="s">
        <v>11</v>
      </c>
      <c r="C2" s="6" t="s">
        <v>12</v>
      </c>
      <c r="D2" s="6" t="s">
        <v>13</v>
      </c>
      <c r="E2" s="6" t="s">
        <v>69</v>
      </c>
      <c r="F2" s="6" t="s">
        <v>77</v>
      </c>
    </row>
    <row r="3" spans="1:6" ht="18" x14ac:dyDescent="0.2">
      <c r="A3" s="6" t="s">
        <v>53</v>
      </c>
      <c r="B3" s="6" t="s">
        <v>11</v>
      </c>
      <c r="C3" s="6" t="s">
        <v>12</v>
      </c>
      <c r="D3" s="6" t="s">
        <v>13</v>
      </c>
      <c r="E3" s="6" t="s">
        <v>70</v>
      </c>
      <c r="F3" s="6" t="s">
        <v>78</v>
      </c>
    </row>
    <row r="4" spans="1:6" ht="18" x14ac:dyDescent="0.2">
      <c r="A4" s="6" t="s">
        <v>54</v>
      </c>
      <c r="B4" s="6" t="s">
        <v>11</v>
      </c>
      <c r="C4" s="6" t="s">
        <v>12</v>
      </c>
      <c r="D4" s="6" t="s">
        <v>13</v>
      </c>
      <c r="E4" s="6" t="s">
        <v>71</v>
      </c>
      <c r="F4" s="7">
        <v>22500</v>
      </c>
    </row>
    <row r="5" spans="1:6" ht="18" x14ac:dyDescent="0.2">
      <c r="A5" s="6" t="s">
        <v>55</v>
      </c>
      <c r="B5" s="6" t="s">
        <v>36</v>
      </c>
      <c r="C5" s="6" t="s">
        <v>24</v>
      </c>
      <c r="D5" s="6" t="s">
        <v>13</v>
      </c>
      <c r="E5" s="6" t="s">
        <v>71</v>
      </c>
      <c r="F5" s="6">
        <v>22500</v>
      </c>
    </row>
    <row r="6" spans="1:6" ht="18" x14ac:dyDescent="0.2">
      <c r="A6" s="6" t="s">
        <v>19</v>
      </c>
      <c r="B6" s="6" t="s">
        <v>20</v>
      </c>
      <c r="C6" s="6" t="s">
        <v>12</v>
      </c>
      <c r="D6" s="6" t="s">
        <v>21</v>
      </c>
      <c r="E6" s="6" t="s">
        <v>72</v>
      </c>
      <c r="F6" s="6" t="s">
        <v>79</v>
      </c>
    </row>
    <row r="7" spans="1:6" ht="18" x14ac:dyDescent="0.2">
      <c r="A7" s="6" t="s">
        <v>22</v>
      </c>
      <c r="B7" s="6" t="s">
        <v>23</v>
      </c>
      <c r="C7" s="6" t="s">
        <v>24</v>
      </c>
      <c r="D7" s="6" t="s">
        <v>21</v>
      </c>
      <c r="E7" s="6" t="s">
        <v>73</v>
      </c>
      <c r="F7" s="6">
        <v>28000</v>
      </c>
    </row>
    <row r="8" spans="1:6" ht="18" x14ac:dyDescent="0.2">
      <c r="A8" s="6" t="s">
        <v>56</v>
      </c>
      <c r="B8" s="6" t="s">
        <v>11</v>
      </c>
      <c r="C8" s="6" t="s">
        <v>12</v>
      </c>
      <c r="D8" s="6" t="s">
        <v>21</v>
      </c>
      <c r="E8" s="6" t="s">
        <v>74</v>
      </c>
      <c r="F8" s="6" t="s">
        <v>80</v>
      </c>
    </row>
    <row r="9" spans="1:6" ht="18" x14ac:dyDescent="0.2">
      <c r="A9" s="6" t="s">
        <v>56</v>
      </c>
      <c r="B9" s="6" t="s">
        <v>36</v>
      </c>
      <c r="C9" s="6" t="s">
        <v>24</v>
      </c>
      <c r="D9" s="6" t="s">
        <v>21</v>
      </c>
      <c r="E9" s="6" t="s">
        <v>74</v>
      </c>
      <c r="F9" s="6" t="s">
        <v>80</v>
      </c>
    </row>
    <row r="10" spans="1:6" ht="18" x14ac:dyDescent="0.2">
      <c r="A10" s="6" t="s">
        <v>25</v>
      </c>
      <c r="B10" s="6" t="s">
        <v>26</v>
      </c>
      <c r="C10" s="6" t="s">
        <v>12</v>
      </c>
      <c r="D10" s="6" t="s">
        <v>21</v>
      </c>
      <c r="E10" s="6" t="s">
        <v>75</v>
      </c>
      <c r="F10" s="6" t="s">
        <v>91</v>
      </c>
    </row>
    <row r="11" spans="1:6" ht="18" x14ac:dyDescent="0.2">
      <c r="A11" s="6" t="s">
        <v>27</v>
      </c>
      <c r="B11" s="6" t="s">
        <v>28</v>
      </c>
      <c r="C11" s="6" t="s">
        <v>12</v>
      </c>
      <c r="D11" s="6" t="s">
        <v>29</v>
      </c>
      <c r="E11" s="6" t="s">
        <v>93</v>
      </c>
      <c r="F11" s="6" t="s">
        <v>94</v>
      </c>
    </row>
    <row r="12" spans="1:6" ht="18" x14ac:dyDescent="0.2">
      <c r="A12" s="6" t="s">
        <v>30</v>
      </c>
      <c r="B12" s="6" t="s">
        <v>31</v>
      </c>
      <c r="C12" s="6" t="s">
        <v>24</v>
      </c>
      <c r="D12" s="6" t="s">
        <v>29</v>
      </c>
      <c r="E12" s="6" t="s">
        <v>95</v>
      </c>
      <c r="F12" s="6" t="s">
        <v>96</v>
      </c>
    </row>
    <row r="13" spans="1:6" ht="18" x14ac:dyDescent="0.2">
      <c r="A13" s="6" t="s">
        <v>32</v>
      </c>
      <c r="B13" s="6" t="s">
        <v>33</v>
      </c>
      <c r="C13" s="6" t="s">
        <v>12</v>
      </c>
      <c r="D13" s="6" t="s">
        <v>29</v>
      </c>
      <c r="E13" s="6" t="s">
        <v>81</v>
      </c>
      <c r="F13" s="6" t="s">
        <v>92</v>
      </c>
    </row>
    <row r="14" spans="1:6" ht="18" x14ac:dyDescent="0.2">
      <c r="A14" s="6" t="s">
        <v>34</v>
      </c>
      <c r="B14" s="6" t="s">
        <v>31</v>
      </c>
      <c r="C14" s="6" t="s">
        <v>24</v>
      </c>
      <c r="D14" s="6" t="s">
        <v>29</v>
      </c>
      <c r="E14" s="6" t="s">
        <v>84</v>
      </c>
      <c r="F14" s="6" t="s">
        <v>82</v>
      </c>
    </row>
    <row r="15" spans="1:6" ht="18" x14ac:dyDescent="0.2">
      <c r="A15" s="6" t="s">
        <v>35</v>
      </c>
      <c r="B15" s="6" t="s">
        <v>36</v>
      </c>
      <c r="C15" s="6" t="s">
        <v>24</v>
      </c>
      <c r="D15" s="6" t="s">
        <v>37</v>
      </c>
      <c r="E15" s="6" t="s">
        <v>75</v>
      </c>
      <c r="F15" s="6" t="s">
        <v>90</v>
      </c>
    </row>
    <row r="16" spans="1:6" ht="18" x14ac:dyDescent="0.2">
      <c r="A16" s="6" t="s">
        <v>38</v>
      </c>
      <c r="B16" s="6" t="s">
        <v>39</v>
      </c>
      <c r="C16" s="6" t="s">
        <v>12</v>
      </c>
      <c r="D16" s="6" t="s">
        <v>37</v>
      </c>
      <c r="E16" s="6" t="s">
        <v>83</v>
      </c>
      <c r="F16" s="6">
        <v>3500</v>
      </c>
    </row>
    <row r="17" spans="1:6" ht="18" x14ac:dyDescent="0.2">
      <c r="A17" s="5" t="s">
        <v>40</v>
      </c>
      <c r="B17" s="5" t="s">
        <v>41</v>
      </c>
      <c r="C17" s="5" t="s">
        <v>12</v>
      </c>
      <c r="D17" s="5" t="s">
        <v>37</v>
      </c>
      <c r="E17" s="5" t="s">
        <v>86</v>
      </c>
      <c r="F17" s="5" t="s">
        <v>87</v>
      </c>
    </row>
    <row r="18" spans="1:6" ht="18" x14ac:dyDescent="0.2">
      <c r="A18" s="6" t="s">
        <v>43</v>
      </c>
      <c r="B18" s="6" t="s">
        <v>44</v>
      </c>
      <c r="C18" s="6" t="s">
        <v>24</v>
      </c>
      <c r="D18" s="6" t="s">
        <v>37</v>
      </c>
      <c r="E18" s="6" t="s">
        <v>85</v>
      </c>
      <c r="F18" s="6" t="s">
        <v>89</v>
      </c>
    </row>
    <row r="19" spans="1:6" ht="18" x14ac:dyDescent="0.2">
      <c r="A19" s="6" t="s">
        <v>46</v>
      </c>
      <c r="B19" s="6" t="s">
        <v>47</v>
      </c>
      <c r="C19" s="6" t="s">
        <v>24</v>
      </c>
      <c r="D19" s="6" t="s">
        <v>48</v>
      </c>
      <c r="E19" s="6" t="s">
        <v>45</v>
      </c>
      <c r="F19" s="6" t="s">
        <v>45</v>
      </c>
    </row>
    <row r="20" spans="1:6" x14ac:dyDescent="0.2">
      <c r="A20" s="8" t="s">
        <v>67</v>
      </c>
      <c r="B20" s="6" t="s">
        <v>68</v>
      </c>
      <c r="C20" s="6" t="s">
        <v>24</v>
      </c>
      <c r="D20" s="6" t="s">
        <v>48</v>
      </c>
      <c r="E20" s="6" t="s">
        <v>76</v>
      </c>
      <c r="F20" s="6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E39AE-1C8D-4143-96C6-0D2002AC9F62}">
  <dimension ref="A1:F20"/>
  <sheetViews>
    <sheetView workbookViewId="0">
      <selection sqref="A1:D20"/>
    </sheetView>
  </sheetViews>
  <sheetFormatPr baseColWidth="10" defaultRowHeight="19" x14ac:dyDescent="0.2"/>
  <cols>
    <col min="1" max="1" width="29.1640625" style="13" bestFit="1" customWidth="1"/>
    <col min="2" max="2" width="15" style="13" bestFit="1" customWidth="1"/>
    <col min="3" max="3" width="14.6640625" style="13" bestFit="1" customWidth="1"/>
    <col min="4" max="4" width="24.6640625" style="13" bestFit="1" customWidth="1"/>
    <col min="5" max="5" width="14" style="13" bestFit="1" customWidth="1"/>
    <col min="6" max="6" width="11.5" style="14" bestFit="1" customWidth="1"/>
  </cols>
  <sheetData>
    <row r="1" spans="1:6" ht="18" x14ac:dyDescent="0.2">
      <c r="A1" s="9" t="s">
        <v>0</v>
      </c>
      <c r="B1" s="9" t="s">
        <v>98</v>
      </c>
      <c r="C1" s="9" t="s">
        <v>2</v>
      </c>
      <c r="D1" s="9" t="s">
        <v>156</v>
      </c>
      <c r="E1" s="9" t="s">
        <v>110</v>
      </c>
      <c r="F1" s="10" t="s">
        <v>97</v>
      </c>
    </row>
    <row r="2" spans="1:6" ht="18" x14ac:dyDescent="0.2">
      <c r="A2" s="11" t="s">
        <v>52</v>
      </c>
      <c r="B2" s="11" t="s">
        <v>99</v>
      </c>
      <c r="C2" s="11" t="s">
        <v>12</v>
      </c>
      <c r="D2" s="11">
        <v>3.68</v>
      </c>
      <c r="E2" s="11">
        <v>7.1</v>
      </c>
      <c r="F2" s="12">
        <v>26.1</v>
      </c>
    </row>
    <row r="3" spans="1:6" ht="18" x14ac:dyDescent="0.2">
      <c r="A3" s="11" t="s">
        <v>53</v>
      </c>
      <c r="B3" s="11" t="s">
        <v>99</v>
      </c>
      <c r="C3" s="11" t="s">
        <v>12</v>
      </c>
      <c r="D3" s="11">
        <v>3.68</v>
      </c>
      <c r="E3" s="11">
        <v>7.1</v>
      </c>
      <c r="F3" s="12">
        <v>26.1</v>
      </c>
    </row>
    <row r="4" spans="1:6" ht="18" x14ac:dyDescent="0.2">
      <c r="A4" s="11" t="s">
        <v>54</v>
      </c>
      <c r="B4" s="11" t="s">
        <v>99</v>
      </c>
      <c r="C4" s="11" t="s">
        <v>12</v>
      </c>
      <c r="D4" s="11">
        <v>3.68</v>
      </c>
      <c r="E4" s="11">
        <v>7.1</v>
      </c>
      <c r="F4" s="12">
        <v>26.1</v>
      </c>
    </row>
    <row r="5" spans="1:6" ht="18" x14ac:dyDescent="0.2">
      <c r="A5" s="11" t="s">
        <v>55</v>
      </c>
      <c r="B5" s="11" t="s">
        <v>100</v>
      </c>
      <c r="C5" s="11" t="s">
        <v>24</v>
      </c>
      <c r="D5" s="11" t="s">
        <v>106</v>
      </c>
      <c r="E5" s="11">
        <v>3.1</v>
      </c>
      <c r="F5" s="12" t="s">
        <v>106</v>
      </c>
    </row>
    <row r="6" spans="1:6" ht="18" x14ac:dyDescent="0.2">
      <c r="A6" s="11" t="s">
        <v>19</v>
      </c>
      <c r="B6" s="11" t="s">
        <v>20</v>
      </c>
      <c r="C6" s="11" t="s">
        <v>12</v>
      </c>
      <c r="D6" s="11">
        <v>18.86</v>
      </c>
      <c r="E6" s="11">
        <v>19.600000000000001</v>
      </c>
      <c r="F6" s="12">
        <v>369.7</v>
      </c>
    </row>
    <row r="7" spans="1:6" ht="18" x14ac:dyDescent="0.2">
      <c r="A7" s="11" t="s">
        <v>22</v>
      </c>
      <c r="B7" s="11" t="s">
        <v>23</v>
      </c>
      <c r="C7" s="11" t="s">
        <v>24</v>
      </c>
      <c r="D7" s="11">
        <v>12</v>
      </c>
      <c r="E7" s="11">
        <v>3.1</v>
      </c>
      <c r="F7" s="12">
        <v>37.200000000000003</v>
      </c>
    </row>
    <row r="8" spans="1:6" ht="18" x14ac:dyDescent="0.2">
      <c r="A8" s="11" t="s">
        <v>56</v>
      </c>
      <c r="B8" s="11" t="s">
        <v>99</v>
      </c>
      <c r="C8" s="11" t="s">
        <v>12</v>
      </c>
      <c r="D8" s="11">
        <v>3.68</v>
      </c>
      <c r="E8" s="11">
        <v>7.1</v>
      </c>
      <c r="F8" s="12">
        <v>26.1</v>
      </c>
    </row>
    <row r="9" spans="1:6" ht="18" x14ac:dyDescent="0.2">
      <c r="A9" s="11" t="s">
        <v>56</v>
      </c>
      <c r="B9" s="11" t="s">
        <v>100</v>
      </c>
      <c r="C9" s="11" t="s">
        <v>24</v>
      </c>
      <c r="D9" s="11" t="s">
        <v>106</v>
      </c>
      <c r="E9" s="11">
        <v>3.1</v>
      </c>
      <c r="F9" s="12" t="s">
        <v>106</v>
      </c>
    </row>
    <row r="10" spans="1:6" ht="18" x14ac:dyDescent="0.2">
      <c r="A10" s="11" t="s">
        <v>25</v>
      </c>
      <c r="B10" s="11" t="s">
        <v>101</v>
      </c>
      <c r="C10" s="11" t="s">
        <v>12</v>
      </c>
      <c r="D10" s="11">
        <v>9.5</v>
      </c>
      <c r="E10" s="11">
        <v>8</v>
      </c>
      <c r="F10" s="12">
        <v>76</v>
      </c>
    </row>
    <row r="11" spans="1:6" ht="18" x14ac:dyDescent="0.2">
      <c r="A11" s="11" t="s">
        <v>27</v>
      </c>
      <c r="B11" s="11" t="s">
        <v>28</v>
      </c>
      <c r="C11" s="11" t="s">
        <v>12</v>
      </c>
      <c r="D11" s="11">
        <v>13.8</v>
      </c>
      <c r="E11" s="11">
        <v>3.1</v>
      </c>
      <c r="F11" s="12">
        <v>42.8</v>
      </c>
    </row>
    <row r="12" spans="1:6" ht="18" x14ac:dyDescent="0.2">
      <c r="A12" s="11" t="s">
        <v>30</v>
      </c>
      <c r="B12" s="11" t="s">
        <v>102</v>
      </c>
      <c r="C12" s="11" t="s">
        <v>24</v>
      </c>
      <c r="D12" s="11">
        <v>50</v>
      </c>
      <c r="E12" s="11">
        <v>0.14000000000000001</v>
      </c>
      <c r="F12" s="12">
        <v>7</v>
      </c>
    </row>
    <row r="13" spans="1:6" ht="18" x14ac:dyDescent="0.2">
      <c r="A13" s="11" t="s">
        <v>32</v>
      </c>
      <c r="B13" s="11" t="s">
        <v>33</v>
      </c>
      <c r="C13" s="11" t="s">
        <v>12</v>
      </c>
      <c r="D13" s="11">
        <v>50</v>
      </c>
      <c r="E13" s="11">
        <v>1.3</v>
      </c>
      <c r="F13" s="12">
        <v>65</v>
      </c>
    </row>
    <row r="14" spans="1:6" ht="18" x14ac:dyDescent="0.2">
      <c r="A14" s="11" t="s">
        <v>34</v>
      </c>
      <c r="B14" s="11" t="s">
        <v>103</v>
      </c>
      <c r="C14" s="11" t="s">
        <v>24</v>
      </c>
      <c r="D14" s="11">
        <v>12</v>
      </c>
      <c r="E14" s="11">
        <v>4.4000000000000004</v>
      </c>
      <c r="F14" s="12">
        <v>52.8</v>
      </c>
    </row>
    <row r="15" spans="1:6" ht="18" x14ac:dyDescent="0.2">
      <c r="A15" s="11" t="s">
        <v>35</v>
      </c>
      <c r="B15" s="11" t="s">
        <v>104</v>
      </c>
      <c r="C15" s="11" t="s">
        <v>24</v>
      </c>
      <c r="D15" s="11">
        <v>28</v>
      </c>
      <c r="E15" s="11">
        <v>7.1</v>
      </c>
      <c r="F15" s="12">
        <v>197.7</v>
      </c>
    </row>
    <row r="16" spans="1:6" ht="18" x14ac:dyDescent="0.2">
      <c r="A16" s="11" t="s">
        <v>38</v>
      </c>
      <c r="B16" s="11" t="s">
        <v>39</v>
      </c>
      <c r="C16" s="11" t="s">
        <v>12</v>
      </c>
      <c r="D16" s="11">
        <v>76</v>
      </c>
      <c r="E16" s="11">
        <v>0.09</v>
      </c>
      <c r="F16" s="12">
        <v>6.6</v>
      </c>
    </row>
    <row r="17" spans="1:6" ht="18" x14ac:dyDescent="0.2">
      <c r="A17" s="9" t="s">
        <v>40</v>
      </c>
      <c r="B17" s="9" t="s">
        <v>41</v>
      </c>
      <c r="C17" s="9" t="s">
        <v>12</v>
      </c>
      <c r="D17" s="9">
        <v>80.8</v>
      </c>
      <c r="E17" s="9">
        <v>1.5</v>
      </c>
      <c r="F17" s="10">
        <v>121.2</v>
      </c>
    </row>
    <row r="18" spans="1:6" ht="18" x14ac:dyDescent="0.2">
      <c r="A18" s="11" t="s">
        <v>43</v>
      </c>
      <c r="B18" s="11" t="s">
        <v>45</v>
      </c>
      <c r="C18" s="11" t="s">
        <v>24</v>
      </c>
      <c r="D18" s="11">
        <v>87.9</v>
      </c>
      <c r="E18" s="11">
        <v>4.9000000000000004</v>
      </c>
      <c r="F18" s="12">
        <v>430.7</v>
      </c>
    </row>
    <row r="19" spans="1:6" ht="18" x14ac:dyDescent="0.2">
      <c r="A19" s="11" t="s">
        <v>46</v>
      </c>
      <c r="B19" s="11" t="s">
        <v>105</v>
      </c>
      <c r="C19" s="11" t="s">
        <v>24</v>
      </c>
      <c r="D19" s="11">
        <v>35.299999999999997</v>
      </c>
      <c r="E19" s="11">
        <v>9.6</v>
      </c>
      <c r="F19" s="12">
        <v>338.9</v>
      </c>
    </row>
    <row r="20" spans="1:6" x14ac:dyDescent="0.2">
      <c r="A20" s="13" t="s">
        <v>67</v>
      </c>
      <c r="B20" s="11" t="s">
        <v>102</v>
      </c>
      <c r="C20" s="11" t="s">
        <v>24</v>
      </c>
      <c r="D20" s="11">
        <v>978</v>
      </c>
      <c r="E20" s="11">
        <v>0.02</v>
      </c>
      <c r="F20" s="12">
        <v>19.600000000000001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0BCC-3001-114F-AD2D-C908BC958637}">
  <dimension ref="A1:T30"/>
  <sheetViews>
    <sheetView tabSelected="1" workbookViewId="0">
      <pane xSplit="1" topLeftCell="P1" activePane="topRight" state="frozen"/>
      <selection pane="topRight" activeCell="T27" sqref="T27"/>
    </sheetView>
  </sheetViews>
  <sheetFormatPr baseColWidth="10" defaultRowHeight="16" x14ac:dyDescent="0.2"/>
  <cols>
    <col min="1" max="1" width="22.33203125" style="19" bestFit="1" customWidth="1"/>
    <col min="2" max="2" width="17.33203125" style="19" bestFit="1" customWidth="1"/>
    <col min="3" max="3" width="11.33203125" style="19" bestFit="1" customWidth="1"/>
    <col min="4" max="4" width="11" style="19" bestFit="1" customWidth="1"/>
    <col min="5" max="5" width="10" style="19" bestFit="1" customWidth="1"/>
    <col min="6" max="6" width="15" style="19" bestFit="1" customWidth="1"/>
    <col min="7" max="7" width="14" style="19" bestFit="1" customWidth="1"/>
    <col min="8" max="8" width="9.6640625" style="19" bestFit="1" customWidth="1"/>
    <col min="9" max="9" width="12.6640625" style="19" bestFit="1" customWidth="1"/>
    <col min="10" max="10" width="16.5" style="19" bestFit="1" customWidth="1"/>
    <col min="11" max="11" width="15.1640625" style="19" bestFit="1" customWidth="1"/>
    <col min="12" max="12" width="41.5" style="19" bestFit="1" customWidth="1"/>
    <col min="13" max="13" width="11.1640625" style="19" bestFit="1" customWidth="1"/>
    <col min="14" max="14" width="11.83203125" style="19" bestFit="1" customWidth="1"/>
    <col min="15" max="15" width="17.6640625" style="19" bestFit="1" customWidth="1"/>
    <col min="16" max="16" width="24.6640625" style="22" bestFit="1" customWidth="1"/>
    <col min="17" max="17" width="6.33203125" style="21" bestFit="1" customWidth="1"/>
    <col min="18" max="18" width="7" style="19" bestFit="1" customWidth="1"/>
    <col min="19" max="19" width="17.33203125" style="19" bestFit="1" customWidth="1"/>
    <col min="20" max="20" width="9.33203125" style="25" bestFit="1" customWidth="1"/>
  </cols>
  <sheetData>
    <row r="1" spans="1:20" x14ac:dyDescent="0.2">
      <c r="A1" s="15" t="s">
        <v>0</v>
      </c>
      <c r="B1" s="15" t="s">
        <v>158</v>
      </c>
      <c r="C1" s="15" t="s">
        <v>1</v>
      </c>
      <c r="D1" s="15" t="s">
        <v>2</v>
      </c>
      <c r="E1" s="15" t="s">
        <v>3</v>
      </c>
      <c r="F1" s="15" t="s">
        <v>108</v>
      </c>
      <c r="G1" s="15" t="s">
        <v>109</v>
      </c>
      <c r="H1" s="15" t="s">
        <v>110</v>
      </c>
      <c r="I1" s="15" t="s">
        <v>111</v>
      </c>
      <c r="J1" s="15" t="s">
        <v>8</v>
      </c>
      <c r="K1" s="15" t="s">
        <v>113</v>
      </c>
      <c r="L1" s="15" t="s">
        <v>107</v>
      </c>
      <c r="M1" s="15" t="s">
        <v>112</v>
      </c>
      <c r="N1" s="15" t="s">
        <v>114</v>
      </c>
      <c r="O1" s="15" t="s">
        <v>129</v>
      </c>
      <c r="P1" s="16" t="s">
        <v>66</v>
      </c>
      <c r="Q1" s="17" t="s">
        <v>115</v>
      </c>
      <c r="R1" s="15" t="s">
        <v>116</v>
      </c>
      <c r="S1" s="15" t="s">
        <v>156</v>
      </c>
      <c r="T1" s="23" t="s">
        <v>155</v>
      </c>
    </row>
    <row r="2" spans="1:20" x14ac:dyDescent="0.2">
      <c r="A2" s="18" t="s">
        <v>52</v>
      </c>
      <c r="B2" s="18" t="s">
        <v>159</v>
      </c>
      <c r="C2" s="18" t="s">
        <v>11</v>
      </c>
      <c r="D2" s="18" t="s">
        <v>12</v>
      </c>
      <c r="E2" s="18" t="s">
        <v>13</v>
      </c>
      <c r="F2" s="18">
        <v>1999</v>
      </c>
      <c r="G2" s="18">
        <v>2.5</v>
      </c>
      <c r="H2" s="18">
        <v>7.1</v>
      </c>
      <c r="I2" s="18">
        <v>640</v>
      </c>
      <c r="J2" s="18" t="s">
        <v>14</v>
      </c>
      <c r="K2" s="18" t="s">
        <v>16</v>
      </c>
      <c r="L2" s="18" t="s">
        <v>69</v>
      </c>
      <c r="M2" s="19">
        <v>380</v>
      </c>
      <c r="N2" s="19">
        <v>920</v>
      </c>
      <c r="O2" s="19" t="s">
        <v>130</v>
      </c>
      <c r="P2" s="20" t="s">
        <v>77</v>
      </c>
      <c r="Q2" s="21">
        <v>1850</v>
      </c>
      <c r="R2" s="19">
        <v>2200</v>
      </c>
      <c r="S2" s="19">
        <v>3.68</v>
      </c>
      <c r="T2" s="24">
        <f>H2*S2</f>
        <v>26.128</v>
      </c>
    </row>
    <row r="3" spans="1:20" x14ac:dyDescent="0.2">
      <c r="A3" s="18" t="s">
        <v>53</v>
      </c>
      <c r="B3" s="18" t="s">
        <v>160</v>
      </c>
      <c r="C3" s="18" t="s">
        <v>11</v>
      </c>
      <c r="D3" s="18" t="s">
        <v>12</v>
      </c>
      <c r="E3" s="18" t="s">
        <v>13</v>
      </c>
      <c r="F3" s="18">
        <v>2009</v>
      </c>
      <c r="G3" s="18">
        <v>2.5</v>
      </c>
      <c r="H3" s="18">
        <v>7.1</v>
      </c>
      <c r="I3" s="18">
        <v>1000</v>
      </c>
      <c r="J3" s="18" t="s">
        <v>14</v>
      </c>
      <c r="K3" s="18" t="s">
        <v>16</v>
      </c>
      <c r="L3" s="18" t="s">
        <v>70</v>
      </c>
      <c r="M3" s="19">
        <v>360</v>
      </c>
      <c r="N3" s="19">
        <v>1040</v>
      </c>
      <c r="O3" s="19" t="s">
        <v>130</v>
      </c>
      <c r="P3" s="20" t="s">
        <v>78</v>
      </c>
      <c r="Q3" s="21">
        <v>1560</v>
      </c>
      <c r="R3" s="19">
        <v>2650</v>
      </c>
      <c r="S3" s="19">
        <v>3.68</v>
      </c>
      <c r="T3" s="24">
        <f t="shared" ref="T3:T30" si="0">H3*S3</f>
        <v>26.128</v>
      </c>
    </row>
    <row r="4" spans="1:20" x14ac:dyDescent="0.2">
      <c r="A4" s="18" t="s">
        <v>54</v>
      </c>
      <c r="B4" s="18" t="s">
        <v>165</v>
      </c>
      <c r="C4" s="18" t="s">
        <v>11</v>
      </c>
      <c r="D4" s="18" t="s">
        <v>12</v>
      </c>
      <c r="E4" s="18" t="s">
        <v>13</v>
      </c>
      <c r="F4" s="18">
        <v>2011</v>
      </c>
      <c r="G4" s="18">
        <v>2.5</v>
      </c>
      <c r="H4" s="18">
        <v>7.1</v>
      </c>
      <c r="I4" s="18">
        <v>300</v>
      </c>
      <c r="J4" s="18" t="s">
        <v>50</v>
      </c>
      <c r="K4" s="18" t="s">
        <v>18</v>
      </c>
      <c r="L4" s="18" t="s">
        <v>71</v>
      </c>
      <c r="M4" s="19">
        <v>1510</v>
      </c>
      <c r="N4" s="19">
        <v>1700</v>
      </c>
      <c r="O4" s="19" t="s">
        <v>130</v>
      </c>
      <c r="P4" s="20">
        <v>22500</v>
      </c>
      <c r="Q4" s="21">
        <v>22500</v>
      </c>
      <c r="R4" s="19">
        <v>22500</v>
      </c>
      <c r="S4" s="19">
        <v>3.68</v>
      </c>
      <c r="T4" s="24">
        <f t="shared" si="0"/>
        <v>26.128</v>
      </c>
    </row>
    <row r="5" spans="1:20" x14ac:dyDescent="0.2">
      <c r="A5" s="18" t="s">
        <v>55</v>
      </c>
      <c r="B5" s="18" t="s">
        <v>166</v>
      </c>
      <c r="C5" s="18" t="s">
        <v>36</v>
      </c>
      <c r="D5" s="18" t="s">
        <v>24</v>
      </c>
      <c r="E5" s="18" t="s">
        <v>13</v>
      </c>
      <c r="F5" s="18">
        <v>2017</v>
      </c>
      <c r="G5" s="18">
        <v>2.5</v>
      </c>
      <c r="H5" s="18">
        <v>3.1</v>
      </c>
      <c r="I5" s="18">
        <v>300</v>
      </c>
      <c r="J5" s="18" t="s">
        <v>50</v>
      </c>
      <c r="K5" s="18" t="s">
        <v>18</v>
      </c>
      <c r="L5" s="18" t="s">
        <v>71</v>
      </c>
      <c r="M5" s="19">
        <v>1510</v>
      </c>
      <c r="N5" s="19">
        <v>1700</v>
      </c>
      <c r="O5" s="19" t="s">
        <v>130</v>
      </c>
      <c r="P5" s="20">
        <v>22500</v>
      </c>
      <c r="Q5" s="21">
        <v>22500</v>
      </c>
      <c r="R5" s="19">
        <v>22500</v>
      </c>
      <c r="S5" s="19" t="s">
        <v>106</v>
      </c>
      <c r="T5" s="24" t="s">
        <v>106</v>
      </c>
    </row>
    <row r="6" spans="1:20" x14ac:dyDescent="0.2">
      <c r="A6" s="18" t="s">
        <v>19</v>
      </c>
      <c r="B6" s="18" t="s">
        <v>19</v>
      </c>
      <c r="C6" s="18" t="s">
        <v>20</v>
      </c>
      <c r="D6" s="18" t="s">
        <v>12</v>
      </c>
      <c r="E6" s="18" t="s">
        <v>21</v>
      </c>
      <c r="F6" s="18">
        <v>2012</v>
      </c>
      <c r="G6" s="18">
        <v>4</v>
      </c>
      <c r="H6" s="18">
        <v>19.600000000000001</v>
      </c>
      <c r="I6" s="18">
        <v>4000</v>
      </c>
      <c r="J6" s="18" t="s">
        <v>14</v>
      </c>
      <c r="K6" s="18" t="s">
        <v>16</v>
      </c>
      <c r="L6" s="18" t="s">
        <v>72</v>
      </c>
      <c r="M6" s="19">
        <v>370</v>
      </c>
      <c r="N6" s="19">
        <v>900</v>
      </c>
      <c r="O6" s="19" t="s">
        <v>130</v>
      </c>
      <c r="P6" s="20" t="s">
        <v>79</v>
      </c>
      <c r="Q6" s="21">
        <v>500</v>
      </c>
      <c r="R6" s="19">
        <v>1500</v>
      </c>
      <c r="S6" s="19">
        <v>18.86</v>
      </c>
      <c r="T6" s="24">
        <f t="shared" si="0"/>
        <v>369.65600000000001</v>
      </c>
    </row>
    <row r="7" spans="1:20" x14ac:dyDescent="0.2">
      <c r="A7" s="18" t="s">
        <v>22</v>
      </c>
      <c r="B7" s="18" t="s">
        <v>22</v>
      </c>
      <c r="C7" s="18" t="s">
        <v>23</v>
      </c>
      <c r="D7" s="18" t="s">
        <v>24</v>
      </c>
      <c r="E7" s="18" t="s">
        <v>21</v>
      </c>
      <c r="F7" s="18">
        <v>2014</v>
      </c>
      <c r="G7" s="18">
        <v>3.9</v>
      </c>
      <c r="H7" s="18">
        <v>3.1</v>
      </c>
      <c r="I7" s="18">
        <v>392</v>
      </c>
      <c r="J7" s="18" t="s">
        <v>14</v>
      </c>
      <c r="K7" s="18" t="s">
        <v>18</v>
      </c>
      <c r="L7" s="18" t="s">
        <v>73</v>
      </c>
      <c r="M7" s="19">
        <v>471.5</v>
      </c>
      <c r="N7" s="19">
        <v>788.7</v>
      </c>
      <c r="O7" s="19" t="s">
        <v>131</v>
      </c>
      <c r="P7" s="20">
        <v>28000</v>
      </c>
      <c r="Q7" s="21">
        <v>28000</v>
      </c>
      <c r="R7" s="19">
        <v>28000</v>
      </c>
      <c r="S7" s="19">
        <v>12</v>
      </c>
      <c r="T7" s="24">
        <f t="shared" si="0"/>
        <v>37.200000000000003</v>
      </c>
    </row>
    <row r="8" spans="1:20" x14ac:dyDescent="0.2">
      <c r="A8" s="18" t="s">
        <v>56</v>
      </c>
      <c r="B8" s="18" t="s">
        <v>161</v>
      </c>
      <c r="C8" s="18" t="s">
        <v>11</v>
      </c>
      <c r="D8" s="18" t="s">
        <v>12</v>
      </c>
      <c r="E8" s="18" t="s">
        <v>21</v>
      </c>
      <c r="F8" s="18">
        <v>2021</v>
      </c>
      <c r="G8" s="18">
        <v>2.5</v>
      </c>
      <c r="H8" s="18">
        <v>7.1</v>
      </c>
      <c r="I8" s="18">
        <v>500</v>
      </c>
      <c r="J8" s="18" t="s">
        <v>14</v>
      </c>
      <c r="K8" s="18" t="s">
        <v>16</v>
      </c>
      <c r="L8" s="18" t="s">
        <v>70</v>
      </c>
      <c r="M8" s="19">
        <v>360</v>
      </c>
      <c r="N8" s="19">
        <v>1040</v>
      </c>
      <c r="O8" s="19" t="s">
        <v>130</v>
      </c>
      <c r="P8" s="20" t="s">
        <v>78</v>
      </c>
      <c r="Q8" s="21">
        <v>1560</v>
      </c>
      <c r="R8" s="19">
        <v>2650</v>
      </c>
      <c r="S8" s="19">
        <v>3.68</v>
      </c>
      <c r="T8" s="24">
        <f t="shared" si="0"/>
        <v>26.128</v>
      </c>
    </row>
    <row r="9" spans="1:20" x14ac:dyDescent="0.2">
      <c r="A9" s="18" t="s">
        <v>56</v>
      </c>
      <c r="B9" s="18" t="s">
        <v>161</v>
      </c>
      <c r="C9" s="18" t="s">
        <v>11</v>
      </c>
      <c r="D9" s="18" t="s">
        <v>12</v>
      </c>
      <c r="E9" s="18" t="s">
        <v>21</v>
      </c>
      <c r="F9" s="18">
        <v>2021</v>
      </c>
      <c r="G9" s="18">
        <v>2.5</v>
      </c>
      <c r="H9" s="18">
        <v>7.1</v>
      </c>
      <c r="I9" s="18">
        <v>500</v>
      </c>
      <c r="J9" s="18" t="s">
        <v>50</v>
      </c>
      <c r="K9" s="18" t="s">
        <v>18</v>
      </c>
      <c r="L9" s="18" t="s">
        <v>71</v>
      </c>
      <c r="M9" s="19">
        <v>1510</v>
      </c>
      <c r="N9" s="19">
        <v>1710</v>
      </c>
      <c r="O9" s="19" t="s">
        <v>130</v>
      </c>
      <c r="P9" s="20" t="s">
        <v>117</v>
      </c>
      <c r="Q9" s="21">
        <v>22500</v>
      </c>
      <c r="R9" s="19">
        <v>22500</v>
      </c>
      <c r="S9" s="19">
        <v>3.68</v>
      </c>
      <c r="T9" s="24">
        <f t="shared" si="0"/>
        <v>26.128</v>
      </c>
    </row>
    <row r="10" spans="1:20" x14ac:dyDescent="0.2">
      <c r="A10" s="18" t="s">
        <v>56</v>
      </c>
      <c r="B10" s="18" t="s">
        <v>162</v>
      </c>
      <c r="C10" s="18" t="s">
        <v>36</v>
      </c>
      <c r="D10" s="18" t="s">
        <v>24</v>
      </c>
      <c r="E10" s="18" t="s">
        <v>21</v>
      </c>
      <c r="F10" s="18">
        <v>2021</v>
      </c>
      <c r="G10" s="18">
        <v>2.5</v>
      </c>
      <c r="H10" s="18">
        <v>3.1</v>
      </c>
      <c r="I10" s="18">
        <v>500</v>
      </c>
      <c r="J10" s="18" t="s">
        <v>14</v>
      </c>
      <c r="K10" s="18" t="s">
        <v>16</v>
      </c>
      <c r="L10" s="18" t="s">
        <v>70</v>
      </c>
      <c r="M10" s="19">
        <v>360</v>
      </c>
      <c r="N10" s="19">
        <v>1040</v>
      </c>
      <c r="O10" s="19" t="s">
        <v>130</v>
      </c>
      <c r="P10" s="20" t="s">
        <v>78</v>
      </c>
      <c r="Q10" s="21">
        <v>1560</v>
      </c>
      <c r="R10" s="19">
        <v>2650</v>
      </c>
      <c r="S10" s="19" t="s">
        <v>106</v>
      </c>
      <c r="T10" s="24" t="s">
        <v>106</v>
      </c>
    </row>
    <row r="11" spans="1:20" x14ac:dyDescent="0.2">
      <c r="A11" s="18" t="s">
        <v>56</v>
      </c>
      <c r="B11" s="18" t="s">
        <v>162</v>
      </c>
      <c r="C11" s="18" t="s">
        <v>36</v>
      </c>
      <c r="D11" s="18" t="s">
        <v>24</v>
      </c>
      <c r="E11" s="18" t="s">
        <v>21</v>
      </c>
      <c r="F11" s="18">
        <v>2021</v>
      </c>
      <c r="G11" s="18">
        <v>2.5</v>
      </c>
      <c r="H11" s="18">
        <v>3.1</v>
      </c>
      <c r="I11" s="18">
        <v>500</v>
      </c>
      <c r="J11" s="18" t="s">
        <v>50</v>
      </c>
      <c r="K11" s="18" t="s">
        <v>18</v>
      </c>
      <c r="L11" s="18" t="s">
        <v>71</v>
      </c>
      <c r="M11" s="19">
        <v>1510</v>
      </c>
      <c r="N11" s="19">
        <v>1700</v>
      </c>
      <c r="O11" s="19" t="s">
        <v>130</v>
      </c>
      <c r="P11" s="20" t="s">
        <v>117</v>
      </c>
      <c r="Q11" s="21">
        <v>22500</v>
      </c>
      <c r="R11" s="19">
        <v>22500</v>
      </c>
      <c r="S11" s="19" t="s">
        <v>106</v>
      </c>
      <c r="T11" s="24" t="s">
        <v>106</v>
      </c>
    </row>
    <row r="12" spans="1:20" x14ac:dyDescent="0.2">
      <c r="A12" s="18" t="s">
        <v>25</v>
      </c>
      <c r="B12" s="18" t="s">
        <v>25</v>
      </c>
      <c r="C12" s="18" t="s">
        <v>26</v>
      </c>
      <c r="D12" s="18" t="s">
        <v>12</v>
      </c>
      <c r="E12" s="18" t="s">
        <v>21</v>
      </c>
      <c r="F12" s="18">
        <v>2020</v>
      </c>
      <c r="G12" s="18">
        <v>4</v>
      </c>
      <c r="H12" s="18">
        <v>8</v>
      </c>
      <c r="I12" s="18">
        <v>5000</v>
      </c>
      <c r="J12" s="18" t="s">
        <v>14</v>
      </c>
      <c r="K12" s="18" t="s">
        <v>16</v>
      </c>
      <c r="L12" s="18" t="s">
        <v>132</v>
      </c>
      <c r="M12" s="19">
        <v>360</v>
      </c>
      <c r="N12" s="19">
        <v>656</v>
      </c>
      <c r="O12" s="19" t="s">
        <v>130</v>
      </c>
      <c r="P12" s="20" t="s">
        <v>120</v>
      </c>
      <c r="Q12" s="21">
        <v>2000</v>
      </c>
      <c r="R12" s="19">
        <v>4100</v>
      </c>
      <c r="S12" s="19">
        <v>9.5</v>
      </c>
      <c r="T12" s="24">
        <f t="shared" si="0"/>
        <v>76</v>
      </c>
    </row>
    <row r="13" spans="1:20" x14ac:dyDescent="0.2">
      <c r="A13" s="18" t="s">
        <v>25</v>
      </c>
      <c r="B13" s="18" t="s">
        <v>25</v>
      </c>
      <c r="C13" s="18" t="s">
        <v>26</v>
      </c>
      <c r="D13" s="18" t="s">
        <v>12</v>
      </c>
      <c r="E13" s="18" t="s">
        <v>21</v>
      </c>
      <c r="F13" s="18">
        <v>2020</v>
      </c>
      <c r="G13" s="18">
        <v>4</v>
      </c>
      <c r="H13" s="18">
        <v>8</v>
      </c>
      <c r="I13" s="18">
        <v>5000</v>
      </c>
      <c r="J13" s="18" t="s">
        <v>14</v>
      </c>
      <c r="K13" s="18" t="s">
        <v>49</v>
      </c>
      <c r="L13" s="18" t="s">
        <v>118</v>
      </c>
      <c r="M13" s="19">
        <v>656</v>
      </c>
      <c r="N13" s="19">
        <v>980</v>
      </c>
      <c r="O13" s="19" t="s">
        <v>130</v>
      </c>
      <c r="P13" s="20" t="s">
        <v>119</v>
      </c>
      <c r="Q13" s="21">
        <v>4100</v>
      </c>
      <c r="R13" s="19">
        <v>5100</v>
      </c>
      <c r="S13" s="19">
        <v>9.5</v>
      </c>
      <c r="T13" s="24">
        <f t="shared" si="0"/>
        <v>76</v>
      </c>
    </row>
    <row r="14" spans="1:20" x14ac:dyDescent="0.2">
      <c r="A14" s="18" t="s">
        <v>27</v>
      </c>
      <c r="B14" s="18" t="s">
        <v>27</v>
      </c>
      <c r="C14" s="18" t="s">
        <v>28</v>
      </c>
      <c r="D14" s="18" t="s">
        <v>12</v>
      </c>
      <c r="E14" s="18" t="s">
        <v>29</v>
      </c>
      <c r="F14" s="18">
        <v>2022</v>
      </c>
      <c r="G14" s="18">
        <v>4.2</v>
      </c>
      <c r="H14" s="18">
        <v>3.1</v>
      </c>
      <c r="I14" s="18">
        <v>1000</v>
      </c>
      <c r="J14" s="18" t="s">
        <v>14</v>
      </c>
      <c r="K14" s="18" t="s">
        <v>49</v>
      </c>
      <c r="L14" s="18" t="s">
        <v>123</v>
      </c>
      <c r="M14" s="19">
        <v>366</v>
      </c>
      <c r="N14" s="19">
        <v>959</v>
      </c>
      <c r="O14" s="19" t="s">
        <v>130</v>
      </c>
      <c r="P14" s="20" t="s">
        <v>121</v>
      </c>
      <c r="Q14" s="21">
        <v>5000</v>
      </c>
      <c r="R14" s="19">
        <v>5000</v>
      </c>
      <c r="S14" s="19">
        <v>13.8</v>
      </c>
      <c r="T14" s="24">
        <f t="shared" si="0"/>
        <v>42.78</v>
      </c>
    </row>
    <row r="15" spans="1:20" x14ac:dyDescent="0.2">
      <c r="A15" s="18" t="s">
        <v>27</v>
      </c>
      <c r="B15" s="18" t="s">
        <v>27</v>
      </c>
      <c r="C15" s="18" t="s">
        <v>28</v>
      </c>
      <c r="D15" s="18" t="s">
        <v>12</v>
      </c>
      <c r="E15" s="18" t="s">
        <v>29</v>
      </c>
      <c r="F15" s="18">
        <v>2022</v>
      </c>
      <c r="G15" s="18">
        <v>4.2</v>
      </c>
      <c r="H15" s="18">
        <v>3.1</v>
      </c>
      <c r="I15" s="18">
        <v>1000</v>
      </c>
      <c r="J15" s="18" t="s">
        <v>14</v>
      </c>
      <c r="K15" s="18" t="s">
        <v>18</v>
      </c>
      <c r="L15" s="18" t="s">
        <v>124</v>
      </c>
      <c r="M15" s="19">
        <v>404</v>
      </c>
      <c r="N15" s="19">
        <v>685</v>
      </c>
      <c r="O15" s="19" t="s">
        <v>131</v>
      </c>
      <c r="P15" s="20" t="s">
        <v>122</v>
      </c>
      <c r="Q15" s="21">
        <v>20000</v>
      </c>
      <c r="R15" s="19">
        <v>20000</v>
      </c>
      <c r="S15" s="19">
        <v>13.8</v>
      </c>
      <c r="T15" s="24">
        <f t="shared" si="0"/>
        <v>42.78</v>
      </c>
    </row>
    <row r="16" spans="1:20" x14ac:dyDescent="0.2">
      <c r="A16" s="18" t="s">
        <v>30</v>
      </c>
      <c r="B16" s="18" t="s">
        <v>30</v>
      </c>
      <c r="C16" s="18" t="s">
        <v>31</v>
      </c>
      <c r="D16" s="18" t="s">
        <v>24</v>
      </c>
      <c r="E16" s="18" t="s">
        <v>29</v>
      </c>
      <c r="F16" s="18">
        <v>2022</v>
      </c>
      <c r="G16" s="18">
        <v>8.1999999999999993</v>
      </c>
      <c r="H16" s="18">
        <v>0.14000000000000001</v>
      </c>
      <c r="I16" s="18">
        <v>1001</v>
      </c>
      <c r="J16" s="18" t="s">
        <v>60</v>
      </c>
      <c r="K16" s="18" t="s">
        <v>49</v>
      </c>
      <c r="L16" s="18" t="s">
        <v>125</v>
      </c>
      <c r="M16" s="19">
        <v>650</v>
      </c>
      <c r="N16" s="19">
        <v>1800</v>
      </c>
      <c r="O16" s="19" t="s">
        <v>130</v>
      </c>
      <c r="P16" s="20" t="s">
        <v>126</v>
      </c>
      <c r="Q16" s="21">
        <v>4100</v>
      </c>
      <c r="R16" s="19">
        <v>6600</v>
      </c>
      <c r="S16" s="19">
        <v>50</v>
      </c>
      <c r="T16" s="24">
        <f t="shared" si="0"/>
        <v>7.0000000000000009</v>
      </c>
    </row>
    <row r="17" spans="1:20" x14ac:dyDescent="0.2">
      <c r="A17" s="18" t="s">
        <v>30</v>
      </c>
      <c r="B17" s="18" t="s">
        <v>30</v>
      </c>
      <c r="C17" s="18" t="s">
        <v>31</v>
      </c>
      <c r="D17" s="18" t="s">
        <v>24</v>
      </c>
      <c r="E17" s="18" t="s">
        <v>29</v>
      </c>
      <c r="F17" s="18">
        <v>2022</v>
      </c>
      <c r="G17" s="18">
        <v>8.1999999999999993</v>
      </c>
      <c r="H17" s="18">
        <v>0.14000000000000001</v>
      </c>
      <c r="I17" s="18">
        <v>1001</v>
      </c>
      <c r="J17" s="18" t="s">
        <v>57</v>
      </c>
      <c r="K17" s="18" t="s">
        <v>18</v>
      </c>
      <c r="L17" s="18" t="s">
        <v>127</v>
      </c>
      <c r="M17" s="19">
        <v>760</v>
      </c>
      <c r="N17" s="19">
        <v>1640</v>
      </c>
      <c r="O17" s="19" t="s">
        <v>131</v>
      </c>
      <c r="P17" s="20" t="s">
        <v>128</v>
      </c>
      <c r="Q17" s="21">
        <v>9200</v>
      </c>
      <c r="R17" s="19">
        <v>18300</v>
      </c>
      <c r="S17" s="19">
        <v>50</v>
      </c>
      <c r="T17" s="24">
        <f t="shared" si="0"/>
        <v>7.0000000000000009</v>
      </c>
    </row>
    <row r="18" spans="1:20" x14ac:dyDescent="0.2">
      <c r="A18" s="18" t="s">
        <v>32</v>
      </c>
      <c r="B18" s="18" t="s">
        <v>32</v>
      </c>
      <c r="C18" s="18" t="s">
        <v>33</v>
      </c>
      <c r="D18" s="18" t="s">
        <v>12</v>
      </c>
      <c r="E18" s="18" t="s">
        <v>29</v>
      </c>
      <c r="F18" s="18">
        <v>2023</v>
      </c>
      <c r="G18" s="18">
        <v>8.1999999999999993</v>
      </c>
      <c r="H18" s="18">
        <v>1.3</v>
      </c>
      <c r="I18" s="18">
        <v>2400</v>
      </c>
      <c r="J18" s="18" t="s">
        <v>14</v>
      </c>
      <c r="K18" s="18" t="s">
        <v>16</v>
      </c>
      <c r="L18" s="18" t="s">
        <v>133</v>
      </c>
      <c r="M18" s="19">
        <v>380</v>
      </c>
      <c r="N18" s="19">
        <v>970</v>
      </c>
      <c r="O18" s="19" t="s">
        <v>130</v>
      </c>
      <c r="P18" s="20" t="s">
        <v>137</v>
      </c>
      <c r="Q18" s="21">
        <v>2300</v>
      </c>
      <c r="R18" s="19">
        <v>3000</v>
      </c>
      <c r="S18" s="19">
        <v>50</v>
      </c>
      <c r="T18" s="24">
        <f t="shared" si="0"/>
        <v>65</v>
      </c>
    </row>
    <row r="19" spans="1:20" x14ac:dyDescent="0.2">
      <c r="A19" s="18" t="s">
        <v>32</v>
      </c>
      <c r="B19" s="18" t="s">
        <v>32</v>
      </c>
      <c r="C19" s="18" t="s">
        <v>33</v>
      </c>
      <c r="D19" s="18" t="s">
        <v>12</v>
      </c>
      <c r="E19" s="18" t="s">
        <v>29</v>
      </c>
      <c r="F19" s="18">
        <v>2023</v>
      </c>
      <c r="G19" s="18">
        <v>8.1999999999999993</v>
      </c>
      <c r="H19" s="18">
        <v>1.3</v>
      </c>
      <c r="I19" s="18">
        <v>2400</v>
      </c>
      <c r="J19" s="18" t="s">
        <v>135</v>
      </c>
      <c r="K19" s="18" t="s">
        <v>49</v>
      </c>
      <c r="L19" s="18" t="s">
        <v>134</v>
      </c>
      <c r="M19" s="19">
        <v>710</v>
      </c>
      <c r="N19" s="19">
        <v>1260</v>
      </c>
      <c r="O19" s="19" t="s">
        <v>131</v>
      </c>
      <c r="P19" s="20" t="s">
        <v>136</v>
      </c>
      <c r="Q19" s="21">
        <v>4300</v>
      </c>
      <c r="R19" s="19">
        <v>5000</v>
      </c>
      <c r="S19" s="19">
        <v>50</v>
      </c>
      <c r="T19" s="24">
        <f t="shared" si="0"/>
        <v>65</v>
      </c>
    </row>
    <row r="20" spans="1:20" x14ac:dyDescent="0.2">
      <c r="A20" s="18" t="s">
        <v>34</v>
      </c>
      <c r="B20" s="18" t="s">
        <v>34</v>
      </c>
      <c r="C20" s="18" t="s">
        <v>31</v>
      </c>
      <c r="D20" s="18" t="s">
        <v>24</v>
      </c>
      <c r="E20" s="18" t="s">
        <v>29</v>
      </c>
      <c r="F20" s="18">
        <v>2024</v>
      </c>
      <c r="G20" s="18">
        <v>4.0999999999999996</v>
      </c>
      <c r="H20" s="18">
        <v>4.4000000000000004</v>
      </c>
      <c r="I20" s="18">
        <v>1624</v>
      </c>
      <c r="J20" s="18" t="s">
        <v>14</v>
      </c>
      <c r="K20" s="18" t="s">
        <v>49</v>
      </c>
      <c r="L20" s="18" t="s">
        <v>138</v>
      </c>
      <c r="M20" s="19">
        <v>370</v>
      </c>
      <c r="N20" s="19">
        <v>950</v>
      </c>
      <c r="O20" s="19" t="s">
        <v>130</v>
      </c>
      <c r="P20" s="20" t="s">
        <v>141</v>
      </c>
      <c r="Q20" s="21">
        <v>4000</v>
      </c>
      <c r="R20" s="19">
        <v>7700</v>
      </c>
      <c r="S20" s="19">
        <v>12</v>
      </c>
      <c r="T20" s="24">
        <f t="shared" si="0"/>
        <v>52.800000000000004</v>
      </c>
    </row>
    <row r="21" spans="1:20" x14ac:dyDescent="0.2">
      <c r="A21" s="18" t="s">
        <v>34</v>
      </c>
      <c r="B21" s="18" t="s">
        <v>34</v>
      </c>
      <c r="C21" s="18" t="s">
        <v>31</v>
      </c>
      <c r="D21" s="18" t="s">
        <v>24</v>
      </c>
      <c r="E21" s="18" t="s">
        <v>29</v>
      </c>
      <c r="F21" s="18">
        <v>2024</v>
      </c>
      <c r="G21" s="18">
        <v>4.0999999999999996</v>
      </c>
      <c r="H21" s="18">
        <v>4.4000000000000004</v>
      </c>
      <c r="I21" s="18">
        <v>1624</v>
      </c>
      <c r="J21" s="18" t="s">
        <v>14</v>
      </c>
      <c r="K21" s="18" t="s">
        <v>18</v>
      </c>
      <c r="L21" s="18" t="s">
        <v>139</v>
      </c>
      <c r="M21" s="19">
        <v>392.6</v>
      </c>
      <c r="N21" s="19">
        <v>679</v>
      </c>
      <c r="O21" s="19" t="s">
        <v>131</v>
      </c>
      <c r="P21" s="20" t="s">
        <v>140</v>
      </c>
      <c r="Q21" s="21">
        <v>18000</v>
      </c>
      <c r="R21" s="19">
        <v>21000</v>
      </c>
      <c r="S21" s="19">
        <v>12</v>
      </c>
      <c r="T21" s="24">
        <f t="shared" si="0"/>
        <v>52.800000000000004</v>
      </c>
    </row>
    <row r="22" spans="1:20" x14ac:dyDescent="0.2">
      <c r="A22" s="18" t="s">
        <v>35</v>
      </c>
      <c r="B22" s="18" t="s">
        <v>35</v>
      </c>
      <c r="C22" s="18" t="s">
        <v>36</v>
      </c>
      <c r="D22" s="18" t="s">
        <v>24</v>
      </c>
      <c r="E22" s="18" t="s">
        <v>37</v>
      </c>
      <c r="F22" s="18">
        <v>2029</v>
      </c>
      <c r="G22" s="18">
        <v>6.5</v>
      </c>
      <c r="H22" s="18">
        <v>7.1</v>
      </c>
      <c r="I22" s="18">
        <v>20000</v>
      </c>
      <c r="J22" s="18" t="s">
        <v>14</v>
      </c>
      <c r="K22" s="18" t="s">
        <v>143</v>
      </c>
      <c r="L22" s="18" t="s">
        <v>75</v>
      </c>
      <c r="M22" s="19">
        <v>360</v>
      </c>
      <c r="N22" s="19">
        <v>980</v>
      </c>
      <c r="O22" s="19" t="s">
        <v>130</v>
      </c>
      <c r="P22" s="20" t="s">
        <v>90</v>
      </c>
      <c r="Q22" s="21">
        <v>2000</v>
      </c>
      <c r="R22" s="19">
        <v>5000</v>
      </c>
      <c r="S22" s="19">
        <v>28</v>
      </c>
      <c r="T22" s="24">
        <f t="shared" si="0"/>
        <v>198.79999999999998</v>
      </c>
    </row>
    <row r="23" spans="1:20" x14ac:dyDescent="0.2">
      <c r="A23" s="18" t="s">
        <v>38</v>
      </c>
      <c r="B23" s="18" t="s">
        <v>38</v>
      </c>
      <c r="C23" s="18" t="s">
        <v>39</v>
      </c>
      <c r="D23" s="18" t="s">
        <v>12</v>
      </c>
      <c r="E23" s="18" t="s">
        <v>37</v>
      </c>
      <c r="F23" s="18">
        <v>2028</v>
      </c>
      <c r="G23" s="18">
        <v>10</v>
      </c>
      <c r="H23" s="18">
        <v>0.09</v>
      </c>
      <c r="I23" s="18">
        <v>1800</v>
      </c>
      <c r="J23" s="18" t="s">
        <v>14</v>
      </c>
      <c r="K23" s="18" t="s">
        <v>16</v>
      </c>
      <c r="L23" s="18" t="s">
        <v>83</v>
      </c>
      <c r="M23" s="19">
        <v>310</v>
      </c>
      <c r="N23" s="19">
        <v>1000</v>
      </c>
      <c r="O23" s="19" t="s">
        <v>142</v>
      </c>
      <c r="P23" s="20">
        <v>3500</v>
      </c>
      <c r="Q23" s="21">
        <v>3500</v>
      </c>
      <c r="R23" s="19">
        <v>3500</v>
      </c>
      <c r="S23" s="19">
        <v>76</v>
      </c>
      <c r="T23" s="24">
        <f t="shared" si="0"/>
        <v>6.84</v>
      </c>
    </row>
    <row r="24" spans="1:20" x14ac:dyDescent="0.2">
      <c r="A24" s="15" t="s">
        <v>40</v>
      </c>
      <c r="B24" s="15" t="s">
        <v>163</v>
      </c>
      <c r="C24" s="15" t="s">
        <v>41</v>
      </c>
      <c r="D24" s="15" t="s">
        <v>12</v>
      </c>
      <c r="E24" s="15" t="s">
        <v>37</v>
      </c>
      <c r="F24" s="15">
        <v>2030</v>
      </c>
      <c r="G24" s="15">
        <v>11.3</v>
      </c>
      <c r="H24" s="15">
        <v>1.5</v>
      </c>
      <c r="I24" s="15">
        <v>3249</v>
      </c>
      <c r="J24" s="15" t="s">
        <v>60</v>
      </c>
      <c r="K24" s="15" t="s">
        <v>143</v>
      </c>
      <c r="L24" s="15" t="s">
        <v>147</v>
      </c>
      <c r="M24" s="19">
        <v>360</v>
      </c>
      <c r="N24" s="19">
        <v>1800</v>
      </c>
      <c r="O24" s="19" t="s">
        <v>130</v>
      </c>
      <c r="P24" s="16" t="s">
        <v>146</v>
      </c>
      <c r="Q24" s="21">
        <v>2500</v>
      </c>
      <c r="R24" s="19">
        <v>6000</v>
      </c>
      <c r="S24" s="19">
        <v>80.8</v>
      </c>
      <c r="T24" s="24">
        <f t="shared" si="0"/>
        <v>121.19999999999999</v>
      </c>
    </row>
    <row r="25" spans="1:20" x14ac:dyDescent="0.2">
      <c r="A25" s="15" t="s">
        <v>40</v>
      </c>
      <c r="B25" s="15" t="s">
        <v>163</v>
      </c>
      <c r="C25" s="15" t="s">
        <v>41</v>
      </c>
      <c r="D25" s="15" t="s">
        <v>12</v>
      </c>
      <c r="E25" s="15" t="s">
        <v>37</v>
      </c>
      <c r="F25" s="15">
        <v>2030</v>
      </c>
      <c r="G25" s="15">
        <v>11.3</v>
      </c>
      <c r="H25" s="15">
        <v>1.5</v>
      </c>
      <c r="I25" s="15">
        <v>1083</v>
      </c>
      <c r="J25" s="15" t="s">
        <v>14</v>
      </c>
      <c r="K25" s="15" t="s">
        <v>18</v>
      </c>
      <c r="L25" s="15" t="s">
        <v>144</v>
      </c>
      <c r="M25" s="19">
        <v>360</v>
      </c>
      <c r="N25" s="19">
        <v>900</v>
      </c>
      <c r="O25" s="19" t="s">
        <v>130</v>
      </c>
      <c r="P25" s="16" t="s">
        <v>145</v>
      </c>
      <c r="Q25" s="21">
        <v>30000</v>
      </c>
      <c r="R25" s="19">
        <v>30000</v>
      </c>
      <c r="S25" s="19">
        <v>80.8</v>
      </c>
      <c r="T25" s="24">
        <f t="shared" si="0"/>
        <v>121.19999999999999</v>
      </c>
    </row>
    <row r="26" spans="1:20" x14ac:dyDescent="0.2">
      <c r="A26" s="18" t="s">
        <v>43</v>
      </c>
      <c r="B26" s="18" t="s">
        <v>164</v>
      </c>
      <c r="C26" s="18" t="s">
        <v>44</v>
      </c>
      <c r="D26" s="18" t="s">
        <v>24</v>
      </c>
      <c r="E26" s="18" t="s">
        <v>37</v>
      </c>
      <c r="F26" s="18" t="s">
        <v>45</v>
      </c>
      <c r="G26" s="18">
        <v>11.4</v>
      </c>
      <c r="H26" s="18">
        <v>4.9000000000000004</v>
      </c>
      <c r="I26" s="18">
        <v>15000</v>
      </c>
      <c r="J26" s="18" t="s">
        <v>61</v>
      </c>
      <c r="K26" s="18" t="s">
        <v>49</v>
      </c>
      <c r="L26" s="18" t="s">
        <v>85</v>
      </c>
      <c r="M26" s="19">
        <v>360</v>
      </c>
      <c r="N26" s="19">
        <v>1330</v>
      </c>
      <c r="O26" s="19" t="s">
        <v>130</v>
      </c>
      <c r="P26" s="20" t="s">
        <v>154</v>
      </c>
      <c r="Q26" s="21">
        <v>3000</v>
      </c>
      <c r="R26" s="19">
        <v>4000</v>
      </c>
      <c r="S26" s="19">
        <v>87.9</v>
      </c>
      <c r="T26" s="24">
        <f t="shared" si="0"/>
        <v>430.71000000000004</v>
      </c>
    </row>
    <row r="27" spans="1:20" x14ac:dyDescent="0.2">
      <c r="A27" s="18" t="s">
        <v>43</v>
      </c>
      <c r="B27" s="18" t="s">
        <v>164</v>
      </c>
      <c r="C27" s="18" t="s">
        <v>44</v>
      </c>
      <c r="D27" s="18" t="s">
        <v>24</v>
      </c>
      <c r="E27" s="18" t="s">
        <v>37</v>
      </c>
      <c r="F27" s="18" t="s">
        <v>45</v>
      </c>
      <c r="G27" s="18">
        <v>11.4</v>
      </c>
      <c r="H27" s="18">
        <v>4.9000000000000004</v>
      </c>
      <c r="I27" s="18">
        <v>15000</v>
      </c>
      <c r="J27" s="18" t="s">
        <v>14</v>
      </c>
      <c r="K27" s="18" t="s">
        <v>18</v>
      </c>
      <c r="L27" s="18" t="s">
        <v>153</v>
      </c>
      <c r="M27" s="19">
        <v>360</v>
      </c>
      <c r="N27" s="19">
        <v>1000</v>
      </c>
      <c r="O27" s="19" t="s">
        <v>130</v>
      </c>
      <c r="P27" s="20" t="s">
        <v>152</v>
      </c>
      <c r="Q27" s="21">
        <v>20000</v>
      </c>
      <c r="R27" s="19">
        <v>40000</v>
      </c>
      <c r="S27" s="19">
        <v>87.9</v>
      </c>
      <c r="T27" s="24">
        <f t="shared" si="0"/>
        <v>430.71000000000004</v>
      </c>
    </row>
    <row r="28" spans="1:20" x14ac:dyDescent="0.2">
      <c r="A28" s="18" t="s">
        <v>46</v>
      </c>
      <c r="B28" s="18" t="s">
        <v>46</v>
      </c>
      <c r="C28" s="18" t="s">
        <v>47</v>
      </c>
      <c r="D28" s="18" t="s">
        <v>24</v>
      </c>
      <c r="E28" s="18" t="s">
        <v>48</v>
      </c>
      <c r="F28" s="18" t="s">
        <v>45</v>
      </c>
      <c r="G28" s="18">
        <v>8.4</v>
      </c>
      <c r="H28" s="18">
        <v>9.6</v>
      </c>
      <c r="I28" s="18">
        <v>30000</v>
      </c>
      <c r="J28" s="18" t="s">
        <v>14</v>
      </c>
      <c r="K28" s="18" t="s">
        <v>49</v>
      </c>
      <c r="L28" s="18" t="s">
        <v>106</v>
      </c>
      <c r="M28" s="19" t="s">
        <v>106</v>
      </c>
      <c r="N28" s="19" t="s">
        <v>106</v>
      </c>
      <c r="O28" s="19" t="s">
        <v>106</v>
      </c>
      <c r="P28" s="20" t="s">
        <v>106</v>
      </c>
      <c r="Q28" s="21" t="s">
        <v>106</v>
      </c>
      <c r="R28" s="19" t="s">
        <v>106</v>
      </c>
      <c r="S28" s="19">
        <v>35.299999999999997</v>
      </c>
      <c r="T28" s="24">
        <f t="shared" si="0"/>
        <v>338.87999999999994</v>
      </c>
    </row>
    <row r="29" spans="1:20" x14ac:dyDescent="0.2">
      <c r="A29" s="19" t="s">
        <v>67</v>
      </c>
      <c r="B29" s="19" t="s">
        <v>67</v>
      </c>
      <c r="C29" s="18" t="s">
        <v>68</v>
      </c>
      <c r="D29" s="18" t="s">
        <v>24</v>
      </c>
      <c r="E29" s="18" t="s">
        <v>48</v>
      </c>
      <c r="F29" s="18" t="s">
        <v>45</v>
      </c>
      <c r="G29" s="18">
        <v>39.299999999999997</v>
      </c>
      <c r="H29" s="18">
        <v>0.02</v>
      </c>
      <c r="I29" s="18">
        <v>200</v>
      </c>
      <c r="J29" s="18" t="s">
        <v>60</v>
      </c>
      <c r="K29" s="18" t="s">
        <v>49</v>
      </c>
      <c r="L29" s="18" t="s">
        <v>148</v>
      </c>
      <c r="M29" s="19">
        <v>450</v>
      </c>
      <c r="N29" s="19">
        <v>1800</v>
      </c>
      <c r="O29" s="19" t="s">
        <v>131</v>
      </c>
      <c r="P29" s="20" t="s">
        <v>151</v>
      </c>
      <c r="Q29" s="21">
        <v>4000</v>
      </c>
      <c r="R29" s="19">
        <v>5000</v>
      </c>
      <c r="S29" s="19">
        <v>978</v>
      </c>
      <c r="T29" s="24">
        <f t="shared" si="0"/>
        <v>19.559999999999999</v>
      </c>
    </row>
    <row r="30" spans="1:20" x14ac:dyDescent="0.2">
      <c r="A30" s="19" t="s">
        <v>67</v>
      </c>
      <c r="B30" s="19" t="s">
        <v>67</v>
      </c>
      <c r="C30" s="18" t="s">
        <v>68</v>
      </c>
      <c r="D30" s="18" t="s">
        <v>24</v>
      </c>
      <c r="E30" s="18" t="s">
        <v>48</v>
      </c>
      <c r="F30" s="18" t="s">
        <v>45</v>
      </c>
      <c r="G30" s="18">
        <v>39.299999999999997</v>
      </c>
      <c r="H30" s="18">
        <v>0.02</v>
      </c>
      <c r="I30" s="18">
        <v>200</v>
      </c>
      <c r="J30" s="18" t="s">
        <v>60</v>
      </c>
      <c r="K30" s="19" t="s">
        <v>18</v>
      </c>
      <c r="L30" s="19" t="s">
        <v>149</v>
      </c>
      <c r="M30" s="19">
        <v>450</v>
      </c>
      <c r="N30" s="19">
        <v>1800</v>
      </c>
      <c r="O30" s="19" t="s">
        <v>130</v>
      </c>
      <c r="P30" s="22" t="s">
        <v>150</v>
      </c>
      <c r="Q30" s="21">
        <v>18000</v>
      </c>
      <c r="R30" s="19">
        <v>18000</v>
      </c>
      <c r="S30" s="19">
        <v>978</v>
      </c>
      <c r="T30" s="24">
        <f t="shared" si="0"/>
        <v>19.559999999999999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MOS_Surveys_General_Prop</vt:lpstr>
      <vt:lpstr>MOS_Surveys_Specific_Prop</vt:lpstr>
      <vt:lpstr>Etendue</vt:lpstr>
      <vt:lpstr>MOS_Surveys_Table_Combined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2022-05-06T21:23:52Z</dcterms:created>
  <dcterms:modified xsi:type="dcterms:W3CDTF">2022-05-19T21:08:56Z</dcterms:modified>
</cp:coreProperties>
</file>