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48" windowHeight="13535" activeTab="2"/>
  </bookViews>
  <sheets>
    <sheet name="Chapters" sheetId="2" r:id="rId1"/>
    <sheet name="Sutras_Menu" sheetId="1" r:id="rId2"/>
    <sheet name="Sutras_Page" sheetId="3" r:id="rId3"/>
    <sheet name="Sheet1" sheetId="4" r:id="rId4"/>
  </sheets>
  <calcPr calcId="144525"/>
</workbook>
</file>

<file path=xl/sharedStrings.xml><?xml version="1.0" encoding="utf-8"?>
<sst xmlns="http://schemas.openxmlformats.org/spreadsheetml/2006/main" count="7579" uniqueCount="799">
  <si>
    <t xml:space="preserve">Chapter 1 - </t>
  </si>
  <si>
    <t>RIGHT FAITH AND KNOWLEDGE</t>
  </si>
  <si>
    <t xml:space="preserve">Chapter 2 - </t>
  </si>
  <si>
    <t>CATEGORY OF THE LIVING</t>
  </si>
  <si>
    <t xml:space="preserve">Chapter 3 - </t>
  </si>
  <si>
    <t>THE LOWER WORLD AND THE MIDDLE WORLD</t>
  </si>
  <si>
    <t xml:space="preserve">Chapter 4 - </t>
  </si>
  <si>
    <t>THE CELESTIAL BEINGS</t>
  </si>
  <si>
    <t xml:space="preserve">Chapter 5 - </t>
  </si>
  <si>
    <t>THE NON-LIVING SUBSTANCES</t>
  </si>
  <si>
    <t xml:space="preserve">Chapter 6 - </t>
  </si>
  <si>
    <t>INFLUX OF KARMAS</t>
  </si>
  <si>
    <t xml:space="preserve">Chapter 7 - </t>
  </si>
  <si>
    <t>THE FIVE VOWS</t>
  </si>
  <si>
    <t xml:space="preserve">Chapter 8 - </t>
  </si>
  <si>
    <t>BONDAGE OF KARMAS</t>
  </si>
  <si>
    <t xml:space="preserve">Chapter 9 - </t>
  </si>
  <si>
    <t>STOPPAGE AND SHEDDING OF KARMAS</t>
  </si>
  <si>
    <t xml:space="preserve">Chapter 10 - </t>
  </si>
  <si>
    <t>LIBERATION</t>
  </si>
  <si>
    <t>Chapter#</t>
  </si>
  <si>
    <t>Sutra#</t>
  </si>
  <si>
    <t>Name</t>
  </si>
  <si>
    <t>Menu Json</t>
  </si>
  <si>
    <t xml:space="preserve"> {"id": </t>
  </si>
  <si>
    <t>,"chapter": "</t>
  </si>
  <si>
    <t>","sutra": "</t>
  </si>
  <si>
    <t>","title": "</t>
  </si>
  <si>
    <t>मोक्ष का उपाय</t>
  </si>
  <si>
    <t>"},</t>
  </si>
  <si>
    <t>सम्यग्दर्शन का लक्षण</t>
  </si>
  <si>
    <t>उत्पत्ति के आधार पर सम्यग्दर्शन के भेद</t>
  </si>
  <si>
    <t>सात तत्त्व</t>
  </si>
  <si>
    <t>निक्षेपों का कथन</t>
  </si>
  <si>
    <t>तत्त्वों को जानने का उपाय</t>
  </si>
  <si>
    <t>तत्त्वों को जानने का अन्य उपाय</t>
  </si>
  <si>
    <t>जीव आदि को जानने के और भी उपाय</t>
  </si>
  <si>
    <t>ज्ञान के भेद</t>
  </si>
  <si>
    <t>ज्ञान ही प्रमाण है</t>
  </si>
  <si>
    <t>परोक्ष प्रमाण</t>
  </si>
  <si>
    <t>प्रत्यक्ष प्रमाण ज्ञान</t>
  </si>
  <si>
    <t>परोक्ष प्रमाण के संबंध में विशेष कथन</t>
  </si>
  <si>
    <t>मतिज्ञान किससे उत्पन्न होता है</t>
  </si>
  <si>
    <t>मतिज्ञान के भेद</t>
  </si>
  <si>
    <t>अवग्रह आदि ज्ञानों के और भेद</t>
  </si>
  <si>
    <t>बहु बहुविध आदि किसके विशेषण हैं</t>
  </si>
  <si>
    <t>अवग्रह आदि ज्ञान का नियम</t>
  </si>
  <si>
    <t>व्यंजनावग्रह सभी इन्द्रियों से नही होता</t>
  </si>
  <si>
    <t>श्रुतज्ञान का स्वरूप</t>
  </si>
  <si>
    <t>अवधिज्ञान के भेद</t>
  </si>
  <si>
    <t>अवधिज्ञान के स्वामी</t>
  </si>
  <si>
    <t>मनःपर्यय के भेद</t>
  </si>
  <si>
    <t>मनःपर्यय के दोनो भेदों में विशेषता</t>
  </si>
  <si>
    <t>अवधिज्ञान, मनःपर्यय ज्ञान में अन्तर</t>
  </si>
  <si>
    <t>मतिज्ञान और श्रुतज्ञान का विषय</t>
  </si>
  <si>
    <t>अवधिज्ञान का विषय</t>
  </si>
  <si>
    <t>मनःपर्यय ज्ञान का विषय</t>
  </si>
  <si>
    <t>केवल ज्ञान का विषय</t>
  </si>
  <si>
    <t>एक साथ कितने ज्ञान संभव?</t>
  </si>
  <si>
    <t>कौन-कौन से ज्ञान मिथ्या भी होते हैं?</t>
  </si>
  <si>
    <t>मिथ्यादृष्टि का ज्ञान मिथ्या क्यों?</t>
  </si>
  <si>
    <t>नय के भेद</t>
  </si>
  <si>
    <t>जीव के परिणामों (भावों) के प्रकार</t>
  </si>
  <si>
    <t>परिणामों (भावों) के उत्तर-भेद</t>
  </si>
  <si>
    <t>औपशमिकभाव के भेद</t>
  </si>
  <si>
    <t>क्षायिकभाव के भेद</t>
  </si>
  <si>
    <t>क्षायोपशमिक भाव के भेद</t>
  </si>
  <si>
    <t>औदयिक भाव के भेद</t>
  </si>
  <si>
    <t>पारिणामिक भाव के भेद</t>
  </si>
  <si>
    <t>जीव का लक्षण</t>
  </si>
  <si>
    <t>उपयोग के भेद</t>
  </si>
  <si>
    <t>जीव के भेद</t>
  </si>
  <si>
    <t>संसारी जीवों के भेद</t>
  </si>
  <si>
    <t>संसारी जीवों के और भी भेद</t>
  </si>
  <si>
    <t>स्थावर जीवों के भेद</t>
  </si>
  <si>
    <t>त्रस जीवों के भेद</t>
  </si>
  <si>
    <t>इन्द्रियों की संख्या</t>
  </si>
  <si>
    <t>इन्द्रियों के प्रकार</t>
  </si>
  <si>
    <t>द्रव्य-इन्द्रियों का स्वरूप</t>
  </si>
  <si>
    <t>भाव-इन्द्रियों का स्वरूप</t>
  </si>
  <si>
    <t>इन्द्रियों के विषय</t>
  </si>
  <si>
    <t>मन के विषय</t>
  </si>
  <si>
    <t>स्पर्शन इन्द्रिय के स्वामी</t>
  </si>
  <si>
    <t>शेष इन्द्रियों के स्वामी</t>
  </si>
  <si>
    <t>संज्ञी जीव का स्वरूप</t>
  </si>
  <si>
    <t>विग्रह गति में योग</t>
  </si>
  <si>
    <t>विग्रह गति में गमन</t>
  </si>
  <si>
    <t>मुक्त जीव का गमन</t>
  </si>
  <si>
    <t>विग्रह गति का काल</t>
  </si>
  <si>
    <t>ऋजु-गति का काल</t>
  </si>
  <si>
    <t>विग्रह-गति में अनाहारक</t>
  </si>
  <si>
    <t>जन्म के प्रकार</t>
  </si>
  <si>
    <t>जन्म-योनि के प्रकार</t>
  </si>
  <si>
    <t>गर्भ-जन्म के स्वामी</t>
  </si>
  <si>
    <t>उपपाद-जन्म के स्वामी</t>
  </si>
  <si>
    <t>सम्मूर्छन-जन्म के स्वामी</t>
  </si>
  <si>
    <t>शरीर के प्रकार</t>
  </si>
  <si>
    <t>शरीरों में स्थूलता-सूक्ष्मता</t>
  </si>
  <si>
    <t>शरीरों के प्रदेश</t>
  </si>
  <si>
    <t>तैजस-कार्मण शरीरों के प्रदेश</t>
  </si>
  <si>
    <t>तैजस-कार्मण शरीरों में सूक्ष्मता</t>
  </si>
  <si>
    <t>तैजस-कार्मण का जीव के साथ सम्बन्ध</t>
  </si>
  <si>
    <t>दोनों शरीरों के स्वामी</t>
  </si>
  <si>
    <t>एक जीव के कितने शरीर सम्भव हैं?</t>
  </si>
  <si>
    <t>कार्मण शरीर के बारे में विशेष</t>
  </si>
  <si>
    <t>गर्भज और सम्मूर्छनज का शरीर</t>
  </si>
  <si>
    <t>उपपाद जन्म के साथ शरीर</t>
  </si>
  <si>
    <t>वैक्रियक शरीर के अन्य स्वामी</t>
  </si>
  <si>
    <t>तैजस शरीर की विशेषता</t>
  </si>
  <si>
    <t>आहारक शरीर का स्वरूप</t>
  </si>
  <si>
    <t>नारक और संमूर्च्छिन में लिंग</t>
  </si>
  <si>
    <t>देवों में लिंग</t>
  </si>
  <si>
    <t>मनुष्य-तिर्यन्चों में लिंग</t>
  </si>
  <si>
    <t>आयु का अनपवर्तन सम्बन्धी नियम</t>
  </si>
  <si>
    <t>सात पृथ्वियां</t>
  </si>
  <si>
    <t>सात पृथ्वियों में नरकों की संख्या</t>
  </si>
  <si>
    <t>नारकीयों की लेश्यादि दुःख</t>
  </si>
  <si>
    <t>पारस्परिक दुःख</t>
  </si>
  <si>
    <t>देव-कृत दुःख</t>
  </si>
  <si>
    <t>नरकों में उत्कृष्ट आयु</t>
  </si>
  <si>
    <t>मध्य-लोक में द्वीप समुद्र</t>
  </si>
  <si>
    <t>द्वीप -समुद्र का आकार</t>
  </si>
  <si>
    <t>जम्बू-द्वीप</t>
  </si>
  <si>
    <t>सात क्षेत्र</t>
  </si>
  <si>
    <t>छह पर्वत</t>
  </si>
  <si>
    <t>पर्वतों के रंग</t>
  </si>
  <si>
    <t>पर्वतों का आकार</t>
  </si>
  <si>
    <t>पर्वतों पर तालाब</t>
  </si>
  <si>
    <t>तालाब की लम्बाई-चौड़ाई</t>
  </si>
  <si>
    <t>तालाब की गहराई</t>
  </si>
  <si>
    <t>तालाब के बीच में कमल</t>
  </si>
  <si>
    <t>बाकी तालाबों के आकार</t>
  </si>
  <si>
    <t>तालाबों में देवियों का निवास</t>
  </si>
  <si>
    <t>क्षेत्रों की नदियाँ</t>
  </si>
  <si>
    <t>नदियों की दिशा</t>
  </si>
  <si>
    <t>तीसरी नदी की दिशा</t>
  </si>
  <si>
    <t>परिवार नदियाँ</t>
  </si>
  <si>
    <t>भरत क्षेत्र का विस्‍तार</t>
  </si>
  <si>
    <t>बाकी क्षेत्रों का विस्तार</t>
  </si>
  <si>
    <t>उत्तर-दक्षिण में समानता</t>
  </si>
  <si>
    <t>भरत-एरावत क्षेत्र में काल परिवर्तन</t>
  </si>
  <si>
    <t>बाकी क्षेत्रों में काल परिवर्तन</t>
  </si>
  <si>
    <t>मनुष्यों की आयु</t>
  </si>
  <si>
    <t>उत्तर-दक्षिण में आयु में समानता</t>
  </si>
  <si>
    <t>विदेह क्षेत्र में आयु</t>
  </si>
  <si>
    <t>धातकीखण्‍ड में क्षेत्र तथा पर्वत</t>
  </si>
  <si>
    <t>पुष्‍करार्द्ध द्वीप में क्षेत्र और पर्वत</t>
  </si>
  <si>
    <t>मनुष्यों का गमन</t>
  </si>
  <si>
    <t>मनुष्‍यों के प्रकार</t>
  </si>
  <si>
    <t>कर्म-भूमि</t>
  </si>
  <si>
    <t>मनुष्‍यों की उत्‍कृष्‍ट और जघन्‍य स्थिति</t>
  </si>
  <si>
    <t>तिर्यंचों की स्थिति</t>
  </si>
  <si>
    <t>देवों के प्रकार</t>
  </si>
  <si>
    <t xml:space="preserve">भवनत्रिक-देवों में लेश्या </t>
  </si>
  <si>
    <t>देवों के उत्तर भेद</t>
  </si>
  <si>
    <t>दस भेद</t>
  </si>
  <si>
    <t>भेदों में अपवाद</t>
  </si>
  <si>
    <t>भवनावासी और व्यंतर में इंद्र</t>
  </si>
  <si>
    <t>काय-प्रविचार कहाँ तक?</t>
  </si>
  <si>
    <t>स्पर्श, रूप और शब्द प्रविचार</t>
  </si>
  <si>
    <t>प्रविचार रहित देव</t>
  </si>
  <si>
    <t>भवनवासी देवों के प्रकार</t>
  </si>
  <si>
    <t>व्यन्‍तर देवों के प्रकार</t>
  </si>
  <si>
    <t>ज्‍योतिषी देवों के प्रकार</t>
  </si>
  <si>
    <t>ज्‍योतिषी देवों में गति</t>
  </si>
  <si>
    <t>ज्योतिषी-विमान द्वारा काल-की गणना</t>
  </si>
  <si>
    <t>ज्योतिष्क देव में स्थिरता</t>
  </si>
  <si>
    <t>वैमानिक देवों का वर्णन</t>
  </si>
  <si>
    <t>वैमानिक देवों के प्रकार</t>
  </si>
  <si>
    <t>कल्पादि का स्थान-क्रम</t>
  </si>
  <si>
    <t>स्वर्गों के नाम</t>
  </si>
  <si>
    <t>ऊपर के देवों में वृद्धि</t>
  </si>
  <si>
    <t>ऊपर के देवों में हीनता</t>
  </si>
  <si>
    <t>वैमानिक देवों में लेश्या</t>
  </si>
  <si>
    <t>कल्पवासी देव</t>
  </si>
  <si>
    <t>लौकांतिक देव</t>
  </si>
  <si>
    <t>लौकांतिक देवों के भेद</t>
  </si>
  <si>
    <t>दो भवधारी देव</t>
  </si>
  <si>
    <t>तिर्यंच-योनी</t>
  </si>
  <si>
    <t>भवनवासी देवों में उत्कृष्ट आयु</t>
  </si>
  <si>
    <t>सौधर्म-ऐशान स्वर्गों में उत्कृष्ट आयु</t>
  </si>
  <si>
    <t>सानत्कुमार-माहेन्द्र स्वर्गों में उत्कृष्ट आयु</t>
  </si>
  <si>
    <t>१४वें स्वर्ग तक देवों की उत्कृष्ट आयु</t>
  </si>
  <si>
    <t>कल्पातीत देवों में उत्कृष्ट आयु</t>
  </si>
  <si>
    <t>सौधर्म-ऐशान में जघन्य आयु</t>
  </si>
  <si>
    <t>स्वर्ग युगलों में आयु सम्बंधित नियम</t>
  </si>
  <si>
    <t>नरकों में आयु सम्बंधित नियम</t>
  </si>
  <si>
    <t>प्रथम नरक में जघन्य आयु</t>
  </si>
  <si>
    <t>भवनवासी देवों की जघन्य आयु</t>
  </si>
  <si>
    <t>व्यन्तर देवों  की जघन्य आयु</t>
  </si>
  <si>
    <t>व्यन्तर-देवों की उत्कृष्ट आयु</t>
  </si>
  <si>
    <t>ज्योतिष्क देवों  की उत्कृष्ट आयु</t>
  </si>
  <si>
    <t>ज्योतिष्क देवों में जघन्य आयु</t>
  </si>
  <si>
    <t>लौकांतिक देवों की आयु</t>
  </si>
  <si>
    <t>अजीव के भेद</t>
  </si>
  <si>
    <t>इनकी संज्ञा</t>
  </si>
  <si>
    <t>जीव भी द्रव्य</t>
  </si>
  <si>
    <t>द्रव्यों के बारे में विशेष</t>
  </si>
  <si>
    <t>रूपी द्रव्य</t>
  </si>
  <si>
    <t>द्रव्यों में संख्या</t>
  </si>
  <si>
    <t>क्रिया</t>
  </si>
  <si>
    <t>प्रदेश</t>
  </si>
  <si>
    <t>आकाश के प्रदेश</t>
  </si>
  <si>
    <t>पुद्गल के प्रदेश</t>
  </si>
  <si>
    <t>परमाणु के प्रदेश</t>
  </si>
  <si>
    <t>आधार</t>
  </si>
  <si>
    <t>उदाहरण</t>
  </si>
  <si>
    <t>पुद्गलों का अवगाह</t>
  </si>
  <si>
    <t>जीवों का अवगाह</t>
  </si>
  <si>
    <t>जीव के अवगाह का नियम</t>
  </si>
  <si>
    <t>धर्म और अधर्म द्रव्‍य का उपकार</t>
  </si>
  <si>
    <t>आकाश द्रव्य का उपकार</t>
  </si>
  <si>
    <t>पुद्गल द्रव्य का उपकार</t>
  </si>
  <si>
    <t>पुद्गल का अन्य उपकार</t>
  </si>
  <si>
    <t>जीव द्रव्य का उपकार</t>
  </si>
  <si>
    <t>काल द्रव्य के उपकार</t>
  </si>
  <si>
    <t>पुद्गल के गुण</t>
  </si>
  <si>
    <t>पुद्गल की पर्याय</t>
  </si>
  <si>
    <t>पुद्गल के भेद</t>
  </si>
  <si>
    <t>स्कन्ध की उत्पत्ति</t>
  </si>
  <si>
    <t>अणु की उत्पत्ति</t>
  </si>
  <si>
    <t>स्कन्ध की उत्पत्ति का विशेष</t>
  </si>
  <si>
    <t>द्रव्य का लक्षण</t>
  </si>
  <si>
    <t>सत् का लक्षण</t>
  </si>
  <si>
    <t>नित्य का स्वरूप</t>
  </si>
  <si>
    <t>विरोधी धर्म एक साथ कैसे?</t>
  </si>
  <si>
    <t>पुद्गल में बंध</t>
  </si>
  <si>
    <t>बन्ध न होने का नियम</t>
  </si>
  <si>
    <t>और भी</t>
  </si>
  <si>
    <t>बन्ध का नियम</t>
  </si>
  <si>
    <t>परिणमन का नियम</t>
  </si>
  <si>
    <t>द्रव्य का और लक्षण</t>
  </si>
  <si>
    <t>काल द्रव्य</t>
  </si>
  <si>
    <t>व्यवहार काल का प्रमाण</t>
  </si>
  <si>
    <t>गुण का लक्षण</t>
  </si>
  <si>
    <t>परिणाम</t>
  </si>
  <si>
    <t>योग</t>
  </si>
  <si>
    <t>आस्रव</t>
  </si>
  <si>
    <t>भेद - पुण्य-पाप</t>
  </si>
  <si>
    <t>आस्रव के कर्ता की अपेक्षा भेद</t>
  </si>
  <si>
    <t>साम्परायिक आस्रव के भेद</t>
  </si>
  <si>
    <t>आस्रव में विशेषता</t>
  </si>
  <si>
    <t>आस्रव का अधिकरण</t>
  </si>
  <si>
    <t>जीवाधिकरण</t>
  </si>
  <si>
    <t>अजीवाधिकरण</t>
  </si>
  <si>
    <t>ज्ञान-दर्शनावरण के आस्रव</t>
  </si>
  <si>
    <t>असाता वेदनीय कर्म के आस्रव</t>
  </si>
  <si>
    <t>सातावेदनीय कर्म के आस्रव</t>
  </si>
  <si>
    <t>दर्शनमोहनीय कर्म का आस्रव</t>
  </si>
  <si>
    <t>चारित्रमोहनीय का आस्रव</t>
  </si>
  <si>
    <t>नारकायु का आस्रव</t>
  </si>
  <si>
    <t>माया तिर्यंचायु का आस्रव</t>
  </si>
  <si>
    <t>मनुष्यायु का आस्रव</t>
  </si>
  <si>
    <t>मनुष्यायु का और भी आस्रव</t>
  </si>
  <si>
    <t>सब आयुओं का आस्रव</t>
  </si>
  <si>
    <t>देवायु के आस्रव</t>
  </si>
  <si>
    <t>देवायु का और भी आस्रव</t>
  </si>
  <si>
    <t>अशुभ नाम कर्म के आस्रव</t>
  </si>
  <si>
    <t>शुभ नामकर्म के आस्रव</t>
  </si>
  <si>
    <t>तीर्थंकर नामकर्म के आस्रव</t>
  </si>
  <si>
    <t>नीचगोत्र के आस्रव</t>
  </si>
  <si>
    <t>उच्च गोत्र के आस्रव</t>
  </si>
  <si>
    <t>अन्तराय कर्म का आस्रव</t>
  </si>
  <si>
    <t>व्रत</t>
  </si>
  <si>
    <t>व्रती के भेद</t>
  </si>
  <si>
    <t>प्रत्येक व्रत की भावनाएँ</t>
  </si>
  <si>
    <t>अहिंसाव्रत की भावनाएँ</t>
  </si>
  <si>
    <t>सत्य व्रत की भावनाएँ</t>
  </si>
  <si>
    <t>अचौर्य व्रत की भावनाएँ</t>
  </si>
  <si>
    <t>ब्रह्मचर्य व्रत की भावनाएँ</t>
  </si>
  <si>
    <t>अपरिग्रह व्रत की भावनाएँ</t>
  </si>
  <si>
    <t>पाप से विमुखता के लिए भावनाएं</t>
  </si>
  <si>
    <t>परस्पर जीवों के साथ भावनाएं</t>
  </si>
  <si>
    <t>संसार और शरीर के लिए भावना</t>
  </si>
  <si>
    <t>हिंसा का लक्षण</t>
  </si>
  <si>
    <t>झूठ का लक्षण</t>
  </si>
  <si>
    <t>चोरी का लक्षण</t>
  </si>
  <si>
    <t>कुशील का लक्षण</t>
  </si>
  <si>
    <t>परिग्रह का लक्षण</t>
  </si>
  <si>
    <t>व्रती का लक्षण</t>
  </si>
  <si>
    <t>श्रावक</t>
  </si>
  <si>
    <t>श्रावक के और भी व्रत</t>
  </si>
  <si>
    <t>सल्लेखना</t>
  </si>
  <si>
    <t>सम्यक्त्व के पांच अतिचार</t>
  </si>
  <si>
    <t>व्रत और शील के अतिचार</t>
  </si>
  <si>
    <t>अहिंसा अणुव्रत के अतिचार</t>
  </si>
  <si>
    <t>सत्‍याणुव्रत के अतिचार</t>
  </si>
  <si>
    <t>अचौर्य अणुव्रत के अतिचार</t>
  </si>
  <si>
    <t>स्‍वदारसंतोष अणुव्रत के अतिचार</t>
  </si>
  <si>
    <t>परिग्रहपरिमाण अणुव्रत के अतिचार</t>
  </si>
  <si>
    <t>दिग्विरतिव्रत के अतिचार</t>
  </si>
  <si>
    <t>देशविरति के अतिचार</t>
  </si>
  <si>
    <t>अनर्थदण्‍डवि‍रति के अतिचार</t>
  </si>
  <si>
    <t>सामायिक व्रत के अतिचार</t>
  </si>
  <si>
    <t>प्रोषधोपवास के अतिचार</t>
  </si>
  <si>
    <t>उपभोग-परिभोग-परिमाण व्रत के अतिचार</t>
  </si>
  <si>
    <t>अतिथिसंविभाग व्रत के अतिचार</t>
  </si>
  <si>
    <t>सल्‍लेखना के अतिचार</t>
  </si>
  <si>
    <t>दान</t>
  </si>
  <si>
    <t>दान में विशेषता</t>
  </si>
  <si>
    <t>बंध के हेतु</t>
  </si>
  <si>
    <t>बन्‍ध</t>
  </si>
  <si>
    <t>बंध के भेद</t>
  </si>
  <si>
    <t>प्रकृतिबन्‍ध के रूप</t>
  </si>
  <si>
    <t>मूल कर्म प्रकृतियों के भेद</t>
  </si>
  <si>
    <t>ज्ञानावरण कर्म के भेद</t>
  </si>
  <si>
    <t>दर्शनावरण कर्म के भेद</t>
  </si>
  <si>
    <t>वेदनीय कर्म के भेद</t>
  </si>
  <si>
    <t>मोहनीय कर्म के भेद</t>
  </si>
  <si>
    <t>आयु कर्म के भेद</t>
  </si>
  <si>
    <t>नामकर्म के भेद</t>
  </si>
  <si>
    <t>गोत्रकर्म के भेद</t>
  </si>
  <si>
    <t>अन्‍तराय कर्म के भेद</t>
  </si>
  <si>
    <t>मूल कर्मों में उत्कृष्ट स्थिति</t>
  </si>
  <si>
    <t>मूल कर्मों में जघन्य स्थिति</t>
  </si>
  <si>
    <t>विपाक</t>
  </si>
  <si>
    <t>विपाक का स्वभाव</t>
  </si>
  <si>
    <t>निर्जरा</t>
  </si>
  <si>
    <t>प्रदेश बन्ध</t>
  </si>
  <si>
    <t>पुण्य प्रकृतियाँ</t>
  </si>
  <si>
    <t>पाप प्रकृतियाँ</t>
  </si>
  <si>
    <t>संवर</t>
  </si>
  <si>
    <t>संवर का कारण</t>
  </si>
  <si>
    <t>तप</t>
  </si>
  <si>
    <t>गुप्ति</t>
  </si>
  <si>
    <t>समिति</t>
  </si>
  <si>
    <t>धर्म</t>
  </si>
  <si>
    <t>अनुप्रेक्षा</t>
  </si>
  <si>
    <t>परीषह जय का उद्देश्य</t>
  </si>
  <si>
    <t>परीषह के प्रकार</t>
  </si>
  <si>
    <t>दसवें से बारहवें गुणस्थान में परीषह</t>
  </si>
  <si>
    <t>सयोग केवली के परीषह</t>
  </si>
  <si>
    <t>बादर साम्पराय गुणस्थान तक परीषह</t>
  </si>
  <si>
    <t>ज्ञानावरण से परीषह</t>
  </si>
  <si>
    <t>दर्शनमोह और अन्त‍राय से परीषह</t>
  </si>
  <si>
    <t>चारित्रमोह से परीषह</t>
  </si>
  <si>
    <t>वेदनीय से परीषह</t>
  </si>
  <si>
    <t>एक साथ एक जीव के परीषह</t>
  </si>
  <si>
    <t>चारित्र के प्रकार</t>
  </si>
  <si>
    <t>तप के प्रकार</t>
  </si>
  <si>
    <t>आभ्यन्तर तप</t>
  </si>
  <si>
    <t>आभ्यन्तर तपों के उपभेद</t>
  </si>
  <si>
    <t>प्रायश्चित्त के प्रकार</t>
  </si>
  <si>
    <t>विनय के प्रकार</t>
  </si>
  <si>
    <t>वैयावृत्य के प्रकार</t>
  </si>
  <si>
    <t>स्वाध्याय के प्रकार</t>
  </si>
  <si>
    <t>व्युत्सर्ग के प्रकार</t>
  </si>
  <si>
    <t>ध्यान के स्वामी और काल</t>
  </si>
  <si>
    <t>ध्‍यान के प्रकार</t>
  </si>
  <si>
    <t>मोक्ष के हेतु ध्यान</t>
  </si>
  <si>
    <t>अनिष्ट संयोगज आर्तध्‍यान</t>
  </si>
  <si>
    <t>इष्ट वियोगज आर्तध्‍यान</t>
  </si>
  <si>
    <t>पीड़ा चिंतन आर्तध्‍यान</t>
  </si>
  <si>
    <t>निदान आर्तध्‍यान</t>
  </si>
  <si>
    <t>आर्तध्‍यान के स्वामी</t>
  </si>
  <si>
    <t>रौद्रध्‍यान और उसके स्वामी</t>
  </si>
  <si>
    <t>धर्म-ध्‍यान</t>
  </si>
  <si>
    <t>प्रथम दो शुक्‍लध्‍यान के स्वामी</t>
  </si>
  <si>
    <t>शेष दो शुक्‍लध्‍यान के स्वामी</t>
  </si>
  <si>
    <t>शुक्‍लध्‍यान के प्रकार</t>
  </si>
  <si>
    <t>शुक्ल-ध्‍यान का योग-आलंबन</t>
  </si>
  <si>
    <t>प्रथम दो शुक्ल-ध्यान की विशेषता</t>
  </si>
  <si>
    <t>अपवाद</t>
  </si>
  <si>
    <t>वितर्क का लक्षण</t>
  </si>
  <si>
    <t>वीचार का लक्षण</t>
  </si>
  <si>
    <t>सम्यग्दृष्टियों में निर्जरा का क्रम</t>
  </si>
  <si>
    <t>निर्ग्रन्‍थ के भेद</t>
  </si>
  <si>
    <t>पुलाक आदि मुनियों की विशेषता</t>
  </si>
  <si>
    <t>केवलज्ञान की उत्पत्ति</t>
  </si>
  <si>
    <t>मोक्ष का लक्षण और कारण</t>
  </si>
  <si>
    <t>किन भावों के नाश से मोक्ष?</t>
  </si>
  <si>
    <t>किन भावों का मोक्ष में सद्भाव है?</t>
  </si>
  <si>
    <t>मुक्त जीव का निवास</t>
  </si>
  <si>
    <t>प्रत्येक कारण का उदाहरण</t>
  </si>
  <si>
    <t>मुक्त जीव लोकांत में क्यों ठहरते हैं?</t>
  </si>
  <si>
    <t>मुक्त जीवों में भेद-व्यवहार</t>
  </si>
  <si>
    <t>Id</t>
  </si>
  <si>
    <t>Chapter</t>
  </si>
  <si>
    <t>Title</t>
  </si>
  <si>
    <t>Sutra Hindi</t>
  </si>
  <si>
    <t>Sutra English</t>
  </si>
  <si>
    <t>Sutra</t>
  </si>
  <si>
    <t>Audio Source</t>
  </si>
  <si>
    <t>Arth</t>
  </si>
  <si>
    <t>Meaning</t>
  </si>
  <si>
    <t>Vyakhya</t>
  </si>
  <si>
    <t>Explanation</t>
  </si>
  <si>
    <t>vidsrc</t>
  </si>
  <si>
    <t>Json</t>
  </si>
  <si>
    <t>अथ प्रथमोअध्यायः&lt;br /&gt;Chapter 1 - RIGHT FAITH AND KNOWLEDGE</t>
  </si>
  <si>
    <t>मोक्ष प्राप्ति का उपाय</t>
  </si>
  <si>
    <t>सम्यग्दर्शनज्ञानचारित्राणि मोक्षमार्ग: ॥१॥</t>
  </si>
  <si>
    <t>Samyagdarśanajñānacāritrāni moksamārgah ॥1॥</t>
  </si>
  <si>
    <t>","audiosrc": "</t>
  </si>
  <si>
    <t>1-1</t>
  </si>
  <si>
    <t>","arth": "</t>
  </si>
  <si>
    <t>[ सम्यग्दर्शनज्ञानचारित्राणि ] सम्यग्दर्शन, सम्यग्ज्ञान और सम्यक्चारित्र, तीनों मिलकर [ मोक्षमार्ग: ] मोक्ष का मार्ग हैं, अर्थात्‌ मोक्ष की प्राप्ति का उपाय हैं |</t>
  </si>
  <si>
    <t>","meaning": "</t>
  </si>
  <si>
    <t>Right faith (samyagdarśana), right knowledge (samyagjñāna), and right conduct (samyakcārita), together, constitute the path to liberation – mokshamagra.</t>
  </si>
  <si>
    <t>","vyakhya": "</t>
  </si>
  <si>
    <t>इस सूत्र का पहला शब्द 'सम्यक्‌' का अर्थ है-प्रशंसा । यह शब्द प्रत्येक के साथ लगाना चाहिए। यानि सम्यग्दर्शन, सम्यग्ज्ञान और सम्यक्‌चारित्र। किन्तु ये तीनों अलग-अलग मोक्ष के मार्ग नहीं हैं, बल्कि तीनों का मेल ही मोक्ष का मार्ग है। इसी से सूत्र में एकवाची “मार्ग:” शब्द रखा है। &lt;br /&gt;&lt;br /&gt;पदार्थों के सच्चे स्वरूप के श्रद्धान को सम्यग्दर्शन कहते हैं; पदार्थों के सच्चे स्वरूप के जानने को सम्यग्ज्ञान कहते हैं और जिन कामों के करने से कर्मबन्ध होता है, उन कामों के न करने को सम्यक्‌चारित्र कहते हैं ।&lt;br /&gt;&lt;br /&gt;शंका - सूत्र में ज्ञान को पहले रखना चाहिए; क्योंकि ज्ञान-पूर्वक ही पदार्थों का श्रद्धान होता है। तथा दर्शन की अपेक्षा ज्ञान में थोड़े अक्षर हैं। इसलिए भी अल्प अक्षर वाले ज्ञान को दर्शन से पहले कहना चाहिए ?&lt;br /&gt;समाधान - जैसे मेघ-पटल के हटते ही सूर्य का प्रताप और प्रकाश दोनों एक साथ प्रकट होते हैं; वैसे ही दर्शनमोहनीय कर्म के उपशम, क्षयोपशम अथवा क्षय से जिस समय आत्मा में सम्यग्दर्शन प्रकट होता है, उसी समय आत्मा के कुमति और कुश्रुत ज्ञान मिटकर मतिज्ञान और श्रुतज्ञान रूप होते हैं। अत: सम्यग्दर्शन और सम्यग्ज्ञान में काल भेद नहीं है, दोनों एक साथ होते हैं।&lt;br /&gt;&lt;br /&gt;यद्यपि ज्ञान अल्प अक्षर वाला है, किन्तु अल्प अक्षर वाले से जो पूज्य होता है, वही प्रधान होता है। दर्शन और ज्ञान में दर्शन ही पूज्य है; क्योंकि सम्यग्दर्शन के होने पर ही मिथ्याज्ञान सम्यग्ज्ञान हो जाता है। अत: पूज्य होने से सम्यग्दर्शन को पहले कहा है, उसके बाद ज्ञान को रखा है। तथा सम्यग्ज्ञानपूर्वक ही सम्यक्‌चारित्र होता है। इसी से चारित्र को अन्त में रखा है।</t>
  </si>
  <si>
    <t>","explanation": "</t>
  </si>
  <si>
    <t>The word ‘samyak’ means ‘right’ or ‘laudable’. It should be prefixed to each of these three words: faith (darśana), knowledge (jñāna), and  conduct (cāritra). These then become right faith or belief (samyagdarśana), right knowledge (samyagjñāna), and right conduct (samyakcārita). With the addition of the adjective ‘samyak’, faith becomes ‘right’ or ‘laudable’; faith that is knowledge-based is right faith (samyagdarśana). Knowledge of substances, the soul (jīva) and the others, as these are, is right knowledge (samyagjñāna). The use of the adjective ‘samyak’ with knowledge wards off faults in knowledge due to delusion (vimoha or anadhyavasāya), doubt (saÉśaya) and error (viparyaya). The knowledgeable man who is keen to demolish the causes of worldly existence, i.e., transmigration, sheds activity that engenders karmic influx; this shedding of activity is right conduct (samyakcārita). The adjective ‘samyak’ with conduct rules out the conduct not based on right knowledge.&lt;br /&gt;&lt;br /&gt;Etymologically, the word ‘darśana’ – faith – is ‘that which sees’, ‘that by which is seen’, or just ‘seeing’. The word ‘jñāna’ – knowledge – is ‘that which knows’, or ‘that by which is known’, or just ‘knowing’. The word ‘cāritra’ – conduct – is ‘the doer of activity’, or ‘that by which activity is performed’, or just ‘activity’. One may argue that the above definitions treat the agent (kartā) and the instrument (karaõa) as one; this is not true. It is a valid argument when, from a certain point of view, distinction is made between the transformer (pariõāmī) and the transformation (pariõāma). From another point of view, however, there is no distinction between the transformer (pariõāmī) and the transformation (pariõāma). For example, the statement, ‘the fire  burns the fuel by its quality of burning’, stands scrutiny only when a distinction is made between the fire and its quality of burning. From  another point of view, there is no difference between the fire and its quality of burning. Thus, employing the many-sided point of view – anekāntavāda – it is proper to speak of the substance (dravya) and its quality (guõa) as same, as well as different.&lt;br /&gt;&lt;br /&gt;Again, one may argue that knowledge (jñāna) must precede faith  (darśana) on two counts: a) faith (darśana) is attained after acquisition of knowledge (jñāna), and b) (in Sanskrit) jñāna has less number of letters than darśana. To say that faith (darśana) is attained after acquisition of knowledge (jñāna) is not correct as the two – faith (darśana) and knowledge (jñāna) – are attained by the soul simultaneously. When the clouds disappear the heat and the light of the sun are manifested simultaneously. Similarly, when right faith is attained by the soul owing to the subsidence (upaśama), destruction (kÈaya) or destruction-cum-subsidence (kshayopaśama) of the faithdeluding (darśanamohanīya) karmas, right sensory-knowledge (matijñāna) and right scriptural-knowledge (śrutajñāna) are attained at the same time due to the removal of wrong sensory- and scripturalknowledge. Further, as a rule, what is venerable is placed before that of fewer letters. How is right faith venerable? It is venerable as only when right faith is there, knowledge acquires the attribute ‘right’. Knowledge is mentioned before conduct, for conduct issues from knowledge.&lt;br /&gt;&lt;br /&gt;Release from all karmas – sarvakarmavipramokÈaÍ – is liberation (moksha) and the method by which it can be attained is the ‘path’ (mārga). The sūtra uses singular ‘mārgaÍ’ to indicate that all three jointly – right faith or belief (samyagdarśana), right knowledge (samyagjñāna), and right conduct (samyakcārita) – constitute the path to liberation. This refutes the view that each of these singly constitutes the path to liberation. Hence it must be understood that all three – right faith or belief (samyagdarśana), right knowledge (samyagjñāna), and right conduct (samyakcārita) – jointly constitute the direct path to liberation.&lt;br /&gt;&lt;br /&gt;The next sūtra defines right faith.</t>
  </si>
  <si>
    <t>","vidsrc": [</t>
  </si>
  <si>
    <t>"&lt;iframe class=\"ivideo\" src=\"https://www.youtube.com/embed/vjFjAR_P6fw\" title=\"YouTube video player\" frameborder=\"0\" allow=\"accelerometer; autoplay; clipboard-write; encrypted-media; gyroscope; picture-in-picture; web-share\" allowfullscreen&gt;&lt;/iframe&gt;",
    "&lt;iframe class=\"ivideo\" src=\"https://www.youtube.com/embed/Ooa2w_SXgOE\" title=\"YouTube video player\" frameborder=\"0\" allow=\"accelerometer; autoplay; clipboard-write; encrypted-media; gyroscope; picture-in-picture; web-share\" allowfullscreen&gt;&lt;/iframe&gt;",
    "&lt;iframe class=\"ivideo\" src=\"https://www.youtube.com/embed/XwDcL6O-YCc\" title=\"YouTube video player\" frameborder=\"0\" allow=\"accelerometer; autoplay; clipboard-write; encrypted-media; gyroscope; picture-in-picture; web-share\" allowfullscreen&gt;&lt;/iframe&gt;"</t>
  </si>
  <si>
    <t>]</t>
  </si>
  <si>
    <t>}</t>
  </si>
  <si>
    <t>Chapter 1 - RIGHT FAITH AND KNOWLEDGE</t>
  </si>
  <si>
    <t>1-2</t>
  </si>
  <si>
    <t>[ तत्त्वार्थ श्रद्धानं ] अपने-अपने स्वरूप के अनुसार पदार्थों का जो श्रद्धान होता है वह [ सम्यग्दर्शनम्‌ ] सम्यग्दर्शन है।</t>
  </si>
  <si>
    <t>Belief in substances, ascertained as these are, is right faith (samyagdarśana).</t>
  </si>
  <si>
    <t>तत्त्व और अर्थ इन दो शब्दों के मेल से 'तत्त्वार्थ' शब्द बना है। तत्त्व शब्द भाव सामान्य का वाचक है। अत: जो पदार्थ जिस रूप में स्थित है, उसका उसी रूप में होना 'तत्त्व' है। और जिसका निश्चय किया जाता है, उसे 'अर्थ' कहते हैं। अतः तत्त्व रूप अर्थ को तत्त्वार्थ कहते हैं। आशय यह कि तत्त्व का मतलब है भाव और अर्थ का मतलब है भाववान्‌। अत: न केवल भाव का और न केवल भाववान्‌ का श्रद्धान सम्यग्दर्शन है। किन्तु भाव-विशिष्ट भाववान्‌ का श्रद्धान करना ही सम्यग्दर्शन है।&lt;br /&gt;&lt;br /&gt;सम्यग्दर्शन के दो भेद हैं-सराग सम्यग्दर्शन और वीतराग सम्यग्दर्शन। प्रशम, संवेग, अनुकम्पा और आस्तिक्य ये सराग सम्यग्दर्शन के सूचक हैं। रागादिक की तीव्रता के न होने को प्रशम कहते हैं। संसार, शरीर और भोगों से भयभीत होने का नाम संवेग है। सब प्राणियों को अपना मित्र समझना अनुकम्पा है। आगम में जीवादि पदार्थों का जैसा स्वरूप कहा है, उसी रूप उन्हें मानना आस्तिक्य है। सराग सम्यग्दृष्टि में ये चारों बातें पायी जाती हैं तथा आत्मा की विशुद्धि का नाम वीतराग सम्यग्दर्शन है।</t>
  </si>
  <si>
    <t>‘Tattva’ is the ‘nature’ (bhāva) of the substance (padārtha); the nature of the substance, as it is, is ‘tattva’. ‘Artha’ means ‘ascertainment’. The compound ‘tattvārtha’ means ascertainment of the substance, as it is. Or, ‘tattvārtha’ means ascertainment of the nature (bhāva) of the substance as the two, the nature (bhāva) and the substance (padārtha), are not distinct from each other. Belief in what has been ascertained as the nature of the substance is right faith (samyagdarśana).&lt;br /&gt;&lt;br /&gt; As this treatise is concerned about the path to liberation, the meaning of the word ‘darśana’ is taken as ‘faith’ or ‘belief’ rather than ‘seeing’. Faith or ‘darśana’ – ascertainment of substances – is a characteristic of the soul (ātmā) and when faith becomes right it is called ‘samyagdarśana’. Right faith is the cause for the attainment of liberation (moksha). Right faith is the subject only of potential (bhavya) souls. Seeing is the function of the eyes and it is common to living beings; it is not appropriate to consider it helpful in the attainment of liberation (moksha). &lt;br /&gt;&lt;br /&gt; Right faith (samyagdarśana) is of two kinds – with-attachment sarāga), and without-attachment (vītarāga). Right faith with attachment (sarāga samyagdarśana) is characterized by signs such as tranquility – praśama; incessant fear of worldly existence – saÉvega; compassion for the worldly beings – anukampā; and keen intellect based on the teaching of the Scripture and the preceptor – āstikya. The man with ‘āstikya’ believes that the substances – souls and non-souls –exist, that the universe is without beginning and end, that no entity is the creator of the universe, and that the substance undergoes transformation due to its own nature although there is the presence of the cause-and-effect (nimitta-naimittika) relationship with other substances. Right faith without-attachment (vītarāga samyagdarśana) is solely the purity of the soul.&lt;br /&gt;&lt;br /&gt; How does the right faith that concerns substances – souls and nonsouls – arise?</t>
  </si>
  <si>
    <t>"&lt;iframe src=\"https://www.youtube.com/embed/R9hJ5V0zGhc\" title=\"YouTube video player\" frameborder=\"0\" allow=\"accelerometer; autoplay; clipboard-write; encrypted-media; gyroscope; picture-in-picture; web-share\" allowfullscreen&gt;&lt;/iframe&gt;", 
"&lt;iframe src=\"https://www.youtube.com/embed/R9hJ5V0zGhc\" title=\"YouTube video player\" frameborder=\"0\" allow=\"accelerometer; autoplay; clipboard-write; encrypted-media; gyroscope; picture-in-picture; web-share\" allowfullscreen&gt;&lt;/iframe&gt;"</t>
  </si>
  <si>
    <t>1-3</t>
  </si>
  <si>
    <t>1-4</t>
  </si>
  <si>
    <t>1-5</t>
  </si>
  <si>
    <t>1-6</t>
  </si>
  <si>
    <t>1-7</t>
  </si>
  <si>
    <t>1-8</t>
  </si>
  <si>
    <t>1-9</t>
  </si>
  <si>
    <t>1-10</t>
  </si>
  <si>
    <t>1-11</t>
  </si>
  <si>
    <t>1-12</t>
  </si>
  <si>
    <t>1-13</t>
  </si>
  <si>
    <t>1-14</t>
  </si>
  <si>
    <t>1-15</t>
  </si>
  <si>
    <t>1-16</t>
  </si>
  <si>
    <t>1-17</t>
  </si>
  <si>
    <t>1-18</t>
  </si>
  <si>
    <t>1-19</t>
  </si>
  <si>
    <t xml:space="preserve">1-20 </t>
  </si>
  <si>
    <t>1-21</t>
  </si>
  <si>
    <t>1-22</t>
  </si>
  <si>
    <t>1-23</t>
  </si>
  <si>
    <t>1-24</t>
  </si>
  <si>
    <t>1-25</t>
  </si>
  <si>
    <t>1-26</t>
  </si>
  <si>
    <t>1-27</t>
  </si>
  <si>
    <t>1-28</t>
  </si>
  <si>
    <t>1-29</t>
  </si>
  <si>
    <t xml:space="preserve">1-30 </t>
  </si>
  <si>
    <t>1-31</t>
  </si>
  <si>
    <t>1-32</t>
  </si>
  <si>
    <t>1-33</t>
  </si>
  <si>
    <t>Chapter 2 - CATEGORY OF THE LIVING</t>
  </si>
  <si>
    <t>औपशमिकक्षायिकौ भावौ मिश्रश्च जीवस्य स्वतत्त्वमौदयिकपारिणामिकौ च ||१||</t>
  </si>
  <si>
    <t>2-1</t>
  </si>
  <si>
    <t>[ जीवस्य ] जीव के [ औपशमिकक्षायिकौ ] औपशमिक और क्षायिक [ भावौ ] भाव [ च मिश्र: ] और मिश्र तथा [ औदयिक पारिणामिकौ च ] औदयिक और पारिणामिक - ये पाँच भाव [ स्वतत्त्वम्‌ ] निजभाव हैं अर्थात्‌ ये जीव के अतिरिक्त दूसरे में नहीं होते।</t>
  </si>
  <si>
    <t>जैसे मैले पानी में निर्मली मिला देने से मैल नीचे बैठ जाता है और जल स्वच्छ हो जाता है। वैसे ही कारण के मिलने पर प्रतिपक्षी कर्म की शक्ति के दब जाने से आत्मा में निर्मलता का होना औपशमिक भाव है। ऊपर वाले दृष्टान्त में उस स्वच्छ जल को, जिसके नीचे मैल बैठ गया है, किसी साफ बर्तन में निकाल लेने पर उसके नीचे का मैल दूर हो जाता है और केवल निर्मल जल रह जाता है। वैसे ही प्रतिपक्षी कर्म का बिलकुल अभाव होने से आत्मा में जो निर्मलता होती है, वह क्षायिक भाव है। जैसे-उसी पानी को दूसरे बर्तन में निकालते समय कुछ मैल यदि साथ में चला आये और आकर जल के नीचे बैठ जाये तो उस समय जल की जैसी स्थिति होती है, वैसे ही प्रतिपक्षी कर्म के सर्वघाती स्पर्द्धकों का उदयाभावी क्षय और आगे उदय में आने वाले निषेकों का सत्ता में उपशम होने से तथा देशघाती स्पर्द्धकों का उदय होते हुए जो भाव होता है, उसे क्षायौपशमिक भाव कहते हैं। उसी का नाम मिश्र भाव है। द्रव्य, क्षेत्र काल और भाव के निमित्त से कर्म का फल देना उदय है और उदय से जो भाव होता है, उसे औदयिक भाव कहते हैं और जो भाव कर्म की अपेक्षा के बिना स्वभाव से ही होता है, वह पारिणामिक भाव है। इस तरह ये जीव के पाँच भाव होते हैं।</t>
  </si>
  <si>
    <t>द्विनवाष्टादशैक-विंशतित्रिभेदा यथाक्रमम्‌ ॥२॥</t>
  </si>
  <si>
    <t>2-2</t>
  </si>
  <si>
    <t>उपरोक्त पाँच भाव [ यथाक्रमम्‌ ] क्रमश: [ द्वि नव अष्टादश एकविंशति त्रिभेदा ] दो, नव, अद्गारह, इक्कीस और  तीन भेद वाले हैं|</t>
  </si>
  <si>
    <t>औपशमिक भाव के दो भेद हैं। क्षायिक भाव के नौ भेद हैं। मिश्र भाव के अठारह भेद हैं। औदयिक भाव के इक्कीस भेद हैं और पारिणामिक भाव के तीन भेद हैं।</t>
  </si>
  <si>
    <t>सम्यक्त्व-चारित्रे ॥३॥</t>
  </si>
  <si>
    <t>2-3</t>
  </si>
  <si>
    <t>[सम्यक्त्व] ओपशमिक सम्यक्त्व और [चारित्रे] औपशमिक चारित्र - इस प्रकार औपशमिकभाव के दो भेद हैं।</t>
  </si>
  <si>
    <t>औपशमिक सम्यक्त्वत और औपशमिक चारित्र ये दो औपशमिक भाव के भेद हैं। अनन्तानुबन्धी, क्रोध, मान, माया, लोभ तथा मिथ्यात्व, सम्यग्मिथ्यात्व और सम्यक्त्व इन सात कर्म प्रकृतियों के उपशम से जो सम्यक्त्व होता है, उसे औपशमिक सम्यक्त्व कहते हैं तथा समस्त मोहनीय कर्म के उपशम से औपशमिक चारित्र होता है।
उपशम सम्यक्त्व के दो भेद हैं-प्रथमोपशम सम्यक्त्व और द्वितीयोपशम सम्यक्त्व। पहले मिथ्यादृष्टि गुणस्थान से छूटने पर जो उपशम सम्यकत्व होता है, उसे प्रथमोपशम सम्यक्त्व कहते हैं और उपशम श्रेणी चढ़ते समय क्षायोपशमिक सम्यक्त्व से जो उपशम सम्यक्त्व होता है, उसे द्वितीयोपशम सम्यक्त्व कहते हैं।&lt;br /&gt;&lt;br /&gt;प्रथमोपशम सम्यक्त्व होने से पहले मिथ्यात्व गुणस्थान में पाँच लब्धियाँ होती हैं-क्षयोपशम लब्धि, विशुद्धि लब्धि, देशना लब्धि, प्रायोग्य लब्धि और करण लब्धि। इनमें से प्रारम्भ की चार लब्धियाँ तो भव्य और अभव्य दोनों के हो जाती हैं, किन्तु करण लब्धि भव्य के ही होती है तथा जब सम्यक्त्व होना होता है तभी होती है। जब अशुभ कर्म प्रतिसमय अनन्त गुणी कम कम शक्ति को लिए हुए उदय में आते हैं अर्थात्‌ पहले समय में जितना फल दिया, दूसरे समय में उससे अनन्त गुणा कम, तीसरे समय में उससे अनन्त गुणा कम, इस तरह प्रति समय अनन्त गुणा घटता हुआ उदय जिस काल में होता है, तब क्षयोपशम लब्धि होती है। क्षयोपशम लब्धि के प्रभाव से धर्मानुराग रूप शुभ परिणामों का होना विशुद्धि लब्धि है। आचार्य वगैरह के द्वारा उपदेश का लाभ होना देशना लब्धि है। किन्तु जहाँ उपदेश देने वाला न हो, जैसे चौथे आदि नरकों में, वहाँ पूर्वभव में सुने हुए उपदेश की धारणा के बल पर सम्यक्त्व की प्राप्ति होती है। इन तीनों लब्धि वाला जीव प्रतिसमय अधिक- अधिक विशुद्ध होता हुआ आयु कर्म के सिवा शेष कर्मों की स्थिति जब अन्त: कोटाकोटि सागर प्रमाण बांधता है और विशुद्ध परिणामों के कारण वह बंधी हुई स्थिति संख्यात हजार सागर कम हो जाती है, उसे प्रायोग्य लब्धि कहते हैं| पाँचवीं करण लब्धि में अधःकरण, अपूर्वकरण और अनिवृत्तिकरण ये तीन तरह के परिणाम कषायों की मन्दता को लिए हुए क्रमवार होते हैं। इनमें से अनिवृत्ति करण के अन्तिम समय में पूर्वोक्त सात प्रकृतियों का उपशम होने से उपशम सम्यक्त्व प्रकट हो जाता है। समस्त मोहनीय का उपशम होने से ग्यारहवें गुणस्थान में औपशमिक चारित्र होता है।</t>
  </si>
  <si>
    <t>ज्ञान-दर्शन-दान-लाभ-भोगोपभोग-वीर्याणि च ॥४॥</t>
  </si>
  <si>
    <t>2-4</t>
  </si>
  <si>
    <t>[ ज्ञान दर्शन दान लाभ भोग उपभोग वीर्याणि ] केवलज्ञान,केवलदर्शन, क्षायिकदान, क्षायिकलाभ, क्षायिकभोग, क्षायिकउपभोग, क्षायिकवीर्य तथा [च] च कहने पर, क्षायिकसम्यक्त्व और क्षायिकचारित्र - इस प्रकार क्षायिकभाव के नौ भेद हैं |</t>
  </si>
  <si>
    <t>ज्ञानावरण और दर्शनावरण कर्म के अत्यन्त क्षय होने से केवलज्ञान और केवलदर्शन होते हैं। दानान्तराय कर्म का अत्यन्त क्षय होने से दिव्यध्वनि वगैरह के द्वारा अनंत प्राणियों का उपकार करने वाला क्षायिक अभय दान होता है। लाभान्तराय का अत्यन्त क्षय होने से, भोजन न करने वाले केवली भगवान्‌ के शरीर को बल देने वाले जो परम शुभ सूक्ष्म नोकर्म पुद्गल प्रतिसमय केवली के द्वारा ग्रहण किये जाते हैं, जिनसे केवली का औदारिक शरीर बिना भोजन के कुछ कम एक पूर्व कोटी वर्ष तक बना रहता है, वह क्षायिक लाभ है। भोगान्तराय का अत्यन्त क्षय होने से सुगन्धित पुष्पों की वर्षा, मन्द सुगन्‍न्ध पवन का बहना आदि क्षायिक भोग है। उपभोगान्तराय कर्म का अत्यन्त क्षय होने से सिंहासन, तीन छत्र, भामण्डल, आदि का होना क्षायिक उपभोग है। वीर्यान्तराय कर्म का अत्यन्त क्षय होने से क्षायिकवीर्य होता है। मोहनीय कर्म की ऊपर कहीं सात प्रकृतियों के क्षय से क्षायिक सम्यक्त्व होता है और समस्त मोहनीय कर्म के अभाव से क्षायिक चारित्र प्रकट होता है।&lt;br /&gt;&lt;br /&gt;यहाँ इतना विशेष जानना कि अरहन्त अवस्था में ये क्षायिक दान वगैरह शरीर नामकर्म और तीर्थंकर नामकर्म के रहते हुए होते हैं। सिद्धों में ये भाव इस रूप में नहीं होते, क्योंकि सिद्धों में किसी कर्म का सद्भाव नहीं है।फिर भी जब सिद्धों के सब कर्मों का क्षय हो गया है तो कर्मों के क्षय से होने वाले क्षायिक दान आदि भाव होने चाहिए। इसलिये अनन्तवीर्य और बाधा रहित अनन्त सुख के रूप में ही ये भाव सिद्धों में पाये जाते हैं।</t>
  </si>
  <si>
    <t>ज्ञानाज्ञानदर्शनलब्धयश्चतुस्त्रित्रिपंचभेदा: सम्यक्त्वचारित्र-संयमासंयमा श्व॒ ॥५॥</t>
  </si>
  <si>
    <t>2-5</t>
  </si>
  <si>
    <t>[ ज्ञान अज्ञान ] मति, श्रुत, अवधि और मनः:पर्यय - ये चार ज्ञान तथा कुमति, कुश्रुत और कुअवधि - ये तीन अज्ञान, [ दर्शन ] चक्षु, अचक्षु और अवधि - ये तीन दर्शन, [ लब्धयः ] क्षायोपशमिक दान, लाभ, भोग, उपभोग, वीर्य - ये पाँच लब्धियाँ [ चतुः त्रि त्रि पंच भेदा: ] इस प्रकार 4+3+3+5=15 भेद तथा [ सम्यक्त्व ] क्षायोपशमिक सम्यक्त्व [चारित्र] क्षायोपशमिक चारित्र [च] और  [ संयमासंयमा: ] संयमासंयम - इस प्रकार क्षायोपशमिकभाव के 18 भेद हैं।</t>
  </si>
  <si>
    <t>मति, श्रुत, अवधि, मन:पर्यय ये चार ज्ञान; कुमति, कुश्रुत, कुअवधि ये तीन (३) अज्ञान; चश्लु इन्द्रिय के द्वारा पदार्थों का सामान्य ग्रहण रूप चक्षुदर्शन, शेष इन्द्रियों के द्वारा पदार्थों का सामान्य ग्रहण रूप अचक्षुदर्शन और अवधिज्ञान से पहले होने वाला सामान्य ग्रहण रूप अवधिदर्शन ये तीन (३) दर्शन; अन्तराय कर्म के क्षयोपशम से होने वाली दान, लाभ, भोग, उपभोग और वीर्य ये पाँच (५) लब्धियाँ, क्षायोपशमिक; (१) सम्यक्त्व; (१) सराग चारित्र और (१) संयमासंयम अर्थात्‌ देश व्रत - ये अठारह भाव क्षायोपशमिक हैं; क्योंकि ये भाव अपनी प्रतिपक्षी कर्म के क्षयोपशम से होते हैं।</t>
  </si>
  <si>
    <t>गति-कषाय-लिंग-मिथ्यादर्शनाज्ञानासंयता-सिद्ध-लेश्याश्चतुश्चतुस्त्येकैेकैेकैेकषड्भेदा:॥६॥</t>
  </si>
  <si>
    <t>2-6</t>
  </si>
  <si>
    <t>[ गति ] त्रियंच, नरक, मनुष्य और देव - ये चार गतियाँ, [ कषाय ] क्रोध, मान, माया, लोभ - ये चार कषायें, [ लिंग ] स्त्रीवेद, पुरुषवेद और नपुंसकवेद - ये तीन लिंग, [ मिथ्यादर्शन ] मिथ्यादर्शन [ अज्ञान ] अज्ञान [ असंयत ] असंयम [ असिद्ध J असिद्धत्व तथा [ लेश्या: | कृष्ण, नील, कापोत, पीत, पद्म ओर शुक्ल - ये छह लेश्यायें, इस प्रकार [ चतु: चतुः त्रि एक एक एक एक षडू भेदा: ] 4+4+3+1+1+1+1+6=21, इस प्रकार सब मिलाकर औदयिकभाव के 21 भेद हैं।</t>
  </si>
  <si>
    <t>चार गतियाँ-नरक गति, तिर्यच गति, मनुष्य गति और देव गति, ये गति नामकर्म के उदय से होती हैं। क्रोध, मान, माया और लोभ ये चार कषाएँ चारित्र मोहनीय के भेद कषाय-वेदनीय के उदय से होती हैं। लिंग के दो भेद हैं- द्रव्यलिंग और भावलिंग | शरीर में पाये जाने वाले स्त्री और पुरुष के चिह्न आदि को द्रव्यलिंग कहते हैं। द्रव्यलिंग नामकर्म के उदय से होता है। अत: उसका यहाँ अधिकार नहीं है; क्योंकि यहाँ आत्मा के भावों का कथन है। अतः स्त्री-पुरुष और दोनों से रमण करने की अभिलाषा रूप जो भाव वेद है, उसी का यहाँ अधिकार है। सो चारित्रमोहनीय का भेद नो-कषाय है और नो-कषाय के भेद स्त्रीवेद, पुरुषबेद और नपुंसकवेद कर्म के उदय से स्त्रीलिंग, पुरुषलिंग और नपुंसकलिंग होते हैं। दर्शनमोह के उदय से तत्त्वार्थ का श्रद्धान न करने रूप मिथ्यादर्शन भाव होता है। ज्ञानावरण कर्म के उदय से न जानने रूप अज्ञान भाव होता है। चारित्रमोह के उदय से प्राणियों की हिंसा और इन्द्रियों के विषयों से विरक्त न होने रूप असंयत भाव होता है। कर्म मात्र का उदय होने से सिद्ध पर्याय की प्राप्ति न होने रूप असिद्धत्व भाव होता है। लेश्या दो प्रकार की होती है-द्रव्य लेश्या और भाव लेश्या। जीव के भावों का अधिकार होने से यहाँ द्रव्य लेश्या का अधिकार नहीं है। कषायों के उदय से रंजित मन, वचन और काय की प्रवत्ति को भाव लेश्या कहते हैं। उसके छह भेद हैं-कृष्ण, नील, कापोत, पीत, पद्म तथा शुक्ल। सो आत्मा के भावों में अशुद्धता की कमी बेशी को लेकर कृष्ण आदि शब्दों का उपचार किया है।&lt;br /&gt;&lt;br /&gt;शंका - आगम में उपशान्तकषाय, क्षीणकषाय और सयोग-केवली नाम के ग्यारहवें, बारहवें और तेरहवें गुणस्थानों में लेश्या कही है, किन्तु इन गुणस्थानों में कषाय का उदय नहीं है। तब वहाँ लेश्या औदयिक कैसे है? अथवा वहाँ लेश्या ही कैसे संभव है ? क्योंकि कषाय से रंजित योग की प्रवत्ति का नाम लेश्या है ?&lt;br /&gt;&lt;br /&gt;समाधान - इन गुणस्थानों में कषाय का उदय न होने पर भी पूर्वभावप्रज्ञापन-नय की अपेक्षा से लेश्या कही है। अर्थात्‌ पहले यही योग कषाय से रंजित था, तब लेश्या कही थी। अब इन गुणस्थानों में कषाय का उदय तो रहा नहीं, परन्तु योग वही है, जो पहले कषाय के रंग में रंगा था। अत: उपचार से लेश्या कही है। अयोगकेवली नाम के चौदहवें गुणस्थान में योग का भी अभाव हो जाने से लेश्या नहीं बतलायी है।&lt;br /&gt;&lt;br /&gt;शंका - औदयिक भाव तो और भी अनेक हैं। जैसे अज्ञान औदयिक है, वैसे ही अदर्शन भी औदयिक है। निद्रा-निद्रा वगैरह भी औदयिक हैं। वेदनीय के उदय से होने वाला सुख, दुःख भी औदयिक हैं। हास्य आदि छह नोकषाय भी औदयिक हैं। आयु के उदय से एक भव में रहना भी औदयिक है। गोत्र कर्म के उदय से होने वाले नीच, उच्च गोत्र भी औदयिक हैं। नाम कर्म के उदय से होने वाली जाति वगैरह भी औदयिक हैं। इन सबका ग्रहण यहाँ क्‍यों नहीं किया ?&lt;br /&gt;&lt;br /&gt;समाधान - इन सबका अन्तर्भाव इन्हीं इक्कीस भावों में हो जाता है। दर्शनावरण के उदय से होने वाले अदर्शन वगैरह का अन्तर्भाव मिथ्यादर्शन में किया है। हास्य वगैरह वेद के साथी हैं, अतः उन्हें वेद में गर्भित कर लिया है। वेदनीय, आयु और गोत्र के उदय से होने वाले भावों का अन्तर्भाव गति में कर लिया है, क्योंकि गति के ग्रहण से अघातिया कर्म के उदय से होने वाले भाव ले लिए गये हैं। इसी प्रकार अन्य भावों का भी अन्तर्भाव कर लेना चाहिए।</t>
  </si>
  <si>
    <t>जीवभव्याभव्यत्वानि च ॥७॥</t>
  </si>
  <si>
    <t>2-7</t>
  </si>
  <si>
    <t>[ जीवभव्याभव्यत्वानि च ] जीवत्व, भव्यत्व और अभव्यत्व - इस प्रकार पारिणामिक भाव के तीन भेद हैं।</t>
  </si>
  <si>
    <t>जीवत्व, भव्यत्व और अभव्यत्व ये तीन जीव के असाधारण पारिणामिक भाव हैं। ये भाव जीव के सिवा अन्य द्रव्यों में नहीं होते। तथा इनके होने में किसी कर्म का उदय वगैरह भी कारण नहीं है। अतः ये असाधारण पारिणामिक भाव कहलाते हैं। वैसे साधारण पारिणामिक भाव तो अस्तित्व, नित्यत्व, प्रदेशल्व आदि बहुत से हैं, किन्तु वे भाव अन्य अजीव द्रव्यों में भी पाये जाते हैं। इसीलिए उनको “च' शब्द से ग्रहण कर लिया है।&lt;br /&gt;&lt;br /&gt;जीवत्व नाम चैतन्य का है। चैतन्य जीव का स्वाभाविक गुण है। इसलिए वह पारिणामिक है। जिसमें सम्यग्दर्शन आदि परिणामों के होने की योग्यता है, वह भव्य है और जिसमें वैसी योग्यता का अभाव है, वह अभव्य है। ये दोनों बातें भी स्वाभाविक ही हैं। जैसे जिन उड़द, मूंग वगैरह में पकने की शक्ति होती है, वे निमित्त मिलने पर पक जाते हैं और जिनमें वह शक्ति नहीं होती, वे कितनी ही आग जलाने पर भी नहीं पकते। यही दशा जीवों की है।&lt;br /&gt;&lt;br /&gt;शंका - जीव के ये भाव नहीं हो सकते; क्योंकि ये भाव कर्मबन्ध की अपेक्षा से बतलाये हैं। और आत्मा अमूर्तिक है, अत: अमूर्तिक आत्मा मूर्तिक कर्मों से नहीं बंध सकता?&lt;br /&gt;&lt;br /&gt;समाधान - आत्मा एकान्त से अमूर्तिक ही नहीं है किन्तु मूर्तिक भी है। कर्मबन्ध की अपेक्षा से तो मूर्तिक है, क्योंकि अनादिकाल से संसारी आत्मा कर्म पुद्गलों से दूध-पानी की तरह मिला हुआ है, कभी भी कर्म से जुदा नहीं हुआ तथा शुद्ध स्वरूप की अपेक्षा से अमूर्तिक है, क्योंकि यद्यपि कर्म और आत्मा, दूध और पानी की तरह एक हो रहे हैं फिर भी अपने चैतन्य स्वभाव को छोड़कर आत्मा कभी भी पुद्गलमय नहीं हो जाता। अत: अमूर्तिक है।&lt;br /&gt;&lt;br /&gt;शंका - जब संसार अवस्था में आत्मा कर्म पुद्गलों के साथ दूध-पानी की तरह मिला हुआ है, तो उसको हम कैसे जान सकते हैं कि यह आत्मा है?&lt;br /&gt;&lt;br /&gt;समाधान - बन्ध की अपेक्षा से आत्मा और पुद्गल मिले होने पर भी दोनों का लक्षण भिन्न-भिन्न है। उस लक्षण से आत्मा की पहचान हो सकती है।</t>
  </si>
  <si>
    <t>उपयोगो लक्षणम्‌ ॥८॥</t>
  </si>
  <si>
    <t>2-8</t>
  </si>
  <si>
    <t>[ लक्षणम्‌ ] जीव का लक्षण [ उपयोग: ] उपयोग है।</t>
  </si>
  <si>
    <t>जीव का लक्षण उपयोग है। चैतन्य के होने पर ही होने वाले परिणाम को उपयोग कहते हैं। यह उपयोग सब जीवों में पाया जाता है और जीव के सिवा अन्य द्रव्यों में नहीं पाया जाता।</t>
  </si>
  <si>
    <t>स द्विविधोड्ष्टचतुर्भेद: ॥९॥</t>
  </si>
  <si>
    <t>2-9</t>
  </si>
  <si>
    <t>[ सः ] वह उपयोग [ द्विविध: ] दो प्रकार का है - ज्ञानोपयोग और दर्शनोपयोग। वे क्रमश: [ अष्ट चतुः भेद: ] आठ और चार भेद सहित हैं, अर्थात्‌ ज्ञानेपयोग के आठ तथा दर्शनोपयोग के चार भेद हैं।</t>
  </si>
  <si>
    <t>वह उपयोग दो प्रकार का है- ज्ञानोपयोग और दर्शनोपयोग। ज्ञानोपयोग के आठ भेद हैं-मति, श्रुत, अवधि, मनःपर्यय और केवल ये पाँच ज्ञान और कुमति, कुश्रुत और कु-अवधि ये तीन अज्ञान तथा दर्शनोपयोग के चार भेद हैं चक्षुदर्शन, अचक्षुदर्शन, अवधिदर्शन और केवलदर्शन।&lt;br /&gt;&lt;br /&gt;दर्शन और ज्ञान में साकार और अनाकार का भेद है। पदार्थ का आकार न लेकर जो सामान्य ग्रहण होता है, वह दर्शन है। क्योंकि एक पदार्थ से हटकर जब आत्मा दूसरे पदार्थ को जानने के अभिमुख होता है, तो पदार्थ और इन्द्रिय का सम्बन्ध होते ही वस्तु के आकार वगैरह का ग्रहण नहीं होता। अत: दर्शन निराकार है। उसके पश्चात्‌ पदार्थ के आकार वगैरह के जानने को ज्ञान कहते हैं। छदमस्त के तो दर्शन के पश्चात्‌ ज्ञान होता है; क्‍योंकि छदमस्त पदार्थों को क्रम से जानता है; किन्तु केवली भगवान्‌ के दर्शन और ज्ञान दोनों एक साथ होते हैं। दर्शन और ज्ञान में ज्ञान प्रधान है इसलिए सूत्र में उसके भेद पहले गिनाये हैं।&lt;br /&gt;&lt;br /&gt;शंका - जैसे अवधिज्ञान के पहले अवधिदर्शन माना है, वैसे ही मनःपर्ययज्ञान के पहले मन:पर्ययदर्शन क्‍यों नहीं माना ?&lt;br /&gt;&lt;br /&gt;समाधान - प्रथम तो आगम में दर्शनावरण कर्म के भेदों में मनःपर्यय दर्शनावरण नाम का कोई भेद नहीं गिनाया, जिसके क्षयोपशम से मन:पर्यय दर्शन हो । दूसरे, मन:पर्ययज्ञान अपने विषय को अवधिज्ञान की तरह सीधा ग्रहण नहीं करता। किन्तु मन का सहारा पाकर ग्रहण करता है। अतः जैसे मन अतीत और अनागत पदार्थ का विचार ही करता है। वैसे ही मन:पर्यय ज्ञान भी अतीत अनागत को जानता ही है तथा वर्तमान पदार्थ को भी विशेष रूप से ही जानता है तथा मन के निमित्त से होने वाले मतिज्ञान के पश्चात्‌ मनःपर्यय ज्ञान होता है। इसलिए भी मनःपर्यय दर्शन आवश्यक नहीं है।</t>
  </si>
  <si>
    <t>संसारिणो मुक्ताश्च ॥१०॥</t>
  </si>
  <si>
    <t>2-10</t>
  </si>
  <si>
    <t>जीव [ संसारिण: ] संसारी [ च ] और [ मुक्ता: ] मुक्त - ऐसे दो प्रकार के हैं|</t>
  </si>
  <si>
    <t xml:space="preserve">संसार का मतलब चक्कर लगाना है। उसी को परिवर्तन कहते हैं । परिवर्तन पाँच प्रकार का होता है-द्रव्य परिवर्तन, क्षेत्र परिवर्तन, काल परिवर्तन, भव परिवर्तन और भाव परिवर्तन । कर्म और नोकर्म पुद्गलों को अमुक क्रम से ग्रहण करने और भोग कर छोड़ देने रूप परिभ्रमण का नाम द्रव्य परिवर्तन है। लोकाकाश के सब प्रदेशों में अमुक क्रम से उत्पन्न होने और मरने रूप परिभ्रमण का नाम क्षेत्र परिवर्तन है। क्रमवार उत्सर्पिणी और अवसर्पिणी काल के सब समयों में जन्म लेने और मरने रूप परिभ्रमण का नाम काल परिवर्तन है। नरकादि गतियों में बार-बार उत्पन्न होकर जघन्य से उत्कृष्ट पर्यन्त सब आयु को भोगने रूप परिभ्रमण का नाम भव परिवर्तन है। इतना विशेष है कि देव गति में इकतीस सागर तक की ही आयु भोगनी चाहिए। सब योगस्थानों और कषायस्थानों के द्वारा क्रम से ज्ञानावरण आदि सब कर्मों की जघन्य, मध्यम और उत्कृष्ट स्थिति को भोगने रूप परिभ्रमण को भाव परिवर्तन कहते हैं। संक्षेप में यह पाँच परिवर्तनों का निर्देश मात्र है। इस पञ्च परिवर्तन रूप संसार से जो जीव छूट जाते हैं, वे मुक्त कहलाते हैं। संसार पूर्वक ही मुक्त जीव होते हैं। </t>
  </si>
  <si>
    <t>समनस्काSमनस्का:॥११॥</t>
  </si>
  <si>
    <t>2-11</t>
  </si>
  <si>
    <t>संसारी जीव [ समनस्का: ] मनसहित-सैनी और [ अमनस्काः ] मनरहित-असैनी, दो प्रकार के हैं।</t>
  </si>
  <si>
    <t>संसारी जीव दो प्रकार के होते हैं- मन सहित और मन रहित। मन सहित जीवों को संज्ञी कहते हैं। संज्ञी जीव शिक्षा ग्रहण कर सकते हैं, बुलाने पर आ जाते हैं और इशारे वगैरह को समझ लेते हैं। मन रहित जीवों को असंज्ञी कहते हैं। असंज्ञी जीव शिक्षा, उपदेश वगैरह ग्रहण नहीं कर सकते। इसी से अमनस्क को सूत्र में पीछे रक्खा और समनस्क को पहले रखा है।</t>
  </si>
  <si>
    <t>2-12</t>
  </si>
  <si>
    <t>2-13</t>
  </si>
  <si>
    <t>2-14</t>
  </si>
  <si>
    <t>2-15</t>
  </si>
  <si>
    <t>2-16</t>
  </si>
  <si>
    <t>2-17</t>
  </si>
  <si>
    <t>2-18</t>
  </si>
  <si>
    <t>2-19</t>
  </si>
  <si>
    <t xml:space="preserve">2-20 </t>
  </si>
  <si>
    <t>2-21</t>
  </si>
  <si>
    <t>2-22</t>
  </si>
  <si>
    <t>2-23</t>
  </si>
  <si>
    <t>2-24</t>
  </si>
  <si>
    <t>2-25</t>
  </si>
  <si>
    <t>2-26</t>
  </si>
  <si>
    <t>2-27</t>
  </si>
  <si>
    <t>2-28</t>
  </si>
  <si>
    <t>2-29</t>
  </si>
  <si>
    <t xml:space="preserve">2-30 </t>
  </si>
  <si>
    <t>2-31</t>
  </si>
  <si>
    <t>2-32</t>
  </si>
  <si>
    <t>2-33</t>
  </si>
  <si>
    <t>2-34</t>
  </si>
  <si>
    <t>2-35</t>
  </si>
  <si>
    <t>2-36</t>
  </si>
  <si>
    <t>2-37</t>
  </si>
  <si>
    <t>2-38</t>
  </si>
  <si>
    <t>2-39</t>
  </si>
  <si>
    <t xml:space="preserve">2-40 </t>
  </si>
  <si>
    <t>2-41</t>
  </si>
  <si>
    <t>2-42</t>
  </si>
  <si>
    <t>2-43</t>
  </si>
  <si>
    <t>2-44</t>
  </si>
  <si>
    <t>2-45</t>
  </si>
  <si>
    <t>2-46</t>
  </si>
  <si>
    <t>2-47</t>
  </si>
  <si>
    <t>2-48</t>
  </si>
  <si>
    <t>2-49</t>
  </si>
  <si>
    <t xml:space="preserve">2-50 </t>
  </si>
  <si>
    <t>2-51</t>
  </si>
  <si>
    <t>2-52</t>
  </si>
  <si>
    <t>2-53</t>
  </si>
  <si>
    <t>Chapter 3 - THE LOWER WORLD AND THE MIDDLE WORLD</t>
  </si>
  <si>
    <t>3-1</t>
  </si>
  <si>
    <t>3-2</t>
  </si>
  <si>
    <t>3-3</t>
  </si>
  <si>
    <t>3-4</t>
  </si>
  <si>
    <t>3-5</t>
  </si>
  <si>
    <t>3-6</t>
  </si>
  <si>
    <t>3-7</t>
  </si>
  <si>
    <t>3-8</t>
  </si>
  <si>
    <t>3-9</t>
  </si>
  <si>
    <t>3-10</t>
  </si>
  <si>
    <t>3-11</t>
  </si>
  <si>
    <t>3-12</t>
  </si>
  <si>
    <t>3-13</t>
  </si>
  <si>
    <t>3-14</t>
  </si>
  <si>
    <t>3-15</t>
  </si>
  <si>
    <t>3-16</t>
  </si>
  <si>
    <t>3-17</t>
  </si>
  <si>
    <t>3-18</t>
  </si>
  <si>
    <t>3-19</t>
  </si>
  <si>
    <t xml:space="preserve">3-20 </t>
  </si>
  <si>
    <t>3-21</t>
  </si>
  <si>
    <t>3-22</t>
  </si>
  <si>
    <t>3-23</t>
  </si>
  <si>
    <t>3-24</t>
  </si>
  <si>
    <t>3-25</t>
  </si>
  <si>
    <t>3-26</t>
  </si>
  <si>
    <t>3-27</t>
  </si>
  <si>
    <t>3-28</t>
  </si>
  <si>
    <t>3-29</t>
  </si>
  <si>
    <t xml:space="preserve">3-30 </t>
  </si>
  <si>
    <t>3-31</t>
  </si>
  <si>
    <t>3-32</t>
  </si>
  <si>
    <t>3-33</t>
  </si>
  <si>
    <t>3-34</t>
  </si>
  <si>
    <t>3-35</t>
  </si>
  <si>
    <t>3-36</t>
  </si>
  <si>
    <t>3-37</t>
  </si>
  <si>
    <t>3-38</t>
  </si>
  <si>
    <t>Chapter 4 - THE CELESTIAL BEINGS</t>
  </si>
  <si>
    <t>4-1</t>
  </si>
  <si>
    <t xml:space="preserve">4-2 </t>
  </si>
  <si>
    <t>4-3</t>
  </si>
  <si>
    <t>4-4</t>
  </si>
  <si>
    <t>4-5</t>
  </si>
  <si>
    <t>4-6</t>
  </si>
  <si>
    <t>4-7</t>
  </si>
  <si>
    <t>4-8</t>
  </si>
  <si>
    <t>4-9</t>
  </si>
  <si>
    <t>4-10</t>
  </si>
  <si>
    <t>4-11</t>
  </si>
  <si>
    <t>4-12</t>
  </si>
  <si>
    <t>4-13</t>
  </si>
  <si>
    <t>4-14</t>
  </si>
  <si>
    <t>4-15</t>
  </si>
  <si>
    <t>4-16</t>
  </si>
  <si>
    <t>4-17</t>
  </si>
  <si>
    <t>4-18</t>
  </si>
  <si>
    <t>4-19</t>
  </si>
  <si>
    <t xml:space="preserve">4-20 </t>
  </si>
  <si>
    <t>4-21</t>
  </si>
  <si>
    <t>4-22</t>
  </si>
  <si>
    <t>4-23</t>
  </si>
  <si>
    <t>4-24</t>
  </si>
  <si>
    <t>4-25</t>
  </si>
  <si>
    <t>4-26</t>
  </si>
  <si>
    <t>4-27</t>
  </si>
  <si>
    <t>4-28</t>
  </si>
  <si>
    <t>4-29</t>
  </si>
  <si>
    <t xml:space="preserve">4-30 </t>
  </si>
  <si>
    <t>4-31</t>
  </si>
  <si>
    <t>4-32</t>
  </si>
  <si>
    <t>4-33</t>
  </si>
  <si>
    <t>4-34</t>
  </si>
  <si>
    <t>4-35</t>
  </si>
  <si>
    <t>4-36</t>
  </si>
  <si>
    <t>4-37</t>
  </si>
  <si>
    <t>4-38</t>
  </si>
  <si>
    <t>4-39</t>
  </si>
  <si>
    <t xml:space="preserve">4-40 </t>
  </si>
  <si>
    <t>4-41</t>
  </si>
  <si>
    <t>4-42</t>
  </si>
  <si>
    <t>Chapter 5 - THE NON-LIVING SUBSTANCES</t>
  </si>
  <si>
    <t>5-1</t>
  </si>
  <si>
    <t>5-2</t>
  </si>
  <si>
    <t>5-3</t>
  </si>
  <si>
    <t>5-4</t>
  </si>
  <si>
    <t>5-5</t>
  </si>
  <si>
    <t>5-6</t>
  </si>
  <si>
    <t>5-7</t>
  </si>
  <si>
    <t>5-8</t>
  </si>
  <si>
    <t>5-9</t>
  </si>
  <si>
    <t>5-10</t>
  </si>
  <si>
    <t>5-11</t>
  </si>
  <si>
    <t>5-12</t>
  </si>
  <si>
    <t>5-13</t>
  </si>
  <si>
    <t>5-14</t>
  </si>
  <si>
    <t>5-15</t>
  </si>
  <si>
    <t>5-16</t>
  </si>
  <si>
    <t>5-17</t>
  </si>
  <si>
    <t>5-18</t>
  </si>
  <si>
    <t>5-19</t>
  </si>
  <si>
    <t xml:space="preserve">5-20 </t>
  </si>
  <si>
    <t>5-21</t>
  </si>
  <si>
    <t>5-22</t>
  </si>
  <si>
    <t>5-23</t>
  </si>
  <si>
    <t>5-24</t>
  </si>
  <si>
    <t>5-25</t>
  </si>
  <si>
    <t>5-26</t>
  </si>
  <si>
    <t>5-27</t>
  </si>
  <si>
    <t>5-28</t>
  </si>
  <si>
    <t>5-29</t>
  </si>
  <si>
    <t xml:space="preserve">5-30 </t>
  </si>
  <si>
    <t>5-31</t>
  </si>
  <si>
    <t>5-32</t>
  </si>
  <si>
    <t>5-33</t>
  </si>
  <si>
    <t>5-34</t>
  </si>
  <si>
    <t>5-35</t>
  </si>
  <si>
    <t>5-36</t>
  </si>
  <si>
    <t>5-37</t>
  </si>
  <si>
    <t>5-38</t>
  </si>
  <si>
    <t>5-39</t>
  </si>
  <si>
    <t xml:space="preserve">5-40 </t>
  </si>
  <si>
    <t>5-41</t>
  </si>
  <si>
    <t>5-42</t>
  </si>
  <si>
    <t>Chapter 6 - INFLUX OF KARMAS</t>
  </si>
  <si>
    <t>6-1</t>
  </si>
  <si>
    <t>6-2</t>
  </si>
  <si>
    <t>6-3</t>
  </si>
  <si>
    <t>6-4</t>
  </si>
  <si>
    <t>6-5</t>
  </si>
  <si>
    <t>6-6</t>
  </si>
  <si>
    <t>6-7</t>
  </si>
  <si>
    <t>6-8</t>
  </si>
  <si>
    <t>6-9</t>
  </si>
  <si>
    <t>6-10</t>
  </si>
  <si>
    <t>6-11</t>
  </si>
  <si>
    <t>6-12</t>
  </si>
  <si>
    <t>6-13</t>
  </si>
  <si>
    <t>6-14</t>
  </si>
  <si>
    <t>6-15</t>
  </si>
  <si>
    <t>6-16</t>
  </si>
  <si>
    <t>6-17</t>
  </si>
  <si>
    <t>6-18</t>
  </si>
  <si>
    <t>6-19</t>
  </si>
  <si>
    <t xml:space="preserve">6-20 </t>
  </si>
  <si>
    <t>6-21</t>
  </si>
  <si>
    <t>6-22</t>
  </si>
  <si>
    <t>6-23</t>
  </si>
  <si>
    <t>6-24</t>
  </si>
  <si>
    <t>6-25</t>
  </si>
  <si>
    <t>6-26</t>
  </si>
  <si>
    <t>6-27</t>
  </si>
  <si>
    <t>Chapter 7 - THE FIVE VOWS</t>
  </si>
  <si>
    <t>7-1</t>
  </si>
  <si>
    <t>7-2</t>
  </si>
  <si>
    <t xml:space="preserve">7-30 </t>
  </si>
  <si>
    <t>7-4</t>
  </si>
  <si>
    <t>7-5</t>
  </si>
  <si>
    <t>7-6</t>
  </si>
  <si>
    <t>7-7</t>
  </si>
  <si>
    <t>7-8</t>
  </si>
  <si>
    <t>7-9</t>
  </si>
  <si>
    <t>7-10</t>
  </si>
  <si>
    <t>7-11</t>
  </si>
  <si>
    <t>7-12</t>
  </si>
  <si>
    <t>7-13</t>
  </si>
  <si>
    <t>7-14</t>
  </si>
  <si>
    <t>7-15</t>
  </si>
  <si>
    <t>7-16</t>
  </si>
  <si>
    <t>7-17</t>
  </si>
  <si>
    <t>7-18</t>
  </si>
  <si>
    <t>7-19</t>
  </si>
  <si>
    <t xml:space="preserve">7-20 </t>
  </si>
  <si>
    <t>7-21</t>
  </si>
  <si>
    <t>7-22</t>
  </si>
  <si>
    <t>7-23</t>
  </si>
  <si>
    <t>7-24</t>
  </si>
  <si>
    <t>7-25</t>
  </si>
  <si>
    <t>7-26</t>
  </si>
  <si>
    <t>7-27</t>
  </si>
  <si>
    <t>7-28</t>
  </si>
  <si>
    <t>7-29</t>
  </si>
  <si>
    <t>7-31</t>
  </si>
  <si>
    <t>7-32</t>
  </si>
  <si>
    <t>7-33</t>
  </si>
  <si>
    <t>7-34</t>
  </si>
  <si>
    <t>7-35</t>
  </si>
  <si>
    <t>7-36</t>
  </si>
  <si>
    <t>7-37</t>
  </si>
  <si>
    <t>7-38</t>
  </si>
  <si>
    <t>7-39</t>
  </si>
  <si>
    <t>Chapter 8 - BONDAGE OF KARMAS</t>
  </si>
  <si>
    <t>8-1</t>
  </si>
  <si>
    <t>8-2</t>
  </si>
  <si>
    <t>8-3</t>
  </si>
  <si>
    <t>8-4</t>
  </si>
  <si>
    <t>8-5</t>
  </si>
  <si>
    <t>8-6</t>
  </si>
  <si>
    <t>8-7</t>
  </si>
  <si>
    <t>8-9</t>
  </si>
  <si>
    <t>8-10</t>
  </si>
  <si>
    <t>8-11</t>
  </si>
  <si>
    <t>8-12</t>
  </si>
  <si>
    <t>8-13</t>
  </si>
  <si>
    <t>8-14</t>
  </si>
  <si>
    <t>8-15</t>
  </si>
  <si>
    <t>8-16</t>
  </si>
  <si>
    <t>8-17</t>
  </si>
  <si>
    <t>8-18</t>
  </si>
  <si>
    <t>8-19</t>
  </si>
  <si>
    <t xml:space="preserve">8-20 </t>
  </si>
  <si>
    <t>8-21</t>
  </si>
  <si>
    <t>8-22</t>
  </si>
  <si>
    <t>8-23</t>
  </si>
  <si>
    <t>8-24</t>
  </si>
  <si>
    <t>8-25</t>
  </si>
  <si>
    <t>8-26</t>
  </si>
  <si>
    <t>8-27</t>
  </si>
  <si>
    <t>Chapter 9 - STOPPAGE AND SHEDDING OF KARMAS</t>
  </si>
  <si>
    <t>9-1</t>
  </si>
  <si>
    <t>9-2</t>
  </si>
  <si>
    <t>9-3</t>
  </si>
  <si>
    <t>9-4</t>
  </si>
  <si>
    <t>9-5</t>
  </si>
  <si>
    <t>9-6</t>
  </si>
  <si>
    <t>9-7</t>
  </si>
  <si>
    <t>9-8</t>
  </si>
  <si>
    <t>9-9</t>
  </si>
  <si>
    <t>9-10</t>
  </si>
  <si>
    <t>9-11</t>
  </si>
  <si>
    <t>9-12</t>
  </si>
  <si>
    <t>9-13</t>
  </si>
  <si>
    <t>9-14</t>
  </si>
  <si>
    <t>9-15</t>
  </si>
  <si>
    <t>9-16</t>
  </si>
  <si>
    <t>9-17</t>
  </si>
  <si>
    <t>9-18</t>
  </si>
  <si>
    <t>9-19</t>
  </si>
  <si>
    <t xml:space="preserve">9-20 </t>
  </si>
  <si>
    <t>9-21</t>
  </si>
  <si>
    <t>9-22</t>
  </si>
  <si>
    <t>9-23</t>
  </si>
  <si>
    <t>9-24</t>
  </si>
  <si>
    <t>9-25</t>
  </si>
  <si>
    <t>9-26</t>
  </si>
  <si>
    <t>9-27</t>
  </si>
  <si>
    <t>9-28</t>
  </si>
  <si>
    <t>9-29</t>
  </si>
  <si>
    <t xml:space="preserve">9-30 </t>
  </si>
  <si>
    <t>9-31</t>
  </si>
  <si>
    <t>9-32</t>
  </si>
  <si>
    <t>9-33</t>
  </si>
  <si>
    <t>9-34</t>
  </si>
  <si>
    <t>9-35</t>
  </si>
  <si>
    <t>9-36</t>
  </si>
  <si>
    <t>9-37</t>
  </si>
  <si>
    <t>Chapter 10 - LIBERATION</t>
  </si>
  <si>
    <t>10-1</t>
  </si>
  <si>
    <t>10-2</t>
  </si>
  <si>
    <t>10-3</t>
  </si>
  <si>
    <t>10-4</t>
  </si>
  <si>
    <t>10-5</t>
  </si>
  <si>
    <t>10-6</t>
  </si>
  <si>
    <t>10-7</t>
  </si>
  <si>
    <t>10-8</t>
  </si>
  <si>
    <t>10-9</t>
  </si>
</sst>
</file>

<file path=xl/styles.xml><?xml version="1.0" encoding="utf-8"?>
<styleSheet xmlns="http://schemas.openxmlformats.org/spreadsheetml/2006/main">
  <numFmts count="6">
    <numFmt numFmtId="44" formatCode="_(&quot;$&quot;* #,##0.00_);_(&quot;$&quot;* \(#,##0.00\);_(&quot;$&quot;* &quot;-&quot;??_);_(@_)"/>
    <numFmt numFmtId="176" formatCode="_ * #,##0_ ;_ * \-#,##0_ ;_ * &quot;-&quot;_ ;_ @_ "/>
    <numFmt numFmtId="42" formatCode="_(&quot;$&quot;* #,##0_);_(&quot;$&quot;* \(#,##0\);_(&quot;$&quot;* &quot;-&quot;_);_(@_)"/>
    <numFmt numFmtId="177" formatCode="_ * #,##0.00_ ;_ * \-#,##0.00_ ;_ * &quot;-&quot;??_ ;_ @_ "/>
    <numFmt numFmtId="178" formatCode="0.00_ "/>
    <numFmt numFmtId="179" formatCode="0.0_ "/>
  </numFmts>
  <fonts count="22">
    <font>
      <sz val="11"/>
      <color theme="1"/>
      <name val="Calibri"/>
      <charset val="134"/>
      <scheme val="minor"/>
    </font>
    <font>
      <b/>
      <sz val="11"/>
      <color theme="1"/>
      <name val="Calibri"/>
      <charset val="134"/>
      <scheme val="minor"/>
    </font>
    <font>
      <sz val="11"/>
      <color rgb="FF000000"/>
      <name val="Calibri"/>
      <charset val="134"/>
    </font>
    <font>
      <b/>
      <sz val="11"/>
      <color theme="3"/>
      <name val="Calibri"/>
      <charset val="134"/>
      <scheme val="minor"/>
    </font>
    <font>
      <sz val="11"/>
      <color theme="1"/>
      <name val="Calibri"/>
      <charset val="0"/>
      <scheme val="minor"/>
    </font>
    <font>
      <sz val="11"/>
      <color theme="0"/>
      <name val="Calibri"/>
      <charset val="0"/>
      <scheme val="minor"/>
    </font>
    <font>
      <b/>
      <sz val="11"/>
      <color rgb="FFFFFFFF"/>
      <name val="Calibri"/>
      <charset val="0"/>
      <scheme val="minor"/>
    </font>
    <font>
      <u/>
      <sz val="11"/>
      <color rgb="FF0000FF"/>
      <name val="Calibri"/>
      <charset val="0"/>
      <scheme val="minor"/>
    </font>
    <font>
      <sz val="11"/>
      <color rgb="FFFA7D00"/>
      <name val="Calibri"/>
      <charset val="0"/>
      <scheme val="minor"/>
    </font>
    <font>
      <sz val="11"/>
      <color rgb="FF3F3F76"/>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b/>
      <sz val="11"/>
      <color theme="1"/>
      <name val="Calibri"/>
      <charset val="0"/>
      <scheme val="minor"/>
    </font>
    <font>
      <sz val="11"/>
      <color rgb="FF9C6500"/>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2" tint="-0.1"/>
        <bgColor indexed="64"/>
      </patternFill>
    </fill>
    <fill>
      <patternFill patternType="solid">
        <fgColor theme="4" tint="0.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rgb="FFA5A5A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4" fillId="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5" fillId="11" borderId="0" applyNumberFormat="0" applyBorder="0" applyAlignment="0" applyProtection="0">
      <alignment vertical="center"/>
    </xf>
    <xf numFmtId="0" fontId="10" fillId="0" borderId="0" applyNumberFormat="0" applyFill="0" applyBorder="0" applyAlignment="0" applyProtection="0">
      <alignment vertical="center"/>
    </xf>
    <xf numFmtId="0" fontId="6" fillId="9" borderId="2" applyNumberFormat="0" applyAlignment="0" applyProtection="0">
      <alignment vertical="center"/>
    </xf>
    <xf numFmtId="0" fontId="11" fillId="0" borderId="5" applyNumberFormat="0" applyFill="0" applyAlignment="0" applyProtection="0">
      <alignment vertical="center"/>
    </xf>
    <xf numFmtId="0" fontId="0" fillId="15" borderId="6" applyNumberFormat="0" applyFont="0" applyAlignment="0" applyProtection="0">
      <alignment vertical="center"/>
    </xf>
    <xf numFmtId="0" fontId="4" fillId="17" borderId="0" applyNumberFormat="0" applyBorder="0" applyAlignment="0" applyProtection="0">
      <alignment vertical="center"/>
    </xf>
    <xf numFmtId="0" fontId="12" fillId="0" borderId="0" applyNumberFormat="0" applyFill="0" applyBorder="0" applyAlignment="0" applyProtection="0">
      <alignment vertical="center"/>
    </xf>
    <xf numFmtId="0" fontId="4" fillId="14"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3" fillId="0" borderId="7" applyNumberFormat="0" applyFill="0" applyAlignment="0" applyProtection="0">
      <alignment vertical="center"/>
    </xf>
    <xf numFmtId="0" fontId="3" fillId="0" borderId="0" applyNumberFormat="0" applyFill="0" applyBorder="0" applyAlignment="0" applyProtection="0">
      <alignment vertical="center"/>
    </xf>
    <xf numFmtId="0" fontId="9" fillId="12" borderId="4" applyNumberFormat="0" applyAlignment="0" applyProtection="0">
      <alignment vertical="center"/>
    </xf>
    <xf numFmtId="0" fontId="5" fillId="21" borderId="0" applyNumberFormat="0" applyBorder="0" applyAlignment="0" applyProtection="0">
      <alignment vertical="center"/>
    </xf>
    <xf numFmtId="0" fontId="16" fillId="23" borderId="0" applyNumberFormat="0" applyBorder="0" applyAlignment="0" applyProtection="0">
      <alignment vertical="center"/>
    </xf>
    <xf numFmtId="0" fontId="17" fillId="25" borderId="8" applyNumberFormat="0" applyAlignment="0" applyProtection="0">
      <alignment vertical="center"/>
    </xf>
    <xf numFmtId="0" fontId="4" fillId="24" borderId="0" applyNumberFormat="0" applyBorder="0" applyAlignment="0" applyProtection="0">
      <alignment vertical="center"/>
    </xf>
    <xf numFmtId="0" fontId="18" fillId="25" borderId="4" applyNumberFormat="0" applyAlignment="0" applyProtection="0">
      <alignment vertical="center"/>
    </xf>
    <xf numFmtId="0" fontId="8" fillId="0" borderId="3" applyNumberFormat="0" applyFill="0" applyAlignment="0" applyProtection="0">
      <alignment vertical="center"/>
    </xf>
    <xf numFmtId="0" fontId="20" fillId="0" borderId="9" applyNumberFormat="0" applyFill="0" applyAlignment="0" applyProtection="0">
      <alignment vertical="center"/>
    </xf>
    <xf numFmtId="0" fontId="19" fillId="26" borderId="0" applyNumberFormat="0" applyBorder="0" applyAlignment="0" applyProtection="0">
      <alignment vertical="center"/>
    </xf>
    <xf numFmtId="0" fontId="21" fillId="27" borderId="0" applyNumberFormat="0" applyBorder="0" applyAlignment="0" applyProtection="0">
      <alignment vertical="center"/>
    </xf>
    <xf numFmtId="0" fontId="5" fillId="22" borderId="0" applyNumberFormat="0" applyBorder="0" applyAlignment="0" applyProtection="0">
      <alignment vertical="center"/>
    </xf>
    <xf numFmtId="0" fontId="4" fillId="30" borderId="0" applyNumberFormat="0" applyBorder="0" applyAlignment="0" applyProtection="0">
      <alignment vertical="center"/>
    </xf>
    <xf numFmtId="0" fontId="5" fillId="32" borderId="0" applyNumberFormat="0" applyBorder="0" applyAlignment="0" applyProtection="0">
      <alignment vertical="center"/>
    </xf>
    <xf numFmtId="0" fontId="5" fillId="16" borderId="0" applyNumberFormat="0" applyBorder="0" applyAlignment="0" applyProtection="0">
      <alignment vertical="center"/>
    </xf>
    <xf numFmtId="0" fontId="4" fillId="13" borderId="0" applyNumberFormat="0" applyBorder="0" applyAlignment="0" applyProtection="0">
      <alignment vertical="center"/>
    </xf>
    <xf numFmtId="0" fontId="4" fillId="20" borderId="0" applyNumberFormat="0" applyBorder="0" applyAlignment="0" applyProtection="0">
      <alignment vertical="center"/>
    </xf>
    <xf numFmtId="0" fontId="5" fillId="29" borderId="0" applyNumberFormat="0" applyBorder="0" applyAlignment="0" applyProtection="0">
      <alignment vertical="center"/>
    </xf>
    <xf numFmtId="0" fontId="5" fillId="8" borderId="0" applyNumberFormat="0" applyBorder="0" applyAlignment="0" applyProtection="0">
      <alignment vertical="center"/>
    </xf>
    <xf numFmtId="0" fontId="4" fillId="33" borderId="0" applyNumberFormat="0" applyBorder="0" applyAlignment="0" applyProtection="0">
      <alignment vertical="center"/>
    </xf>
    <xf numFmtId="0" fontId="5" fillId="35" borderId="0" applyNumberFormat="0" applyBorder="0" applyAlignment="0" applyProtection="0">
      <alignment vertical="center"/>
    </xf>
    <xf numFmtId="0" fontId="4" fillId="10" borderId="0" applyNumberFormat="0" applyBorder="0" applyAlignment="0" applyProtection="0">
      <alignment vertical="center"/>
    </xf>
    <xf numFmtId="0" fontId="4" fillId="19" borderId="0" applyNumberFormat="0" applyBorder="0" applyAlignment="0" applyProtection="0">
      <alignment vertical="center"/>
    </xf>
    <xf numFmtId="0" fontId="5" fillId="31" borderId="0" applyNumberFormat="0" applyBorder="0" applyAlignment="0" applyProtection="0">
      <alignment vertical="center"/>
    </xf>
    <xf numFmtId="0" fontId="4" fillId="7" borderId="0" applyNumberFormat="0" applyBorder="0" applyAlignment="0" applyProtection="0">
      <alignment vertical="center"/>
    </xf>
    <xf numFmtId="0" fontId="5" fillId="34" borderId="0" applyNumberFormat="0" applyBorder="0" applyAlignment="0" applyProtection="0">
      <alignment vertical="center"/>
    </xf>
    <xf numFmtId="0" fontId="5" fillId="18" borderId="0" applyNumberFormat="0" applyBorder="0" applyAlignment="0" applyProtection="0">
      <alignment vertical="center"/>
    </xf>
    <xf numFmtId="0" fontId="4" fillId="6" borderId="0" applyNumberFormat="0" applyBorder="0" applyAlignment="0" applyProtection="0">
      <alignment vertical="center"/>
    </xf>
    <xf numFmtId="0" fontId="5" fillId="28" borderId="0" applyNumberFormat="0" applyBorder="0" applyAlignment="0" applyProtection="0">
      <alignment vertical="center"/>
    </xf>
  </cellStyleXfs>
  <cellXfs count="27">
    <xf numFmtId="0" fontId="0" fillId="0" borderId="0" xfId="0">
      <alignment vertical="center"/>
    </xf>
    <xf numFmtId="0" fontId="0" fillId="2" borderId="0" xfId="0" applyFill="1">
      <alignment vertical="center"/>
    </xf>
    <xf numFmtId="0" fontId="0" fillId="3" borderId="0" xfId="0" applyFill="1">
      <alignment vertical="center"/>
    </xf>
    <xf numFmtId="49" fontId="0" fillId="3" borderId="0" xfId="0" applyNumberFormat="1" applyFill="1">
      <alignment vertical="center"/>
    </xf>
    <xf numFmtId="0" fontId="0" fillId="0" borderId="0" xfId="0" applyAlignment="1">
      <alignment vertical="center"/>
    </xf>
    <xf numFmtId="49" fontId="0" fillId="0" borderId="0" xfId="0" applyNumberFormat="1">
      <alignment vertical="center"/>
    </xf>
    <xf numFmtId="0" fontId="1" fillId="4" borderId="1" xfId="0" applyFont="1" applyFill="1" applyBorder="1">
      <alignment vertical="center"/>
    </xf>
    <xf numFmtId="0" fontId="0" fillId="3" borderId="1" xfId="0" applyFill="1" applyBorder="1" applyAlignment="1">
      <alignment vertical="center" wrapText="1"/>
    </xf>
    <xf numFmtId="0" fontId="0" fillId="0" borderId="1" xfId="0" applyBorder="1">
      <alignment vertical="center"/>
    </xf>
    <xf numFmtId="0" fontId="0" fillId="3" borderId="1" xfId="0" applyFill="1" applyBorder="1">
      <alignment vertical="center"/>
    </xf>
    <xf numFmtId="2" fontId="0" fillId="0" borderId="1" xfId="0" applyNumberFormat="1" applyBorder="1">
      <alignment vertical="center"/>
    </xf>
    <xf numFmtId="178" fontId="0" fillId="0" borderId="1" xfId="0" applyNumberFormat="1" applyBorder="1">
      <alignment vertical="center"/>
    </xf>
    <xf numFmtId="0" fontId="0" fillId="2" borderId="1" xfId="0" applyFill="1" applyBorder="1" applyAlignment="1">
      <alignment vertical="center" wrapText="1"/>
    </xf>
    <xf numFmtId="0" fontId="0" fillId="2" borderId="1" xfId="0" applyFill="1" applyBorder="1">
      <alignment vertical="center"/>
    </xf>
    <xf numFmtId="49" fontId="1" fillId="4" borderId="1" xfId="0" applyNumberFormat="1" applyFont="1" applyFill="1" applyBorder="1">
      <alignment vertical="center"/>
    </xf>
    <xf numFmtId="49" fontId="0" fillId="3" borderId="1" xfId="0" applyNumberFormat="1" applyFill="1" applyBorder="1">
      <alignment vertical="center"/>
    </xf>
    <xf numFmtId="49" fontId="0" fillId="2" borderId="1" xfId="0" applyNumberFormat="1" applyFill="1" applyBorder="1">
      <alignment vertical="center"/>
    </xf>
    <xf numFmtId="0" fontId="2" fillId="0" borderId="0" xfId="0" applyFont="1">
      <alignment vertical="center"/>
    </xf>
    <xf numFmtId="0" fontId="1" fillId="4"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0" fillId="0" borderId="1" xfId="0" applyNumberFormat="1" applyBorder="1">
      <alignment vertical="center"/>
    </xf>
    <xf numFmtId="179" fontId="0" fillId="0" borderId="1" xfId="0" applyNumberFormat="1" applyBorder="1">
      <alignment vertical="center"/>
    </xf>
    <xf numFmtId="0" fontId="0" fillId="4" borderId="0" xfId="0" applyFill="1" applyAlignment="1">
      <alignment vertical="center" wrapText="1"/>
    </xf>
    <xf numFmtId="0" fontId="0" fillId="4" borderId="0" xfId="0" applyFill="1">
      <alignment vertical="center"/>
    </xf>
    <xf numFmtId="0" fontId="1" fillId="4" borderId="0" xfId="0" applyFont="1" applyFill="1">
      <alignment vertical="center"/>
    </xf>
    <xf numFmtId="0" fontId="0" fillId="0" borderId="0" xfId="0"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workbookViewId="0">
      <selection activeCell="C4" sqref="C4"/>
    </sheetView>
  </sheetViews>
  <sheetFormatPr defaultColWidth="9.13888888888889" defaultRowHeight="14.4" outlineLevelCol="2"/>
  <cols>
    <col min="1" max="1" width="11.1388888888889" customWidth="1"/>
    <col min="2" max="2" width="30.8611111111111" customWidth="1"/>
    <col min="3" max="3" width="55.4259259259259" customWidth="1"/>
  </cols>
  <sheetData>
    <row r="1" spans="1:3">
      <c r="A1" t="s">
        <v>0</v>
      </c>
      <c r="B1" t="s">
        <v>1</v>
      </c>
      <c r="C1" t="str">
        <f>A1&amp;B1</f>
        <v>Chapter 1 - RIGHT FAITH AND KNOWLEDGE</v>
      </c>
    </row>
    <row r="2" spans="1:3">
      <c r="A2" t="s">
        <v>2</v>
      </c>
      <c r="B2" t="s">
        <v>3</v>
      </c>
      <c r="C2" t="str">
        <f t="shared" ref="C2:C10" si="0">A2&amp;B2</f>
        <v>Chapter 2 - CATEGORY OF THE LIVING</v>
      </c>
    </row>
    <row r="3" spans="1:3">
      <c r="A3" t="s">
        <v>4</v>
      </c>
      <c r="B3" t="s">
        <v>5</v>
      </c>
      <c r="C3" t="str">
        <f t="shared" si="0"/>
        <v>Chapter 3 - THE LOWER WORLD AND THE MIDDLE WORLD</v>
      </c>
    </row>
    <row r="4" spans="1:3">
      <c r="A4" t="s">
        <v>6</v>
      </c>
      <c r="B4" t="s">
        <v>7</v>
      </c>
      <c r="C4" t="str">
        <f t="shared" si="0"/>
        <v>Chapter 4 - THE CELESTIAL BEINGS</v>
      </c>
    </row>
    <row r="5" spans="1:3">
      <c r="A5" t="s">
        <v>8</v>
      </c>
      <c r="B5" t="s">
        <v>9</v>
      </c>
      <c r="C5" t="str">
        <f t="shared" si="0"/>
        <v>Chapter 5 - THE NON-LIVING SUBSTANCES</v>
      </c>
    </row>
    <row r="6" spans="1:3">
      <c r="A6" t="s">
        <v>10</v>
      </c>
      <c r="B6" t="s">
        <v>11</v>
      </c>
      <c r="C6" t="str">
        <f t="shared" si="0"/>
        <v>Chapter 6 - INFLUX OF KARMAS</v>
      </c>
    </row>
    <row r="7" spans="1:3">
      <c r="A7" t="s">
        <v>12</v>
      </c>
      <c r="B7" t="s">
        <v>13</v>
      </c>
      <c r="C7" t="str">
        <f t="shared" si="0"/>
        <v>Chapter 7 - THE FIVE VOWS</v>
      </c>
    </row>
    <row r="8" spans="1:3">
      <c r="A8" t="s">
        <v>14</v>
      </c>
      <c r="B8" t="s">
        <v>15</v>
      </c>
      <c r="C8" t="str">
        <f t="shared" si="0"/>
        <v>Chapter 8 - BONDAGE OF KARMAS</v>
      </c>
    </row>
    <row r="9" spans="1:3">
      <c r="A9" t="s">
        <v>16</v>
      </c>
      <c r="B9" t="s">
        <v>17</v>
      </c>
      <c r="C9" t="str">
        <f t="shared" si="0"/>
        <v>Chapter 9 - STOPPAGE AND SHEDDING OF KARMAS</v>
      </c>
    </row>
    <row r="10" spans="1:3">
      <c r="A10" t="s">
        <v>18</v>
      </c>
      <c r="B10" t="s">
        <v>19</v>
      </c>
      <c r="C10" t="str">
        <f t="shared" si="0"/>
        <v>Chapter 10 - LIBERATION</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8"/>
  <sheetViews>
    <sheetView topLeftCell="A315" workbookViewId="0">
      <selection activeCell="H2" sqref="H2:H358"/>
    </sheetView>
  </sheetViews>
  <sheetFormatPr defaultColWidth="5.66666666666667" defaultRowHeight="14.4"/>
  <cols>
    <col min="1" max="1" width="5.44444444444444" customWidth="1"/>
    <col min="2" max="2" width="4.66666666666667" customWidth="1"/>
    <col min="3" max="3" width="11.8888888888889" customWidth="1"/>
    <col min="4" max="4" width="4.22222222222222" customWidth="1"/>
    <col min="5" max="5" width="6.55555555555556" customWidth="1"/>
    <col min="6" max="6" width="7.11111111111111" customWidth="1"/>
    <col min="7" max="7" width="8.11111111111111" customWidth="1"/>
    <col min="8" max="8" width="26.8888888888889" customWidth="1"/>
    <col min="9" max="9" width="3.55555555555556" customWidth="1"/>
    <col min="10" max="10" width="64.6666666666667" customWidth="1"/>
    <col min="11" max="16384" width="5.66666666666667" customWidth="1"/>
  </cols>
  <sheetData>
    <row r="1" spans="1:10">
      <c r="A1" s="23"/>
      <c r="B1" s="24"/>
      <c r="C1" s="25"/>
      <c r="D1" s="25" t="s">
        <v>20</v>
      </c>
      <c r="E1" s="25"/>
      <c r="F1" s="25" t="s">
        <v>21</v>
      </c>
      <c r="G1" s="25"/>
      <c r="H1" s="25" t="s">
        <v>22</v>
      </c>
      <c r="I1" s="24"/>
      <c r="J1" s="25" t="s">
        <v>23</v>
      </c>
    </row>
    <row r="2" spans="1:10">
      <c r="A2" s="26" t="s">
        <v>24</v>
      </c>
      <c r="B2">
        <v>1</v>
      </c>
      <c r="C2" t="s">
        <v>25</v>
      </c>
      <c r="D2">
        <v>1</v>
      </c>
      <c r="E2" t="s">
        <v>26</v>
      </c>
      <c r="F2">
        <v>1</v>
      </c>
      <c r="G2" t="s">
        <v>27</v>
      </c>
      <c r="H2" t="s">
        <v>28</v>
      </c>
      <c r="I2" t="s">
        <v>29</v>
      </c>
      <c r="J2" t="str">
        <f>A2&amp;B2&amp;C2&amp;D2&amp;E2&amp;F2&amp;G2&amp;H2&amp;I2</f>
        <v> {"id": 1,"chapter": "1","sutra": "1","title": "मोक्ष का उपाय"},</v>
      </c>
    </row>
    <row r="3" spans="1:10">
      <c r="A3" s="26" t="s">
        <v>24</v>
      </c>
      <c r="B3">
        <v>2</v>
      </c>
      <c r="C3" t="s">
        <v>25</v>
      </c>
      <c r="D3">
        <v>1</v>
      </c>
      <c r="E3" t="s">
        <v>26</v>
      </c>
      <c r="F3">
        <v>2</v>
      </c>
      <c r="G3" t="s">
        <v>27</v>
      </c>
      <c r="H3" t="s">
        <v>30</v>
      </c>
      <c r="I3" t="s">
        <v>29</v>
      </c>
      <c r="J3" t="str">
        <f>A3&amp;B3&amp;C3&amp;D3&amp;E3&amp;F3&amp;G3&amp;H3&amp;I3</f>
        <v> {"id": 2,"chapter": "1","sutra": "2","title": "सम्यग्दर्शन का लक्षण"},</v>
      </c>
    </row>
    <row r="4" spans="1:10">
      <c r="A4" s="26" t="s">
        <v>24</v>
      </c>
      <c r="B4">
        <v>3</v>
      </c>
      <c r="C4" t="s">
        <v>25</v>
      </c>
      <c r="D4">
        <v>1</v>
      </c>
      <c r="E4" t="s">
        <v>26</v>
      </c>
      <c r="F4">
        <v>3</v>
      </c>
      <c r="G4" t="s">
        <v>27</v>
      </c>
      <c r="H4" t="s">
        <v>31</v>
      </c>
      <c r="I4" t="s">
        <v>29</v>
      </c>
      <c r="J4" t="str">
        <f t="shared" ref="J4:J35" si="0">A4&amp;B4&amp;C4&amp;D4&amp;E4&amp;F4&amp;G4&amp;H4&amp;I4</f>
        <v> {"id": 3,"chapter": "1","sutra": "3","title": "उत्पत्ति के आधार पर सम्यग्दर्शन के भेद"},</v>
      </c>
    </row>
    <row r="5" spans="1:10">
      <c r="A5" s="26" t="s">
        <v>24</v>
      </c>
      <c r="B5">
        <v>4</v>
      </c>
      <c r="C5" t="s">
        <v>25</v>
      </c>
      <c r="D5">
        <v>1</v>
      </c>
      <c r="E5" t="s">
        <v>26</v>
      </c>
      <c r="F5">
        <v>4</v>
      </c>
      <c r="G5" t="s">
        <v>27</v>
      </c>
      <c r="H5" t="s">
        <v>32</v>
      </c>
      <c r="I5" t="s">
        <v>29</v>
      </c>
      <c r="J5" t="str">
        <f t="shared" si="0"/>
        <v> {"id": 4,"chapter": "1","sutra": "4","title": "सात तत्त्व"},</v>
      </c>
    </row>
    <row r="6" spans="1:10">
      <c r="A6" s="26" t="s">
        <v>24</v>
      </c>
      <c r="B6">
        <v>5</v>
      </c>
      <c r="C6" t="s">
        <v>25</v>
      </c>
      <c r="D6">
        <v>1</v>
      </c>
      <c r="E6" t="s">
        <v>26</v>
      </c>
      <c r="F6">
        <v>5</v>
      </c>
      <c r="G6" t="s">
        <v>27</v>
      </c>
      <c r="H6" t="s">
        <v>33</v>
      </c>
      <c r="I6" t="s">
        <v>29</v>
      </c>
      <c r="J6" t="str">
        <f t="shared" si="0"/>
        <v> {"id": 5,"chapter": "1","sutra": "5","title": "निक्षेपों का कथन"},</v>
      </c>
    </row>
    <row r="7" spans="1:10">
      <c r="A7" s="26" t="s">
        <v>24</v>
      </c>
      <c r="B7">
        <v>6</v>
      </c>
      <c r="C7" t="s">
        <v>25</v>
      </c>
      <c r="D7">
        <v>1</v>
      </c>
      <c r="E7" t="s">
        <v>26</v>
      </c>
      <c r="F7">
        <v>6</v>
      </c>
      <c r="G7" t="s">
        <v>27</v>
      </c>
      <c r="H7" t="s">
        <v>34</v>
      </c>
      <c r="I7" t="s">
        <v>29</v>
      </c>
      <c r="J7" t="str">
        <f t="shared" si="0"/>
        <v> {"id": 6,"chapter": "1","sutra": "6","title": "तत्त्वों को जानने का उपाय"},</v>
      </c>
    </row>
    <row r="8" spans="1:10">
      <c r="A8" s="26" t="s">
        <v>24</v>
      </c>
      <c r="B8">
        <v>7</v>
      </c>
      <c r="C8" t="s">
        <v>25</v>
      </c>
      <c r="D8">
        <v>1</v>
      </c>
      <c r="E8" t="s">
        <v>26</v>
      </c>
      <c r="F8">
        <v>7</v>
      </c>
      <c r="G8" t="s">
        <v>27</v>
      </c>
      <c r="H8" t="s">
        <v>35</v>
      </c>
      <c r="I8" t="s">
        <v>29</v>
      </c>
      <c r="J8" t="str">
        <f t="shared" si="0"/>
        <v> {"id": 7,"chapter": "1","sutra": "7","title": "तत्त्वों को जानने का अन्य उपाय"},</v>
      </c>
    </row>
    <row r="9" spans="1:10">
      <c r="A9" s="26" t="s">
        <v>24</v>
      </c>
      <c r="B9">
        <v>8</v>
      </c>
      <c r="C9" t="s">
        <v>25</v>
      </c>
      <c r="D9">
        <v>1</v>
      </c>
      <c r="E9" t="s">
        <v>26</v>
      </c>
      <c r="F9">
        <v>8</v>
      </c>
      <c r="G9" t="s">
        <v>27</v>
      </c>
      <c r="H9" t="s">
        <v>36</v>
      </c>
      <c r="I9" t="s">
        <v>29</v>
      </c>
      <c r="J9" t="str">
        <f t="shared" si="0"/>
        <v> {"id": 8,"chapter": "1","sutra": "8","title": "जीव आदि को जानने के और भी उपाय"},</v>
      </c>
    </row>
    <row r="10" spans="1:10">
      <c r="A10" s="26" t="s">
        <v>24</v>
      </c>
      <c r="B10">
        <v>9</v>
      </c>
      <c r="C10" t="s">
        <v>25</v>
      </c>
      <c r="D10">
        <v>1</v>
      </c>
      <c r="E10" t="s">
        <v>26</v>
      </c>
      <c r="F10">
        <v>9</v>
      </c>
      <c r="G10" t="s">
        <v>27</v>
      </c>
      <c r="H10" t="s">
        <v>37</v>
      </c>
      <c r="I10" t="s">
        <v>29</v>
      </c>
      <c r="J10" t="str">
        <f t="shared" si="0"/>
        <v> {"id": 9,"chapter": "1","sutra": "9","title": "ज्ञान के भेद"},</v>
      </c>
    </row>
    <row r="11" spans="1:10">
      <c r="A11" s="26" t="s">
        <v>24</v>
      </c>
      <c r="B11">
        <v>10</v>
      </c>
      <c r="C11" t="s">
        <v>25</v>
      </c>
      <c r="D11">
        <v>1</v>
      </c>
      <c r="E11" t="s">
        <v>26</v>
      </c>
      <c r="F11">
        <v>10</v>
      </c>
      <c r="G11" t="s">
        <v>27</v>
      </c>
      <c r="H11" t="s">
        <v>38</v>
      </c>
      <c r="I11" t="s">
        <v>29</v>
      </c>
      <c r="J11" t="str">
        <f t="shared" si="0"/>
        <v> {"id": 10,"chapter": "1","sutra": "10","title": "ज्ञान ही प्रमाण है"},</v>
      </c>
    </row>
    <row r="12" spans="1:10">
      <c r="A12" s="26" t="s">
        <v>24</v>
      </c>
      <c r="B12">
        <v>11</v>
      </c>
      <c r="C12" t="s">
        <v>25</v>
      </c>
      <c r="D12">
        <v>1</v>
      </c>
      <c r="E12" t="s">
        <v>26</v>
      </c>
      <c r="F12">
        <v>11</v>
      </c>
      <c r="G12" t="s">
        <v>27</v>
      </c>
      <c r="H12" t="s">
        <v>39</v>
      </c>
      <c r="I12" t="s">
        <v>29</v>
      </c>
      <c r="J12" t="str">
        <f t="shared" si="0"/>
        <v> {"id": 11,"chapter": "1","sutra": "11","title": "परोक्ष प्रमाण"},</v>
      </c>
    </row>
    <row r="13" spans="1:10">
      <c r="A13" s="26" t="s">
        <v>24</v>
      </c>
      <c r="B13">
        <v>12</v>
      </c>
      <c r="C13" t="s">
        <v>25</v>
      </c>
      <c r="D13">
        <v>1</v>
      </c>
      <c r="E13" t="s">
        <v>26</v>
      </c>
      <c r="F13">
        <v>12</v>
      </c>
      <c r="G13" t="s">
        <v>27</v>
      </c>
      <c r="H13" t="s">
        <v>40</v>
      </c>
      <c r="I13" t="s">
        <v>29</v>
      </c>
      <c r="J13" t="str">
        <f t="shared" si="0"/>
        <v> {"id": 12,"chapter": "1","sutra": "12","title": "प्रत्यक्ष प्रमाण ज्ञान"},</v>
      </c>
    </row>
    <row r="14" spans="1:10">
      <c r="A14" s="26" t="s">
        <v>24</v>
      </c>
      <c r="B14">
        <v>13</v>
      </c>
      <c r="C14" t="s">
        <v>25</v>
      </c>
      <c r="D14">
        <v>1</v>
      </c>
      <c r="E14" t="s">
        <v>26</v>
      </c>
      <c r="F14">
        <v>13</v>
      </c>
      <c r="G14" t="s">
        <v>27</v>
      </c>
      <c r="H14" t="s">
        <v>41</v>
      </c>
      <c r="I14" t="s">
        <v>29</v>
      </c>
      <c r="J14" t="str">
        <f t="shared" si="0"/>
        <v> {"id": 13,"chapter": "1","sutra": "13","title": "परोक्ष प्रमाण के संबंध में विशेष कथन"},</v>
      </c>
    </row>
    <row r="15" spans="1:10">
      <c r="A15" s="26" t="s">
        <v>24</v>
      </c>
      <c r="B15">
        <v>14</v>
      </c>
      <c r="C15" t="s">
        <v>25</v>
      </c>
      <c r="D15">
        <v>1</v>
      </c>
      <c r="E15" t="s">
        <v>26</v>
      </c>
      <c r="F15">
        <v>14</v>
      </c>
      <c r="G15" t="s">
        <v>27</v>
      </c>
      <c r="H15" t="s">
        <v>42</v>
      </c>
      <c r="I15" t="s">
        <v>29</v>
      </c>
      <c r="J15" t="str">
        <f t="shared" si="0"/>
        <v> {"id": 14,"chapter": "1","sutra": "14","title": "मतिज्ञान किससे उत्पन्न होता है"},</v>
      </c>
    </row>
    <row r="16" spans="1:10">
      <c r="A16" s="26" t="s">
        <v>24</v>
      </c>
      <c r="B16">
        <v>15</v>
      </c>
      <c r="C16" t="s">
        <v>25</v>
      </c>
      <c r="D16">
        <v>1</v>
      </c>
      <c r="E16" t="s">
        <v>26</v>
      </c>
      <c r="F16">
        <v>15</v>
      </c>
      <c r="G16" t="s">
        <v>27</v>
      </c>
      <c r="H16" t="s">
        <v>43</v>
      </c>
      <c r="I16" t="s">
        <v>29</v>
      </c>
      <c r="J16" t="str">
        <f t="shared" si="0"/>
        <v> {"id": 15,"chapter": "1","sutra": "15","title": "मतिज्ञान के भेद"},</v>
      </c>
    </row>
    <row r="17" spans="1:10">
      <c r="A17" s="26" t="s">
        <v>24</v>
      </c>
      <c r="B17">
        <v>16</v>
      </c>
      <c r="C17" t="s">
        <v>25</v>
      </c>
      <c r="D17">
        <v>1</v>
      </c>
      <c r="E17" t="s">
        <v>26</v>
      </c>
      <c r="F17">
        <v>16</v>
      </c>
      <c r="G17" t="s">
        <v>27</v>
      </c>
      <c r="H17" t="s">
        <v>44</v>
      </c>
      <c r="I17" t="s">
        <v>29</v>
      </c>
      <c r="J17" t="str">
        <f t="shared" si="0"/>
        <v> {"id": 16,"chapter": "1","sutra": "16","title": "अवग्रह आदि ज्ञानों के और भेद"},</v>
      </c>
    </row>
    <row r="18" spans="1:10">
      <c r="A18" s="26" t="s">
        <v>24</v>
      </c>
      <c r="B18">
        <v>17</v>
      </c>
      <c r="C18" t="s">
        <v>25</v>
      </c>
      <c r="D18">
        <v>1</v>
      </c>
      <c r="E18" t="s">
        <v>26</v>
      </c>
      <c r="F18">
        <v>17</v>
      </c>
      <c r="G18" t="s">
        <v>27</v>
      </c>
      <c r="H18" t="s">
        <v>45</v>
      </c>
      <c r="I18" t="s">
        <v>29</v>
      </c>
      <c r="J18" t="str">
        <f t="shared" si="0"/>
        <v> {"id": 17,"chapter": "1","sutra": "17","title": "बहु बहुविध आदि किसके विशेषण हैं"},</v>
      </c>
    </row>
    <row r="19" spans="1:10">
      <c r="A19" s="26" t="s">
        <v>24</v>
      </c>
      <c r="B19">
        <v>18</v>
      </c>
      <c r="C19" t="s">
        <v>25</v>
      </c>
      <c r="D19">
        <v>1</v>
      </c>
      <c r="E19" t="s">
        <v>26</v>
      </c>
      <c r="F19">
        <v>18</v>
      </c>
      <c r="G19" t="s">
        <v>27</v>
      </c>
      <c r="H19" t="s">
        <v>46</v>
      </c>
      <c r="I19" t="s">
        <v>29</v>
      </c>
      <c r="J19" t="str">
        <f t="shared" si="0"/>
        <v> {"id": 18,"chapter": "1","sutra": "18","title": "अवग्रह आदि ज्ञान का नियम"},</v>
      </c>
    </row>
    <row r="20" spans="1:10">
      <c r="A20" s="26" t="s">
        <v>24</v>
      </c>
      <c r="B20">
        <v>19</v>
      </c>
      <c r="C20" t="s">
        <v>25</v>
      </c>
      <c r="D20">
        <v>1</v>
      </c>
      <c r="E20" t="s">
        <v>26</v>
      </c>
      <c r="F20">
        <v>19</v>
      </c>
      <c r="G20" t="s">
        <v>27</v>
      </c>
      <c r="H20" t="s">
        <v>47</v>
      </c>
      <c r="I20" t="s">
        <v>29</v>
      </c>
      <c r="J20" t="str">
        <f t="shared" si="0"/>
        <v> {"id": 19,"chapter": "1","sutra": "19","title": "व्यंजनावग्रह सभी इन्द्रियों से नही होता"},</v>
      </c>
    </row>
    <row r="21" spans="1:10">
      <c r="A21" s="26" t="s">
        <v>24</v>
      </c>
      <c r="B21">
        <v>20</v>
      </c>
      <c r="C21" t="s">
        <v>25</v>
      </c>
      <c r="D21">
        <v>1</v>
      </c>
      <c r="E21" t="s">
        <v>26</v>
      </c>
      <c r="F21">
        <v>20</v>
      </c>
      <c r="G21" t="s">
        <v>27</v>
      </c>
      <c r="H21" t="s">
        <v>48</v>
      </c>
      <c r="I21" t="s">
        <v>29</v>
      </c>
      <c r="J21" t="str">
        <f t="shared" si="0"/>
        <v> {"id": 20,"chapter": "1","sutra": "20","title": "श्रुतज्ञान का स्वरूप"},</v>
      </c>
    </row>
    <row r="22" spans="1:10">
      <c r="A22" s="26" t="s">
        <v>24</v>
      </c>
      <c r="B22">
        <v>21</v>
      </c>
      <c r="C22" t="s">
        <v>25</v>
      </c>
      <c r="D22">
        <v>1</v>
      </c>
      <c r="E22" t="s">
        <v>26</v>
      </c>
      <c r="F22">
        <v>21</v>
      </c>
      <c r="G22" t="s">
        <v>27</v>
      </c>
      <c r="H22" t="s">
        <v>49</v>
      </c>
      <c r="I22" t="s">
        <v>29</v>
      </c>
      <c r="J22" t="str">
        <f t="shared" si="0"/>
        <v> {"id": 21,"chapter": "1","sutra": "21","title": "अवधिज्ञान के भेद"},</v>
      </c>
    </row>
    <row r="23" spans="1:10">
      <c r="A23" s="26" t="s">
        <v>24</v>
      </c>
      <c r="B23">
        <v>22</v>
      </c>
      <c r="C23" t="s">
        <v>25</v>
      </c>
      <c r="D23">
        <v>1</v>
      </c>
      <c r="E23" t="s">
        <v>26</v>
      </c>
      <c r="F23">
        <v>22</v>
      </c>
      <c r="G23" t="s">
        <v>27</v>
      </c>
      <c r="H23" t="s">
        <v>50</v>
      </c>
      <c r="I23" t="s">
        <v>29</v>
      </c>
      <c r="J23" t="str">
        <f t="shared" si="0"/>
        <v> {"id": 22,"chapter": "1","sutra": "22","title": "अवधिज्ञान के स्वामी"},</v>
      </c>
    </row>
    <row r="24" spans="1:10">
      <c r="A24" s="26" t="s">
        <v>24</v>
      </c>
      <c r="B24">
        <v>23</v>
      </c>
      <c r="C24" t="s">
        <v>25</v>
      </c>
      <c r="D24">
        <v>1</v>
      </c>
      <c r="E24" t="s">
        <v>26</v>
      </c>
      <c r="F24">
        <v>23</v>
      </c>
      <c r="G24" t="s">
        <v>27</v>
      </c>
      <c r="H24" t="s">
        <v>51</v>
      </c>
      <c r="I24" t="s">
        <v>29</v>
      </c>
      <c r="J24" t="str">
        <f t="shared" si="0"/>
        <v> {"id": 23,"chapter": "1","sutra": "23","title": "मनःपर्यय के भेद"},</v>
      </c>
    </row>
    <row r="25" spans="1:10">
      <c r="A25" s="26" t="s">
        <v>24</v>
      </c>
      <c r="B25">
        <v>24</v>
      </c>
      <c r="C25" t="s">
        <v>25</v>
      </c>
      <c r="D25">
        <v>1</v>
      </c>
      <c r="E25" t="s">
        <v>26</v>
      </c>
      <c r="F25">
        <v>24</v>
      </c>
      <c r="G25" t="s">
        <v>27</v>
      </c>
      <c r="H25" t="s">
        <v>52</v>
      </c>
      <c r="I25" t="s">
        <v>29</v>
      </c>
      <c r="J25" t="str">
        <f t="shared" si="0"/>
        <v> {"id": 24,"chapter": "1","sutra": "24","title": "मनःपर्यय के दोनो भेदों में विशेषता"},</v>
      </c>
    </row>
    <row r="26" spans="1:10">
      <c r="A26" s="26" t="s">
        <v>24</v>
      </c>
      <c r="B26">
        <v>25</v>
      </c>
      <c r="C26" t="s">
        <v>25</v>
      </c>
      <c r="D26">
        <v>1</v>
      </c>
      <c r="E26" t="s">
        <v>26</v>
      </c>
      <c r="F26">
        <v>25</v>
      </c>
      <c r="G26" t="s">
        <v>27</v>
      </c>
      <c r="H26" t="s">
        <v>53</v>
      </c>
      <c r="I26" t="s">
        <v>29</v>
      </c>
      <c r="J26" t="str">
        <f t="shared" si="0"/>
        <v> {"id": 25,"chapter": "1","sutra": "25","title": "अवधिज्ञान, मनःपर्यय ज्ञान में अन्तर"},</v>
      </c>
    </row>
    <row r="27" spans="1:10">
      <c r="A27" s="26" t="s">
        <v>24</v>
      </c>
      <c r="B27">
        <v>26</v>
      </c>
      <c r="C27" t="s">
        <v>25</v>
      </c>
      <c r="D27">
        <v>1</v>
      </c>
      <c r="E27" t="s">
        <v>26</v>
      </c>
      <c r="F27">
        <v>26</v>
      </c>
      <c r="G27" t="s">
        <v>27</v>
      </c>
      <c r="H27" t="s">
        <v>54</v>
      </c>
      <c r="I27" t="s">
        <v>29</v>
      </c>
      <c r="J27" t="str">
        <f t="shared" si="0"/>
        <v> {"id": 26,"chapter": "1","sutra": "26","title": "मतिज्ञान और श्रुतज्ञान का विषय"},</v>
      </c>
    </row>
    <row r="28" spans="1:10">
      <c r="A28" s="26" t="s">
        <v>24</v>
      </c>
      <c r="B28">
        <v>27</v>
      </c>
      <c r="C28" t="s">
        <v>25</v>
      </c>
      <c r="D28">
        <v>1</v>
      </c>
      <c r="E28" t="s">
        <v>26</v>
      </c>
      <c r="F28">
        <v>27</v>
      </c>
      <c r="G28" t="s">
        <v>27</v>
      </c>
      <c r="H28" t="s">
        <v>55</v>
      </c>
      <c r="I28" t="s">
        <v>29</v>
      </c>
      <c r="J28" t="str">
        <f t="shared" si="0"/>
        <v> {"id": 27,"chapter": "1","sutra": "27","title": "अवधिज्ञान का विषय"},</v>
      </c>
    </row>
    <row r="29" spans="1:10">
      <c r="A29" s="26" t="s">
        <v>24</v>
      </c>
      <c r="B29">
        <v>28</v>
      </c>
      <c r="C29" t="s">
        <v>25</v>
      </c>
      <c r="D29">
        <v>1</v>
      </c>
      <c r="E29" t="s">
        <v>26</v>
      </c>
      <c r="F29">
        <v>28</v>
      </c>
      <c r="G29" t="s">
        <v>27</v>
      </c>
      <c r="H29" t="s">
        <v>56</v>
      </c>
      <c r="I29" t="s">
        <v>29</v>
      </c>
      <c r="J29" t="str">
        <f t="shared" si="0"/>
        <v> {"id": 28,"chapter": "1","sutra": "28","title": "मनःपर्यय ज्ञान का विषय"},</v>
      </c>
    </row>
    <row r="30" spans="1:10">
      <c r="A30" s="26" t="s">
        <v>24</v>
      </c>
      <c r="B30">
        <v>29</v>
      </c>
      <c r="C30" t="s">
        <v>25</v>
      </c>
      <c r="D30">
        <v>1</v>
      </c>
      <c r="E30" t="s">
        <v>26</v>
      </c>
      <c r="F30">
        <v>29</v>
      </c>
      <c r="G30" t="s">
        <v>27</v>
      </c>
      <c r="H30" t="s">
        <v>57</v>
      </c>
      <c r="I30" t="s">
        <v>29</v>
      </c>
      <c r="J30" t="str">
        <f t="shared" si="0"/>
        <v> {"id": 29,"chapter": "1","sutra": "29","title": "केवल ज्ञान का विषय"},</v>
      </c>
    </row>
    <row r="31" spans="1:10">
      <c r="A31" s="26" t="s">
        <v>24</v>
      </c>
      <c r="B31">
        <v>30</v>
      </c>
      <c r="C31" t="s">
        <v>25</v>
      </c>
      <c r="D31">
        <v>1</v>
      </c>
      <c r="E31" t="s">
        <v>26</v>
      </c>
      <c r="F31">
        <v>30</v>
      </c>
      <c r="G31" t="s">
        <v>27</v>
      </c>
      <c r="H31" t="s">
        <v>58</v>
      </c>
      <c r="I31" t="s">
        <v>29</v>
      </c>
      <c r="J31" t="str">
        <f t="shared" si="0"/>
        <v> {"id": 30,"chapter": "1","sutra": "30","title": "एक साथ कितने ज्ञान संभव?"},</v>
      </c>
    </row>
    <row r="32" spans="1:10">
      <c r="A32" s="26" t="s">
        <v>24</v>
      </c>
      <c r="B32">
        <v>31</v>
      </c>
      <c r="C32" t="s">
        <v>25</v>
      </c>
      <c r="D32">
        <v>1</v>
      </c>
      <c r="E32" t="s">
        <v>26</v>
      </c>
      <c r="F32">
        <v>31</v>
      </c>
      <c r="G32" t="s">
        <v>27</v>
      </c>
      <c r="H32" t="s">
        <v>59</v>
      </c>
      <c r="I32" t="s">
        <v>29</v>
      </c>
      <c r="J32" t="str">
        <f t="shared" si="0"/>
        <v> {"id": 31,"chapter": "1","sutra": "31","title": "कौन-कौन से ज्ञान मिथ्या भी होते हैं?"},</v>
      </c>
    </row>
    <row r="33" spans="1:10">
      <c r="A33" s="26" t="s">
        <v>24</v>
      </c>
      <c r="B33">
        <v>32</v>
      </c>
      <c r="C33" t="s">
        <v>25</v>
      </c>
      <c r="D33">
        <v>1</v>
      </c>
      <c r="E33" t="s">
        <v>26</v>
      </c>
      <c r="F33">
        <v>32</v>
      </c>
      <c r="G33" t="s">
        <v>27</v>
      </c>
      <c r="H33" t="s">
        <v>60</v>
      </c>
      <c r="I33" t="s">
        <v>29</v>
      </c>
      <c r="J33" t="str">
        <f t="shared" si="0"/>
        <v> {"id": 32,"chapter": "1","sutra": "32","title": "मिथ्यादृष्टि का ज्ञान मिथ्या क्यों?"},</v>
      </c>
    </row>
    <row r="34" spans="1:10">
      <c r="A34" s="26" t="s">
        <v>24</v>
      </c>
      <c r="B34">
        <v>33</v>
      </c>
      <c r="C34" t="s">
        <v>25</v>
      </c>
      <c r="D34">
        <v>1</v>
      </c>
      <c r="E34" t="s">
        <v>26</v>
      </c>
      <c r="F34">
        <v>33</v>
      </c>
      <c r="G34" t="s">
        <v>27</v>
      </c>
      <c r="H34" t="s">
        <v>61</v>
      </c>
      <c r="I34" t="s">
        <v>29</v>
      </c>
      <c r="J34" t="str">
        <f t="shared" si="0"/>
        <v> {"id": 33,"chapter": "1","sutra": "33","title": "नय के भेद"},</v>
      </c>
    </row>
    <row r="35" spans="1:10">
      <c r="A35" s="26" t="s">
        <v>24</v>
      </c>
      <c r="B35">
        <v>34</v>
      </c>
      <c r="C35" t="s">
        <v>25</v>
      </c>
      <c r="D35">
        <v>2</v>
      </c>
      <c r="E35" t="s">
        <v>26</v>
      </c>
      <c r="F35">
        <v>1</v>
      </c>
      <c r="G35" t="s">
        <v>27</v>
      </c>
      <c r="H35" t="s">
        <v>62</v>
      </c>
      <c r="I35" t="s">
        <v>29</v>
      </c>
      <c r="J35" t="str">
        <f t="shared" si="0"/>
        <v> {"id": 34,"chapter": "2","sutra": "1","title": "जीव के परिणामों (भावों) के प्रकार"},</v>
      </c>
    </row>
    <row r="36" spans="1:10">
      <c r="A36" s="26" t="s">
        <v>24</v>
      </c>
      <c r="B36">
        <v>35</v>
      </c>
      <c r="C36" t="s">
        <v>25</v>
      </c>
      <c r="D36">
        <v>2</v>
      </c>
      <c r="E36" t="s">
        <v>26</v>
      </c>
      <c r="F36">
        <v>2</v>
      </c>
      <c r="G36" t="s">
        <v>27</v>
      </c>
      <c r="H36" t="s">
        <v>63</v>
      </c>
      <c r="I36" t="s">
        <v>29</v>
      </c>
      <c r="J36" t="str">
        <f t="shared" ref="J36:J67" si="1">A36&amp;B36&amp;C36&amp;D36&amp;E36&amp;F36&amp;G36&amp;H36&amp;I36</f>
        <v> {"id": 35,"chapter": "2","sutra": "2","title": "परिणामों (भावों) के उत्तर-भेद"},</v>
      </c>
    </row>
    <row r="37" spans="1:10">
      <c r="A37" s="26" t="s">
        <v>24</v>
      </c>
      <c r="B37">
        <v>36</v>
      </c>
      <c r="C37" t="s">
        <v>25</v>
      </c>
      <c r="D37">
        <v>2</v>
      </c>
      <c r="E37" t="s">
        <v>26</v>
      </c>
      <c r="F37">
        <v>3</v>
      </c>
      <c r="G37" t="s">
        <v>27</v>
      </c>
      <c r="H37" t="s">
        <v>64</v>
      </c>
      <c r="I37" t="s">
        <v>29</v>
      </c>
      <c r="J37" t="str">
        <f t="shared" si="1"/>
        <v> {"id": 36,"chapter": "2","sutra": "3","title": "औपशमिकभाव के भेद"},</v>
      </c>
    </row>
    <row r="38" spans="1:10">
      <c r="A38" s="26" t="s">
        <v>24</v>
      </c>
      <c r="B38">
        <v>37</v>
      </c>
      <c r="C38" t="s">
        <v>25</v>
      </c>
      <c r="D38">
        <v>2</v>
      </c>
      <c r="E38" t="s">
        <v>26</v>
      </c>
      <c r="F38">
        <v>4</v>
      </c>
      <c r="G38" t="s">
        <v>27</v>
      </c>
      <c r="H38" t="s">
        <v>65</v>
      </c>
      <c r="I38" t="s">
        <v>29</v>
      </c>
      <c r="J38" t="str">
        <f t="shared" si="1"/>
        <v> {"id": 37,"chapter": "2","sutra": "4","title": "क्षायिकभाव के भेद"},</v>
      </c>
    </row>
    <row r="39" spans="1:10">
      <c r="A39" s="26" t="s">
        <v>24</v>
      </c>
      <c r="B39">
        <v>38</v>
      </c>
      <c r="C39" t="s">
        <v>25</v>
      </c>
      <c r="D39">
        <v>2</v>
      </c>
      <c r="E39" t="s">
        <v>26</v>
      </c>
      <c r="F39">
        <v>5</v>
      </c>
      <c r="G39" t="s">
        <v>27</v>
      </c>
      <c r="H39" t="s">
        <v>66</v>
      </c>
      <c r="I39" t="s">
        <v>29</v>
      </c>
      <c r="J39" t="str">
        <f t="shared" si="1"/>
        <v> {"id": 38,"chapter": "2","sutra": "5","title": "क्षायोपशमिक भाव के भेद"},</v>
      </c>
    </row>
    <row r="40" spans="1:10">
      <c r="A40" s="26" t="s">
        <v>24</v>
      </c>
      <c r="B40">
        <v>39</v>
      </c>
      <c r="C40" t="s">
        <v>25</v>
      </c>
      <c r="D40">
        <v>2</v>
      </c>
      <c r="E40" t="s">
        <v>26</v>
      </c>
      <c r="F40">
        <v>6</v>
      </c>
      <c r="G40" t="s">
        <v>27</v>
      </c>
      <c r="H40" t="s">
        <v>67</v>
      </c>
      <c r="I40" t="s">
        <v>29</v>
      </c>
      <c r="J40" t="str">
        <f t="shared" si="1"/>
        <v> {"id": 39,"chapter": "2","sutra": "6","title": "औदयिक भाव के भेद"},</v>
      </c>
    </row>
    <row r="41" spans="1:10">
      <c r="A41" s="26" t="s">
        <v>24</v>
      </c>
      <c r="B41">
        <v>40</v>
      </c>
      <c r="C41" t="s">
        <v>25</v>
      </c>
      <c r="D41">
        <v>2</v>
      </c>
      <c r="E41" t="s">
        <v>26</v>
      </c>
      <c r="F41">
        <v>7</v>
      </c>
      <c r="G41" t="s">
        <v>27</v>
      </c>
      <c r="H41" t="s">
        <v>68</v>
      </c>
      <c r="I41" t="s">
        <v>29</v>
      </c>
      <c r="J41" t="str">
        <f t="shared" si="1"/>
        <v> {"id": 40,"chapter": "2","sutra": "7","title": "पारिणामिक भाव के भेद"},</v>
      </c>
    </row>
    <row r="42" spans="1:10">
      <c r="A42" s="26" t="s">
        <v>24</v>
      </c>
      <c r="B42">
        <v>41</v>
      </c>
      <c r="C42" t="s">
        <v>25</v>
      </c>
      <c r="D42">
        <v>2</v>
      </c>
      <c r="E42" t="s">
        <v>26</v>
      </c>
      <c r="F42">
        <v>8</v>
      </c>
      <c r="G42" t="s">
        <v>27</v>
      </c>
      <c r="H42" t="s">
        <v>69</v>
      </c>
      <c r="I42" t="s">
        <v>29</v>
      </c>
      <c r="J42" t="str">
        <f t="shared" si="1"/>
        <v> {"id": 41,"chapter": "2","sutra": "8","title": "जीव का लक्षण"},</v>
      </c>
    </row>
    <row r="43" spans="1:10">
      <c r="A43" s="26" t="s">
        <v>24</v>
      </c>
      <c r="B43">
        <v>42</v>
      </c>
      <c r="C43" t="s">
        <v>25</v>
      </c>
      <c r="D43">
        <v>2</v>
      </c>
      <c r="E43" t="s">
        <v>26</v>
      </c>
      <c r="F43">
        <v>9</v>
      </c>
      <c r="G43" t="s">
        <v>27</v>
      </c>
      <c r="H43" t="s">
        <v>70</v>
      </c>
      <c r="I43" t="s">
        <v>29</v>
      </c>
      <c r="J43" t="str">
        <f t="shared" si="1"/>
        <v> {"id": 42,"chapter": "2","sutra": "9","title": "उपयोग के भेद"},</v>
      </c>
    </row>
    <row r="44" spans="1:10">
      <c r="A44" s="26" t="s">
        <v>24</v>
      </c>
      <c r="B44">
        <v>43</v>
      </c>
      <c r="C44" t="s">
        <v>25</v>
      </c>
      <c r="D44">
        <v>2</v>
      </c>
      <c r="E44" t="s">
        <v>26</v>
      </c>
      <c r="F44">
        <v>10</v>
      </c>
      <c r="G44" t="s">
        <v>27</v>
      </c>
      <c r="H44" t="s">
        <v>71</v>
      </c>
      <c r="I44" t="s">
        <v>29</v>
      </c>
      <c r="J44" t="str">
        <f t="shared" si="1"/>
        <v> {"id": 43,"chapter": "2","sutra": "10","title": "जीव के भेद"},</v>
      </c>
    </row>
    <row r="45" spans="1:10">
      <c r="A45" s="26" t="s">
        <v>24</v>
      </c>
      <c r="B45">
        <v>44</v>
      </c>
      <c r="C45" t="s">
        <v>25</v>
      </c>
      <c r="D45">
        <v>2</v>
      </c>
      <c r="E45" t="s">
        <v>26</v>
      </c>
      <c r="F45">
        <v>11</v>
      </c>
      <c r="G45" t="s">
        <v>27</v>
      </c>
      <c r="H45" t="s">
        <v>72</v>
      </c>
      <c r="I45" t="s">
        <v>29</v>
      </c>
      <c r="J45" t="str">
        <f t="shared" si="1"/>
        <v> {"id": 44,"chapter": "2","sutra": "11","title": "संसारी जीवों के भेद"},</v>
      </c>
    </row>
    <row r="46" spans="1:10">
      <c r="A46" s="26" t="s">
        <v>24</v>
      </c>
      <c r="B46">
        <v>45</v>
      </c>
      <c r="C46" t="s">
        <v>25</v>
      </c>
      <c r="D46">
        <v>2</v>
      </c>
      <c r="E46" t="s">
        <v>26</v>
      </c>
      <c r="F46">
        <v>12</v>
      </c>
      <c r="G46" t="s">
        <v>27</v>
      </c>
      <c r="H46" t="s">
        <v>73</v>
      </c>
      <c r="I46" t="s">
        <v>29</v>
      </c>
      <c r="J46" t="str">
        <f t="shared" si="1"/>
        <v> {"id": 45,"chapter": "2","sutra": "12","title": "संसारी जीवों के और भी भेद"},</v>
      </c>
    </row>
    <row r="47" spans="1:10">
      <c r="A47" s="26" t="s">
        <v>24</v>
      </c>
      <c r="B47">
        <v>46</v>
      </c>
      <c r="C47" t="s">
        <v>25</v>
      </c>
      <c r="D47">
        <v>2</v>
      </c>
      <c r="E47" t="s">
        <v>26</v>
      </c>
      <c r="F47">
        <v>13</v>
      </c>
      <c r="G47" t="s">
        <v>27</v>
      </c>
      <c r="H47" t="s">
        <v>74</v>
      </c>
      <c r="I47" t="s">
        <v>29</v>
      </c>
      <c r="J47" t="str">
        <f t="shared" si="1"/>
        <v> {"id": 46,"chapter": "2","sutra": "13","title": "स्थावर जीवों के भेद"},</v>
      </c>
    </row>
    <row r="48" spans="1:10">
      <c r="A48" s="26" t="s">
        <v>24</v>
      </c>
      <c r="B48">
        <v>47</v>
      </c>
      <c r="C48" t="s">
        <v>25</v>
      </c>
      <c r="D48">
        <v>2</v>
      </c>
      <c r="E48" t="s">
        <v>26</v>
      </c>
      <c r="F48">
        <v>14</v>
      </c>
      <c r="G48" t="s">
        <v>27</v>
      </c>
      <c r="H48" t="s">
        <v>75</v>
      </c>
      <c r="I48" t="s">
        <v>29</v>
      </c>
      <c r="J48" t="str">
        <f t="shared" si="1"/>
        <v> {"id": 47,"chapter": "2","sutra": "14","title": "त्रस जीवों के भेद"},</v>
      </c>
    </row>
    <row r="49" spans="1:10">
      <c r="A49" s="26" t="s">
        <v>24</v>
      </c>
      <c r="B49">
        <v>48</v>
      </c>
      <c r="C49" t="s">
        <v>25</v>
      </c>
      <c r="D49">
        <v>2</v>
      </c>
      <c r="E49" t="s">
        <v>26</v>
      </c>
      <c r="F49">
        <v>15</v>
      </c>
      <c r="G49" t="s">
        <v>27</v>
      </c>
      <c r="H49" t="s">
        <v>76</v>
      </c>
      <c r="I49" t="s">
        <v>29</v>
      </c>
      <c r="J49" t="str">
        <f t="shared" si="1"/>
        <v> {"id": 48,"chapter": "2","sutra": "15","title": "इन्द्रियों की संख्या"},</v>
      </c>
    </row>
    <row r="50" spans="1:10">
      <c r="A50" s="26" t="s">
        <v>24</v>
      </c>
      <c r="B50">
        <v>49</v>
      </c>
      <c r="C50" t="s">
        <v>25</v>
      </c>
      <c r="D50">
        <v>2</v>
      </c>
      <c r="E50" t="s">
        <v>26</v>
      </c>
      <c r="F50">
        <v>16</v>
      </c>
      <c r="G50" t="s">
        <v>27</v>
      </c>
      <c r="H50" t="s">
        <v>77</v>
      </c>
      <c r="I50" t="s">
        <v>29</v>
      </c>
      <c r="J50" t="str">
        <f t="shared" si="1"/>
        <v> {"id": 49,"chapter": "2","sutra": "16","title": "इन्द्रियों के प्रकार"},</v>
      </c>
    </row>
    <row r="51" spans="1:10">
      <c r="A51" s="26" t="s">
        <v>24</v>
      </c>
      <c r="B51">
        <v>50</v>
      </c>
      <c r="C51" t="s">
        <v>25</v>
      </c>
      <c r="D51">
        <v>2</v>
      </c>
      <c r="E51" t="s">
        <v>26</v>
      </c>
      <c r="F51">
        <v>17</v>
      </c>
      <c r="G51" t="s">
        <v>27</v>
      </c>
      <c r="H51" t="s">
        <v>78</v>
      </c>
      <c r="I51" t="s">
        <v>29</v>
      </c>
      <c r="J51" t="str">
        <f t="shared" si="1"/>
        <v> {"id": 50,"chapter": "2","sutra": "17","title": "द्रव्य-इन्द्रियों का स्वरूप"},</v>
      </c>
    </row>
    <row r="52" spans="1:10">
      <c r="A52" s="26" t="s">
        <v>24</v>
      </c>
      <c r="B52">
        <v>51</v>
      </c>
      <c r="C52" t="s">
        <v>25</v>
      </c>
      <c r="D52">
        <v>2</v>
      </c>
      <c r="E52" t="s">
        <v>26</v>
      </c>
      <c r="F52">
        <v>18</v>
      </c>
      <c r="G52" t="s">
        <v>27</v>
      </c>
      <c r="H52" t="s">
        <v>79</v>
      </c>
      <c r="I52" t="s">
        <v>29</v>
      </c>
      <c r="J52" t="str">
        <f t="shared" si="1"/>
        <v> {"id": 51,"chapter": "2","sutra": "18","title": "भाव-इन्द्रियों का स्वरूप"},</v>
      </c>
    </row>
    <row r="53" spans="1:10">
      <c r="A53" s="26" t="s">
        <v>24</v>
      </c>
      <c r="B53">
        <v>52</v>
      </c>
      <c r="C53" t="s">
        <v>25</v>
      </c>
      <c r="D53">
        <v>2</v>
      </c>
      <c r="E53" t="s">
        <v>26</v>
      </c>
      <c r="F53">
        <v>19</v>
      </c>
      <c r="G53" t="s">
        <v>27</v>
      </c>
      <c r="H53" t="s">
        <v>77</v>
      </c>
      <c r="I53" t="s">
        <v>29</v>
      </c>
      <c r="J53" t="str">
        <f t="shared" si="1"/>
        <v> {"id": 52,"chapter": "2","sutra": "19","title": "इन्द्रियों के प्रकार"},</v>
      </c>
    </row>
    <row r="54" spans="1:10">
      <c r="A54" s="26" t="s">
        <v>24</v>
      </c>
      <c r="B54">
        <v>53</v>
      </c>
      <c r="C54" t="s">
        <v>25</v>
      </c>
      <c r="D54">
        <v>2</v>
      </c>
      <c r="E54" t="s">
        <v>26</v>
      </c>
      <c r="F54">
        <v>20</v>
      </c>
      <c r="G54" t="s">
        <v>27</v>
      </c>
      <c r="H54" t="s">
        <v>80</v>
      </c>
      <c r="I54" t="s">
        <v>29</v>
      </c>
      <c r="J54" t="str">
        <f t="shared" si="1"/>
        <v> {"id": 53,"chapter": "2","sutra": "20","title": "इन्द्रियों के विषय"},</v>
      </c>
    </row>
    <row r="55" spans="1:10">
      <c r="A55" s="26" t="s">
        <v>24</v>
      </c>
      <c r="B55">
        <v>54</v>
      </c>
      <c r="C55" t="s">
        <v>25</v>
      </c>
      <c r="D55">
        <v>2</v>
      </c>
      <c r="E55" t="s">
        <v>26</v>
      </c>
      <c r="F55">
        <v>21</v>
      </c>
      <c r="G55" t="s">
        <v>27</v>
      </c>
      <c r="H55" t="s">
        <v>81</v>
      </c>
      <c r="I55" t="s">
        <v>29</v>
      </c>
      <c r="J55" t="str">
        <f t="shared" si="1"/>
        <v> {"id": 54,"chapter": "2","sutra": "21","title": "मन के विषय"},</v>
      </c>
    </row>
    <row r="56" spans="1:10">
      <c r="A56" s="26" t="s">
        <v>24</v>
      </c>
      <c r="B56">
        <v>55</v>
      </c>
      <c r="C56" t="s">
        <v>25</v>
      </c>
      <c r="D56">
        <v>2</v>
      </c>
      <c r="E56" t="s">
        <v>26</v>
      </c>
      <c r="F56">
        <v>22</v>
      </c>
      <c r="G56" t="s">
        <v>27</v>
      </c>
      <c r="H56" t="s">
        <v>82</v>
      </c>
      <c r="I56" t="s">
        <v>29</v>
      </c>
      <c r="J56" t="str">
        <f t="shared" si="1"/>
        <v> {"id": 55,"chapter": "2","sutra": "22","title": "स्पर्शन इन्द्रिय के स्वामी"},</v>
      </c>
    </row>
    <row r="57" spans="1:10">
      <c r="A57" s="26" t="s">
        <v>24</v>
      </c>
      <c r="B57">
        <v>56</v>
      </c>
      <c r="C57" t="s">
        <v>25</v>
      </c>
      <c r="D57">
        <v>2</v>
      </c>
      <c r="E57" t="s">
        <v>26</v>
      </c>
      <c r="F57">
        <v>23</v>
      </c>
      <c r="G57" t="s">
        <v>27</v>
      </c>
      <c r="H57" t="s">
        <v>83</v>
      </c>
      <c r="I57" t="s">
        <v>29</v>
      </c>
      <c r="J57" t="str">
        <f t="shared" si="1"/>
        <v> {"id": 56,"chapter": "2","sutra": "23","title": "शेष इन्द्रियों के स्वामी"},</v>
      </c>
    </row>
    <row r="58" spans="1:10">
      <c r="A58" s="26" t="s">
        <v>24</v>
      </c>
      <c r="B58">
        <v>57</v>
      </c>
      <c r="C58" t="s">
        <v>25</v>
      </c>
      <c r="D58">
        <v>2</v>
      </c>
      <c r="E58" t="s">
        <v>26</v>
      </c>
      <c r="F58">
        <v>24</v>
      </c>
      <c r="G58" t="s">
        <v>27</v>
      </c>
      <c r="H58" t="s">
        <v>84</v>
      </c>
      <c r="I58" t="s">
        <v>29</v>
      </c>
      <c r="J58" t="str">
        <f t="shared" si="1"/>
        <v> {"id": 57,"chapter": "2","sutra": "24","title": "संज्ञी जीव का स्वरूप"},</v>
      </c>
    </row>
    <row r="59" spans="1:10">
      <c r="A59" s="26" t="s">
        <v>24</v>
      </c>
      <c r="B59">
        <v>58</v>
      </c>
      <c r="C59" t="s">
        <v>25</v>
      </c>
      <c r="D59">
        <v>2</v>
      </c>
      <c r="E59" t="s">
        <v>26</v>
      </c>
      <c r="F59">
        <v>25</v>
      </c>
      <c r="G59" t="s">
        <v>27</v>
      </c>
      <c r="H59" t="s">
        <v>85</v>
      </c>
      <c r="I59" t="s">
        <v>29</v>
      </c>
      <c r="J59" t="str">
        <f t="shared" si="1"/>
        <v> {"id": 58,"chapter": "2","sutra": "25","title": "विग्रह गति में योग"},</v>
      </c>
    </row>
    <row r="60" spans="1:10">
      <c r="A60" s="26" t="s">
        <v>24</v>
      </c>
      <c r="B60">
        <v>59</v>
      </c>
      <c r="C60" t="s">
        <v>25</v>
      </c>
      <c r="D60">
        <v>2</v>
      </c>
      <c r="E60" t="s">
        <v>26</v>
      </c>
      <c r="F60">
        <v>26</v>
      </c>
      <c r="G60" t="s">
        <v>27</v>
      </c>
      <c r="H60" t="s">
        <v>86</v>
      </c>
      <c r="I60" t="s">
        <v>29</v>
      </c>
      <c r="J60" t="str">
        <f t="shared" si="1"/>
        <v> {"id": 59,"chapter": "2","sutra": "26","title": "विग्रह गति में गमन"},</v>
      </c>
    </row>
    <row r="61" spans="1:10">
      <c r="A61" s="26" t="s">
        <v>24</v>
      </c>
      <c r="B61">
        <v>60</v>
      </c>
      <c r="C61" t="s">
        <v>25</v>
      </c>
      <c r="D61">
        <v>2</v>
      </c>
      <c r="E61" t="s">
        <v>26</v>
      </c>
      <c r="F61">
        <v>27</v>
      </c>
      <c r="G61" t="s">
        <v>27</v>
      </c>
      <c r="H61" t="s">
        <v>87</v>
      </c>
      <c r="I61" t="s">
        <v>29</v>
      </c>
      <c r="J61" t="str">
        <f t="shared" si="1"/>
        <v> {"id": 60,"chapter": "2","sutra": "27","title": "मुक्त जीव का गमन"},</v>
      </c>
    </row>
    <row r="62" spans="1:10">
      <c r="A62" s="26" t="s">
        <v>24</v>
      </c>
      <c r="B62">
        <v>61</v>
      </c>
      <c r="C62" t="s">
        <v>25</v>
      </c>
      <c r="D62">
        <v>2</v>
      </c>
      <c r="E62" t="s">
        <v>26</v>
      </c>
      <c r="F62">
        <v>28</v>
      </c>
      <c r="G62" t="s">
        <v>27</v>
      </c>
      <c r="H62" t="s">
        <v>88</v>
      </c>
      <c r="I62" t="s">
        <v>29</v>
      </c>
      <c r="J62" t="str">
        <f t="shared" si="1"/>
        <v> {"id": 61,"chapter": "2","sutra": "28","title": "विग्रह गति का काल"},</v>
      </c>
    </row>
    <row r="63" spans="1:10">
      <c r="A63" s="26" t="s">
        <v>24</v>
      </c>
      <c r="B63">
        <v>62</v>
      </c>
      <c r="C63" t="s">
        <v>25</v>
      </c>
      <c r="D63">
        <v>2</v>
      </c>
      <c r="E63" t="s">
        <v>26</v>
      </c>
      <c r="F63">
        <v>29</v>
      </c>
      <c r="G63" t="s">
        <v>27</v>
      </c>
      <c r="H63" t="s">
        <v>89</v>
      </c>
      <c r="I63" t="s">
        <v>29</v>
      </c>
      <c r="J63" t="str">
        <f t="shared" si="1"/>
        <v> {"id": 62,"chapter": "2","sutra": "29","title": "ऋजु-गति का काल"},</v>
      </c>
    </row>
    <row r="64" spans="1:10">
      <c r="A64" s="26" t="s">
        <v>24</v>
      </c>
      <c r="B64">
        <v>63</v>
      </c>
      <c r="C64" t="s">
        <v>25</v>
      </c>
      <c r="D64">
        <v>2</v>
      </c>
      <c r="E64" t="s">
        <v>26</v>
      </c>
      <c r="F64">
        <v>30</v>
      </c>
      <c r="G64" t="s">
        <v>27</v>
      </c>
      <c r="H64" t="s">
        <v>90</v>
      </c>
      <c r="I64" t="s">
        <v>29</v>
      </c>
      <c r="J64" t="str">
        <f t="shared" si="1"/>
        <v> {"id": 63,"chapter": "2","sutra": "30","title": "विग्रह-गति में अनाहारक"},</v>
      </c>
    </row>
    <row r="65" spans="1:10">
      <c r="A65" s="26" t="s">
        <v>24</v>
      </c>
      <c r="B65">
        <v>64</v>
      </c>
      <c r="C65" t="s">
        <v>25</v>
      </c>
      <c r="D65">
        <v>2</v>
      </c>
      <c r="E65" t="s">
        <v>26</v>
      </c>
      <c r="F65">
        <v>31</v>
      </c>
      <c r="G65" t="s">
        <v>27</v>
      </c>
      <c r="H65" t="s">
        <v>91</v>
      </c>
      <c r="I65" t="s">
        <v>29</v>
      </c>
      <c r="J65" t="str">
        <f t="shared" si="1"/>
        <v> {"id": 64,"chapter": "2","sutra": "31","title": "जन्म के प्रकार"},</v>
      </c>
    </row>
    <row r="66" spans="1:10">
      <c r="A66" s="26" t="s">
        <v>24</v>
      </c>
      <c r="B66">
        <v>65</v>
      </c>
      <c r="C66" t="s">
        <v>25</v>
      </c>
      <c r="D66">
        <v>2</v>
      </c>
      <c r="E66" t="s">
        <v>26</v>
      </c>
      <c r="F66">
        <v>32</v>
      </c>
      <c r="G66" t="s">
        <v>27</v>
      </c>
      <c r="H66" t="s">
        <v>92</v>
      </c>
      <c r="I66" t="s">
        <v>29</v>
      </c>
      <c r="J66" t="str">
        <f t="shared" si="1"/>
        <v> {"id": 65,"chapter": "2","sutra": "32","title": "जन्म-योनि के प्रकार"},</v>
      </c>
    </row>
    <row r="67" spans="1:10">
      <c r="A67" s="26" t="s">
        <v>24</v>
      </c>
      <c r="B67">
        <v>66</v>
      </c>
      <c r="C67" t="s">
        <v>25</v>
      </c>
      <c r="D67">
        <v>2</v>
      </c>
      <c r="E67" t="s">
        <v>26</v>
      </c>
      <c r="F67">
        <v>33</v>
      </c>
      <c r="G67" t="s">
        <v>27</v>
      </c>
      <c r="H67" t="s">
        <v>93</v>
      </c>
      <c r="I67" t="s">
        <v>29</v>
      </c>
      <c r="J67" t="str">
        <f t="shared" si="1"/>
        <v> {"id": 66,"chapter": "2","sutra": "33","title": "गर्भ-जन्म के स्वामी"},</v>
      </c>
    </row>
    <row r="68" spans="1:10">
      <c r="A68" s="26" t="s">
        <v>24</v>
      </c>
      <c r="B68">
        <v>67</v>
      </c>
      <c r="C68" t="s">
        <v>25</v>
      </c>
      <c r="D68">
        <v>2</v>
      </c>
      <c r="E68" t="s">
        <v>26</v>
      </c>
      <c r="F68">
        <v>34</v>
      </c>
      <c r="G68" t="s">
        <v>27</v>
      </c>
      <c r="H68" t="s">
        <v>94</v>
      </c>
      <c r="I68" t="s">
        <v>29</v>
      </c>
      <c r="J68" t="str">
        <f t="shared" ref="J68:J99" si="2">A68&amp;B68&amp;C68&amp;D68&amp;E68&amp;F68&amp;G68&amp;H68&amp;I68</f>
        <v> {"id": 67,"chapter": "2","sutra": "34","title": "उपपाद-जन्म के स्वामी"},</v>
      </c>
    </row>
    <row r="69" spans="1:10">
      <c r="A69" s="26" t="s">
        <v>24</v>
      </c>
      <c r="B69">
        <v>68</v>
      </c>
      <c r="C69" t="s">
        <v>25</v>
      </c>
      <c r="D69">
        <v>2</v>
      </c>
      <c r="E69" t="s">
        <v>26</v>
      </c>
      <c r="F69">
        <v>35</v>
      </c>
      <c r="G69" t="s">
        <v>27</v>
      </c>
      <c r="H69" t="s">
        <v>95</v>
      </c>
      <c r="I69" t="s">
        <v>29</v>
      </c>
      <c r="J69" t="str">
        <f t="shared" si="2"/>
        <v> {"id": 68,"chapter": "2","sutra": "35","title": "सम्मूर्छन-जन्म के स्वामी"},</v>
      </c>
    </row>
    <row r="70" spans="1:10">
      <c r="A70" s="26" t="s">
        <v>24</v>
      </c>
      <c r="B70">
        <v>69</v>
      </c>
      <c r="C70" t="s">
        <v>25</v>
      </c>
      <c r="D70">
        <v>2</v>
      </c>
      <c r="E70" t="s">
        <v>26</v>
      </c>
      <c r="F70">
        <v>36</v>
      </c>
      <c r="G70" t="s">
        <v>27</v>
      </c>
      <c r="H70" t="s">
        <v>96</v>
      </c>
      <c r="I70" t="s">
        <v>29</v>
      </c>
      <c r="J70" t="str">
        <f t="shared" si="2"/>
        <v> {"id": 69,"chapter": "2","sutra": "36","title": "शरीर के प्रकार"},</v>
      </c>
    </row>
    <row r="71" spans="1:10">
      <c r="A71" s="26" t="s">
        <v>24</v>
      </c>
      <c r="B71">
        <v>70</v>
      </c>
      <c r="C71" t="s">
        <v>25</v>
      </c>
      <c r="D71">
        <v>2</v>
      </c>
      <c r="E71" t="s">
        <v>26</v>
      </c>
      <c r="F71">
        <v>37</v>
      </c>
      <c r="G71" t="s">
        <v>27</v>
      </c>
      <c r="H71" t="s">
        <v>97</v>
      </c>
      <c r="I71" t="s">
        <v>29</v>
      </c>
      <c r="J71" t="str">
        <f t="shared" si="2"/>
        <v> {"id": 70,"chapter": "2","sutra": "37","title": "शरीरों में स्थूलता-सूक्ष्मता"},</v>
      </c>
    </row>
    <row r="72" spans="1:10">
      <c r="A72" s="26" t="s">
        <v>24</v>
      </c>
      <c r="B72">
        <v>71</v>
      </c>
      <c r="C72" t="s">
        <v>25</v>
      </c>
      <c r="D72">
        <v>2</v>
      </c>
      <c r="E72" t="s">
        <v>26</v>
      </c>
      <c r="F72">
        <v>38</v>
      </c>
      <c r="G72" t="s">
        <v>27</v>
      </c>
      <c r="H72" t="s">
        <v>98</v>
      </c>
      <c r="I72" t="s">
        <v>29</v>
      </c>
      <c r="J72" t="str">
        <f t="shared" si="2"/>
        <v> {"id": 71,"chapter": "2","sutra": "38","title": "शरीरों के प्रदेश"},</v>
      </c>
    </row>
    <row r="73" spans="1:10">
      <c r="A73" s="26" t="s">
        <v>24</v>
      </c>
      <c r="B73">
        <v>72</v>
      </c>
      <c r="C73" t="s">
        <v>25</v>
      </c>
      <c r="D73">
        <v>2</v>
      </c>
      <c r="E73" t="s">
        <v>26</v>
      </c>
      <c r="F73">
        <v>39</v>
      </c>
      <c r="G73" t="s">
        <v>27</v>
      </c>
      <c r="H73" t="s">
        <v>99</v>
      </c>
      <c r="I73" t="s">
        <v>29</v>
      </c>
      <c r="J73" t="str">
        <f t="shared" si="2"/>
        <v> {"id": 72,"chapter": "2","sutra": "39","title": "तैजस-कार्मण शरीरों के प्रदेश"},</v>
      </c>
    </row>
    <row r="74" spans="1:10">
      <c r="A74" s="26" t="s">
        <v>24</v>
      </c>
      <c r="B74">
        <v>73</v>
      </c>
      <c r="C74" t="s">
        <v>25</v>
      </c>
      <c r="D74">
        <v>2</v>
      </c>
      <c r="E74" t="s">
        <v>26</v>
      </c>
      <c r="F74">
        <v>40</v>
      </c>
      <c r="G74" t="s">
        <v>27</v>
      </c>
      <c r="H74" t="s">
        <v>100</v>
      </c>
      <c r="I74" t="s">
        <v>29</v>
      </c>
      <c r="J74" t="str">
        <f t="shared" si="2"/>
        <v> {"id": 73,"chapter": "2","sutra": "40","title": "तैजस-कार्मण शरीरों में सूक्ष्मता"},</v>
      </c>
    </row>
    <row r="75" spans="1:10">
      <c r="A75" s="26" t="s">
        <v>24</v>
      </c>
      <c r="B75">
        <v>74</v>
      </c>
      <c r="C75" t="s">
        <v>25</v>
      </c>
      <c r="D75">
        <v>2</v>
      </c>
      <c r="E75" t="s">
        <v>26</v>
      </c>
      <c r="F75">
        <v>41</v>
      </c>
      <c r="G75" t="s">
        <v>27</v>
      </c>
      <c r="H75" t="s">
        <v>101</v>
      </c>
      <c r="I75" t="s">
        <v>29</v>
      </c>
      <c r="J75" t="str">
        <f t="shared" si="2"/>
        <v> {"id": 74,"chapter": "2","sutra": "41","title": "तैजस-कार्मण का जीव के साथ सम्बन्ध"},</v>
      </c>
    </row>
    <row r="76" spans="1:10">
      <c r="A76" s="26" t="s">
        <v>24</v>
      </c>
      <c r="B76">
        <v>75</v>
      </c>
      <c r="C76" t="s">
        <v>25</v>
      </c>
      <c r="D76">
        <v>2</v>
      </c>
      <c r="E76" t="s">
        <v>26</v>
      </c>
      <c r="F76">
        <v>42</v>
      </c>
      <c r="G76" t="s">
        <v>27</v>
      </c>
      <c r="H76" t="s">
        <v>102</v>
      </c>
      <c r="I76" t="s">
        <v>29</v>
      </c>
      <c r="J76" t="str">
        <f t="shared" si="2"/>
        <v> {"id": 75,"chapter": "2","sutra": "42","title": "दोनों शरीरों के स्वामी"},</v>
      </c>
    </row>
    <row r="77" spans="1:10">
      <c r="A77" s="26" t="s">
        <v>24</v>
      </c>
      <c r="B77">
        <v>76</v>
      </c>
      <c r="C77" t="s">
        <v>25</v>
      </c>
      <c r="D77">
        <v>2</v>
      </c>
      <c r="E77" t="s">
        <v>26</v>
      </c>
      <c r="F77">
        <v>43</v>
      </c>
      <c r="G77" t="s">
        <v>27</v>
      </c>
      <c r="H77" t="s">
        <v>103</v>
      </c>
      <c r="I77" t="s">
        <v>29</v>
      </c>
      <c r="J77" t="str">
        <f t="shared" si="2"/>
        <v> {"id": 76,"chapter": "2","sutra": "43","title": "एक जीव के कितने शरीर सम्भव हैं?"},</v>
      </c>
    </row>
    <row r="78" spans="1:10">
      <c r="A78" s="26" t="s">
        <v>24</v>
      </c>
      <c r="B78">
        <v>77</v>
      </c>
      <c r="C78" t="s">
        <v>25</v>
      </c>
      <c r="D78">
        <v>2</v>
      </c>
      <c r="E78" t="s">
        <v>26</v>
      </c>
      <c r="F78">
        <v>44</v>
      </c>
      <c r="G78" t="s">
        <v>27</v>
      </c>
      <c r="H78" t="s">
        <v>104</v>
      </c>
      <c r="I78" t="s">
        <v>29</v>
      </c>
      <c r="J78" t="str">
        <f t="shared" si="2"/>
        <v> {"id": 77,"chapter": "2","sutra": "44","title": "कार्मण शरीर के बारे में विशेष"},</v>
      </c>
    </row>
    <row r="79" spans="1:10">
      <c r="A79" s="26" t="s">
        <v>24</v>
      </c>
      <c r="B79">
        <v>78</v>
      </c>
      <c r="C79" t="s">
        <v>25</v>
      </c>
      <c r="D79">
        <v>2</v>
      </c>
      <c r="E79" t="s">
        <v>26</v>
      </c>
      <c r="F79">
        <v>45</v>
      </c>
      <c r="G79" t="s">
        <v>27</v>
      </c>
      <c r="H79" t="s">
        <v>105</v>
      </c>
      <c r="I79" t="s">
        <v>29</v>
      </c>
      <c r="J79" t="str">
        <f t="shared" si="2"/>
        <v> {"id": 78,"chapter": "2","sutra": "45","title": "गर्भज और सम्मूर्छनज का शरीर"},</v>
      </c>
    </row>
    <row r="80" spans="1:10">
      <c r="A80" s="26" t="s">
        <v>24</v>
      </c>
      <c r="B80">
        <v>79</v>
      </c>
      <c r="C80" t="s">
        <v>25</v>
      </c>
      <c r="D80">
        <v>2</v>
      </c>
      <c r="E80" t="s">
        <v>26</v>
      </c>
      <c r="F80">
        <v>46</v>
      </c>
      <c r="G80" t="s">
        <v>27</v>
      </c>
      <c r="H80" t="s">
        <v>106</v>
      </c>
      <c r="I80" t="s">
        <v>29</v>
      </c>
      <c r="J80" t="str">
        <f t="shared" si="2"/>
        <v> {"id": 79,"chapter": "2","sutra": "46","title": "उपपाद जन्म के साथ शरीर"},</v>
      </c>
    </row>
    <row r="81" spans="1:10">
      <c r="A81" s="26" t="s">
        <v>24</v>
      </c>
      <c r="B81">
        <v>80</v>
      </c>
      <c r="C81" t="s">
        <v>25</v>
      </c>
      <c r="D81">
        <v>2</v>
      </c>
      <c r="E81" t="s">
        <v>26</v>
      </c>
      <c r="F81">
        <v>47</v>
      </c>
      <c r="G81" t="s">
        <v>27</v>
      </c>
      <c r="H81" t="s">
        <v>107</v>
      </c>
      <c r="I81" t="s">
        <v>29</v>
      </c>
      <c r="J81" t="str">
        <f t="shared" si="2"/>
        <v> {"id": 80,"chapter": "2","sutra": "47","title": "वैक्रियक शरीर के अन्य स्वामी"},</v>
      </c>
    </row>
    <row r="82" spans="1:10">
      <c r="A82" s="26" t="s">
        <v>24</v>
      </c>
      <c r="B82">
        <v>81</v>
      </c>
      <c r="C82" t="s">
        <v>25</v>
      </c>
      <c r="D82">
        <v>2</v>
      </c>
      <c r="E82" t="s">
        <v>26</v>
      </c>
      <c r="F82">
        <v>48</v>
      </c>
      <c r="G82" t="s">
        <v>27</v>
      </c>
      <c r="H82" t="s">
        <v>108</v>
      </c>
      <c r="I82" t="s">
        <v>29</v>
      </c>
      <c r="J82" t="str">
        <f t="shared" si="2"/>
        <v> {"id": 81,"chapter": "2","sutra": "48","title": "तैजस शरीर की विशेषता"},</v>
      </c>
    </row>
    <row r="83" spans="1:10">
      <c r="A83" s="26" t="s">
        <v>24</v>
      </c>
      <c r="B83">
        <v>82</v>
      </c>
      <c r="C83" t="s">
        <v>25</v>
      </c>
      <c r="D83">
        <v>2</v>
      </c>
      <c r="E83" t="s">
        <v>26</v>
      </c>
      <c r="F83">
        <v>49</v>
      </c>
      <c r="G83" t="s">
        <v>27</v>
      </c>
      <c r="H83" t="s">
        <v>109</v>
      </c>
      <c r="I83" t="s">
        <v>29</v>
      </c>
      <c r="J83" t="str">
        <f t="shared" si="2"/>
        <v> {"id": 82,"chapter": "2","sutra": "49","title": "आहारक शरीर का स्वरूप"},</v>
      </c>
    </row>
    <row r="84" spans="1:10">
      <c r="A84" s="26" t="s">
        <v>24</v>
      </c>
      <c r="B84">
        <v>83</v>
      </c>
      <c r="C84" t="s">
        <v>25</v>
      </c>
      <c r="D84">
        <v>2</v>
      </c>
      <c r="E84" t="s">
        <v>26</v>
      </c>
      <c r="F84">
        <v>50</v>
      </c>
      <c r="G84" t="s">
        <v>27</v>
      </c>
      <c r="H84" t="s">
        <v>110</v>
      </c>
      <c r="I84" t="s">
        <v>29</v>
      </c>
      <c r="J84" t="str">
        <f t="shared" si="2"/>
        <v> {"id": 83,"chapter": "2","sutra": "50","title": "नारक और संमूर्च्छिन में लिंग"},</v>
      </c>
    </row>
    <row r="85" spans="1:10">
      <c r="A85" s="26" t="s">
        <v>24</v>
      </c>
      <c r="B85">
        <v>84</v>
      </c>
      <c r="C85" t="s">
        <v>25</v>
      </c>
      <c r="D85">
        <v>2</v>
      </c>
      <c r="E85" t="s">
        <v>26</v>
      </c>
      <c r="F85">
        <v>51</v>
      </c>
      <c r="G85" t="s">
        <v>27</v>
      </c>
      <c r="H85" t="s">
        <v>111</v>
      </c>
      <c r="I85" t="s">
        <v>29</v>
      </c>
      <c r="J85" t="str">
        <f t="shared" si="2"/>
        <v> {"id": 84,"chapter": "2","sutra": "51","title": "देवों में लिंग"},</v>
      </c>
    </row>
    <row r="86" spans="1:10">
      <c r="A86" s="26" t="s">
        <v>24</v>
      </c>
      <c r="B86">
        <v>85</v>
      </c>
      <c r="C86" t="s">
        <v>25</v>
      </c>
      <c r="D86">
        <v>2</v>
      </c>
      <c r="E86" t="s">
        <v>26</v>
      </c>
      <c r="F86">
        <v>52</v>
      </c>
      <c r="G86" t="s">
        <v>27</v>
      </c>
      <c r="H86" t="s">
        <v>112</v>
      </c>
      <c r="I86" t="s">
        <v>29</v>
      </c>
      <c r="J86" t="str">
        <f t="shared" si="2"/>
        <v> {"id": 85,"chapter": "2","sutra": "52","title": "मनुष्य-तिर्यन्चों में लिंग"},</v>
      </c>
    </row>
    <row r="87" spans="1:10">
      <c r="A87" s="26" t="s">
        <v>24</v>
      </c>
      <c r="B87">
        <v>86</v>
      </c>
      <c r="C87" t="s">
        <v>25</v>
      </c>
      <c r="D87">
        <v>2</v>
      </c>
      <c r="E87" t="s">
        <v>26</v>
      </c>
      <c r="F87">
        <v>53</v>
      </c>
      <c r="G87" t="s">
        <v>27</v>
      </c>
      <c r="H87" t="s">
        <v>113</v>
      </c>
      <c r="I87" t="s">
        <v>29</v>
      </c>
      <c r="J87" t="str">
        <f t="shared" si="2"/>
        <v> {"id": 86,"chapter": "2","sutra": "53","title": "आयु का अनपवर्तन सम्बन्धी नियम"},</v>
      </c>
    </row>
    <row r="88" spans="1:10">
      <c r="A88" s="26" t="s">
        <v>24</v>
      </c>
      <c r="B88">
        <v>87</v>
      </c>
      <c r="C88" t="s">
        <v>25</v>
      </c>
      <c r="D88">
        <v>3</v>
      </c>
      <c r="E88" t="s">
        <v>26</v>
      </c>
      <c r="F88">
        <v>1</v>
      </c>
      <c r="G88" t="s">
        <v>27</v>
      </c>
      <c r="H88" t="s">
        <v>114</v>
      </c>
      <c r="I88" t="s">
        <v>29</v>
      </c>
      <c r="J88" t="str">
        <f t="shared" si="2"/>
        <v> {"id": 87,"chapter": "3","sutra": "1","title": "सात पृथ्वियां"},</v>
      </c>
    </row>
    <row r="89" spans="1:10">
      <c r="A89" s="26" t="s">
        <v>24</v>
      </c>
      <c r="B89">
        <v>88</v>
      </c>
      <c r="C89" t="s">
        <v>25</v>
      </c>
      <c r="D89">
        <v>3</v>
      </c>
      <c r="E89" t="s">
        <v>26</v>
      </c>
      <c r="F89">
        <v>2</v>
      </c>
      <c r="G89" t="s">
        <v>27</v>
      </c>
      <c r="H89" t="s">
        <v>115</v>
      </c>
      <c r="I89" t="s">
        <v>29</v>
      </c>
      <c r="J89" t="str">
        <f t="shared" si="2"/>
        <v> {"id": 88,"chapter": "3","sutra": "2","title": "सात पृथ्वियों में नरकों की संख्या"},</v>
      </c>
    </row>
    <row r="90" spans="1:10">
      <c r="A90" s="26" t="s">
        <v>24</v>
      </c>
      <c r="B90">
        <v>89</v>
      </c>
      <c r="C90" t="s">
        <v>25</v>
      </c>
      <c r="D90">
        <v>3</v>
      </c>
      <c r="E90" t="s">
        <v>26</v>
      </c>
      <c r="F90">
        <v>3</v>
      </c>
      <c r="G90" t="s">
        <v>27</v>
      </c>
      <c r="H90" t="s">
        <v>116</v>
      </c>
      <c r="I90" t="s">
        <v>29</v>
      </c>
      <c r="J90" t="str">
        <f t="shared" si="2"/>
        <v> {"id": 89,"chapter": "3","sutra": "3","title": "नारकीयों की लेश्यादि दुःख"},</v>
      </c>
    </row>
    <row r="91" spans="1:10">
      <c r="A91" s="26" t="s">
        <v>24</v>
      </c>
      <c r="B91">
        <v>90</v>
      </c>
      <c r="C91" t="s">
        <v>25</v>
      </c>
      <c r="D91">
        <v>3</v>
      </c>
      <c r="E91" t="s">
        <v>26</v>
      </c>
      <c r="F91">
        <v>4</v>
      </c>
      <c r="G91" t="s">
        <v>27</v>
      </c>
      <c r="H91" t="s">
        <v>117</v>
      </c>
      <c r="I91" t="s">
        <v>29</v>
      </c>
      <c r="J91" t="str">
        <f t="shared" si="2"/>
        <v> {"id": 90,"chapter": "3","sutra": "4","title": "पारस्परिक दुःख"},</v>
      </c>
    </row>
    <row r="92" spans="1:10">
      <c r="A92" s="26" t="s">
        <v>24</v>
      </c>
      <c r="B92">
        <v>91</v>
      </c>
      <c r="C92" t="s">
        <v>25</v>
      </c>
      <c r="D92">
        <v>3</v>
      </c>
      <c r="E92" t="s">
        <v>26</v>
      </c>
      <c r="F92">
        <v>5</v>
      </c>
      <c r="G92" t="s">
        <v>27</v>
      </c>
      <c r="H92" t="s">
        <v>118</v>
      </c>
      <c r="I92" t="s">
        <v>29</v>
      </c>
      <c r="J92" t="str">
        <f t="shared" si="2"/>
        <v> {"id": 91,"chapter": "3","sutra": "5","title": "देव-कृत दुःख"},</v>
      </c>
    </row>
    <row r="93" spans="1:10">
      <c r="A93" s="26" t="s">
        <v>24</v>
      </c>
      <c r="B93">
        <v>92</v>
      </c>
      <c r="C93" t="s">
        <v>25</v>
      </c>
      <c r="D93">
        <v>3</v>
      </c>
      <c r="E93" t="s">
        <v>26</v>
      </c>
      <c r="F93">
        <v>6</v>
      </c>
      <c r="G93" t="s">
        <v>27</v>
      </c>
      <c r="H93" t="s">
        <v>119</v>
      </c>
      <c r="I93" t="s">
        <v>29</v>
      </c>
      <c r="J93" t="str">
        <f t="shared" si="2"/>
        <v> {"id": 92,"chapter": "3","sutra": "6","title": "नरकों में उत्कृष्ट आयु"},</v>
      </c>
    </row>
    <row r="94" spans="1:10">
      <c r="A94" s="26" t="s">
        <v>24</v>
      </c>
      <c r="B94">
        <v>93</v>
      </c>
      <c r="C94" t="s">
        <v>25</v>
      </c>
      <c r="D94">
        <v>3</v>
      </c>
      <c r="E94" t="s">
        <v>26</v>
      </c>
      <c r="F94">
        <v>7</v>
      </c>
      <c r="G94" t="s">
        <v>27</v>
      </c>
      <c r="H94" t="s">
        <v>120</v>
      </c>
      <c r="I94" t="s">
        <v>29</v>
      </c>
      <c r="J94" t="str">
        <f t="shared" si="2"/>
        <v> {"id": 93,"chapter": "3","sutra": "7","title": "मध्य-लोक में द्वीप समुद्र"},</v>
      </c>
    </row>
    <row r="95" spans="1:10">
      <c r="A95" s="26" t="s">
        <v>24</v>
      </c>
      <c r="B95">
        <v>94</v>
      </c>
      <c r="C95" t="s">
        <v>25</v>
      </c>
      <c r="D95">
        <v>3</v>
      </c>
      <c r="E95" t="s">
        <v>26</v>
      </c>
      <c r="F95">
        <v>8</v>
      </c>
      <c r="G95" t="s">
        <v>27</v>
      </c>
      <c r="H95" t="s">
        <v>121</v>
      </c>
      <c r="I95" t="s">
        <v>29</v>
      </c>
      <c r="J95" t="str">
        <f t="shared" si="2"/>
        <v> {"id": 94,"chapter": "3","sutra": "8","title": "द्वीप -समुद्र का आकार"},</v>
      </c>
    </row>
    <row r="96" spans="1:10">
      <c r="A96" s="26" t="s">
        <v>24</v>
      </c>
      <c r="B96">
        <v>95</v>
      </c>
      <c r="C96" t="s">
        <v>25</v>
      </c>
      <c r="D96">
        <v>3</v>
      </c>
      <c r="E96" t="s">
        <v>26</v>
      </c>
      <c r="F96">
        <v>9</v>
      </c>
      <c r="G96" t="s">
        <v>27</v>
      </c>
      <c r="H96" t="s">
        <v>122</v>
      </c>
      <c r="I96" t="s">
        <v>29</v>
      </c>
      <c r="J96" t="str">
        <f t="shared" si="2"/>
        <v> {"id": 95,"chapter": "3","sutra": "9","title": "जम्बू-द्वीप"},</v>
      </c>
    </row>
    <row r="97" spans="1:10">
      <c r="A97" s="26" t="s">
        <v>24</v>
      </c>
      <c r="B97">
        <v>96</v>
      </c>
      <c r="C97" t="s">
        <v>25</v>
      </c>
      <c r="D97">
        <v>3</v>
      </c>
      <c r="E97" t="s">
        <v>26</v>
      </c>
      <c r="F97">
        <v>10</v>
      </c>
      <c r="G97" t="s">
        <v>27</v>
      </c>
      <c r="H97" t="s">
        <v>123</v>
      </c>
      <c r="I97" t="s">
        <v>29</v>
      </c>
      <c r="J97" t="str">
        <f t="shared" si="2"/>
        <v> {"id": 96,"chapter": "3","sutra": "10","title": "सात क्षेत्र"},</v>
      </c>
    </row>
    <row r="98" spans="1:10">
      <c r="A98" s="26" t="s">
        <v>24</v>
      </c>
      <c r="B98">
        <v>97</v>
      </c>
      <c r="C98" t="s">
        <v>25</v>
      </c>
      <c r="D98">
        <v>3</v>
      </c>
      <c r="E98" t="s">
        <v>26</v>
      </c>
      <c r="F98">
        <v>11</v>
      </c>
      <c r="G98" t="s">
        <v>27</v>
      </c>
      <c r="H98" t="s">
        <v>124</v>
      </c>
      <c r="I98" t="s">
        <v>29</v>
      </c>
      <c r="J98" t="str">
        <f t="shared" si="2"/>
        <v> {"id": 97,"chapter": "3","sutra": "11","title": "छह पर्वत"},</v>
      </c>
    </row>
    <row r="99" spans="1:10">
      <c r="A99" s="26" t="s">
        <v>24</v>
      </c>
      <c r="B99">
        <v>98</v>
      </c>
      <c r="C99" t="s">
        <v>25</v>
      </c>
      <c r="D99">
        <v>3</v>
      </c>
      <c r="E99" t="s">
        <v>26</v>
      </c>
      <c r="F99">
        <v>12</v>
      </c>
      <c r="G99" t="s">
        <v>27</v>
      </c>
      <c r="H99" t="s">
        <v>125</v>
      </c>
      <c r="I99" t="s">
        <v>29</v>
      </c>
      <c r="J99" t="str">
        <f t="shared" si="2"/>
        <v> {"id": 98,"chapter": "3","sutra": "12","title": "पर्वतों के रंग"},</v>
      </c>
    </row>
    <row r="100" spans="1:10">
      <c r="A100" s="26" t="s">
        <v>24</v>
      </c>
      <c r="B100">
        <v>99</v>
      </c>
      <c r="C100" t="s">
        <v>25</v>
      </c>
      <c r="D100">
        <v>3</v>
      </c>
      <c r="E100" t="s">
        <v>26</v>
      </c>
      <c r="F100">
        <v>13</v>
      </c>
      <c r="G100" t="s">
        <v>27</v>
      </c>
      <c r="H100" t="s">
        <v>126</v>
      </c>
      <c r="I100" t="s">
        <v>29</v>
      </c>
      <c r="J100" t="str">
        <f t="shared" ref="J100:J131" si="3">A100&amp;B100&amp;C100&amp;D100&amp;E100&amp;F100&amp;G100&amp;H100&amp;I100</f>
        <v> {"id": 99,"chapter": "3","sutra": "13","title": "पर्वतों का आकार"},</v>
      </c>
    </row>
    <row r="101" spans="1:10">
      <c r="A101" s="26" t="s">
        <v>24</v>
      </c>
      <c r="B101">
        <v>100</v>
      </c>
      <c r="C101" t="s">
        <v>25</v>
      </c>
      <c r="D101">
        <v>3</v>
      </c>
      <c r="E101" t="s">
        <v>26</v>
      </c>
      <c r="F101">
        <v>14</v>
      </c>
      <c r="G101" t="s">
        <v>27</v>
      </c>
      <c r="H101" t="s">
        <v>127</v>
      </c>
      <c r="I101" t="s">
        <v>29</v>
      </c>
      <c r="J101" t="str">
        <f t="shared" si="3"/>
        <v> {"id": 100,"chapter": "3","sutra": "14","title": "पर्वतों पर तालाब"},</v>
      </c>
    </row>
    <row r="102" spans="1:10">
      <c r="A102" s="26" t="s">
        <v>24</v>
      </c>
      <c r="B102">
        <v>101</v>
      </c>
      <c r="C102" t="s">
        <v>25</v>
      </c>
      <c r="D102">
        <v>3</v>
      </c>
      <c r="E102" t="s">
        <v>26</v>
      </c>
      <c r="F102">
        <v>15</v>
      </c>
      <c r="G102" t="s">
        <v>27</v>
      </c>
      <c r="H102" t="s">
        <v>128</v>
      </c>
      <c r="I102" t="s">
        <v>29</v>
      </c>
      <c r="J102" t="str">
        <f t="shared" si="3"/>
        <v> {"id": 101,"chapter": "3","sutra": "15","title": "तालाब की लम्बाई-चौड़ाई"},</v>
      </c>
    </row>
    <row r="103" spans="1:10">
      <c r="A103" s="26" t="s">
        <v>24</v>
      </c>
      <c r="B103">
        <v>102</v>
      </c>
      <c r="C103" t="s">
        <v>25</v>
      </c>
      <c r="D103">
        <v>3</v>
      </c>
      <c r="E103" t="s">
        <v>26</v>
      </c>
      <c r="F103">
        <v>16</v>
      </c>
      <c r="G103" t="s">
        <v>27</v>
      </c>
      <c r="H103" t="s">
        <v>129</v>
      </c>
      <c r="I103" t="s">
        <v>29</v>
      </c>
      <c r="J103" t="str">
        <f t="shared" si="3"/>
        <v> {"id": 102,"chapter": "3","sutra": "16","title": "तालाब की गहराई"},</v>
      </c>
    </row>
    <row r="104" spans="1:10">
      <c r="A104" s="26" t="s">
        <v>24</v>
      </c>
      <c r="B104">
        <v>103</v>
      </c>
      <c r="C104" t="s">
        <v>25</v>
      </c>
      <c r="D104">
        <v>3</v>
      </c>
      <c r="E104" t="s">
        <v>26</v>
      </c>
      <c r="F104">
        <v>17</v>
      </c>
      <c r="G104" t="s">
        <v>27</v>
      </c>
      <c r="H104" t="s">
        <v>130</v>
      </c>
      <c r="I104" t="s">
        <v>29</v>
      </c>
      <c r="J104" t="str">
        <f t="shared" si="3"/>
        <v> {"id": 103,"chapter": "3","sutra": "17","title": "तालाब के बीच में कमल"},</v>
      </c>
    </row>
    <row r="105" spans="1:10">
      <c r="A105" s="26" t="s">
        <v>24</v>
      </c>
      <c r="B105">
        <v>104</v>
      </c>
      <c r="C105" t="s">
        <v>25</v>
      </c>
      <c r="D105">
        <v>3</v>
      </c>
      <c r="E105" t="s">
        <v>26</v>
      </c>
      <c r="F105">
        <v>18</v>
      </c>
      <c r="G105" t="s">
        <v>27</v>
      </c>
      <c r="H105" t="s">
        <v>131</v>
      </c>
      <c r="I105" t="s">
        <v>29</v>
      </c>
      <c r="J105" t="str">
        <f t="shared" si="3"/>
        <v> {"id": 104,"chapter": "3","sutra": "18","title": "बाकी तालाबों के आकार"},</v>
      </c>
    </row>
    <row r="106" spans="1:10">
      <c r="A106" s="26" t="s">
        <v>24</v>
      </c>
      <c r="B106">
        <v>105</v>
      </c>
      <c r="C106" t="s">
        <v>25</v>
      </c>
      <c r="D106">
        <v>3</v>
      </c>
      <c r="E106" t="s">
        <v>26</v>
      </c>
      <c r="F106">
        <v>19</v>
      </c>
      <c r="G106" t="s">
        <v>27</v>
      </c>
      <c r="H106" t="s">
        <v>132</v>
      </c>
      <c r="I106" t="s">
        <v>29</v>
      </c>
      <c r="J106" t="str">
        <f t="shared" si="3"/>
        <v> {"id": 105,"chapter": "3","sutra": "19","title": "तालाबों में देवियों का निवास"},</v>
      </c>
    </row>
    <row r="107" spans="1:10">
      <c r="A107" s="26" t="s">
        <v>24</v>
      </c>
      <c r="B107">
        <v>106</v>
      </c>
      <c r="C107" t="s">
        <v>25</v>
      </c>
      <c r="D107">
        <v>3</v>
      </c>
      <c r="E107" t="s">
        <v>26</v>
      </c>
      <c r="F107">
        <v>20</v>
      </c>
      <c r="G107" t="s">
        <v>27</v>
      </c>
      <c r="H107" t="s">
        <v>133</v>
      </c>
      <c r="I107" t="s">
        <v>29</v>
      </c>
      <c r="J107" t="str">
        <f t="shared" si="3"/>
        <v> {"id": 106,"chapter": "3","sutra": "20","title": "क्षेत्रों की नदियाँ"},</v>
      </c>
    </row>
    <row r="108" spans="1:10">
      <c r="A108" s="26" t="s">
        <v>24</v>
      </c>
      <c r="B108">
        <v>107</v>
      </c>
      <c r="C108" t="s">
        <v>25</v>
      </c>
      <c r="D108">
        <v>3</v>
      </c>
      <c r="E108" t="s">
        <v>26</v>
      </c>
      <c r="F108">
        <v>21</v>
      </c>
      <c r="G108" t="s">
        <v>27</v>
      </c>
      <c r="H108" t="s">
        <v>134</v>
      </c>
      <c r="I108" t="s">
        <v>29</v>
      </c>
      <c r="J108" t="str">
        <f t="shared" si="3"/>
        <v> {"id": 107,"chapter": "3","sutra": "21","title": "नदियों की दिशा"},</v>
      </c>
    </row>
    <row r="109" spans="1:10">
      <c r="A109" s="26" t="s">
        <v>24</v>
      </c>
      <c r="B109">
        <v>108</v>
      </c>
      <c r="C109" t="s">
        <v>25</v>
      </c>
      <c r="D109">
        <v>3</v>
      </c>
      <c r="E109" t="s">
        <v>26</v>
      </c>
      <c r="F109">
        <v>22</v>
      </c>
      <c r="G109" t="s">
        <v>27</v>
      </c>
      <c r="H109" t="s">
        <v>135</v>
      </c>
      <c r="I109" t="s">
        <v>29</v>
      </c>
      <c r="J109" t="str">
        <f t="shared" si="3"/>
        <v> {"id": 108,"chapter": "3","sutra": "22","title": "तीसरी नदी की दिशा"},</v>
      </c>
    </row>
    <row r="110" spans="1:10">
      <c r="A110" s="26" t="s">
        <v>24</v>
      </c>
      <c r="B110">
        <v>109</v>
      </c>
      <c r="C110" t="s">
        <v>25</v>
      </c>
      <c r="D110">
        <v>3</v>
      </c>
      <c r="E110" t="s">
        <v>26</v>
      </c>
      <c r="F110">
        <v>23</v>
      </c>
      <c r="G110" t="s">
        <v>27</v>
      </c>
      <c r="H110" t="s">
        <v>136</v>
      </c>
      <c r="I110" t="s">
        <v>29</v>
      </c>
      <c r="J110" t="str">
        <f t="shared" si="3"/>
        <v> {"id": 109,"chapter": "3","sutra": "23","title": "परिवार नदियाँ"},</v>
      </c>
    </row>
    <row r="111" spans="1:10">
      <c r="A111" s="26" t="s">
        <v>24</v>
      </c>
      <c r="B111">
        <v>110</v>
      </c>
      <c r="C111" t="s">
        <v>25</v>
      </c>
      <c r="D111">
        <v>3</v>
      </c>
      <c r="E111" t="s">
        <v>26</v>
      </c>
      <c r="F111">
        <v>24</v>
      </c>
      <c r="G111" t="s">
        <v>27</v>
      </c>
      <c r="H111" t="s">
        <v>137</v>
      </c>
      <c r="I111" t="s">
        <v>29</v>
      </c>
      <c r="J111" t="str">
        <f t="shared" si="3"/>
        <v> {"id": 110,"chapter": "3","sutra": "24","title": "भरत क्षेत्र का विस्‍तार"},</v>
      </c>
    </row>
    <row r="112" spans="1:10">
      <c r="A112" s="26" t="s">
        <v>24</v>
      </c>
      <c r="B112">
        <v>111</v>
      </c>
      <c r="C112" t="s">
        <v>25</v>
      </c>
      <c r="D112">
        <v>3</v>
      </c>
      <c r="E112" t="s">
        <v>26</v>
      </c>
      <c r="F112">
        <v>25</v>
      </c>
      <c r="G112" t="s">
        <v>27</v>
      </c>
      <c r="H112" t="s">
        <v>138</v>
      </c>
      <c r="I112" t="s">
        <v>29</v>
      </c>
      <c r="J112" t="str">
        <f t="shared" si="3"/>
        <v> {"id": 111,"chapter": "3","sutra": "25","title": "बाकी क्षेत्रों का विस्तार"},</v>
      </c>
    </row>
    <row r="113" spans="1:10">
      <c r="A113" s="26" t="s">
        <v>24</v>
      </c>
      <c r="B113">
        <v>112</v>
      </c>
      <c r="C113" t="s">
        <v>25</v>
      </c>
      <c r="D113">
        <v>3</v>
      </c>
      <c r="E113" t="s">
        <v>26</v>
      </c>
      <c r="F113">
        <v>26</v>
      </c>
      <c r="G113" t="s">
        <v>27</v>
      </c>
      <c r="H113" t="s">
        <v>139</v>
      </c>
      <c r="I113" t="s">
        <v>29</v>
      </c>
      <c r="J113" t="str">
        <f t="shared" si="3"/>
        <v> {"id": 112,"chapter": "3","sutra": "26","title": "उत्तर-दक्षिण में समानता"},</v>
      </c>
    </row>
    <row r="114" spans="1:10">
      <c r="A114" s="26" t="s">
        <v>24</v>
      </c>
      <c r="B114">
        <v>113</v>
      </c>
      <c r="C114" t="s">
        <v>25</v>
      </c>
      <c r="D114">
        <v>3</v>
      </c>
      <c r="E114" t="s">
        <v>26</v>
      </c>
      <c r="F114">
        <v>27</v>
      </c>
      <c r="G114" t="s">
        <v>27</v>
      </c>
      <c r="H114" t="s">
        <v>140</v>
      </c>
      <c r="I114" t="s">
        <v>29</v>
      </c>
      <c r="J114" t="str">
        <f t="shared" si="3"/>
        <v> {"id": 113,"chapter": "3","sutra": "27","title": "भरत-एरावत क्षेत्र में काल परिवर्तन"},</v>
      </c>
    </row>
    <row r="115" spans="1:10">
      <c r="A115" s="26" t="s">
        <v>24</v>
      </c>
      <c r="B115">
        <v>114</v>
      </c>
      <c r="C115" t="s">
        <v>25</v>
      </c>
      <c r="D115">
        <v>3</v>
      </c>
      <c r="E115" t="s">
        <v>26</v>
      </c>
      <c r="F115">
        <v>28</v>
      </c>
      <c r="G115" t="s">
        <v>27</v>
      </c>
      <c r="H115" t="s">
        <v>141</v>
      </c>
      <c r="I115" t="s">
        <v>29</v>
      </c>
      <c r="J115" t="str">
        <f t="shared" si="3"/>
        <v> {"id": 114,"chapter": "3","sutra": "28","title": "बाकी क्षेत्रों में काल परिवर्तन"},</v>
      </c>
    </row>
    <row r="116" spans="1:10">
      <c r="A116" s="26" t="s">
        <v>24</v>
      </c>
      <c r="B116">
        <v>115</v>
      </c>
      <c r="C116" t="s">
        <v>25</v>
      </c>
      <c r="D116">
        <v>3</v>
      </c>
      <c r="E116" t="s">
        <v>26</v>
      </c>
      <c r="F116">
        <v>29</v>
      </c>
      <c r="G116" t="s">
        <v>27</v>
      </c>
      <c r="H116" t="s">
        <v>142</v>
      </c>
      <c r="I116" t="s">
        <v>29</v>
      </c>
      <c r="J116" t="str">
        <f t="shared" si="3"/>
        <v> {"id": 115,"chapter": "3","sutra": "29","title": "मनुष्यों की आयु"},</v>
      </c>
    </row>
    <row r="117" spans="1:10">
      <c r="A117" s="26" t="s">
        <v>24</v>
      </c>
      <c r="B117">
        <v>116</v>
      </c>
      <c r="C117" t="s">
        <v>25</v>
      </c>
      <c r="D117">
        <v>3</v>
      </c>
      <c r="E117" t="s">
        <v>26</v>
      </c>
      <c r="F117">
        <v>30</v>
      </c>
      <c r="G117" t="s">
        <v>27</v>
      </c>
      <c r="H117" t="s">
        <v>143</v>
      </c>
      <c r="I117" t="s">
        <v>29</v>
      </c>
      <c r="J117" t="str">
        <f t="shared" si="3"/>
        <v> {"id": 116,"chapter": "3","sutra": "30","title": "उत्तर-दक्षिण में आयु में समानता"},</v>
      </c>
    </row>
    <row r="118" spans="1:10">
      <c r="A118" s="26" t="s">
        <v>24</v>
      </c>
      <c r="B118">
        <v>117</v>
      </c>
      <c r="C118" t="s">
        <v>25</v>
      </c>
      <c r="D118">
        <v>3</v>
      </c>
      <c r="E118" t="s">
        <v>26</v>
      </c>
      <c r="F118">
        <v>31</v>
      </c>
      <c r="G118" t="s">
        <v>27</v>
      </c>
      <c r="H118" t="s">
        <v>144</v>
      </c>
      <c r="I118" t="s">
        <v>29</v>
      </c>
      <c r="J118" t="str">
        <f t="shared" si="3"/>
        <v> {"id": 117,"chapter": "3","sutra": "31","title": "विदेह क्षेत्र में आयु"},</v>
      </c>
    </row>
    <row r="119" spans="1:10">
      <c r="A119" s="26" t="s">
        <v>24</v>
      </c>
      <c r="B119">
        <v>118</v>
      </c>
      <c r="C119" t="s">
        <v>25</v>
      </c>
      <c r="D119">
        <v>3</v>
      </c>
      <c r="E119" t="s">
        <v>26</v>
      </c>
      <c r="F119">
        <v>32</v>
      </c>
      <c r="G119" t="s">
        <v>27</v>
      </c>
      <c r="H119" t="s">
        <v>137</v>
      </c>
      <c r="I119" t="s">
        <v>29</v>
      </c>
      <c r="J119" t="str">
        <f t="shared" si="3"/>
        <v> {"id": 118,"chapter": "3","sutra": "32","title": "भरत क्षेत्र का विस्‍तार"},</v>
      </c>
    </row>
    <row r="120" spans="1:10">
      <c r="A120" s="26" t="s">
        <v>24</v>
      </c>
      <c r="B120">
        <v>119</v>
      </c>
      <c r="C120" t="s">
        <v>25</v>
      </c>
      <c r="D120">
        <v>3</v>
      </c>
      <c r="E120" t="s">
        <v>26</v>
      </c>
      <c r="F120">
        <v>33</v>
      </c>
      <c r="G120" t="s">
        <v>27</v>
      </c>
      <c r="H120" t="s">
        <v>145</v>
      </c>
      <c r="I120" t="s">
        <v>29</v>
      </c>
      <c r="J120" t="str">
        <f t="shared" si="3"/>
        <v> {"id": 119,"chapter": "3","sutra": "33","title": "धातकीखण्‍ड में क्षेत्र तथा पर्वत"},</v>
      </c>
    </row>
    <row r="121" spans="1:10">
      <c r="A121" s="26" t="s">
        <v>24</v>
      </c>
      <c r="B121">
        <v>120</v>
      </c>
      <c r="C121" t="s">
        <v>25</v>
      </c>
      <c r="D121">
        <v>3</v>
      </c>
      <c r="E121" t="s">
        <v>26</v>
      </c>
      <c r="F121">
        <v>34</v>
      </c>
      <c r="G121" t="s">
        <v>27</v>
      </c>
      <c r="H121" t="s">
        <v>146</v>
      </c>
      <c r="I121" t="s">
        <v>29</v>
      </c>
      <c r="J121" t="str">
        <f t="shared" si="3"/>
        <v> {"id": 120,"chapter": "3","sutra": "34","title": "पुष्‍करार्द्ध द्वीप में क्षेत्र और पर्वत"},</v>
      </c>
    </row>
    <row r="122" spans="1:10">
      <c r="A122" s="26" t="s">
        <v>24</v>
      </c>
      <c r="B122">
        <v>121</v>
      </c>
      <c r="C122" t="s">
        <v>25</v>
      </c>
      <c r="D122">
        <v>3</v>
      </c>
      <c r="E122" t="s">
        <v>26</v>
      </c>
      <c r="F122">
        <v>35</v>
      </c>
      <c r="G122" t="s">
        <v>27</v>
      </c>
      <c r="H122" t="s">
        <v>147</v>
      </c>
      <c r="I122" t="s">
        <v>29</v>
      </c>
      <c r="J122" t="str">
        <f t="shared" si="3"/>
        <v> {"id": 121,"chapter": "3","sutra": "35","title": "मनुष्यों का गमन"},</v>
      </c>
    </row>
    <row r="123" spans="1:10">
      <c r="A123" s="26" t="s">
        <v>24</v>
      </c>
      <c r="B123">
        <v>122</v>
      </c>
      <c r="C123" t="s">
        <v>25</v>
      </c>
      <c r="D123">
        <v>3</v>
      </c>
      <c r="E123" t="s">
        <v>26</v>
      </c>
      <c r="F123">
        <v>36</v>
      </c>
      <c r="G123" t="s">
        <v>27</v>
      </c>
      <c r="H123" t="s">
        <v>148</v>
      </c>
      <c r="I123" t="s">
        <v>29</v>
      </c>
      <c r="J123" t="str">
        <f t="shared" si="3"/>
        <v> {"id": 122,"chapter": "3","sutra": "36","title": "मनुष्‍यों के प्रकार"},</v>
      </c>
    </row>
    <row r="124" spans="1:10">
      <c r="A124" s="26" t="s">
        <v>24</v>
      </c>
      <c r="B124">
        <v>123</v>
      </c>
      <c r="C124" t="s">
        <v>25</v>
      </c>
      <c r="D124">
        <v>3</v>
      </c>
      <c r="E124" t="s">
        <v>26</v>
      </c>
      <c r="F124">
        <v>37</v>
      </c>
      <c r="G124" t="s">
        <v>27</v>
      </c>
      <c r="H124" t="s">
        <v>149</v>
      </c>
      <c r="I124" t="s">
        <v>29</v>
      </c>
      <c r="J124" t="str">
        <f t="shared" si="3"/>
        <v> {"id": 123,"chapter": "3","sutra": "37","title": "कर्म-भूमि"},</v>
      </c>
    </row>
    <row r="125" spans="1:10">
      <c r="A125" s="26" t="s">
        <v>24</v>
      </c>
      <c r="B125">
        <v>124</v>
      </c>
      <c r="C125" t="s">
        <v>25</v>
      </c>
      <c r="D125">
        <v>3</v>
      </c>
      <c r="E125" t="s">
        <v>26</v>
      </c>
      <c r="F125">
        <v>38</v>
      </c>
      <c r="G125" t="s">
        <v>27</v>
      </c>
      <c r="H125" t="s">
        <v>150</v>
      </c>
      <c r="I125" t="s">
        <v>29</v>
      </c>
      <c r="J125" t="str">
        <f t="shared" si="3"/>
        <v> {"id": 124,"chapter": "3","sutra": "38","title": "मनुष्‍यों की उत्‍कृष्‍ट और जघन्‍य स्थिति"},</v>
      </c>
    </row>
    <row r="126" spans="1:10">
      <c r="A126" s="26" t="s">
        <v>24</v>
      </c>
      <c r="B126">
        <v>125</v>
      </c>
      <c r="C126" t="s">
        <v>25</v>
      </c>
      <c r="D126">
        <v>3</v>
      </c>
      <c r="E126" t="s">
        <v>26</v>
      </c>
      <c r="F126">
        <v>39</v>
      </c>
      <c r="G126" t="s">
        <v>27</v>
      </c>
      <c r="H126" t="s">
        <v>151</v>
      </c>
      <c r="I126" t="s">
        <v>29</v>
      </c>
      <c r="J126" t="str">
        <f t="shared" si="3"/>
        <v> {"id": 125,"chapter": "3","sutra": "39","title": "तिर्यंचों की स्थिति"},</v>
      </c>
    </row>
    <row r="127" spans="1:10">
      <c r="A127" s="26" t="s">
        <v>24</v>
      </c>
      <c r="B127">
        <v>126</v>
      </c>
      <c r="C127" t="s">
        <v>25</v>
      </c>
      <c r="D127">
        <v>4</v>
      </c>
      <c r="E127" t="s">
        <v>26</v>
      </c>
      <c r="F127">
        <v>1</v>
      </c>
      <c r="G127" t="s">
        <v>27</v>
      </c>
      <c r="H127" t="s">
        <v>152</v>
      </c>
      <c r="I127" t="s">
        <v>29</v>
      </c>
      <c r="J127" t="str">
        <f t="shared" si="3"/>
        <v> {"id": 126,"chapter": "4","sutra": "1","title": "देवों के प्रकार"},</v>
      </c>
    </row>
    <row r="128" spans="1:10">
      <c r="A128" s="26" t="s">
        <v>24</v>
      </c>
      <c r="B128">
        <v>127</v>
      </c>
      <c r="C128" t="s">
        <v>25</v>
      </c>
      <c r="D128">
        <v>4</v>
      </c>
      <c r="E128" t="s">
        <v>26</v>
      </c>
      <c r="F128">
        <v>2</v>
      </c>
      <c r="G128" t="s">
        <v>27</v>
      </c>
      <c r="H128" t="s">
        <v>153</v>
      </c>
      <c r="I128" t="s">
        <v>29</v>
      </c>
      <c r="J128" t="str">
        <f t="shared" si="3"/>
        <v> {"id": 127,"chapter": "4","sutra": "2","title": "भवनत्रिक-देवों में लेश्या "},</v>
      </c>
    </row>
    <row r="129" spans="1:10">
      <c r="A129" s="26" t="s">
        <v>24</v>
      </c>
      <c r="B129">
        <v>128</v>
      </c>
      <c r="C129" t="s">
        <v>25</v>
      </c>
      <c r="D129">
        <v>4</v>
      </c>
      <c r="E129" t="s">
        <v>26</v>
      </c>
      <c r="F129">
        <v>3</v>
      </c>
      <c r="G129" t="s">
        <v>27</v>
      </c>
      <c r="H129" t="s">
        <v>154</v>
      </c>
      <c r="I129" t="s">
        <v>29</v>
      </c>
      <c r="J129" t="str">
        <f t="shared" si="3"/>
        <v> {"id": 128,"chapter": "4","sutra": "3","title": "देवों के उत्तर भेद"},</v>
      </c>
    </row>
    <row r="130" spans="1:10">
      <c r="A130" s="26" t="s">
        <v>24</v>
      </c>
      <c r="B130">
        <v>129</v>
      </c>
      <c r="C130" t="s">
        <v>25</v>
      </c>
      <c r="D130">
        <v>4</v>
      </c>
      <c r="E130" t="s">
        <v>26</v>
      </c>
      <c r="F130">
        <v>4</v>
      </c>
      <c r="G130" t="s">
        <v>27</v>
      </c>
      <c r="H130" t="s">
        <v>155</v>
      </c>
      <c r="I130" t="s">
        <v>29</v>
      </c>
      <c r="J130" t="str">
        <f t="shared" si="3"/>
        <v> {"id": 129,"chapter": "4","sutra": "4","title": "दस भेद"},</v>
      </c>
    </row>
    <row r="131" spans="1:10">
      <c r="A131" s="26" t="s">
        <v>24</v>
      </c>
      <c r="B131">
        <v>130</v>
      </c>
      <c r="C131" t="s">
        <v>25</v>
      </c>
      <c r="D131">
        <v>4</v>
      </c>
      <c r="E131" t="s">
        <v>26</v>
      </c>
      <c r="F131">
        <v>5</v>
      </c>
      <c r="G131" t="s">
        <v>27</v>
      </c>
      <c r="H131" t="s">
        <v>156</v>
      </c>
      <c r="I131" t="s">
        <v>29</v>
      </c>
      <c r="J131" t="str">
        <f t="shared" si="3"/>
        <v> {"id": 130,"chapter": "4","sutra": "5","title": "भेदों में अपवाद"},</v>
      </c>
    </row>
    <row r="132" spans="1:10">
      <c r="A132" s="26" t="s">
        <v>24</v>
      </c>
      <c r="B132">
        <v>131</v>
      </c>
      <c r="C132" t="s">
        <v>25</v>
      </c>
      <c r="D132">
        <v>4</v>
      </c>
      <c r="E132" t="s">
        <v>26</v>
      </c>
      <c r="F132">
        <v>6</v>
      </c>
      <c r="G132" t="s">
        <v>27</v>
      </c>
      <c r="H132" t="s">
        <v>157</v>
      </c>
      <c r="I132" t="s">
        <v>29</v>
      </c>
      <c r="J132" t="str">
        <f t="shared" ref="J132:J169" si="4">A132&amp;B132&amp;C132&amp;D132&amp;E132&amp;F132&amp;G132&amp;H132&amp;I132</f>
        <v> {"id": 131,"chapter": "4","sutra": "6","title": "भवनावासी और व्यंतर में इंद्र"},</v>
      </c>
    </row>
    <row r="133" spans="1:10">
      <c r="A133" s="26" t="s">
        <v>24</v>
      </c>
      <c r="B133">
        <v>132</v>
      </c>
      <c r="C133" t="s">
        <v>25</v>
      </c>
      <c r="D133">
        <v>4</v>
      </c>
      <c r="E133" t="s">
        <v>26</v>
      </c>
      <c r="F133">
        <v>7</v>
      </c>
      <c r="G133" t="s">
        <v>27</v>
      </c>
      <c r="H133" t="s">
        <v>158</v>
      </c>
      <c r="I133" t="s">
        <v>29</v>
      </c>
      <c r="J133" t="str">
        <f t="shared" si="4"/>
        <v> {"id": 132,"chapter": "4","sutra": "7","title": "काय-प्रविचार कहाँ तक?"},</v>
      </c>
    </row>
    <row r="134" spans="1:10">
      <c r="A134" s="26" t="s">
        <v>24</v>
      </c>
      <c r="B134">
        <v>133</v>
      </c>
      <c r="C134" t="s">
        <v>25</v>
      </c>
      <c r="D134">
        <v>4</v>
      </c>
      <c r="E134" t="s">
        <v>26</v>
      </c>
      <c r="F134">
        <v>8</v>
      </c>
      <c r="G134" t="s">
        <v>27</v>
      </c>
      <c r="H134" t="s">
        <v>159</v>
      </c>
      <c r="I134" t="s">
        <v>29</v>
      </c>
      <c r="J134" t="str">
        <f t="shared" si="4"/>
        <v> {"id": 133,"chapter": "4","sutra": "8","title": "स्पर्श, रूप और शब्द प्रविचार"},</v>
      </c>
    </row>
    <row r="135" spans="1:10">
      <c r="A135" s="26" t="s">
        <v>24</v>
      </c>
      <c r="B135">
        <v>134</v>
      </c>
      <c r="C135" t="s">
        <v>25</v>
      </c>
      <c r="D135">
        <v>4</v>
      </c>
      <c r="E135" t="s">
        <v>26</v>
      </c>
      <c r="F135">
        <v>9</v>
      </c>
      <c r="G135" t="s">
        <v>27</v>
      </c>
      <c r="H135" t="s">
        <v>160</v>
      </c>
      <c r="I135" t="s">
        <v>29</v>
      </c>
      <c r="J135" t="str">
        <f t="shared" si="4"/>
        <v> {"id": 134,"chapter": "4","sutra": "9","title": "प्रविचार रहित देव"},</v>
      </c>
    </row>
    <row r="136" spans="1:10">
      <c r="A136" s="26" t="s">
        <v>24</v>
      </c>
      <c r="B136">
        <v>135</v>
      </c>
      <c r="C136" t="s">
        <v>25</v>
      </c>
      <c r="D136">
        <v>4</v>
      </c>
      <c r="E136" t="s">
        <v>26</v>
      </c>
      <c r="F136">
        <v>10</v>
      </c>
      <c r="G136" t="s">
        <v>27</v>
      </c>
      <c r="H136" t="s">
        <v>161</v>
      </c>
      <c r="I136" t="s">
        <v>29</v>
      </c>
      <c r="J136" t="str">
        <f t="shared" si="4"/>
        <v> {"id": 135,"chapter": "4","sutra": "10","title": "भवनवासी देवों के प्रकार"},</v>
      </c>
    </row>
    <row r="137" spans="1:10">
      <c r="A137" s="26" t="s">
        <v>24</v>
      </c>
      <c r="B137">
        <v>136</v>
      </c>
      <c r="C137" t="s">
        <v>25</v>
      </c>
      <c r="D137">
        <v>4</v>
      </c>
      <c r="E137" t="s">
        <v>26</v>
      </c>
      <c r="F137">
        <v>11</v>
      </c>
      <c r="G137" t="s">
        <v>27</v>
      </c>
      <c r="H137" t="s">
        <v>162</v>
      </c>
      <c r="I137" t="s">
        <v>29</v>
      </c>
      <c r="J137" t="str">
        <f t="shared" si="4"/>
        <v> {"id": 136,"chapter": "4","sutra": "11","title": "व्यन्‍तर देवों के प्रकार"},</v>
      </c>
    </row>
    <row r="138" spans="1:10">
      <c r="A138" s="26" t="s">
        <v>24</v>
      </c>
      <c r="B138">
        <v>137</v>
      </c>
      <c r="C138" t="s">
        <v>25</v>
      </c>
      <c r="D138">
        <v>4</v>
      </c>
      <c r="E138" t="s">
        <v>26</v>
      </c>
      <c r="F138">
        <v>12</v>
      </c>
      <c r="G138" t="s">
        <v>27</v>
      </c>
      <c r="H138" t="s">
        <v>163</v>
      </c>
      <c r="I138" t="s">
        <v>29</v>
      </c>
      <c r="J138" t="str">
        <f t="shared" si="4"/>
        <v> {"id": 137,"chapter": "4","sutra": "12","title": "ज्‍योतिषी देवों के प्रकार"},</v>
      </c>
    </row>
    <row r="139" spans="1:10">
      <c r="A139" s="26" t="s">
        <v>24</v>
      </c>
      <c r="B139">
        <v>138</v>
      </c>
      <c r="C139" t="s">
        <v>25</v>
      </c>
      <c r="D139">
        <v>4</v>
      </c>
      <c r="E139" t="s">
        <v>26</v>
      </c>
      <c r="F139">
        <v>13</v>
      </c>
      <c r="G139" t="s">
        <v>27</v>
      </c>
      <c r="H139" t="s">
        <v>164</v>
      </c>
      <c r="I139" t="s">
        <v>29</v>
      </c>
      <c r="J139" t="str">
        <f t="shared" si="4"/>
        <v> {"id": 138,"chapter": "4","sutra": "13","title": "ज्‍योतिषी देवों में गति"},</v>
      </c>
    </row>
    <row r="140" spans="1:10">
      <c r="A140" s="26" t="s">
        <v>24</v>
      </c>
      <c r="B140">
        <v>139</v>
      </c>
      <c r="C140" t="s">
        <v>25</v>
      </c>
      <c r="D140">
        <v>4</v>
      </c>
      <c r="E140" t="s">
        <v>26</v>
      </c>
      <c r="F140">
        <v>14</v>
      </c>
      <c r="G140" t="s">
        <v>27</v>
      </c>
      <c r="H140" t="s">
        <v>165</v>
      </c>
      <c r="I140" t="s">
        <v>29</v>
      </c>
      <c r="J140" t="str">
        <f t="shared" si="4"/>
        <v> {"id": 139,"chapter": "4","sutra": "14","title": "ज्योतिषी-विमान द्वारा काल-की गणना"},</v>
      </c>
    </row>
    <row r="141" spans="1:10">
      <c r="A141" s="26" t="s">
        <v>24</v>
      </c>
      <c r="B141">
        <v>140</v>
      </c>
      <c r="C141" t="s">
        <v>25</v>
      </c>
      <c r="D141">
        <v>4</v>
      </c>
      <c r="E141" t="s">
        <v>26</v>
      </c>
      <c r="F141">
        <v>15</v>
      </c>
      <c r="G141" t="s">
        <v>27</v>
      </c>
      <c r="H141" t="s">
        <v>166</v>
      </c>
      <c r="I141" t="s">
        <v>29</v>
      </c>
      <c r="J141" t="str">
        <f t="shared" si="4"/>
        <v> {"id": 140,"chapter": "4","sutra": "15","title": "ज्योतिष्क देव में स्थिरता"},</v>
      </c>
    </row>
    <row r="142" spans="1:10">
      <c r="A142" s="26" t="s">
        <v>24</v>
      </c>
      <c r="B142">
        <v>141</v>
      </c>
      <c r="C142" t="s">
        <v>25</v>
      </c>
      <c r="D142">
        <v>4</v>
      </c>
      <c r="E142" t="s">
        <v>26</v>
      </c>
      <c r="F142">
        <v>16</v>
      </c>
      <c r="G142" t="s">
        <v>27</v>
      </c>
      <c r="H142" t="s">
        <v>167</v>
      </c>
      <c r="I142" t="s">
        <v>29</v>
      </c>
      <c r="J142" t="str">
        <f t="shared" si="4"/>
        <v> {"id": 141,"chapter": "4","sutra": "16","title": "वैमानिक देवों का वर्णन"},</v>
      </c>
    </row>
    <row r="143" spans="1:10">
      <c r="A143" s="26" t="s">
        <v>24</v>
      </c>
      <c r="B143">
        <v>142</v>
      </c>
      <c r="C143" t="s">
        <v>25</v>
      </c>
      <c r="D143">
        <v>4</v>
      </c>
      <c r="E143" t="s">
        <v>26</v>
      </c>
      <c r="F143">
        <v>17</v>
      </c>
      <c r="G143" t="s">
        <v>27</v>
      </c>
      <c r="H143" t="s">
        <v>168</v>
      </c>
      <c r="I143" t="s">
        <v>29</v>
      </c>
      <c r="J143" t="str">
        <f t="shared" si="4"/>
        <v> {"id": 142,"chapter": "4","sutra": "17","title": "वैमानिक देवों के प्रकार"},</v>
      </c>
    </row>
    <row r="144" spans="1:10">
      <c r="A144" s="26" t="s">
        <v>24</v>
      </c>
      <c r="B144">
        <v>143</v>
      </c>
      <c r="C144" t="s">
        <v>25</v>
      </c>
      <c r="D144">
        <v>4</v>
      </c>
      <c r="E144" t="s">
        <v>26</v>
      </c>
      <c r="F144">
        <v>18</v>
      </c>
      <c r="G144" t="s">
        <v>27</v>
      </c>
      <c r="H144" t="s">
        <v>169</v>
      </c>
      <c r="I144" t="s">
        <v>29</v>
      </c>
      <c r="J144" t="str">
        <f t="shared" si="4"/>
        <v> {"id": 143,"chapter": "4","sutra": "18","title": "कल्पादि का स्थान-क्रम"},</v>
      </c>
    </row>
    <row r="145" spans="1:10">
      <c r="A145" s="26" t="s">
        <v>24</v>
      </c>
      <c r="B145">
        <v>144</v>
      </c>
      <c r="C145" t="s">
        <v>25</v>
      </c>
      <c r="D145">
        <v>4</v>
      </c>
      <c r="E145" t="s">
        <v>26</v>
      </c>
      <c r="F145">
        <v>19</v>
      </c>
      <c r="G145" t="s">
        <v>27</v>
      </c>
      <c r="H145" t="s">
        <v>170</v>
      </c>
      <c r="I145" t="s">
        <v>29</v>
      </c>
      <c r="J145" t="str">
        <f t="shared" si="4"/>
        <v> {"id": 144,"chapter": "4","sutra": "19","title": "स्वर्गों के नाम"},</v>
      </c>
    </row>
    <row r="146" spans="1:10">
      <c r="A146" s="26" t="s">
        <v>24</v>
      </c>
      <c r="B146">
        <v>145</v>
      </c>
      <c r="C146" t="s">
        <v>25</v>
      </c>
      <c r="D146">
        <v>4</v>
      </c>
      <c r="E146" t="s">
        <v>26</v>
      </c>
      <c r="F146">
        <v>20</v>
      </c>
      <c r="G146" t="s">
        <v>27</v>
      </c>
      <c r="H146" t="s">
        <v>171</v>
      </c>
      <c r="I146" t="s">
        <v>29</v>
      </c>
      <c r="J146" t="str">
        <f t="shared" si="4"/>
        <v> {"id": 145,"chapter": "4","sutra": "20","title": "ऊपर के देवों में वृद्धि"},</v>
      </c>
    </row>
    <row r="147" spans="1:10">
      <c r="A147" s="26" t="s">
        <v>24</v>
      </c>
      <c r="B147">
        <v>146</v>
      </c>
      <c r="C147" t="s">
        <v>25</v>
      </c>
      <c r="D147">
        <v>4</v>
      </c>
      <c r="E147" t="s">
        <v>26</v>
      </c>
      <c r="F147">
        <v>21</v>
      </c>
      <c r="G147" t="s">
        <v>27</v>
      </c>
      <c r="H147" t="s">
        <v>172</v>
      </c>
      <c r="I147" t="s">
        <v>29</v>
      </c>
      <c r="J147" t="str">
        <f t="shared" si="4"/>
        <v> {"id": 146,"chapter": "4","sutra": "21","title": "ऊपर के देवों में हीनता"},</v>
      </c>
    </row>
    <row r="148" spans="1:10">
      <c r="A148" s="26" t="s">
        <v>24</v>
      </c>
      <c r="B148">
        <v>147</v>
      </c>
      <c r="C148" t="s">
        <v>25</v>
      </c>
      <c r="D148">
        <v>4</v>
      </c>
      <c r="E148" t="s">
        <v>26</v>
      </c>
      <c r="F148">
        <v>22</v>
      </c>
      <c r="G148" t="s">
        <v>27</v>
      </c>
      <c r="H148" t="s">
        <v>173</v>
      </c>
      <c r="I148" t="s">
        <v>29</v>
      </c>
      <c r="J148" t="str">
        <f t="shared" si="4"/>
        <v> {"id": 147,"chapter": "4","sutra": "22","title": "वैमानिक देवों में लेश्या"},</v>
      </c>
    </row>
    <row r="149" spans="1:10">
      <c r="A149" s="26" t="s">
        <v>24</v>
      </c>
      <c r="B149">
        <v>148</v>
      </c>
      <c r="C149" t="s">
        <v>25</v>
      </c>
      <c r="D149">
        <v>4</v>
      </c>
      <c r="E149" t="s">
        <v>26</v>
      </c>
      <c r="F149">
        <v>23</v>
      </c>
      <c r="G149" t="s">
        <v>27</v>
      </c>
      <c r="H149" t="s">
        <v>174</v>
      </c>
      <c r="I149" t="s">
        <v>29</v>
      </c>
      <c r="J149" t="str">
        <f t="shared" si="4"/>
        <v> {"id": 148,"chapter": "4","sutra": "23","title": "कल्पवासी देव"},</v>
      </c>
    </row>
    <row r="150" spans="1:10">
      <c r="A150" s="26" t="s">
        <v>24</v>
      </c>
      <c r="B150">
        <v>149</v>
      </c>
      <c r="C150" t="s">
        <v>25</v>
      </c>
      <c r="D150">
        <v>4</v>
      </c>
      <c r="E150" t="s">
        <v>26</v>
      </c>
      <c r="F150">
        <v>24</v>
      </c>
      <c r="G150" t="s">
        <v>27</v>
      </c>
      <c r="H150" t="s">
        <v>175</v>
      </c>
      <c r="I150" t="s">
        <v>29</v>
      </c>
      <c r="J150" t="str">
        <f t="shared" si="4"/>
        <v> {"id": 149,"chapter": "4","sutra": "24","title": "लौकांतिक देव"},</v>
      </c>
    </row>
    <row r="151" spans="1:10">
      <c r="A151" s="26" t="s">
        <v>24</v>
      </c>
      <c r="B151">
        <v>150</v>
      </c>
      <c r="C151" t="s">
        <v>25</v>
      </c>
      <c r="D151">
        <v>4</v>
      </c>
      <c r="E151" t="s">
        <v>26</v>
      </c>
      <c r="F151">
        <v>25</v>
      </c>
      <c r="G151" t="s">
        <v>27</v>
      </c>
      <c r="H151" t="s">
        <v>176</v>
      </c>
      <c r="I151" t="s">
        <v>29</v>
      </c>
      <c r="J151" t="str">
        <f t="shared" si="4"/>
        <v> {"id": 150,"chapter": "4","sutra": "25","title": "लौकांतिक देवों के भेद"},</v>
      </c>
    </row>
    <row r="152" spans="1:10">
      <c r="A152" s="26" t="s">
        <v>24</v>
      </c>
      <c r="B152">
        <v>151</v>
      </c>
      <c r="C152" t="s">
        <v>25</v>
      </c>
      <c r="D152">
        <v>4</v>
      </c>
      <c r="E152" t="s">
        <v>26</v>
      </c>
      <c r="F152">
        <v>26</v>
      </c>
      <c r="G152" t="s">
        <v>27</v>
      </c>
      <c r="H152" t="s">
        <v>177</v>
      </c>
      <c r="I152" t="s">
        <v>29</v>
      </c>
      <c r="J152" t="str">
        <f t="shared" si="4"/>
        <v> {"id": 151,"chapter": "4","sutra": "26","title": "दो भवधारी देव"},</v>
      </c>
    </row>
    <row r="153" spans="1:10">
      <c r="A153" s="26" t="s">
        <v>24</v>
      </c>
      <c r="B153">
        <v>152</v>
      </c>
      <c r="C153" t="s">
        <v>25</v>
      </c>
      <c r="D153">
        <v>4</v>
      </c>
      <c r="E153" t="s">
        <v>26</v>
      </c>
      <c r="F153">
        <v>27</v>
      </c>
      <c r="G153" t="s">
        <v>27</v>
      </c>
      <c r="H153" t="s">
        <v>178</v>
      </c>
      <c r="I153" t="s">
        <v>29</v>
      </c>
      <c r="J153" t="str">
        <f t="shared" si="4"/>
        <v> {"id": 152,"chapter": "4","sutra": "27","title": "तिर्यंच-योनी"},</v>
      </c>
    </row>
    <row r="154" spans="1:10">
      <c r="A154" s="26" t="s">
        <v>24</v>
      </c>
      <c r="B154">
        <v>153</v>
      </c>
      <c r="C154" t="s">
        <v>25</v>
      </c>
      <c r="D154">
        <v>4</v>
      </c>
      <c r="E154" t="s">
        <v>26</v>
      </c>
      <c r="F154">
        <v>28</v>
      </c>
      <c r="G154" t="s">
        <v>27</v>
      </c>
      <c r="H154" t="s">
        <v>179</v>
      </c>
      <c r="I154" t="s">
        <v>29</v>
      </c>
      <c r="J154" t="str">
        <f t="shared" si="4"/>
        <v> {"id": 153,"chapter": "4","sutra": "28","title": "भवनवासी देवों में उत्कृष्ट आयु"},</v>
      </c>
    </row>
    <row r="155" spans="1:10">
      <c r="A155" s="26" t="s">
        <v>24</v>
      </c>
      <c r="B155">
        <v>154</v>
      </c>
      <c r="C155" t="s">
        <v>25</v>
      </c>
      <c r="D155">
        <v>4</v>
      </c>
      <c r="E155" t="s">
        <v>26</v>
      </c>
      <c r="F155">
        <v>29</v>
      </c>
      <c r="G155" t="s">
        <v>27</v>
      </c>
      <c r="H155" t="s">
        <v>180</v>
      </c>
      <c r="I155" t="s">
        <v>29</v>
      </c>
      <c r="J155" t="str">
        <f t="shared" si="4"/>
        <v> {"id": 154,"chapter": "4","sutra": "29","title": "सौधर्म-ऐशान स्वर्गों में उत्कृष्ट आयु"},</v>
      </c>
    </row>
    <row r="156" spans="1:10">
      <c r="A156" s="26" t="s">
        <v>24</v>
      </c>
      <c r="B156">
        <v>155</v>
      </c>
      <c r="C156" t="s">
        <v>25</v>
      </c>
      <c r="D156">
        <v>4</v>
      </c>
      <c r="E156" t="s">
        <v>26</v>
      </c>
      <c r="F156">
        <v>30</v>
      </c>
      <c r="G156" t="s">
        <v>27</v>
      </c>
      <c r="H156" t="s">
        <v>181</v>
      </c>
      <c r="I156" t="s">
        <v>29</v>
      </c>
      <c r="J156" t="str">
        <f t="shared" si="4"/>
        <v> {"id": 155,"chapter": "4","sutra": "30","title": "सानत्कुमार-माहेन्द्र स्वर्गों में उत्कृष्ट आयु"},</v>
      </c>
    </row>
    <row r="157" spans="1:10">
      <c r="A157" s="26" t="s">
        <v>24</v>
      </c>
      <c r="B157">
        <v>156</v>
      </c>
      <c r="C157" t="s">
        <v>25</v>
      </c>
      <c r="D157">
        <v>4</v>
      </c>
      <c r="E157" t="s">
        <v>26</v>
      </c>
      <c r="F157">
        <v>31</v>
      </c>
      <c r="G157" t="s">
        <v>27</v>
      </c>
      <c r="H157" t="s">
        <v>182</v>
      </c>
      <c r="I157" t="s">
        <v>29</v>
      </c>
      <c r="J157" t="str">
        <f t="shared" si="4"/>
        <v> {"id": 156,"chapter": "4","sutra": "31","title": "१४वें स्वर्ग तक देवों की उत्कृष्ट आयु"},</v>
      </c>
    </row>
    <row r="158" spans="1:10">
      <c r="A158" s="26" t="s">
        <v>24</v>
      </c>
      <c r="B158">
        <v>157</v>
      </c>
      <c r="C158" t="s">
        <v>25</v>
      </c>
      <c r="D158">
        <v>4</v>
      </c>
      <c r="E158" t="s">
        <v>26</v>
      </c>
      <c r="F158">
        <v>32</v>
      </c>
      <c r="G158" t="s">
        <v>27</v>
      </c>
      <c r="H158" t="s">
        <v>183</v>
      </c>
      <c r="I158" t="s">
        <v>29</v>
      </c>
      <c r="J158" t="str">
        <f t="shared" si="4"/>
        <v> {"id": 157,"chapter": "4","sutra": "32","title": "कल्पातीत देवों में उत्कृष्ट आयु"},</v>
      </c>
    </row>
    <row r="159" spans="1:10">
      <c r="A159" s="26" t="s">
        <v>24</v>
      </c>
      <c r="B159">
        <v>158</v>
      </c>
      <c r="C159" t="s">
        <v>25</v>
      </c>
      <c r="D159">
        <v>4</v>
      </c>
      <c r="E159" t="s">
        <v>26</v>
      </c>
      <c r="F159">
        <v>33</v>
      </c>
      <c r="G159" t="s">
        <v>27</v>
      </c>
      <c r="H159" t="s">
        <v>184</v>
      </c>
      <c r="I159" t="s">
        <v>29</v>
      </c>
      <c r="J159" t="str">
        <f t="shared" si="4"/>
        <v> {"id": 158,"chapter": "4","sutra": "33","title": "सौधर्म-ऐशान में जघन्य आयु"},</v>
      </c>
    </row>
    <row r="160" spans="1:10">
      <c r="A160" s="26" t="s">
        <v>24</v>
      </c>
      <c r="B160">
        <v>159</v>
      </c>
      <c r="C160" t="s">
        <v>25</v>
      </c>
      <c r="D160">
        <v>4</v>
      </c>
      <c r="E160" t="s">
        <v>26</v>
      </c>
      <c r="F160">
        <v>34</v>
      </c>
      <c r="G160" t="s">
        <v>27</v>
      </c>
      <c r="H160" t="s">
        <v>185</v>
      </c>
      <c r="I160" t="s">
        <v>29</v>
      </c>
      <c r="J160" t="str">
        <f t="shared" si="4"/>
        <v> {"id": 159,"chapter": "4","sutra": "34","title": "स्वर्ग युगलों में आयु सम्बंधित नियम"},</v>
      </c>
    </row>
    <row r="161" spans="1:10">
      <c r="A161" s="26" t="s">
        <v>24</v>
      </c>
      <c r="B161">
        <v>160</v>
      </c>
      <c r="C161" t="s">
        <v>25</v>
      </c>
      <c r="D161">
        <v>4</v>
      </c>
      <c r="E161" t="s">
        <v>26</v>
      </c>
      <c r="F161">
        <v>35</v>
      </c>
      <c r="G161" t="s">
        <v>27</v>
      </c>
      <c r="H161" t="s">
        <v>186</v>
      </c>
      <c r="I161" t="s">
        <v>29</v>
      </c>
      <c r="J161" t="str">
        <f t="shared" si="4"/>
        <v> {"id": 160,"chapter": "4","sutra": "35","title": "नरकों में आयु सम्बंधित नियम"},</v>
      </c>
    </row>
    <row r="162" spans="1:10">
      <c r="A162" s="26" t="s">
        <v>24</v>
      </c>
      <c r="B162">
        <v>161</v>
      </c>
      <c r="C162" t="s">
        <v>25</v>
      </c>
      <c r="D162">
        <v>4</v>
      </c>
      <c r="E162" t="s">
        <v>26</v>
      </c>
      <c r="F162">
        <v>36</v>
      </c>
      <c r="G162" t="s">
        <v>27</v>
      </c>
      <c r="H162" t="s">
        <v>187</v>
      </c>
      <c r="I162" t="s">
        <v>29</v>
      </c>
      <c r="J162" t="str">
        <f t="shared" si="4"/>
        <v> {"id": 161,"chapter": "4","sutra": "36","title": "प्रथम नरक में जघन्य आयु"},</v>
      </c>
    </row>
    <row r="163" spans="1:10">
      <c r="A163" s="26" t="s">
        <v>24</v>
      </c>
      <c r="B163">
        <v>162</v>
      </c>
      <c r="C163" t="s">
        <v>25</v>
      </c>
      <c r="D163">
        <v>4</v>
      </c>
      <c r="E163" t="s">
        <v>26</v>
      </c>
      <c r="F163">
        <v>37</v>
      </c>
      <c r="G163" t="s">
        <v>27</v>
      </c>
      <c r="H163" t="s">
        <v>188</v>
      </c>
      <c r="I163" t="s">
        <v>29</v>
      </c>
      <c r="J163" t="str">
        <f t="shared" si="4"/>
        <v> {"id": 162,"chapter": "4","sutra": "37","title": "भवनवासी देवों की जघन्य आयु"},</v>
      </c>
    </row>
    <row r="164" spans="1:10">
      <c r="A164" s="26" t="s">
        <v>24</v>
      </c>
      <c r="B164">
        <v>163</v>
      </c>
      <c r="C164" t="s">
        <v>25</v>
      </c>
      <c r="D164">
        <v>4</v>
      </c>
      <c r="E164" t="s">
        <v>26</v>
      </c>
      <c r="F164">
        <v>38</v>
      </c>
      <c r="G164" t="s">
        <v>27</v>
      </c>
      <c r="H164" t="s">
        <v>189</v>
      </c>
      <c r="I164" t="s">
        <v>29</v>
      </c>
      <c r="J164" t="str">
        <f t="shared" si="4"/>
        <v> {"id": 163,"chapter": "4","sutra": "38","title": "व्यन्तर देवों  की जघन्य आयु"},</v>
      </c>
    </row>
    <row r="165" spans="1:10">
      <c r="A165" s="26" t="s">
        <v>24</v>
      </c>
      <c r="B165">
        <v>164</v>
      </c>
      <c r="C165" t="s">
        <v>25</v>
      </c>
      <c r="D165">
        <v>4</v>
      </c>
      <c r="E165" t="s">
        <v>26</v>
      </c>
      <c r="F165">
        <v>39</v>
      </c>
      <c r="G165" t="s">
        <v>27</v>
      </c>
      <c r="H165" t="s">
        <v>190</v>
      </c>
      <c r="I165" t="s">
        <v>29</v>
      </c>
      <c r="J165" t="str">
        <f t="shared" si="4"/>
        <v> {"id": 164,"chapter": "4","sutra": "39","title": "व्यन्तर-देवों की उत्कृष्ट आयु"},</v>
      </c>
    </row>
    <row r="166" spans="1:10">
      <c r="A166" s="26" t="s">
        <v>24</v>
      </c>
      <c r="B166">
        <v>165</v>
      </c>
      <c r="C166" t="s">
        <v>25</v>
      </c>
      <c r="D166">
        <v>4</v>
      </c>
      <c r="E166" t="s">
        <v>26</v>
      </c>
      <c r="F166">
        <v>40</v>
      </c>
      <c r="G166" t="s">
        <v>27</v>
      </c>
      <c r="H166" t="s">
        <v>191</v>
      </c>
      <c r="I166" t="s">
        <v>29</v>
      </c>
      <c r="J166" t="str">
        <f t="shared" si="4"/>
        <v> {"id": 165,"chapter": "4","sutra": "40","title": "ज्योतिष्क देवों  की उत्कृष्ट आयु"},</v>
      </c>
    </row>
    <row r="167" spans="1:10">
      <c r="A167" s="26" t="s">
        <v>24</v>
      </c>
      <c r="B167">
        <v>166</v>
      </c>
      <c r="C167" t="s">
        <v>25</v>
      </c>
      <c r="D167">
        <v>4</v>
      </c>
      <c r="E167" t="s">
        <v>26</v>
      </c>
      <c r="F167">
        <v>41</v>
      </c>
      <c r="G167" t="s">
        <v>27</v>
      </c>
      <c r="H167" t="s">
        <v>192</v>
      </c>
      <c r="I167" t="s">
        <v>29</v>
      </c>
      <c r="J167" t="str">
        <f t="shared" si="4"/>
        <v> {"id": 166,"chapter": "4","sutra": "41","title": "ज्योतिष्क देवों में जघन्य आयु"},</v>
      </c>
    </row>
    <row r="168" spans="1:10">
      <c r="A168" s="26" t="s">
        <v>24</v>
      </c>
      <c r="B168">
        <v>167</v>
      </c>
      <c r="C168" t="s">
        <v>25</v>
      </c>
      <c r="D168">
        <v>4</v>
      </c>
      <c r="E168" t="s">
        <v>26</v>
      </c>
      <c r="F168">
        <v>42</v>
      </c>
      <c r="G168" t="s">
        <v>27</v>
      </c>
      <c r="H168" t="s">
        <v>193</v>
      </c>
      <c r="I168" t="s">
        <v>29</v>
      </c>
      <c r="J168" t="str">
        <f t="shared" si="4"/>
        <v> {"id": 167,"chapter": "4","sutra": "42","title": "लौकांतिक देवों की आयु"},</v>
      </c>
    </row>
    <row r="169" spans="1:10">
      <c r="A169" s="26" t="s">
        <v>24</v>
      </c>
      <c r="B169">
        <v>168</v>
      </c>
      <c r="C169" t="s">
        <v>25</v>
      </c>
      <c r="D169">
        <v>5</v>
      </c>
      <c r="E169" t="s">
        <v>26</v>
      </c>
      <c r="F169">
        <v>1</v>
      </c>
      <c r="G169" t="s">
        <v>27</v>
      </c>
      <c r="H169" t="s">
        <v>194</v>
      </c>
      <c r="I169" t="s">
        <v>29</v>
      </c>
      <c r="J169" t="str">
        <f t="shared" si="4"/>
        <v> {"id": 168,"chapter": "5","sutra": "1","title": "अजीव के भेद"},</v>
      </c>
    </row>
    <row r="170" spans="1:10">
      <c r="A170" s="26" t="s">
        <v>24</v>
      </c>
      <c r="B170">
        <v>169</v>
      </c>
      <c r="C170" t="s">
        <v>25</v>
      </c>
      <c r="D170">
        <v>5</v>
      </c>
      <c r="E170" t="s">
        <v>26</v>
      </c>
      <c r="F170">
        <v>2</v>
      </c>
      <c r="G170" t="s">
        <v>27</v>
      </c>
      <c r="H170" t="s">
        <v>195</v>
      </c>
      <c r="I170" t="s">
        <v>29</v>
      </c>
      <c r="J170" t="str">
        <f t="shared" ref="J170:J201" si="5">A170&amp;B170&amp;C170&amp;D170&amp;E170&amp;F170&amp;G170&amp;H170&amp;I170</f>
        <v> {"id": 169,"chapter": "5","sutra": "2","title": "इनकी संज्ञा"},</v>
      </c>
    </row>
    <row r="171" spans="1:10">
      <c r="A171" s="26" t="s">
        <v>24</v>
      </c>
      <c r="B171">
        <v>170</v>
      </c>
      <c r="C171" t="s">
        <v>25</v>
      </c>
      <c r="D171">
        <v>5</v>
      </c>
      <c r="E171" t="s">
        <v>26</v>
      </c>
      <c r="F171">
        <v>3</v>
      </c>
      <c r="G171" t="s">
        <v>27</v>
      </c>
      <c r="H171" t="s">
        <v>196</v>
      </c>
      <c r="I171" t="s">
        <v>29</v>
      </c>
      <c r="J171" t="str">
        <f t="shared" si="5"/>
        <v> {"id": 170,"chapter": "5","sutra": "3","title": "जीव भी द्रव्य"},</v>
      </c>
    </row>
    <row r="172" spans="1:10">
      <c r="A172" s="26" t="s">
        <v>24</v>
      </c>
      <c r="B172">
        <v>171</v>
      </c>
      <c r="C172" t="s">
        <v>25</v>
      </c>
      <c r="D172">
        <v>5</v>
      </c>
      <c r="E172" t="s">
        <v>26</v>
      </c>
      <c r="F172">
        <v>4</v>
      </c>
      <c r="G172" t="s">
        <v>27</v>
      </c>
      <c r="H172" t="s">
        <v>197</v>
      </c>
      <c r="I172" t="s">
        <v>29</v>
      </c>
      <c r="J172" t="str">
        <f t="shared" si="5"/>
        <v> {"id": 171,"chapter": "5","sutra": "4","title": "द्रव्यों के बारे में विशेष"},</v>
      </c>
    </row>
    <row r="173" spans="1:10">
      <c r="A173" s="26" t="s">
        <v>24</v>
      </c>
      <c r="B173">
        <v>172</v>
      </c>
      <c r="C173" t="s">
        <v>25</v>
      </c>
      <c r="D173">
        <v>5</v>
      </c>
      <c r="E173" t="s">
        <v>26</v>
      </c>
      <c r="F173">
        <v>5</v>
      </c>
      <c r="G173" t="s">
        <v>27</v>
      </c>
      <c r="H173" t="s">
        <v>198</v>
      </c>
      <c r="I173" t="s">
        <v>29</v>
      </c>
      <c r="J173" t="str">
        <f t="shared" si="5"/>
        <v> {"id": 172,"chapter": "5","sutra": "5","title": "रूपी द्रव्य"},</v>
      </c>
    </row>
    <row r="174" spans="1:10">
      <c r="A174" s="26" t="s">
        <v>24</v>
      </c>
      <c r="B174">
        <v>173</v>
      </c>
      <c r="C174" t="s">
        <v>25</v>
      </c>
      <c r="D174">
        <v>5</v>
      </c>
      <c r="E174" t="s">
        <v>26</v>
      </c>
      <c r="F174">
        <v>6</v>
      </c>
      <c r="G174" t="s">
        <v>27</v>
      </c>
      <c r="H174" t="s">
        <v>199</v>
      </c>
      <c r="I174" t="s">
        <v>29</v>
      </c>
      <c r="J174" t="str">
        <f t="shared" si="5"/>
        <v> {"id": 173,"chapter": "5","sutra": "6","title": "द्रव्यों में संख्या"},</v>
      </c>
    </row>
    <row r="175" spans="1:10">
      <c r="A175" s="26" t="s">
        <v>24</v>
      </c>
      <c r="B175">
        <v>174</v>
      </c>
      <c r="C175" t="s">
        <v>25</v>
      </c>
      <c r="D175">
        <v>5</v>
      </c>
      <c r="E175" t="s">
        <v>26</v>
      </c>
      <c r="F175">
        <v>7</v>
      </c>
      <c r="G175" t="s">
        <v>27</v>
      </c>
      <c r="H175" t="s">
        <v>200</v>
      </c>
      <c r="I175" t="s">
        <v>29</v>
      </c>
      <c r="J175" t="str">
        <f t="shared" si="5"/>
        <v> {"id": 174,"chapter": "5","sutra": "7","title": "क्रिया"},</v>
      </c>
    </row>
    <row r="176" spans="1:10">
      <c r="A176" s="26" t="s">
        <v>24</v>
      </c>
      <c r="B176">
        <v>175</v>
      </c>
      <c r="C176" t="s">
        <v>25</v>
      </c>
      <c r="D176">
        <v>5</v>
      </c>
      <c r="E176" t="s">
        <v>26</v>
      </c>
      <c r="F176">
        <v>8</v>
      </c>
      <c r="G176" t="s">
        <v>27</v>
      </c>
      <c r="H176" t="s">
        <v>201</v>
      </c>
      <c r="I176" t="s">
        <v>29</v>
      </c>
      <c r="J176" t="str">
        <f t="shared" si="5"/>
        <v> {"id": 175,"chapter": "5","sutra": "8","title": "प्रदेश"},</v>
      </c>
    </row>
    <row r="177" spans="1:10">
      <c r="A177" s="26" t="s">
        <v>24</v>
      </c>
      <c r="B177">
        <v>176</v>
      </c>
      <c r="C177" t="s">
        <v>25</v>
      </c>
      <c r="D177">
        <v>5</v>
      </c>
      <c r="E177" t="s">
        <v>26</v>
      </c>
      <c r="F177">
        <v>9</v>
      </c>
      <c r="G177" t="s">
        <v>27</v>
      </c>
      <c r="H177" t="s">
        <v>202</v>
      </c>
      <c r="I177" t="s">
        <v>29</v>
      </c>
      <c r="J177" t="str">
        <f t="shared" si="5"/>
        <v> {"id": 176,"chapter": "5","sutra": "9","title": "आकाश के प्रदेश"},</v>
      </c>
    </row>
    <row r="178" spans="1:10">
      <c r="A178" s="26" t="s">
        <v>24</v>
      </c>
      <c r="B178">
        <v>177</v>
      </c>
      <c r="C178" t="s">
        <v>25</v>
      </c>
      <c r="D178">
        <v>5</v>
      </c>
      <c r="E178" t="s">
        <v>26</v>
      </c>
      <c r="F178">
        <v>10</v>
      </c>
      <c r="G178" t="s">
        <v>27</v>
      </c>
      <c r="H178" t="s">
        <v>203</v>
      </c>
      <c r="I178" t="s">
        <v>29</v>
      </c>
      <c r="J178" t="str">
        <f t="shared" si="5"/>
        <v> {"id": 177,"chapter": "5","sutra": "10","title": "पुद्गल के प्रदेश"},</v>
      </c>
    </row>
    <row r="179" spans="1:10">
      <c r="A179" s="26" t="s">
        <v>24</v>
      </c>
      <c r="B179">
        <v>178</v>
      </c>
      <c r="C179" t="s">
        <v>25</v>
      </c>
      <c r="D179">
        <v>5</v>
      </c>
      <c r="E179" t="s">
        <v>26</v>
      </c>
      <c r="F179">
        <v>11</v>
      </c>
      <c r="G179" t="s">
        <v>27</v>
      </c>
      <c r="H179" t="s">
        <v>204</v>
      </c>
      <c r="I179" t="s">
        <v>29</v>
      </c>
      <c r="J179" t="str">
        <f t="shared" si="5"/>
        <v> {"id": 178,"chapter": "5","sutra": "11","title": "परमाणु के प्रदेश"},</v>
      </c>
    </row>
    <row r="180" spans="1:10">
      <c r="A180" s="26" t="s">
        <v>24</v>
      </c>
      <c r="B180">
        <v>179</v>
      </c>
      <c r="C180" t="s">
        <v>25</v>
      </c>
      <c r="D180">
        <v>5</v>
      </c>
      <c r="E180" t="s">
        <v>26</v>
      </c>
      <c r="F180">
        <v>12</v>
      </c>
      <c r="G180" t="s">
        <v>27</v>
      </c>
      <c r="H180" t="s">
        <v>205</v>
      </c>
      <c r="I180" t="s">
        <v>29</v>
      </c>
      <c r="J180" t="str">
        <f t="shared" si="5"/>
        <v> {"id": 179,"chapter": "5","sutra": "12","title": "आधार"},</v>
      </c>
    </row>
    <row r="181" spans="1:10">
      <c r="A181" s="26" t="s">
        <v>24</v>
      </c>
      <c r="B181">
        <v>180</v>
      </c>
      <c r="C181" t="s">
        <v>25</v>
      </c>
      <c r="D181">
        <v>5</v>
      </c>
      <c r="E181" t="s">
        <v>26</v>
      </c>
      <c r="F181">
        <v>13</v>
      </c>
      <c r="G181" t="s">
        <v>27</v>
      </c>
      <c r="H181" t="s">
        <v>206</v>
      </c>
      <c r="I181" t="s">
        <v>29</v>
      </c>
      <c r="J181" t="str">
        <f t="shared" si="5"/>
        <v> {"id": 180,"chapter": "5","sutra": "13","title": "उदाहरण"},</v>
      </c>
    </row>
    <row r="182" spans="1:10">
      <c r="A182" s="26" t="s">
        <v>24</v>
      </c>
      <c r="B182">
        <v>181</v>
      </c>
      <c r="C182" t="s">
        <v>25</v>
      </c>
      <c r="D182">
        <v>5</v>
      </c>
      <c r="E182" t="s">
        <v>26</v>
      </c>
      <c r="F182">
        <v>14</v>
      </c>
      <c r="G182" t="s">
        <v>27</v>
      </c>
      <c r="H182" t="s">
        <v>207</v>
      </c>
      <c r="I182" t="s">
        <v>29</v>
      </c>
      <c r="J182" t="str">
        <f t="shared" si="5"/>
        <v> {"id": 181,"chapter": "5","sutra": "14","title": "पुद्गलों का अवगाह"},</v>
      </c>
    </row>
    <row r="183" spans="1:10">
      <c r="A183" s="26" t="s">
        <v>24</v>
      </c>
      <c r="B183">
        <v>182</v>
      </c>
      <c r="C183" t="s">
        <v>25</v>
      </c>
      <c r="D183">
        <v>5</v>
      </c>
      <c r="E183" t="s">
        <v>26</v>
      </c>
      <c r="F183">
        <v>15</v>
      </c>
      <c r="G183" t="s">
        <v>27</v>
      </c>
      <c r="H183" t="s">
        <v>208</v>
      </c>
      <c r="I183" t="s">
        <v>29</v>
      </c>
      <c r="J183" t="str">
        <f t="shared" si="5"/>
        <v> {"id": 182,"chapter": "5","sutra": "15","title": "जीवों का अवगाह"},</v>
      </c>
    </row>
    <row r="184" spans="1:10">
      <c r="A184" s="26" t="s">
        <v>24</v>
      </c>
      <c r="B184">
        <v>183</v>
      </c>
      <c r="C184" t="s">
        <v>25</v>
      </c>
      <c r="D184">
        <v>5</v>
      </c>
      <c r="E184" t="s">
        <v>26</v>
      </c>
      <c r="F184">
        <v>16</v>
      </c>
      <c r="G184" t="s">
        <v>27</v>
      </c>
      <c r="H184" t="s">
        <v>209</v>
      </c>
      <c r="I184" t="s">
        <v>29</v>
      </c>
      <c r="J184" t="str">
        <f t="shared" si="5"/>
        <v> {"id": 183,"chapter": "5","sutra": "16","title": "जीव के अवगाह का नियम"},</v>
      </c>
    </row>
    <row r="185" spans="1:10">
      <c r="A185" s="26" t="s">
        <v>24</v>
      </c>
      <c r="B185">
        <v>184</v>
      </c>
      <c r="C185" t="s">
        <v>25</v>
      </c>
      <c r="D185">
        <v>5</v>
      </c>
      <c r="E185" t="s">
        <v>26</v>
      </c>
      <c r="F185">
        <v>17</v>
      </c>
      <c r="G185" t="s">
        <v>27</v>
      </c>
      <c r="H185" t="s">
        <v>210</v>
      </c>
      <c r="I185" t="s">
        <v>29</v>
      </c>
      <c r="J185" t="str">
        <f t="shared" si="5"/>
        <v> {"id": 184,"chapter": "5","sutra": "17","title": "धर्म और अधर्म द्रव्‍य का उपकार"},</v>
      </c>
    </row>
    <row r="186" spans="1:10">
      <c r="A186" s="26" t="s">
        <v>24</v>
      </c>
      <c r="B186">
        <v>185</v>
      </c>
      <c r="C186" t="s">
        <v>25</v>
      </c>
      <c r="D186">
        <v>5</v>
      </c>
      <c r="E186" t="s">
        <v>26</v>
      </c>
      <c r="F186">
        <v>18</v>
      </c>
      <c r="G186" t="s">
        <v>27</v>
      </c>
      <c r="H186" t="s">
        <v>211</v>
      </c>
      <c r="I186" t="s">
        <v>29</v>
      </c>
      <c r="J186" t="str">
        <f t="shared" si="5"/>
        <v> {"id": 185,"chapter": "5","sutra": "18","title": "आकाश द्रव्य का उपकार"},</v>
      </c>
    </row>
    <row r="187" spans="1:10">
      <c r="A187" s="26" t="s">
        <v>24</v>
      </c>
      <c r="B187">
        <v>186</v>
      </c>
      <c r="C187" t="s">
        <v>25</v>
      </c>
      <c r="D187">
        <v>5</v>
      </c>
      <c r="E187" t="s">
        <v>26</v>
      </c>
      <c r="F187">
        <v>19</v>
      </c>
      <c r="G187" t="s">
        <v>27</v>
      </c>
      <c r="H187" t="s">
        <v>212</v>
      </c>
      <c r="I187" t="s">
        <v>29</v>
      </c>
      <c r="J187" t="str">
        <f t="shared" si="5"/>
        <v> {"id": 186,"chapter": "5","sutra": "19","title": "पुद्गल द्रव्य का उपकार"},</v>
      </c>
    </row>
    <row r="188" spans="1:10">
      <c r="A188" s="26" t="s">
        <v>24</v>
      </c>
      <c r="B188">
        <v>187</v>
      </c>
      <c r="C188" t="s">
        <v>25</v>
      </c>
      <c r="D188">
        <v>5</v>
      </c>
      <c r="E188" t="s">
        <v>26</v>
      </c>
      <c r="F188">
        <v>20</v>
      </c>
      <c r="G188" t="s">
        <v>27</v>
      </c>
      <c r="H188" t="s">
        <v>213</v>
      </c>
      <c r="I188" t="s">
        <v>29</v>
      </c>
      <c r="J188" t="str">
        <f t="shared" si="5"/>
        <v> {"id": 187,"chapter": "5","sutra": "20","title": "पुद्गल का अन्य उपकार"},</v>
      </c>
    </row>
    <row r="189" spans="1:10">
      <c r="A189" s="26" t="s">
        <v>24</v>
      </c>
      <c r="B189">
        <v>188</v>
      </c>
      <c r="C189" t="s">
        <v>25</v>
      </c>
      <c r="D189">
        <v>5</v>
      </c>
      <c r="E189" t="s">
        <v>26</v>
      </c>
      <c r="F189">
        <v>21</v>
      </c>
      <c r="G189" t="s">
        <v>27</v>
      </c>
      <c r="H189" t="s">
        <v>214</v>
      </c>
      <c r="I189" t="s">
        <v>29</v>
      </c>
      <c r="J189" t="str">
        <f t="shared" si="5"/>
        <v> {"id": 188,"chapter": "5","sutra": "21","title": "जीव द्रव्य का उपकार"},</v>
      </c>
    </row>
    <row r="190" spans="1:10">
      <c r="A190" s="26" t="s">
        <v>24</v>
      </c>
      <c r="B190">
        <v>189</v>
      </c>
      <c r="C190" t="s">
        <v>25</v>
      </c>
      <c r="D190">
        <v>5</v>
      </c>
      <c r="E190" t="s">
        <v>26</v>
      </c>
      <c r="F190">
        <v>22</v>
      </c>
      <c r="G190" t="s">
        <v>27</v>
      </c>
      <c r="H190" t="s">
        <v>215</v>
      </c>
      <c r="I190" t="s">
        <v>29</v>
      </c>
      <c r="J190" t="str">
        <f t="shared" si="5"/>
        <v> {"id": 189,"chapter": "5","sutra": "22","title": "काल द्रव्य के उपकार"},</v>
      </c>
    </row>
    <row r="191" spans="1:10">
      <c r="A191" s="26" t="s">
        <v>24</v>
      </c>
      <c r="B191">
        <v>190</v>
      </c>
      <c r="C191" t="s">
        <v>25</v>
      </c>
      <c r="D191">
        <v>5</v>
      </c>
      <c r="E191" t="s">
        <v>26</v>
      </c>
      <c r="F191">
        <v>23</v>
      </c>
      <c r="G191" t="s">
        <v>27</v>
      </c>
      <c r="H191" t="s">
        <v>216</v>
      </c>
      <c r="I191" t="s">
        <v>29</v>
      </c>
      <c r="J191" t="str">
        <f t="shared" si="5"/>
        <v> {"id": 190,"chapter": "5","sutra": "23","title": "पुद्गल के गुण"},</v>
      </c>
    </row>
    <row r="192" spans="1:10">
      <c r="A192" s="26" t="s">
        <v>24</v>
      </c>
      <c r="B192">
        <v>191</v>
      </c>
      <c r="C192" t="s">
        <v>25</v>
      </c>
      <c r="D192">
        <v>5</v>
      </c>
      <c r="E192" t="s">
        <v>26</v>
      </c>
      <c r="F192">
        <v>24</v>
      </c>
      <c r="G192" t="s">
        <v>27</v>
      </c>
      <c r="H192" t="s">
        <v>217</v>
      </c>
      <c r="I192" t="s">
        <v>29</v>
      </c>
      <c r="J192" t="str">
        <f t="shared" si="5"/>
        <v> {"id": 191,"chapter": "5","sutra": "24","title": "पुद्गल की पर्याय"},</v>
      </c>
    </row>
    <row r="193" spans="1:10">
      <c r="A193" s="26" t="s">
        <v>24</v>
      </c>
      <c r="B193">
        <v>192</v>
      </c>
      <c r="C193" t="s">
        <v>25</v>
      </c>
      <c r="D193">
        <v>5</v>
      </c>
      <c r="E193" t="s">
        <v>26</v>
      </c>
      <c r="F193">
        <v>25</v>
      </c>
      <c r="G193" t="s">
        <v>27</v>
      </c>
      <c r="H193" t="s">
        <v>218</v>
      </c>
      <c r="I193" t="s">
        <v>29</v>
      </c>
      <c r="J193" t="str">
        <f t="shared" si="5"/>
        <v> {"id": 192,"chapter": "5","sutra": "25","title": "पुद्गल के भेद"},</v>
      </c>
    </row>
    <row r="194" spans="1:10">
      <c r="A194" s="26" t="s">
        <v>24</v>
      </c>
      <c r="B194">
        <v>193</v>
      </c>
      <c r="C194" t="s">
        <v>25</v>
      </c>
      <c r="D194">
        <v>5</v>
      </c>
      <c r="E194" t="s">
        <v>26</v>
      </c>
      <c r="F194">
        <v>26</v>
      </c>
      <c r="G194" t="s">
        <v>27</v>
      </c>
      <c r="H194" t="s">
        <v>219</v>
      </c>
      <c r="I194" t="s">
        <v>29</v>
      </c>
      <c r="J194" t="str">
        <f t="shared" si="5"/>
        <v> {"id": 193,"chapter": "5","sutra": "26","title": "स्कन्ध की उत्पत्ति"},</v>
      </c>
    </row>
    <row r="195" spans="1:10">
      <c r="A195" s="26" t="s">
        <v>24</v>
      </c>
      <c r="B195">
        <v>194</v>
      </c>
      <c r="C195" t="s">
        <v>25</v>
      </c>
      <c r="D195">
        <v>5</v>
      </c>
      <c r="E195" t="s">
        <v>26</v>
      </c>
      <c r="F195">
        <v>27</v>
      </c>
      <c r="G195" t="s">
        <v>27</v>
      </c>
      <c r="H195" t="s">
        <v>220</v>
      </c>
      <c r="I195" t="s">
        <v>29</v>
      </c>
      <c r="J195" t="str">
        <f t="shared" si="5"/>
        <v> {"id": 194,"chapter": "5","sutra": "27","title": "अणु की उत्पत्ति"},</v>
      </c>
    </row>
    <row r="196" spans="1:10">
      <c r="A196" s="26" t="s">
        <v>24</v>
      </c>
      <c r="B196">
        <v>195</v>
      </c>
      <c r="C196" t="s">
        <v>25</v>
      </c>
      <c r="D196">
        <v>5</v>
      </c>
      <c r="E196" t="s">
        <v>26</v>
      </c>
      <c r="F196">
        <v>28</v>
      </c>
      <c r="G196" t="s">
        <v>27</v>
      </c>
      <c r="H196" t="s">
        <v>221</v>
      </c>
      <c r="I196" t="s">
        <v>29</v>
      </c>
      <c r="J196" t="str">
        <f t="shared" si="5"/>
        <v> {"id": 195,"chapter": "5","sutra": "28","title": "स्कन्ध की उत्पत्ति का विशेष"},</v>
      </c>
    </row>
    <row r="197" spans="1:10">
      <c r="A197" s="26" t="s">
        <v>24</v>
      </c>
      <c r="B197">
        <v>196</v>
      </c>
      <c r="C197" t="s">
        <v>25</v>
      </c>
      <c r="D197">
        <v>5</v>
      </c>
      <c r="E197" t="s">
        <v>26</v>
      </c>
      <c r="F197">
        <v>29</v>
      </c>
      <c r="G197" t="s">
        <v>27</v>
      </c>
      <c r="H197" t="s">
        <v>222</v>
      </c>
      <c r="I197" t="s">
        <v>29</v>
      </c>
      <c r="J197" t="str">
        <f t="shared" si="5"/>
        <v> {"id": 196,"chapter": "5","sutra": "29","title": "द्रव्य का लक्षण"},</v>
      </c>
    </row>
    <row r="198" spans="1:10">
      <c r="A198" s="26" t="s">
        <v>24</v>
      </c>
      <c r="B198">
        <v>197</v>
      </c>
      <c r="C198" t="s">
        <v>25</v>
      </c>
      <c r="D198">
        <v>5</v>
      </c>
      <c r="E198" t="s">
        <v>26</v>
      </c>
      <c r="F198">
        <v>30</v>
      </c>
      <c r="G198" t="s">
        <v>27</v>
      </c>
      <c r="H198" t="s">
        <v>223</v>
      </c>
      <c r="I198" t="s">
        <v>29</v>
      </c>
      <c r="J198" t="str">
        <f t="shared" si="5"/>
        <v> {"id": 197,"chapter": "5","sutra": "30","title": "सत् का लक्षण"},</v>
      </c>
    </row>
    <row r="199" spans="1:10">
      <c r="A199" s="26" t="s">
        <v>24</v>
      </c>
      <c r="B199">
        <v>198</v>
      </c>
      <c r="C199" t="s">
        <v>25</v>
      </c>
      <c r="D199">
        <v>5</v>
      </c>
      <c r="E199" t="s">
        <v>26</v>
      </c>
      <c r="F199">
        <v>31</v>
      </c>
      <c r="G199" t="s">
        <v>27</v>
      </c>
      <c r="H199" t="s">
        <v>224</v>
      </c>
      <c r="I199" t="s">
        <v>29</v>
      </c>
      <c r="J199" t="str">
        <f t="shared" si="5"/>
        <v> {"id": 198,"chapter": "5","sutra": "31","title": "नित्य का स्वरूप"},</v>
      </c>
    </row>
    <row r="200" spans="1:10">
      <c r="A200" s="26" t="s">
        <v>24</v>
      </c>
      <c r="B200">
        <v>199</v>
      </c>
      <c r="C200" t="s">
        <v>25</v>
      </c>
      <c r="D200">
        <v>5</v>
      </c>
      <c r="E200" t="s">
        <v>26</v>
      </c>
      <c r="F200">
        <v>32</v>
      </c>
      <c r="G200" t="s">
        <v>27</v>
      </c>
      <c r="H200" t="s">
        <v>225</v>
      </c>
      <c r="I200" t="s">
        <v>29</v>
      </c>
      <c r="J200" t="str">
        <f t="shared" si="5"/>
        <v> {"id": 199,"chapter": "5","sutra": "32","title": "विरोधी धर्म एक साथ कैसे?"},</v>
      </c>
    </row>
    <row r="201" spans="1:10">
      <c r="A201" s="26" t="s">
        <v>24</v>
      </c>
      <c r="B201">
        <v>200</v>
      </c>
      <c r="C201" t="s">
        <v>25</v>
      </c>
      <c r="D201">
        <v>5</v>
      </c>
      <c r="E201" t="s">
        <v>26</v>
      </c>
      <c r="F201">
        <v>33</v>
      </c>
      <c r="G201" t="s">
        <v>27</v>
      </c>
      <c r="H201" t="s">
        <v>226</v>
      </c>
      <c r="I201" t="s">
        <v>29</v>
      </c>
      <c r="J201" t="str">
        <f t="shared" si="5"/>
        <v> {"id": 200,"chapter": "5","sutra": "33","title": "पुद्गल में बंध"},</v>
      </c>
    </row>
    <row r="202" spans="1:10">
      <c r="A202" s="26" t="s">
        <v>24</v>
      </c>
      <c r="B202">
        <v>201</v>
      </c>
      <c r="C202" t="s">
        <v>25</v>
      </c>
      <c r="D202">
        <v>5</v>
      </c>
      <c r="E202" t="s">
        <v>26</v>
      </c>
      <c r="F202">
        <v>34</v>
      </c>
      <c r="G202" t="s">
        <v>27</v>
      </c>
      <c r="H202" t="s">
        <v>227</v>
      </c>
      <c r="I202" t="s">
        <v>29</v>
      </c>
      <c r="J202" t="str">
        <f t="shared" ref="J202:J233" si="6">A202&amp;B202&amp;C202&amp;D202&amp;E202&amp;F202&amp;G202&amp;H202&amp;I202</f>
        <v> {"id": 201,"chapter": "5","sutra": "34","title": "बन्ध न होने का नियम"},</v>
      </c>
    </row>
    <row r="203" spans="1:10">
      <c r="A203" s="26" t="s">
        <v>24</v>
      </c>
      <c r="B203">
        <v>202</v>
      </c>
      <c r="C203" t="s">
        <v>25</v>
      </c>
      <c r="D203">
        <v>5</v>
      </c>
      <c r="E203" t="s">
        <v>26</v>
      </c>
      <c r="F203">
        <v>35</v>
      </c>
      <c r="G203" t="s">
        <v>27</v>
      </c>
      <c r="H203" t="s">
        <v>228</v>
      </c>
      <c r="I203" t="s">
        <v>29</v>
      </c>
      <c r="J203" t="str">
        <f t="shared" si="6"/>
        <v> {"id": 202,"chapter": "5","sutra": "35","title": "और भी"},</v>
      </c>
    </row>
    <row r="204" spans="1:10">
      <c r="A204" s="26" t="s">
        <v>24</v>
      </c>
      <c r="B204">
        <v>203</v>
      </c>
      <c r="C204" t="s">
        <v>25</v>
      </c>
      <c r="D204">
        <v>5</v>
      </c>
      <c r="E204" t="s">
        <v>26</v>
      </c>
      <c r="F204">
        <v>36</v>
      </c>
      <c r="G204" t="s">
        <v>27</v>
      </c>
      <c r="H204" t="s">
        <v>229</v>
      </c>
      <c r="I204" t="s">
        <v>29</v>
      </c>
      <c r="J204" t="str">
        <f t="shared" si="6"/>
        <v> {"id": 203,"chapter": "5","sutra": "36","title": "बन्ध का नियम"},</v>
      </c>
    </row>
    <row r="205" spans="1:10">
      <c r="A205" s="26" t="s">
        <v>24</v>
      </c>
      <c r="B205">
        <v>204</v>
      </c>
      <c r="C205" t="s">
        <v>25</v>
      </c>
      <c r="D205">
        <v>5</v>
      </c>
      <c r="E205" t="s">
        <v>26</v>
      </c>
      <c r="F205">
        <v>37</v>
      </c>
      <c r="G205" t="s">
        <v>27</v>
      </c>
      <c r="H205" t="s">
        <v>230</v>
      </c>
      <c r="I205" t="s">
        <v>29</v>
      </c>
      <c r="J205" t="str">
        <f t="shared" si="6"/>
        <v> {"id": 204,"chapter": "5","sutra": "37","title": "परिणमन का नियम"},</v>
      </c>
    </row>
    <row r="206" spans="1:10">
      <c r="A206" s="26" t="s">
        <v>24</v>
      </c>
      <c r="B206">
        <v>205</v>
      </c>
      <c r="C206" t="s">
        <v>25</v>
      </c>
      <c r="D206">
        <v>5</v>
      </c>
      <c r="E206" t="s">
        <v>26</v>
      </c>
      <c r="F206">
        <v>38</v>
      </c>
      <c r="G206" t="s">
        <v>27</v>
      </c>
      <c r="H206" t="s">
        <v>231</v>
      </c>
      <c r="I206" t="s">
        <v>29</v>
      </c>
      <c r="J206" t="str">
        <f t="shared" si="6"/>
        <v> {"id": 205,"chapter": "5","sutra": "38","title": "द्रव्य का और लक्षण"},</v>
      </c>
    </row>
    <row r="207" spans="1:10">
      <c r="A207" s="26" t="s">
        <v>24</v>
      </c>
      <c r="B207">
        <v>206</v>
      </c>
      <c r="C207" t="s">
        <v>25</v>
      </c>
      <c r="D207">
        <v>5</v>
      </c>
      <c r="E207" t="s">
        <v>26</v>
      </c>
      <c r="F207">
        <v>39</v>
      </c>
      <c r="G207" t="s">
        <v>27</v>
      </c>
      <c r="H207" t="s">
        <v>232</v>
      </c>
      <c r="I207" t="s">
        <v>29</v>
      </c>
      <c r="J207" t="str">
        <f t="shared" si="6"/>
        <v> {"id": 206,"chapter": "5","sutra": "39","title": "काल द्रव्य"},</v>
      </c>
    </row>
    <row r="208" spans="1:10">
      <c r="A208" s="26" t="s">
        <v>24</v>
      </c>
      <c r="B208">
        <v>207</v>
      </c>
      <c r="C208" t="s">
        <v>25</v>
      </c>
      <c r="D208">
        <v>5</v>
      </c>
      <c r="E208" t="s">
        <v>26</v>
      </c>
      <c r="F208">
        <v>40</v>
      </c>
      <c r="G208" t="s">
        <v>27</v>
      </c>
      <c r="H208" t="s">
        <v>233</v>
      </c>
      <c r="I208" t="s">
        <v>29</v>
      </c>
      <c r="J208" t="str">
        <f t="shared" si="6"/>
        <v> {"id": 207,"chapter": "5","sutra": "40","title": "व्यवहार काल का प्रमाण"},</v>
      </c>
    </row>
    <row r="209" spans="1:10">
      <c r="A209" s="26" t="s">
        <v>24</v>
      </c>
      <c r="B209">
        <v>208</v>
      </c>
      <c r="C209" t="s">
        <v>25</v>
      </c>
      <c r="D209">
        <v>5</v>
      </c>
      <c r="E209" t="s">
        <v>26</v>
      </c>
      <c r="F209">
        <v>41</v>
      </c>
      <c r="G209" t="s">
        <v>27</v>
      </c>
      <c r="H209" t="s">
        <v>234</v>
      </c>
      <c r="I209" t="s">
        <v>29</v>
      </c>
      <c r="J209" t="str">
        <f t="shared" si="6"/>
        <v> {"id": 208,"chapter": "5","sutra": "41","title": "गुण का लक्षण"},</v>
      </c>
    </row>
    <row r="210" spans="1:10">
      <c r="A210" s="26" t="s">
        <v>24</v>
      </c>
      <c r="B210">
        <v>209</v>
      </c>
      <c r="C210" t="s">
        <v>25</v>
      </c>
      <c r="D210">
        <v>5</v>
      </c>
      <c r="E210" t="s">
        <v>26</v>
      </c>
      <c r="F210">
        <v>42</v>
      </c>
      <c r="G210" t="s">
        <v>27</v>
      </c>
      <c r="H210" t="s">
        <v>235</v>
      </c>
      <c r="I210" t="s">
        <v>29</v>
      </c>
      <c r="J210" t="str">
        <f t="shared" si="6"/>
        <v> {"id": 209,"chapter": "5","sutra": "42","title": "परिणाम"},</v>
      </c>
    </row>
    <row r="211" spans="1:10">
      <c r="A211" s="26" t="s">
        <v>24</v>
      </c>
      <c r="B211">
        <v>210</v>
      </c>
      <c r="C211" t="s">
        <v>25</v>
      </c>
      <c r="D211">
        <v>6</v>
      </c>
      <c r="E211" t="s">
        <v>26</v>
      </c>
      <c r="F211">
        <v>1</v>
      </c>
      <c r="G211" t="s">
        <v>27</v>
      </c>
      <c r="H211" t="s">
        <v>236</v>
      </c>
      <c r="I211" t="s">
        <v>29</v>
      </c>
      <c r="J211" t="str">
        <f t="shared" si="6"/>
        <v> {"id": 210,"chapter": "6","sutra": "1","title": "योग"},</v>
      </c>
    </row>
    <row r="212" spans="1:10">
      <c r="A212" s="26" t="s">
        <v>24</v>
      </c>
      <c r="B212">
        <v>211</v>
      </c>
      <c r="C212" t="s">
        <v>25</v>
      </c>
      <c r="D212">
        <v>6</v>
      </c>
      <c r="E212" t="s">
        <v>26</v>
      </c>
      <c r="F212">
        <v>2</v>
      </c>
      <c r="G212" t="s">
        <v>27</v>
      </c>
      <c r="H212" t="s">
        <v>237</v>
      </c>
      <c r="I212" t="s">
        <v>29</v>
      </c>
      <c r="J212" t="str">
        <f t="shared" si="6"/>
        <v> {"id": 211,"chapter": "6","sutra": "2","title": "आस्रव"},</v>
      </c>
    </row>
    <row r="213" spans="1:10">
      <c r="A213" s="26" t="s">
        <v>24</v>
      </c>
      <c r="B213">
        <v>212</v>
      </c>
      <c r="C213" t="s">
        <v>25</v>
      </c>
      <c r="D213">
        <v>6</v>
      </c>
      <c r="E213" t="s">
        <v>26</v>
      </c>
      <c r="F213">
        <v>3</v>
      </c>
      <c r="G213" t="s">
        <v>27</v>
      </c>
      <c r="H213" t="s">
        <v>238</v>
      </c>
      <c r="I213" t="s">
        <v>29</v>
      </c>
      <c r="J213" t="str">
        <f t="shared" si="6"/>
        <v> {"id": 212,"chapter": "6","sutra": "3","title": "भेद - पुण्य-पाप"},</v>
      </c>
    </row>
    <row r="214" spans="1:10">
      <c r="A214" s="26" t="s">
        <v>24</v>
      </c>
      <c r="B214">
        <v>213</v>
      </c>
      <c r="C214" t="s">
        <v>25</v>
      </c>
      <c r="D214">
        <v>6</v>
      </c>
      <c r="E214" t="s">
        <v>26</v>
      </c>
      <c r="F214">
        <v>4</v>
      </c>
      <c r="G214" t="s">
        <v>27</v>
      </c>
      <c r="H214" t="s">
        <v>239</v>
      </c>
      <c r="I214" t="s">
        <v>29</v>
      </c>
      <c r="J214" t="str">
        <f t="shared" si="6"/>
        <v> {"id": 213,"chapter": "6","sutra": "4","title": "आस्रव के कर्ता की अपेक्षा भेद"},</v>
      </c>
    </row>
    <row r="215" spans="1:10">
      <c r="A215" s="26" t="s">
        <v>24</v>
      </c>
      <c r="B215">
        <v>214</v>
      </c>
      <c r="C215" t="s">
        <v>25</v>
      </c>
      <c r="D215">
        <v>6</v>
      </c>
      <c r="E215" t="s">
        <v>26</v>
      </c>
      <c r="F215">
        <v>5</v>
      </c>
      <c r="G215" t="s">
        <v>27</v>
      </c>
      <c r="H215" t="s">
        <v>240</v>
      </c>
      <c r="I215" t="s">
        <v>29</v>
      </c>
      <c r="J215" t="str">
        <f t="shared" si="6"/>
        <v> {"id": 214,"chapter": "6","sutra": "5","title": "साम्परायिक आस्रव के भेद"},</v>
      </c>
    </row>
    <row r="216" spans="1:10">
      <c r="A216" s="26" t="s">
        <v>24</v>
      </c>
      <c r="B216">
        <v>215</v>
      </c>
      <c r="C216" t="s">
        <v>25</v>
      </c>
      <c r="D216">
        <v>6</v>
      </c>
      <c r="E216" t="s">
        <v>26</v>
      </c>
      <c r="F216">
        <v>6</v>
      </c>
      <c r="G216" t="s">
        <v>27</v>
      </c>
      <c r="H216" t="s">
        <v>241</v>
      </c>
      <c r="I216" t="s">
        <v>29</v>
      </c>
      <c r="J216" t="str">
        <f t="shared" si="6"/>
        <v> {"id": 215,"chapter": "6","sutra": "6","title": "आस्रव में विशेषता"},</v>
      </c>
    </row>
    <row r="217" spans="1:10">
      <c r="A217" s="26" t="s">
        <v>24</v>
      </c>
      <c r="B217">
        <v>216</v>
      </c>
      <c r="C217" t="s">
        <v>25</v>
      </c>
      <c r="D217">
        <v>6</v>
      </c>
      <c r="E217" t="s">
        <v>26</v>
      </c>
      <c r="F217">
        <v>7</v>
      </c>
      <c r="G217" t="s">
        <v>27</v>
      </c>
      <c r="H217" t="s">
        <v>242</v>
      </c>
      <c r="I217" t="s">
        <v>29</v>
      </c>
      <c r="J217" t="str">
        <f t="shared" si="6"/>
        <v> {"id": 216,"chapter": "6","sutra": "7","title": "आस्रव का अधिकरण"},</v>
      </c>
    </row>
    <row r="218" spans="1:10">
      <c r="A218" s="26" t="s">
        <v>24</v>
      </c>
      <c r="B218">
        <v>217</v>
      </c>
      <c r="C218" t="s">
        <v>25</v>
      </c>
      <c r="D218">
        <v>6</v>
      </c>
      <c r="E218" t="s">
        <v>26</v>
      </c>
      <c r="F218">
        <v>8</v>
      </c>
      <c r="G218" t="s">
        <v>27</v>
      </c>
      <c r="H218" t="s">
        <v>243</v>
      </c>
      <c r="I218" t="s">
        <v>29</v>
      </c>
      <c r="J218" t="str">
        <f t="shared" si="6"/>
        <v> {"id": 217,"chapter": "6","sutra": "8","title": "जीवाधिकरण"},</v>
      </c>
    </row>
    <row r="219" spans="1:10">
      <c r="A219" s="26" t="s">
        <v>24</v>
      </c>
      <c r="B219">
        <v>218</v>
      </c>
      <c r="C219" t="s">
        <v>25</v>
      </c>
      <c r="D219">
        <v>6</v>
      </c>
      <c r="E219" t="s">
        <v>26</v>
      </c>
      <c r="F219">
        <v>9</v>
      </c>
      <c r="G219" t="s">
        <v>27</v>
      </c>
      <c r="H219" t="s">
        <v>244</v>
      </c>
      <c r="I219" t="s">
        <v>29</v>
      </c>
      <c r="J219" t="str">
        <f t="shared" si="6"/>
        <v> {"id": 218,"chapter": "6","sutra": "9","title": "अजीवाधिकरण"},</v>
      </c>
    </row>
    <row r="220" spans="1:10">
      <c r="A220" s="26" t="s">
        <v>24</v>
      </c>
      <c r="B220">
        <v>219</v>
      </c>
      <c r="C220" t="s">
        <v>25</v>
      </c>
      <c r="D220">
        <v>6</v>
      </c>
      <c r="E220" t="s">
        <v>26</v>
      </c>
      <c r="F220">
        <v>10</v>
      </c>
      <c r="G220" t="s">
        <v>27</v>
      </c>
      <c r="H220" t="s">
        <v>245</v>
      </c>
      <c r="I220" t="s">
        <v>29</v>
      </c>
      <c r="J220" t="str">
        <f t="shared" si="6"/>
        <v> {"id": 219,"chapter": "6","sutra": "10","title": "ज्ञान-दर्शनावरण के आस्रव"},</v>
      </c>
    </row>
    <row r="221" spans="1:10">
      <c r="A221" s="26" t="s">
        <v>24</v>
      </c>
      <c r="B221">
        <v>220</v>
      </c>
      <c r="C221" t="s">
        <v>25</v>
      </c>
      <c r="D221">
        <v>6</v>
      </c>
      <c r="E221" t="s">
        <v>26</v>
      </c>
      <c r="F221">
        <v>11</v>
      </c>
      <c r="G221" t="s">
        <v>27</v>
      </c>
      <c r="H221" t="s">
        <v>246</v>
      </c>
      <c r="I221" t="s">
        <v>29</v>
      </c>
      <c r="J221" t="str">
        <f t="shared" si="6"/>
        <v> {"id": 220,"chapter": "6","sutra": "11","title": "असाता वेदनीय कर्म के आस्रव"},</v>
      </c>
    </row>
    <row r="222" spans="1:10">
      <c r="A222" s="26" t="s">
        <v>24</v>
      </c>
      <c r="B222">
        <v>221</v>
      </c>
      <c r="C222" t="s">
        <v>25</v>
      </c>
      <c r="D222">
        <v>6</v>
      </c>
      <c r="E222" t="s">
        <v>26</v>
      </c>
      <c r="F222">
        <v>12</v>
      </c>
      <c r="G222" t="s">
        <v>27</v>
      </c>
      <c r="H222" t="s">
        <v>247</v>
      </c>
      <c r="I222" t="s">
        <v>29</v>
      </c>
      <c r="J222" t="str">
        <f t="shared" si="6"/>
        <v> {"id": 221,"chapter": "6","sutra": "12","title": "सातावेदनीय कर्म के आस्रव"},</v>
      </c>
    </row>
    <row r="223" spans="1:10">
      <c r="A223" s="26" t="s">
        <v>24</v>
      </c>
      <c r="B223">
        <v>222</v>
      </c>
      <c r="C223" t="s">
        <v>25</v>
      </c>
      <c r="D223">
        <v>6</v>
      </c>
      <c r="E223" t="s">
        <v>26</v>
      </c>
      <c r="F223">
        <v>13</v>
      </c>
      <c r="G223" t="s">
        <v>27</v>
      </c>
      <c r="H223" t="s">
        <v>248</v>
      </c>
      <c r="I223" t="s">
        <v>29</v>
      </c>
      <c r="J223" t="str">
        <f t="shared" si="6"/>
        <v> {"id": 222,"chapter": "6","sutra": "13","title": "दर्शनमोहनीय कर्म का आस्रव"},</v>
      </c>
    </row>
    <row r="224" spans="1:10">
      <c r="A224" s="26" t="s">
        <v>24</v>
      </c>
      <c r="B224">
        <v>223</v>
      </c>
      <c r="C224" t="s">
        <v>25</v>
      </c>
      <c r="D224">
        <v>6</v>
      </c>
      <c r="E224" t="s">
        <v>26</v>
      </c>
      <c r="F224">
        <v>14</v>
      </c>
      <c r="G224" t="s">
        <v>27</v>
      </c>
      <c r="H224" t="s">
        <v>249</v>
      </c>
      <c r="I224" t="s">
        <v>29</v>
      </c>
      <c r="J224" t="str">
        <f t="shared" si="6"/>
        <v> {"id": 223,"chapter": "6","sutra": "14","title": "चारित्रमोहनीय का आस्रव"},</v>
      </c>
    </row>
    <row r="225" spans="1:10">
      <c r="A225" s="26" t="s">
        <v>24</v>
      </c>
      <c r="B225">
        <v>224</v>
      </c>
      <c r="C225" t="s">
        <v>25</v>
      </c>
      <c r="D225">
        <v>6</v>
      </c>
      <c r="E225" t="s">
        <v>26</v>
      </c>
      <c r="F225">
        <v>15</v>
      </c>
      <c r="G225" t="s">
        <v>27</v>
      </c>
      <c r="H225" t="s">
        <v>250</v>
      </c>
      <c r="I225" t="s">
        <v>29</v>
      </c>
      <c r="J225" t="str">
        <f t="shared" si="6"/>
        <v> {"id": 224,"chapter": "6","sutra": "15","title": "नारकायु का आस्रव"},</v>
      </c>
    </row>
    <row r="226" spans="1:10">
      <c r="A226" s="26" t="s">
        <v>24</v>
      </c>
      <c r="B226">
        <v>225</v>
      </c>
      <c r="C226" t="s">
        <v>25</v>
      </c>
      <c r="D226">
        <v>6</v>
      </c>
      <c r="E226" t="s">
        <v>26</v>
      </c>
      <c r="F226">
        <v>16</v>
      </c>
      <c r="G226" t="s">
        <v>27</v>
      </c>
      <c r="H226" t="s">
        <v>251</v>
      </c>
      <c r="I226" t="s">
        <v>29</v>
      </c>
      <c r="J226" t="str">
        <f t="shared" si="6"/>
        <v> {"id": 225,"chapter": "6","sutra": "16","title": "माया तिर्यंचायु का आस्रव"},</v>
      </c>
    </row>
    <row r="227" spans="1:10">
      <c r="A227" s="26" t="s">
        <v>24</v>
      </c>
      <c r="B227">
        <v>226</v>
      </c>
      <c r="C227" t="s">
        <v>25</v>
      </c>
      <c r="D227">
        <v>6</v>
      </c>
      <c r="E227" t="s">
        <v>26</v>
      </c>
      <c r="F227">
        <v>17</v>
      </c>
      <c r="G227" t="s">
        <v>27</v>
      </c>
      <c r="H227" t="s">
        <v>252</v>
      </c>
      <c r="I227" t="s">
        <v>29</v>
      </c>
      <c r="J227" t="str">
        <f t="shared" si="6"/>
        <v> {"id": 226,"chapter": "6","sutra": "17","title": "मनुष्यायु का आस्रव"},</v>
      </c>
    </row>
    <row r="228" spans="1:10">
      <c r="A228" s="26" t="s">
        <v>24</v>
      </c>
      <c r="B228">
        <v>227</v>
      </c>
      <c r="C228" t="s">
        <v>25</v>
      </c>
      <c r="D228">
        <v>6</v>
      </c>
      <c r="E228" t="s">
        <v>26</v>
      </c>
      <c r="F228">
        <v>18</v>
      </c>
      <c r="G228" t="s">
        <v>27</v>
      </c>
      <c r="H228" t="s">
        <v>253</v>
      </c>
      <c r="I228" t="s">
        <v>29</v>
      </c>
      <c r="J228" t="str">
        <f t="shared" si="6"/>
        <v> {"id": 227,"chapter": "6","sutra": "18","title": "मनुष्यायु का और भी आस्रव"},</v>
      </c>
    </row>
    <row r="229" spans="1:10">
      <c r="A229" s="26" t="s">
        <v>24</v>
      </c>
      <c r="B229">
        <v>228</v>
      </c>
      <c r="C229" t="s">
        <v>25</v>
      </c>
      <c r="D229">
        <v>6</v>
      </c>
      <c r="E229" t="s">
        <v>26</v>
      </c>
      <c r="F229">
        <v>19</v>
      </c>
      <c r="G229" t="s">
        <v>27</v>
      </c>
      <c r="H229" t="s">
        <v>254</v>
      </c>
      <c r="I229" t="s">
        <v>29</v>
      </c>
      <c r="J229" t="str">
        <f t="shared" si="6"/>
        <v> {"id": 228,"chapter": "6","sutra": "19","title": "सब आयुओं का आस्रव"},</v>
      </c>
    </row>
    <row r="230" spans="1:10">
      <c r="A230" s="26" t="s">
        <v>24</v>
      </c>
      <c r="B230">
        <v>229</v>
      </c>
      <c r="C230" t="s">
        <v>25</v>
      </c>
      <c r="D230">
        <v>6</v>
      </c>
      <c r="E230" t="s">
        <v>26</v>
      </c>
      <c r="F230">
        <v>20</v>
      </c>
      <c r="G230" t="s">
        <v>27</v>
      </c>
      <c r="H230" t="s">
        <v>255</v>
      </c>
      <c r="I230" t="s">
        <v>29</v>
      </c>
      <c r="J230" t="str">
        <f t="shared" si="6"/>
        <v> {"id": 229,"chapter": "6","sutra": "20","title": "देवायु के आस्रव"},</v>
      </c>
    </row>
    <row r="231" spans="1:10">
      <c r="A231" s="26" t="s">
        <v>24</v>
      </c>
      <c r="B231">
        <v>230</v>
      </c>
      <c r="C231" t="s">
        <v>25</v>
      </c>
      <c r="D231">
        <v>6</v>
      </c>
      <c r="E231" t="s">
        <v>26</v>
      </c>
      <c r="F231">
        <v>21</v>
      </c>
      <c r="G231" t="s">
        <v>27</v>
      </c>
      <c r="H231" t="s">
        <v>256</v>
      </c>
      <c r="I231" t="s">
        <v>29</v>
      </c>
      <c r="J231" t="str">
        <f t="shared" si="6"/>
        <v> {"id": 230,"chapter": "6","sutra": "21","title": "देवायु का और भी आस्रव"},</v>
      </c>
    </row>
    <row r="232" spans="1:10">
      <c r="A232" s="26" t="s">
        <v>24</v>
      </c>
      <c r="B232">
        <v>231</v>
      </c>
      <c r="C232" t="s">
        <v>25</v>
      </c>
      <c r="D232">
        <v>6</v>
      </c>
      <c r="E232" t="s">
        <v>26</v>
      </c>
      <c r="F232">
        <v>22</v>
      </c>
      <c r="G232" t="s">
        <v>27</v>
      </c>
      <c r="H232" t="s">
        <v>257</v>
      </c>
      <c r="I232" t="s">
        <v>29</v>
      </c>
      <c r="J232" t="str">
        <f t="shared" si="6"/>
        <v> {"id": 231,"chapter": "6","sutra": "22","title": "अशुभ नाम कर्म के आस्रव"},</v>
      </c>
    </row>
    <row r="233" spans="1:10">
      <c r="A233" s="26" t="s">
        <v>24</v>
      </c>
      <c r="B233">
        <v>232</v>
      </c>
      <c r="C233" t="s">
        <v>25</v>
      </c>
      <c r="D233">
        <v>6</v>
      </c>
      <c r="E233" t="s">
        <v>26</v>
      </c>
      <c r="F233">
        <v>23</v>
      </c>
      <c r="G233" t="s">
        <v>27</v>
      </c>
      <c r="H233" t="s">
        <v>258</v>
      </c>
      <c r="I233" t="s">
        <v>29</v>
      </c>
      <c r="J233" t="str">
        <f t="shared" si="6"/>
        <v> {"id": 232,"chapter": "6","sutra": "23","title": "शुभ नामकर्म के आस्रव"},</v>
      </c>
    </row>
    <row r="234" spans="1:10">
      <c r="A234" s="26" t="s">
        <v>24</v>
      </c>
      <c r="B234">
        <v>233</v>
      </c>
      <c r="C234" t="s">
        <v>25</v>
      </c>
      <c r="D234">
        <v>6</v>
      </c>
      <c r="E234" t="s">
        <v>26</v>
      </c>
      <c r="F234">
        <v>24</v>
      </c>
      <c r="G234" t="s">
        <v>27</v>
      </c>
      <c r="H234" t="s">
        <v>259</v>
      </c>
      <c r="I234" t="s">
        <v>29</v>
      </c>
      <c r="J234" t="str">
        <f t="shared" ref="J234:J237" si="7">A234&amp;B234&amp;C234&amp;D234&amp;E234&amp;F234&amp;G234&amp;H234&amp;I234</f>
        <v> {"id": 233,"chapter": "6","sutra": "24","title": "तीर्थंकर नामकर्म के आस्रव"},</v>
      </c>
    </row>
    <row r="235" spans="1:10">
      <c r="A235" s="26" t="s">
        <v>24</v>
      </c>
      <c r="B235">
        <v>234</v>
      </c>
      <c r="C235" t="s">
        <v>25</v>
      </c>
      <c r="D235">
        <v>6</v>
      </c>
      <c r="E235" t="s">
        <v>26</v>
      </c>
      <c r="F235">
        <v>25</v>
      </c>
      <c r="G235" t="s">
        <v>27</v>
      </c>
      <c r="H235" t="s">
        <v>260</v>
      </c>
      <c r="I235" t="s">
        <v>29</v>
      </c>
      <c r="J235" t="str">
        <f t="shared" si="7"/>
        <v> {"id": 234,"chapter": "6","sutra": "25","title": "नीचगोत्र के आस्रव"},</v>
      </c>
    </row>
    <row r="236" spans="1:10">
      <c r="A236" s="26" t="s">
        <v>24</v>
      </c>
      <c r="B236">
        <v>235</v>
      </c>
      <c r="C236" t="s">
        <v>25</v>
      </c>
      <c r="D236">
        <v>6</v>
      </c>
      <c r="E236" t="s">
        <v>26</v>
      </c>
      <c r="F236">
        <v>26</v>
      </c>
      <c r="G236" t="s">
        <v>27</v>
      </c>
      <c r="H236" t="s">
        <v>261</v>
      </c>
      <c r="I236" t="s">
        <v>29</v>
      </c>
      <c r="J236" t="str">
        <f t="shared" si="7"/>
        <v> {"id": 235,"chapter": "6","sutra": "26","title": "उच्च गोत्र के आस्रव"},</v>
      </c>
    </row>
    <row r="237" customFormat="1" spans="1:10">
      <c r="A237" s="26" t="s">
        <v>24</v>
      </c>
      <c r="B237">
        <v>236</v>
      </c>
      <c r="C237" t="s">
        <v>25</v>
      </c>
      <c r="D237">
        <v>6</v>
      </c>
      <c r="E237" t="s">
        <v>26</v>
      </c>
      <c r="F237">
        <v>27</v>
      </c>
      <c r="G237" t="s">
        <v>27</v>
      </c>
      <c r="H237" t="s">
        <v>262</v>
      </c>
      <c r="I237" t="s">
        <v>29</v>
      </c>
      <c r="J237" t="str">
        <f t="shared" si="7"/>
        <v> {"id": 236,"chapter": "6","sutra": "27","title": "अन्तराय कर्म का आस्रव"},</v>
      </c>
    </row>
    <row r="238" spans="1:10">
      <c r="A238" s="26" t="s">
        <v>24</v>
      </c>
      <c r="B238">
        <v>237</v>
      </c>
      <c r="C238" t="s">
        <v>25</v>
      </c>
      <c r="D238">
        <v>7</v>
      </c>
      <c r="E238" t="s">
        <v>26</v>
      </c>
      <c r="F238">
        <v>1</v>
      </c>
      <c r="G238" t="s">
        <v>27</v>
      </c>
      <c r="H238" t="s">
        <v>263</v>
      </c>
      <c r="I238" t="s">
        <v>29</v>
      </c>
      <c r="J238" t="str">
        <f t="shared" ref="J238:J266" si="8">A238&amp;B238&amp;C238&amp;D238&amp;E238&amp;F238&amp;G238&amp;H238&amp;I238</f>
        <v> {"id": 237,"chapter": "7","sutra": "1","title": "व्रत"},</v>
      </c>
    </row>
    <row r="239" spans="1:10">
      <c r="A239" s="26" t="s">
        <v>24</v>
      </c>
      <c r="B239">
        <v>238</v>
      </c>
      <c r="C239" t="s">
        <v>25</v>
      </c>
      <c r="D239">
        <v>7</v>
      </c>
      <c r="E239" t="s">
        <v>26</v>
      </c>
      <c r="F239">
        <v>2</v>
      </c>
      <c r="G239" t="s">
        <v>27</v>
      </c>
      <c r="H239" t="s">
        <v>264</v>
      </c>
      <c r="I239" t="s">
        <v>29</v>
      </c>
      <c r="J239" t="str">
        <f t="shared" si="8"/>
        <v> {"id": 238,"chapter": "7","sutra": "2","title": "व्रती के भेद"},</v>
      </c>
    </row>
    <row r="240" spans="1:10">
      <c r="A240" s="26" t="s">
        <v>24</v>
      </c>
      <c r="B240">
        <v>239</v>
      </c>
      <c r="C240" t="s">
        <v>25</v>
      </c>
      <c r="D240">
        <v>7</v>
      </c>
      <c r="E240" t="s">
        <v>26</v>
      </c>
      <c r="F240">
        <v>3</v>
      </c>
      <c r="G240" t="s">
        <v>27</v>
      </c>
      <c r="H240" t="s">
        <v>265</v>
      </c>
      <c r="I240" t="s">
        <v>29</v>
      </c>
      <c r="J240" t="str">
        <f t="shared" si="8"/>
        <v> {"id": 239,"chapter": "7","sutra": "3","title": "प्रत्येक व्रत की भावनाएँ"},</v>
      </c>
    </row>
    <row r="241" spans="1:10">
      <c r="A241" s="26" t="s">
        <v>24</v>
      </c>
      <c r="B241">
        <v>240</v>
      </c>
      <c r="C241" t="s">
        <v>25</v>
      </c>
      <c r="D241">
        <v>7</v>
      </c>
      <c r="E241" t="s">
        <v>26</v>
      </c>
      <c r="F241">
        <v>4</v>
      </c>
      <c r="G241" t="s">
        <v>27</v>
      </c>
      <c r="H241" t="s">
        <v>266</v>
      </c>
      <c r="I241" t="s">
        <v>29</v>
      </c>
      <c r="J241" t="str">
        <f t="shared" si="8"/>
        <v> {"id": 240,"chapter": "7","sutra": "4","title": "अहिंसाव्रत की भावनाएँ"},</v>
      </c>
    </row>
    <row r="242" spans="1:10">
      <c r="A242" s="26" t="s">
        <v>24</v>
      </c>
      <c r="B242">
        <v>241</v>
      </c>
      <c r="C242" t="s">
        <v>25</v>
      </c>
      <c r="D242">
        <v>7</v>
      </c>
      <c r="E242" t="s">
        <v>26</v>
      </c>
      <c r="F242">
        <v>5</v>
      </c>
      <c r="G242" t="s">
        <v>27</v>
      </c>
      <c r="H242" t="s">
        <v>267</v>
      </c>
      <c r="I242" t="s">
        <v>29</v>
      </c>
      <c r="J242" t="str">
        <f t="shared" si="8"/>
        <v> {"id": 241,"chapter": "7","sutra": "5","title": "सत्य व्रत की भावनाएँ"},</v>
      </c>
    </row>
    <row r="243" spans="1:10">
      <c r="A243" s="26" t="s">
        <v>24</v>
      </c>
      <c r="B243">
        <v>242</v>
      </c>
      <c r="C243" t="s">
        <v>25</v>
      </c>
      <c r="D243">
        <v>7</v>
      </c>
      <c r="E243" t="s">
        <v>26</v>
      </c>
      <c r="F243">
        <v>6</v>
      </c>
      <c r="G243" t="s">
        <v>27</v>
      </c>
      <c r="H243" t="s">
        <v>268</v>
      </c>
      <c r="I243" t="s">
        <v>29</v>
      </c>
      <c r="J243" t="str">
        <f t="shared" si="8"/>
        <v> {"id": 242,"chapter": "7","sutra": "6","title": "अचौर्य व्रत की भावनाएँ"},</v>
      </c>
    </row>
    <row r="244" spans="1:10">
      <c r="A244" s="26" t="s">
        <v>24</v>
      </c>
      <c r="B244">
        <v>243</v>
      </c>
      <c r="C244" t="s">
        <v>25</v>
      </c>
      <c r="D244">
        <v>7</v>
      </c>
      <c r="E244" t="s">
        <v>26</v>
      </c>
      <c r="F244">
        <v>7</v>
      </c>
      <c r="G244" t="s">
        <v>27</v>
      </c>
      <c r="H244" t="s">
        <v>269</v>
      </c>
      <c r="I244" t="s">
        <v>29</v>
      </c>
      <c r="J244" t="str">
        <f t="shared" si="8"/>
        <v> {"id": 243,"chapter": "7","sutra": "7","title": "ब्रह्मचर्य व्रत की भावनाएँ"},</v>
      </c>
    </row>
    <row r="245" spans="1:10">
      <c r="A245" s="26" t="s">
        <v>24</v>
      </c>
      <c r="B245">
        <v>244</v>
      </c>
      <c r="C245" t="s">
        <v>25</v>
      </c>
      <c r="D245">
        <v>7</v>
      </c>
      <c r="E245" t="s">
        <v>26</v>
      </c>
      <c r="F245">
        <v>8</v>
      </c>
      <c r="G245" t="s">
        <v>27</v>
      </c>
      <c r="H245" t="s">
        <v>270</v>
      </c>
      <c r="I245" t="s">
        <v>29</v>
      </c>
      <c r="J245" t="str">
        <f t="shared" si="8"/>
        <v> {"id": 244,"chapter": "7","sutra": "8","title": "अपरिग्रह व्रत की भावनाएँ"},</v>
      </c>
    </row>
    <row r="246" spans="1:10">
      <c r="A246" s="26" t="s">
        <v>24</v>
      </c>
      <c r="B246">
        <v>245</v>
      </c>
      <c r="C246" t="s">
        <v>25</v>
      </c>
      <c r="D246">
        <v>7</v>
      </c>
      <c r="E246" t="s">
        <v>26</v>
      </c>
      <c r="F246">
        <v>9</v>
      </c>
      <c r="G246" t="s">
        <v>27</v>
      </c>
      <c r="H246" t="s">
        <v>271</v>
      </c>
      <c r="I246" t="s">
        <v>29</v>
      </c>
      <c r="J246" t="str">
        <f t="shared" si="8"/>
        <v> {"id": 245,"chapter": "7","sutra": "9","title": "पाप से विमुखता के लिए भावनाएं"},</v>
      </c>
    </row>
    <row r="247" spans="1:10">
      <c r="A247" s="26" t="s">
        <v>24</v>
      </c>
      <c r="B247">
        <v>246</v>
      </c>
      <c r="C247" t="s">
        <v>25</v>
      </c>
      <c r="D247">
        <v>7</v>
      </c>
      <c r="E247" t="s">
        <v>26</v>
      </c>
      <c r="F247">
        <v>10</v>
      </c>
      <c r="G247" t="s">
        <v>27</v>
      </c>
      <c r="H247" t="s">
        <v>228</v>
      </c>
      <c r="I247" t="s">
        <v>29</v>
      </c>
      <c r="J247" t="str">
        <f t="shared" si="8"/>
        <v> {"id": 246,"chapter": "7","sutra": "10","title": "और भी"},</v>
      </c>
    </row>
    <row r="248" spans="1:10">
      <c r="A248" s="26" t="s">
        <v>24</v>
      </c>
      <c r="B248">
        <v>247</v>
      </c>
      <c r="C248" t="s">
        <v>25</v>
      </c>
      <c r="D248">
        <v>7</v>
      </c>
      <c r="E248" t="s">
        <v>26</v>
      </c>
      <c r="F248">
        <v>11</v>
      </c>
      <c r="G248" t="s">
        <v>27</v>
      </c>
      <c r="H248" t="s">
        <v>272</v>
      </c>
      <c r="I248" t="s">
        <v>29</v>
      </c>
      <c r="J248" t="str">
        <f t="shared" si="8"/>
        <v> {"id": 247,"chapter": "7","sutra": "11","title": "परस्पर जीवों के साथ भावनाएं"},</v>
      </c>
    </row>
    <row r="249" spans="1:10">
      <c r="A249" s="26" t="s">
        <v>24</v>
      </c>
      <c r="B249">
        <v>248</v>
      </c>
      <c r="C249" t="s">
        <v>25</v>
      </c>
      <c r="D249">
        <v>7</v>
      </c>
      <c r="E249" t="s">
        <v>26</v>
      </c>
      <c r="F249">
        <v>12</v>
      </c>
      <c r="G249" t="s">
        <v>27</v>
      </c>
      <c r="H249" t="s">
        <v>273</v>
      </c>
      <c r="I249" t="s">
        <v>29</v>
      </c>
      <c r="J249" t="str">
        <f t="shared" si="8"/>
        <v> {"id": 248,"chapter": "7","sutra": "12","title": "संसार और शरीर के लिए भावना"},</v>
      </c>
    </row>
    <row r="250" spans="1:10">
      <c r="A250" s="26" t="s">
        <v>24</v>
      </c>
      <c r="B250">
        <v>249</v>
      </c>
      <c r="C250" t="s">
        <v>25</v>
      </c>
      <c r="D250">
        <v>7</v>
      </c>
      <c r="E250" t="s">
        <v>26</v>
      </c>
      <c r="F250">
        <v>13</v>
      </c>
      <c r="G250" t="s">
        <v>27</v>
      </c>
      <c r="H250" t="s">
        <v>274</v>
      </c>
      <c r="I250" t="s">
        <v>29</v>
      </c>
      <c r="J250" t="str">
        <f t="shared" si="8"/>
        <v> {"id": 249,"chapter": "7","sutra": "13","title": "हिंसा का लक्षण"},</v>
      </c>
    </row>
    <row r="251" spans="1:10">
      <c r="A251" s="26" t="s">
        <v>24</v>
      </c>
      <c r="B251">
        <v>250</v>
      </c>
      <c r="C251" t="s">
        <v>25</v>
      </c>
      <c r="D251">
        <v>7</v>
      </c>
      <c r="E251" t="s">
        <v>26</v>
      </c>
      <c r="F251">
        <v>14</v>
      </c>
      <c r="G251" t="s">
        <v>27</v>
      </c>
      <c r="H251" t="s">
        <v>275</v>
      </c>
      <c r="I251" t="s">
        <v>29</v>
      </c>
      <c r="J251" t="str">
        <f t="shared" si="8"/>
        <v> {"id": 250,"chapter": "7","sutra": "14","title": "झूठ का लक्षण"},</v>
      </c>
    </row>
    <row r="252" spans="1:10">
      <c r="A252" s="26" t="s">
        <v>24</v>
      </c>
      <c r="B252">
        <v>251</v>
      </c>
      <c r="C252" t="s">
        <v>25</v>
      </c>
      <c r="D252">
        <v>7</v>
      </c>
      <c r="E252" t="s">
        <v>26</v>
      </c>
      <c r="F252">
        <v>15</v>
      </c>
      <c r="G252" t="s">
        <v>27</v>
      </c>
      <c r="H252" t="s">
        <v>276</v>
      </c>
      <c r="I252" t="s">
        <v>29</v>
      </c>
      <c r="J252" t="str">
        <f t="shared" si="8"/>
        <v> {"id": 251,"chapter": "7","sutra": "15","title": "चोरी का लक्षण"},</v>
      </c>
    </row>
    <row r="253" spans="1:10">
      <c r="A253" s="26" t="s">
        <v>24</v>
      </c>
      <c r="B253">
        <v>252</v>
      </c>
      <c r="C253" t="s">
        <v>25</v>
      </c>
      <c r="D253">
        <v>7</v>
      </c>
      <c r="E253" t="s">
        <v>26</v>
      </c>
      <c r="F253">
        <v>16</v>
      </c>
      <c r="G253" t="s">
        <v>27</v>
      </c>
      <c r="H253" t="s">
        <v>277</v>
      </c>
      <c r="I253" t="s">
        <v>29</v>
      </c>
      <c r="J253" t="str">
        <f t="shared" si="8"/>
        <v> {"id": 252,"chapter": "7","sutra": "16","title": "कुशील का लक्षण"},</v>
      </c>
    </row>
    <row r="254" spans="1:10">
      <c r="A254" s="26" t="s">
        <v>24</v>
      </c>
      <c r="B254">
        <v>253</v>
      </c>
      <c r="C254" t="s">
        <v>25</v>
      </c>
      <c r="D254">
        <v>7</v>
      </c>
      <c r="E254" t="s">
        <v>26</v>
      </c>
      <c r="F254">
        <v>17</v>
      </c>
      <c r="G254" t="s">
        <v>27</v>
      </c>
      <c r="H254" t="s">
        <v>278</v>
      </c>
      <c r="I254" t="s">
        <v>29</v>
      </c>
      <c r="J254" t="str">
        <f t="shared" si="8"/>
        <v> {"id": 253,"chapter": "7","sutra": "17","title": "परिग्रह का लक्षण"},</v>
      </c>
    </row>
    <row r="255" spans="1:10">
      <c r="A255" s="26" t="s">
        <v>24</v>
      </c>
      <c r="B255">
        <v>254</v>
      </c>
      <c r="C255" t="s">
        <v>25</v>
      </c>
      <c r="D255">
        <v>7</v>
      </c>
      <c r="E255" t="s">
        <v>26</v>
      </c>
      <c r="F255">
        <v>18</v>
      </c>
      <c r="G255" t="s">
        <v>27</v>
      </c>
      <c r="H255" t="s">
        <v>279</v>
      </c>
      <c r="I255" t="s">
        <v>29</v>
      </c>
      <c r="J255" t="str">
        <f t="shared" si="8"/>
        <v> {"id": 254,"chapter": "7","sutra": "18","title": "व्रती का लक्षण"},</v>
      </c>
    </row>
    <row r="256" spans="1:10">
      <c r="A256" s="26" t="s">
        <v>24</v>
      </c>
      <c r="B256">
        <v>255</v>
      </c>
      <c r="C256" t="s">
        <v>25</v>
      </c>
      <c r="D256">
        <v>7</v>
      </c>
      <c r="E256" t="s">
        <v>26</v>
      </c>
      <c r="F256">
        <v>19</v>
      </c>
      <c r="G256" t="s">
        <v>27</v>
      </c>
      <c r="H256" t="s">
        <v>264</v>
      </c>
      <c r="I256" t="s">
        <v>29</v>
      </c>
      <c r="J256" t="str">
        <f t="shared" si="8"/>
        <v> {"id": 255,"chapter": "7","sutra": "19","title": "व्रती के भेद"},</v>
      </c>
    </row>
    <row r="257" spans="1:10">
      <c r="A257" s="26" t="s">
        <v>24</v>
      </c>
      <c r="B257">
        <v>256</v>
      </c>
      <c r="C257" t="s">
        <v>25</v>
      </c>
      <c r="D257">
        <v>7</v>
      </c>
      <c r="E257" t="s">
        <v>26</v>
      </c>
      <c r="F257">
        <v>20</v>
      </c>
      <c r="G257" t="s">
        <v>27</v>
      </c>
      <c r="H257" t="s">
        <v>280</v>
      </c>
      <c r="I257" t="s">
        <v>29</v>
      </c>
      <c r="J257" t="str">
        <f t="shared" si="8"/>
        <v> {"id": 256,"chapter": "7","sutra": "20","title": "श्रावक"},</v>
      </c>
    </row>
    <row r="258" spans="1:10">
      <c r="A258" s="26" t="s">
        <v>24</v>
      </c>
      <c r="B258">
        <v>257</v>
      </c>
      <c r="C258" t="s">
        <v>25</v>
      </c>
      <c r="D258">
        <v>7</v>
      </c>
      <c r="E258" t="s">
        <v>26</v>
      </c>
      <c r="F258">
        <v>21</v>
      </c>
      <c r="G258" t="s">
        <v>27</v>
      </c>
      <c r="H258" t="s">
        <v>281</v>
      </c>
      <c r="I258" t="s">
        <v>29</v>
      </c>
      <c r="J258" t="str">
        <f t="shared" si="8"/>
        <v> {"id": 257,"chapter": "7","sutra": "21","title": "श्रावक के और भी व्रत"},</v>
      </c>
    </row>
    <row r="259" spans="1:10">
      <c r="A259" s="26" t="s">
        <v>24</v>
      </c>
      <c r="B259">
        <v>258</v>
      </c>
      <c r="C259" t="s">
        <v>25</v>
      </c>
      <c r="D259">
        <v>7</v>
      </c>
      <c r="E259" t="s">
        <v>26</v>
      </c>
      <c r="F259">
        <v>22</v>
      </c>
      <c r="G259" t="s">
        <v>27</v>
      </c>
      <c r="H259" t="s">
        <v>282</v>
      </c>
      <c r="I259" t="s">
        <v>29</v>
      </c>
      <c r="J259" t="str">
        <f t="shared" si="8"/>
        <v> {"id": 258,"chapter": "7","sutra": "22","title": "सल्लेखना"},</v>
      </c>
    </row>
    <row r="260" spans="1:10">
      <c r="A260" s="26" t="s">
        <v>24</v>
      </c>
      <c r="B260">
        <v>259</v>
      </c>
      <c r="C260" t="s">
        <v>25</v>
      </c>
      <c r="D260">
        <v>7</v>
      </c>
      <c r="E260" t="s">
        <v>26</v>
      </c>
      <c r="F260">
        <v>23</v>
      </c>
      <c r="G260" t="s">
        <v>27</v>
      </c>
      <c r="H260" t="s">
        <v>283</v>
      </c>
      <c r="I260" t="s">
        <v>29</v>
      </c>
      <c r="J260" t="str">
        <f t="shared" si="8"/>
        <v> {"id": 259,"chapter": "7","sutra": "23","title": "सम्यक्त्व के पांच अतिचार"},</v>
      </c>
    </row>
    <row r="261" spans="1:10">
      <c r="A261" s="26" t="s">
        <v>24</v>
      </c>
      <c r="B261">
        <v>260</v>
      </c>
      <c r="C261" t="s">
        <v>25</v>
      </c>
      <c r="D261">
        <v>7</v>
      </c>
      <c r="E261" t="s">
        <v>26</v>
      </c>
      <c r="F261">
        <v>24</v>
      </c>
      <c r="G261" t="s">
        <v>27</v>
      </c>
      <c r="H261" t="s">
        <v>284</v>
      </c>
      <c r="I261" t="s">
        <v>29</v>
      </c>
      <c r="J261" t="str">
        <f t="shared" si="8"/>
        <v> {"id": 260,"chapter": "7","sutra": "24","title": "व्रत और शील के अतिचार"},</v>
      </c>
    </row>
    <row r="262" spans="1:10">
      <c r="A262" s="26" t="s">
        <v>24</v>
      </c>
      <c r="B262">
        <v>261</v>
      </c>
      <c r="C262" t="s">
        <v>25</v>
      </c>
      <c r="D262">
        <v>7</v>
      </c>
      <c r="E262" t="s">
        <v>26</v>
      </c>
      <c r="F262">
        <v>25</v>
      </c>
      <c r="G262" t="s">
        <v>27</v>
      </c>
      <c r="H262" t="s">
        <v>285</v>
      </c>
      <c r="I262" t="s">
        <v>29</v>
      </c>
      <c r="J262" t="str">
        <f t="shared" si="8"/>
        <v> {"id": 261,"chapter": "7","sutra": "25","title": "अहिंसा अणुव्रत के अतिचार"},</v>
      </c>
    </row>
    <row r="263" spans="1:10">
      <c r="A263" s="26" t="s">
        <v>24</v>
      </c>
      <c r="B263">
        <v>262</v>
      </c>
      <c r="C263" t="s">
        <v>25</v>
      </c>
      <c r="D263">
        <v>7</v>
      </c>
      <c r="E263" t="s">
        <v>26</v>
      </c>
      <c r="F263">
        <v>26</v>
      </c>
      <c r="G263" t="s">
        <v>27</v>
      </c>
      <c r="H263" t="s">
        <v>286</v>
      </c>
      <c r="I263" t="s">
        <v>29</v>
      </c>
      <c r="J263" t="str">
        <f t="shared" si="8"/>
        <v> {"id": 262,"chapter": "7","sutra": "26","title": "सत्‍याणुव्रत के अतिचार"},</v>
      </c>
    </row>
    <row r="264" spans="1:10">
      <c r="A264" s="26" t="s">
        <v>24</v>
      </c>
      <c r="B264">
        <v>263</v>
      </c>
      <c r="C264" t="s">
        <v>25</v>
      </c>
      <c r="D264">
        <v>7</v>
      </c>
      <c r="E264" t="s">
        <v>26</v>
      </c>
      <c r="F264">
        <v>27</v>
      </c>
      <c r="G264" t="s">
        <v>27</v>
      </c>
      <c r="H264" t="s">
        <v>287</v>
      </c>
      <c r="I264" t="s">
        <v>29</v>
      </c>
      <c r="J264" t="str">
        <f t="shared" si="8"/>
        <v> {"id": 263,"chapter": "7","sutra": "27","title": "अचौर्य अणुव्रत के अतिचार"},</v>
      </c>
    </row>
    <row r="265" spans="1:10">
      <c r="A265" s="26" t="s">
        <v>24</v>
      </c>
      <c r="B265">
        <v>264</v>
      </c>
      <c r="C265" t="s">
        <v>25</v>
      </c>
      <c r="D265">
        <v>7</v>
      </c>
      <c r="E265" t="s">
        <v>26</v>
      </c>
      <c r="F265">
        <v>28</v>
      </c>
      <c r="G265" t="s">
        <v>27</v>
      </c>
      <c r="H265" t="s">
        <v>288</v>
      </c>
      <c r="I265" t="s">
        <v>29</v>
      </c>
      <c r="J265" t="str">
        <f t="shared" si="8"/>
        <v> {"id": 264,"chapter": "7","sutra": "28","title": "स्‍वदारसंतोष अणुव्रत के अतिचार"},</v>
      </c>
    </row>
    <row r="266" spans="1:10">
      <c r="A266" s="26" t="s">
        <v>24</v>
      </c>
      <c r="B266">
        <v>265</v>
      </c>
      <c r="C266" t="s">
        <v>25</v>
      </c>
      <c r="D266">
        <v>7</v>
      </c>
      <c r="E266" t="s">
        <v>26</v>
      </c>
      <c r="F266">
        <v>29</v>
      </c>
      <c r="G266" t="s">
        <v>27</v>
      </c>
      <c r="H266" t="s">
        <v>289</v>
      </c>
      <c r="I266" t="s">
        <v>29</v>
      </c>
      <c r="J266" t="str">
        <f t="shared" si="8"/>
        <v> {"id": 265,"chapter": "7","sutra": "29","title": "परिग्रहपरिमाण अणुव्रत के अतिचार"},</v>
      </c>
    </row>
    <row r="267" spans="1:10">
      <c r="A267" s="26" t="s">
        <v>24</v>
      </c>
      <c r="B267">
        <v>266</v>
      </c>
      <c r="C267" t="s">
        <v>25</v>
      </c>
      <c r="D267">
        <v>7</v>
      </c>
      <c r="E267" t="s">
        <v>26</v>
      </c>
      <c r="F267">
        <v>30</v>
      </c>
      <c r="G267" t="s">
        <v>27</v>
      </c>
      <c r="H267" t="s">
        <v>290</v>
      </c>
      <c r="I267" t="s">
        <v>29</v>
      </c>
      <c r="J267" t="str">
        <f t="shared" ref="J267:J298" si="9">A267&amp;B267&amp;C267&amp;D267&amp;E267&amp;F267&amp;G267&amp;H267&amp;I267</f>
        <v> {"id": 266,"chapter": "7","sutra": "30","title": "दिग्विरतिव्रत के अतिचार"},</v>
      </c>
    </row>
    <row r="268" spans="1:10">
      <c r="A268" s="26" t="s">
        <v>24</v>
      </c>
      <c r="B268">
        <v>267</v>
      </c>
      <c r="C268" t="s">
        <v>25</v>
      </c>
      <c r="D268">
        <v>7</v>
      </c>
      <c r="E268" t="s">
        <v>26</v>
      </c>
      <c r="F268">
        <v>31</v>
      </c>
      <c r="G268" t="s">
        <v>27</v>
      </c>
      <c r="H268" t="s">
        <v>291</v>
      </c>
      <c r="I268" t="s">
        <v>29</v>
      </c>
      <c r="J268" t="str">
        <f t="shared" si="9"/>
        <v> {"id": 267,"chapter": "7","sutra": "31","title": "देशविरति के अतिचार"},</v>
      </c>
    </row>
    <row r="269" spans="1:10">
      <c r="A269" s="26" t="s">
        <v>24</v>
      </c>
      <c r="B269">
        <v>268</v>
      </c>
      <c r="C269" t="s">
        <v>25</v>
      </c>
      <c r="D269">
        <v>7</v>
      </c>
      <c r="E269" t="s">
        <v>26</v>
      </c>
      <c r="F269">
        <v>32</v>
      </c>
      <c r="G269" t="s">
        <v>27</v>
      </c>
      <c r="H269" t="s">
        <v>292</v>
      </c>
      <c r="I269" t="s">
        <v>29</v>
      </c>
      <c r="J269" t="str">
        <f t="shared" si="9"/>
        <v> {"id": 268,"chapter": "7","sutra": "32","title": "अनर्थदण्‍डवि‍रति के अतिचार"},</v>
      </c>
    </row>
    <row r="270" spans="1:10">
      <c r="A270" s="26" t="s">
        <v>24</v>
      </c>
      <c r="B270">
        <v>269</v>
      </c>
      <c r="C270" t="s">
        <v>25</v>
      </c>
      <c r="D270">
        <v>7</v>
      </c>
      <c r="E270" t="s">
        <v>26</v>
      </c>
      <c r="F270">
        <v>33</v>
      </c>
      <c r="G270" t="s">
        <v>27</v>
      </c>
      <c r="H270" t="s">
        <v>293</v>
      </c>
      <c r="I270" t="s">
        <v>29</v>
      </c>
      <c r="J270" t="str">
        <f t="shared" si="9"/>
        <v> {"id": 269,"chapter": "7","sutra": "33","title": "सामायिक व्रत के अतिचार"},</v>
      </c>
    </row>
    <row r="271" spans="1:10">
      <c r="A271" s="26" t="s">
        <v>24</v>
      </c>
      <c r="B271">
        <v>270</v>
      </c>
      <c r="C271" t="s">
        <v>25</v>
      </c>
      <c r="D271">
        <v>7</v>
      </c>
      <c r="E271" t="s">
        <v>26</v>
      </c>
      <c r="F271">
        <v>34</v>
      </c>
      <c r="G271" t="s">
        <v>27</v>
      </c>
      <c r="H271" t="s">
        <v>294</v>
      </c>
      <c r="I271" t="s">
        <v>29</v>
      </c>
      <c r="J271" t="str">
        <f t="shared" si="9"/>
        <v> {"id": 270,"chapter": "7","sutra": "34","title": "प्रोषधोपवास के अतिचार"},</v>
      </c>
    </row>
    <row r="272" spans="1:10">
      <c r="A272" s="26" t="s">
        <v>24</v>
      </c>
      <c r="B272">
        <v>271</v>
      </c>
      <c r="C272" t="s">
        <v>25</v>
      </c>
      <c r="D272">
        <v>7</v>
      </c>
      <c r="E272" t="s">
        <v>26</v>
      </c>
      <c r="F272">
        <v>35</v>
      </c>
      <c r="G272" t="s">
        <v>27</v>
      </c>
      <c r="H272" t="s">
        <v>295</v>
      </c>
      <c r="I272" t="s">
        <v>29</v>
      </c>
      <c r="J272" t="str">
        <f t="shared" si="9"/>
        <v> {"id": 271,"chapter": "7","sutra": "35","title": "उपभोग-परिभोग-परिमाण व्रत के अतिचार"},</v>
      </c>
    </row>
    <row r="273" spans="1:10">
      <c r="A273" s="26" t="s">
        <v>24</v>
      </c>
      <c r="B273">
        <v>272</v>
      </c>
      <c r="C273" t="s">
        <v>25</v>
      </c>
      <c r="D273">
        <v>7</v>
      </c>
      <c r="E273" t="s">
        <v>26</v>
      </c>
      <c r="F273">
        <v>36</v>
      </c>
      <c r="G273" t="s">
        <v>27</v>
      </c>
      <c r="H273" t="s">
        <v>296</v>
      </c>
      <c r="I273" t="s">
        <v>29</v>
      </c>
      <c r="J273" t="str">
        <f t="shared" si="9"/>
        <v> {"id": 272,"chapter": "7","sutra": "36","title": "अतिथिसंविभाग व्रत के अतिचार"},</v>
      </c>
    </row>
    <row r="274" spans="1:10">
      <c r="A274" s="26" t="s">
        <v>24</v>
      </c>
      <c r="B274">
        <v>273</v>
      </c>
      <c r="C274" t="s">
        <v>25</v>
      </c>
      <c r="D274">
        <v>7</v>
      </c>
      <c r="E274" t="s">
        <v>26</v>
      </c>
      <c r="F274">
        <v>37</v>
      </c>
      <c r="G274" t="s">
        <v>27</v>
      </c>
      <c r="H274" t="s">
        <v>297</v>
      </c>
      <c r="I274" t="s">
        <v>29</v>
      </c>
      <c r="J274" t="str">
        <f t="shared" si="9"/>
        <v> {"id": 273,"chapter": "7","sutra": "37","title": "सल्‍लेखना के अतिचार"},</v>
      </c>
    </row>
    <row r="275" spans="1:10">
      <c r="A275" s="26" t="s">
        <v>24</v>
      </c>
      <c r="B275">
        <v>274</v>
      </c>
      <c r="C275" t="s">
        <v>25</v>
      </c>
      <c r="D275">
        <v>7</v>
      </c>
      <c r="E275" t="s">
        <v>26</v>
      </c>
      <c r="F275">
        <v>38</v>
      </c>
      <c r="G275" t="s">
        <v>27</v>
      </c>
      <c r="H275" t="s">
        <v>298</v>
      </c>
      <c r="I275" t="s">
        <v>29</v>
      </c>
      <c r="J275" t="str">
        <f t="shared" si="9"/>
        <v> {"id": 274,"chapter": "7","sutra": "38","title": "दान"},</v>
      </c>
    </row>
    <row r="276" spans="1:10">
      <c r="A276" s="26" t="s">
        <v>24</v>
      </c>
      <c r="B276">
        <v>275</v>
      </c>
      <c r="C276" t="s">
        <v>25</v>
      </c>
      <c r="D276">
        <v>7</v>
      </c>
      <c r="E276" t="s">
        <v>26</v>
      </c>
      <c r="F276">
        <v>39</v>
      </c>
      <c r="G276" t="s">
        <v>27</v>
      </c>
      <c r="H276" t="s">
        <v>299</v>
      </c>
      <c r="I276" t="s">
        <v>29</v>
      </c>
      <c r="J276" t="str">
        <f t="shared" si="9"/>
        <v> {"id": 275,"chapter": "7","sutra": "39","title": "दान में विशेषता"},</v>
      </c>
    </row>
    <row r="277" spans="1:10">
      <c r="A277" s="26" t="s">
        <v>24</v>
      </c>
      <c r="B277">
        <v>276</v>
      </c>
      <c r="C277" t="s">
        <v>25</v>
      </c>
      <c r="D277">
        <v>8</v>
      </c>
      <c r="E277" t="s">
        <v>26</v>
      </c>
      <c r="F277">
        <v>1</v>
      </c>
      <c r="G277" t="s">
        <v>27</v>
      </c>
      <c r="H277" t="s">
        <v>300</v>
      </c>
      <c r="I277" t="s">
        <v>29</v>
      </c>
      <c r="J277" t="str">
        <f t="shared" si="9"/>
        <v> {"id": 276,"chapter": "8","sutra": "1","title": "बंध के हेतु"},</v>
      </c>
    </row>
    <row r="278" spans="1:10">
      <c r="A278" s="26" t="s">
        <v>24</v>
      </c>
      <c r="B278">
        <v>277</v>
      </c>
      <c r="C278" t="s">
        <v>25</v>
      </c>
      <c r="D278">
        <v>8</v>
      </c>
      <c r="E278" t="s">
        <v>26</v>
      </c>
      <c r="F278">
        <v>2</v>
      </c>
      <c r="G278" t="s">
        <v>27</v>
      </c>
      <c r="H278" t="s">
        <v>301</v>
      </c>
      <c r="I278" t="s">
        <v>29</v>
      </c>
      <c r="J278" t="str">
        <f t="shared" si="9"/>
        <v> {"id": 277,"chapter": "8","sutra": "2","title": "बन्‍ध"},</v>
      </c>
    </row>
    <row r="279" spans="1:10">
      <c r="A279" s="26" t="s">
        <v>24</v>
      </c>
      <c r="B279">
        <v>278</v>
      </c>
      <c r="C279" t="s">
        <v>25</v>
      </c>
      <c r="D279">
        <v>8</v>
      </c>
      <c r="E279" t="s">
        <v>26</v>
      </c>
      <c r="F279">
        <v>3</v>
      </c>
      <c r="G279" t="s">
        <v>27</v>
      </c>
      <c r="H279" t="s">
        <v>302</v>
      </c>
      <c r="I279" t="s">
        <v>29</v>
      </c>
      <c r="J279" t="str">
        <f t="shared" si="9"/>
        <v> {"id": 278,"chapter": "8","sutra": "3","title": "बंध के भेद"},</v>
      </c>
    </row>
    <row r="280" spans="1:10">
      <c r="A280" s="26" t="s">
        <v>24</v>
      </c>
      <c r="B280">
        <v>279</v>
      </c>
      <c r="C280" t="s">
        <v>25</v>
      </c>
      <c r="D280">
        <v>8</v>
      </c>
      <c r="E280" t="s">
        <v>26</v>
      </c>
      <c r="F280">
        <v>4</v>
      </c>
      <c r="G280" t="s">
        <v>27</v>
      </c>
      <c r="H280" t="s">
        <v>303</v>
      </c>
      <c r="I280" t="s">
        <v>29</v>
      </c>
      <c r="J280" t="str">
        <f t="shared" si="9"/>
        <v> {"id": 279,"chapter": "8","sutra": "4","title": "प्रकृतिबन्‍ध के रूप"},</v>
      </c>
    </row>
    <row r="281" spans="1:10">
      <c r="A281" s="26" t="s">
        <v>24</v>
      </c>
      <c r="B281">
        <v>280</v>
      </c>
      <c r="C281" t="s">
        <v>25</v>
      </c>
      <c r="D281">
        <v>8</v>
      </c>
      <c r="E281" t="s">
        <v>26</v>
      </c>
      <c r="F281">
        <v>5</v>
      </c>
      <c r="G281" t="s">
        <v>27</v>
      </c>
      <c r="H281" t="s">
        <v>304</v>
      </c>
      <c r="I281" t="s">
        <v>29</v>
      </c>
      <c r="J281" t="str">
        <f t="shared" si="9"/>
        <v> {"id": 280,"chapter": "8","sutra": "5","title": "मूल कर्म प्रकृतियों के भेद"},</v>
      </c>
    </row>
    <row r="282" spans="1:10">
      <c r="A282" s="26" t="s">
        <v>24</v>
      </c>
      <c r="B282">
        <v>281</v>
      </c>
      <c r="C282" t="s">
        <v>25</v>
      </c>
      <c r="D282">
        <v>8</v>
      </c>
      <c r="E282" t="s">
        <v>26</v>
      </c>
      <c r="F282">
        <v>6</v>
      </c>
      <c r="G282" t="s">
        <v>27</v>
      </c>
      <c r="H282" t="s">
        <v>305</v>
      </c>
      <c r="I282" t="s">
        <v>29</v>
      </c>
      <c r="J282" t="str">
        <f t="shared" si="9"/>
        <v> {"id": 281,"chapter": "8","sutra": "6","title": "ज्ञानावरण कर्म के भेद"},</v>
      </c>
    </row>
    <row r="283" spans="1:10">
      <c r="A283" s="26" t="s">
        <v>24</v>
      </c>
      <c r="B283">
        <v>282</v>
      </c>
      <c r="C283" t="s">
        <v>25</v>
      </c>
      <c r="D283">
        <v>8</v>
      </c>
      <c r="E283" t="s">
        <v>26</v>
      </c>
      <c r="F283">
        <v>7</v>
      </c>
      <c r="G283" t="s">
        <v>27</v>
      </c>
      <c r="H283" t="s">
        <v>306</v>
      </c>
      <c r="I283" t="s">
        <v>29</v>
      </c>
      <c r="J283" t="str">
        <f t="shared" si="9"/>
        <v> {"id": 282,"chapter": "8","sutra": "7","title": "दर्शनावरण कर्म के भेद"},</v>
      </c>
    </row>
    <row r="284" spans="1:10">
      <c r="A284" s="26" t="s">
        <v>24</v>
      </c>
      <c r="B284">
        <v>283</v>
      </c>
      <c r="C284" t="s">
        <v>25</v>
      </c>
      <c r="D284">
        <v>8</v>
      </c>
      <c r="E284" t="s">
        <v>26</v>
      </c>
      <c r="F284">
        <v>8</v>
      </c>
      <c r="G284" t="s">
        <v>27</v>
      </c>
      <c r="H284" t="s">
        <v>307</v>
      </c>
      <c r="I284" t="s">
        <v>29</v>
      </c>
      <c r="J284" t="str">
        <f t="shared" si="9"/>
        <v> {"id": 283,"chapter": "8","sutra": "8","title": "वेदनीय कर्म के भेद"},</v>
      </c>
    </row>
    <row r="285" spans="1:10">
      <c r="A285" s="26" t="s">
        <v>24</v>
      </c>
      <c r="B285">
        <v>284</v>
      </c>
      <c r="C285" t="s">
        <v>25</v>
      </c>
      <c r="D285">
        <v>8</v>
      </c>
      <c r="E285" t="s">
        <v>26</v>
      </c>
      <c r="F285">
        <v>9</v>
      </c>
      <c r="G285" t="s">
        <v>27</v>
      </c>
      <c r="H285" t="s">
        <v>308</v>
      </c>
      <c r="I285" t="s">
        <v>29</v>
      </c>
      <c r="J285" t="str">
        <f t="shared" si="9"/>
        <v> {"id": 284,"chapter": "8","sutra": "9","title": "मोहनीय कर्म के भेद"},</v>
      </c>
    </row>
    <row r="286" spans="1:10">
      <c r="A286" s="26" t="s">
        <v>24</v>
      </c>
      <c r="B286">
        <v>285</v>
      </c>
      <c r="C286" t="s">
        <v>25</v>
      </c>
      <c r="D286">
        <v>8</v>
      </c>
      <c r="E286" t="s">
        <v>26</v>
      </c>
      <c r="F286">
        <v>10</v>
      </c>
      <c r="G286" t="s">
        <v>27</v>
      </c>
      <c r="H286" t="s">
        <v>309</v>
      </c>
      <c r="I286" t="s">
        <v>29</v>
      </c>
      <c r="J286" t="str">
        <f t="shared" si="9"/>
        <v> {"id": 285,"chapter": "8","sutra": "10","title": "आयु कर्म के भेद"},</v>
      </c>
    </row>
    <row r="287" spans="1:10">
      <c r="A287" s="26" t="s">
        <v>24</v>
      </c>
      <c r="B287">
        <v>286</v>
      </c>
      <c r="C287" t="s">
        <v>25</v>
      </c>
      <c r="D287">
        <v>8</v>
      </c>
      <c r="E287" t="s">
        <v>26</v>
      </c>
      <c r="F287">
        <v>11</v>
      </c>
      <c r="G287" t="s">
        <v>27</v>
      </c>
      <c r="H287" t="s">
        <v>310</v>
      </c>
      <c r="I287" t="s">
        <v>29</v>
      </c>
      <c r="J287" t="str">
        <f t="shared" si="9"/>
        <v> {"id": 286,"chapter": "8","sutra": "11","title": "नामकर्म के भेद"},</v>
      </c>
    </row>
    <row r="288" spans="1:10">
      <c r="A288" s="26" t="s">
        <v>24</v>
      </c>
      <c r="B288">
        <v>287</v>
      </c>
      <c r="C288" t="s">
        <v>25</v>
      </c>
      <c r="D288">
        <v>8</v>
      </c>
      <c r="E288" t="s">
        <v>26</v>
      </c>
      <c r="F288">
        <v>12</v>
      </c>
      <c r="G288" t="s">
        <v>27</v>
      </c>
      <c r="H288" t="s">
        <v>311</v>
      </c>
      <c r="I288" t="s">
        <v>29</v>
      </c>
      <c r="J288" t="str">
        <f t="shared" si="9"/>
        <v> {"id": 287,"chapter": "8","sutra": "12","title": "गोत्रकर्म के भेद"},</v>
      </c>
    </row>
    <row r="289" spans="1:10">
      <c r="A289" s="26" t="s">
        <v>24</v>
      </c>
      <c r="B289">
        <v>288</v>
      </c>
      <c r="C289" t="s">
        <v>25</v>
      </c>
      <c r="D289">
        <v>8</v>
      </c>
      <c r="E289" t="s">
        <v>26</v>
      </c>
      <c r="F289">
        <v>13</v>
      </c>
      <c r="G289" t="s">
        <v>27</v>
      </c>
      <c r="H289" t="s">
        <v>312</v>
      </c>
      <c r="I289" t="s">
        <v>29</v>
      </c>
      <c r="J289" t="str">
        <f t="shared" si="9"/>
        <v> {"id": 288,"chapter": "8","sutra": "13","title": "अन्‍तराय कर्म के भेद"},</v>
      </c>
    </row>
    <row r="290" spans="1:10">
      <c r="A290" s="26" t="s">
        <v>24</v>
      </c>
      <c r="B290">
        <v>289</v>
      </c>
      <c r="C290" t="s">
        <v>25</v>
      </c>
      <c r="D290">
        <v>8</v>
      </c>
      <c r="E290" t="s">
        <v>26</v>
      </c>
      <c r="F290">
        <v>14</v>
      </c>
      <c r="G290" t="s">
        <v>27</v>
      </c>
      <c r="H290" t="s">
        <v>313</v>
      </c>
      <c r="I290" t="s">
        <v>29</v>
      </c>
      <c r="J290" t="str">
        <f t="shared" si="9"/>
        <v> {"id": 289,"chapter": "8","sutra": "14","title": "मूल कर्मों में उत्कृष्ट स्थिति"},</v>
      </c>
    </row>
    <row r="291" spans="1:10">
      <c r="A291" s="26" t="s">
        <v>24</v>
      </c>
      <c r="B291">
        <v>290</v>
      </c>
      <c r="C291" t="s">
        <v>25</v>
      </c>
      <c r="D291">
        <v>8</v>
      </c>
      <c r="E291" t="s">
        <v>26</v>
      </c>
      <c r="F291">
        <v>15</v>
      </c>
      <c r="G291" t="s">
        <v>27</v>
      </c>
      <c r="H291" t="s">
        <v>313</v>
      </c>
      <c r="I291" t="s">
        <v>29</v>
      </c>
      <c r="J291" t="str">
        <f t="shared" si="9"/>
        <v> {"id": 290,"chapter": "8","sutra": "15","title": "मूल कर्मों में उत्कृष्ट स्थिति"},</v>
      </c>
    </row>
    <row r="292" spans="1:10">
      <c r="A292" s="26" t="s">
        <v>24</v>
      </c>
      <c r="B292">
        <v>291</v>
      </c>
      <c r="C292" t="s">
        <v>25</v>
      </c>
      <c r="D292">
        <v>8</v>
      </c>
      <c r="E292" t="s">
        <v>26</v>
      </c>
      <c r="F292">
        <v>16</v>
      </c>
      <c r="G292" t="s">
        <v>27</v>
      </c>
      <c r="H292" t="s">
        <v>313</v>
      </c>
      <c r="I292" t="s">
        <v>29</v>
      </c>
      <c r="J292" t="str">
        <f t="shared" si="9"/>
        <v> {"id": 291,"chapter": "8","sutra": "16","title": "मूल कर्मों में उत्कृष्ट स्थिति"},</v>
      </c>
    </row>
    <row r="293" spans="1:10">
      <c r="A293" s="26" t="s">
        <v>24</v>
      </c>
      <c r="B293">
        <v>292</v>
      </c>
      <c r="C293" t="s">
        <v>25</v>
      </c>
      <c r="D293">
        <v>8</v>
      </c>
      <c r="E293" t="s">
        <v>26</v>
      </c>
      <c r="F293">
        <v>17</v>
      </c>
      <c r="G293" t="s">
        <v>27</v>
      </c>
      <c r="H293" t="s">
        <v>313</v>
      </c>
      <c r="I293" t="s">
        <v>29</v>
      </c>
      <c r="J293" t="str">
        <f t="shared" si="9"/>
        <v> {"id": 292,"chapter": "8","sutra": "17","title": "मूल कर्मों में उत्कृष्ट स्थिति"},</v>
      </c>
    </row>
    <row r="294" spans="1:10">
      <c r="A294" s="26" t="s">
        <v>24</v>
      </c>
      <c r="B294">
        <v>293</v>
      </c>
      <c r="C294" t="s">
        <v>25</v>
      </c>
      <c r="D294">
        <v>8</v>
      </c>
      <c r="E294" t="s">
        <v>26</v>
      </c>
      <c r="F294">
        <v>18</v>
      </c>
      <c r="G294" t="s">
        <v>27</v>
      </c>
      <c r="H294" t="s">
        <v>314</v>
      </c>
      <c r="I294" t="s">
        <v>29</v>
      </c>
      <c r="J294" t="str">
        <f t="shared" si="9"/>
        <v> {"id": 293,"chapter": "8","sutra": "18","title": "मूल कर्मों में जघन्य स्थिति"},</v>
      </c>
    </row>
    <row r="295" spans="1:10">
      <c r="A295" s="26" t="s">
        <v>24</v>
      </c>
      <c r="B295">
        <v>294</v>
      </c>
      <c r="C295" t="s">
        <v>25</v>
      </c>
      <c r="D295">
        <v>8</v>
      </c>
      <c r="E295" t="s">
        <v>26</v>
      </c>
      <c r="F295">
        <v>19</v>
      </c>
      <c r="G295" t="s">
        <v>27</v>
      </c>
      <c r="H295" t="s">
        <v>314</v>
      </c>
      <c r="I295" t="s">
        <v>29</v>
      </c>
      <c r="J295" t="str">
        <f t="shared" si="9"/>
        <v> {"id": 294,"chapter": "8","sutra": "19","title": "मूल कर्मों में जघन्य स्थिति"},</v>
      </c>
    </row>
    <row r="296" spans="1:10">
      <c r="A296" s="26" t="s">
        <v>24</v>
      </c>
      <c r="B296">
        <v>295</v>
      </c>
      <c r="C296" t="s">
        <v>25</v>
      </c>
      <c r="D296">
        <v>8</v>
      </c>
      <c r="E296" t="s">
        <v>26</v>
      </c>
      <c r="F296">
        <v>20</v>
      </c>
      <c r="G296" t="s">
        <v>27</v>
      </c>
      <c r="H296" t="s">
        <v>314</v>
      </c>
      <c r="I296" t="s">
        <v>29</v>
      </c>
      <c r="J296" t="str">
        <f t="shared" si="9"/>
        <v> {"id": 295,"chapter": "8","sutra": "20","title": "मूल कर्मों में जघन्य स्थिति"},</v>
      </c>
    </row>
    <row r="297" spans="1:10">
      <c r="A297" s="26" t="s">
        <v>24</v>
      </c>
      <c r="B297">
        <v>296</v>
      </c>
      <c r="C297" t="s">
        <v>25</v>
      </c>
      <c r="D297">
        <v>8</v>
      </c>
      <c r="E297" t="s">
        <v>26</v>
      </c>
      <c r="F297">
        <v>21</v>
      </c>
      <c r="G297" t="s">
        <v>27</v>
      </c>
      <c r="H297" t="s">
        <v>315</v>
      </c>
      <c r="I297" t="s">
        <v>29</v>
      </c>
      <c r="J297" t="str">
        <f t="shared" si="9"/>
        <v> {"id": 296,"chapter": "8","sutra": "21","title": "विपाक"},</v>
      </c>
    </row>
    <row r="298" spans="1:10">
      <c r="A298" s="26" t="s">
        <v>24</v>
      </c>
      <c r="B298">
        <v>297</v>
      </c>
      <c r="C298" t="s">
        <v>25</v>
      </c>
      <c r="D298">
        <v>8</v>
      </c>
      <c r="E298" t="s">
        <v>26</v>
      </c>
      <c r="F298">
        <v>22</v>
      </c>
      <c r="G298" t="s">
        <v>27</v>
      </c>
      <c r="H298" t="s">
        <v>316</v>
      </c>
      <c r="I298" t="s">
        <v>29</v>
      </c>
      <c r="J298" t="str">
        <f t="shared" si="9"/>
        <v> {"id": 297,"chapter": "8","sutra": "22","title": "विपाक का स्वभाव"},</v>
      </c>
    </row>
    <row r="299" spans="1:10">
      <c r="A299" s="26" t="s">
        <v>24</v>
      </c>
      <c r="B299">
        <v>298</v>
      </c>
      <c r="C299" t="s">
        <v>25</v>
      </c>
      <c r="D299">
        <v>8</v>
      </c>
      <c r="E299" t="s">
        <v>26</v>
      </c>
      <c r="F299">
        <v>23</v>
      </c>
      <c r="G299" t="s">
        <v>27</v>
      </c>
      <c r="H299" t="s">
        <v>317</v>
      </c>
      <c r="I299" t="s">
        <v>29</v>
      </c>
      <c r="J299" t="str">
        <f t="shared" ref="J299:J330" si="10">A299&amp;B299&amp;C299&amp;D299&amp;E299&amp;F299&amp;G299&amp;H299&amp;I299</f>
        <v> {"id": 298,"chapter": "8","sutra": "23","title": "निर्जरा"},</v>
      </c>
    </row>
    <row r="300" spans="1:10">
      <c r="A300" s="26" t="s">
        <v>24</v>
      </c>
      <c r="B300">
        <v>299</v>
      </c>
      <c r="C300" t="s">
        <v>25</v>
      </c>
      <c r="D300">
        <v>8</v>
      </c>
      <c r="E300" t="s">
        <v>26</v>
      </c>
      <c r="F300">
        <v>24</v>
      </c>
      <c r="G300" t="s">
        <v>27</v>
      </c>
      <c r="H300" t="s">
        <v>318</v>
      </c>
      <c r="I300" t="s">
        <v>29</v>
      </c>
      <c r="J300" t="str">
        <f t="shared" si="10"/>
        <v> {"id": 299,"chapter": "8","sutra": "24","title": "प्रदेश बन्ध"},</v>
      </c>
    </row>
    <row r="301" spans="1:10">
      <c r="A301" s="26" t="s">
        <v>24</v>
      </c>
      <c r="B301">
        <v>300</v>
      </c>
      <c r="C301" t="s">
        <v>25</v>
      </c>
      <c r="D301">
        <v>8</v>
      </c>
      <c r="E301" t="s">
        <v>26</v>
      </c>
      <c r="F301">
        <v>25</v>
      </c>
      <c r="G301" t="s">
        <v>27</v>
      </c>
      <c r="H301" t="s">
        <v>319</v>
      </c>
      <c r="I301" t="s">
        <v>29</v>
      </c>
      <c r="J301" t="str">
        <f t="shared" si="10"/>
        <v> {"id": 300,"chapter": "8","sutra": "25","title": "पुण्य प्रकृतियाँ"},</v>
      </c>
    </row>
    <row r="302" spans="1:10">
      <c r="A302" s="26" t="s">
        <v>24</v>
      </c>
      <c r="B302">
        <v>301</v>
      </c>
      <c r="C302" t="s">
        <v>25</v>
      </c>
      <c r="D302">
        <v>8</v>
      </c>
      <c r="E302" t="s">
        <v>26</v>
      </c>
      <c r="F302">
        <v>26</v>
      </c>
      <c r="G302" t="s">
        <v>27</v>
      </c>
      <c r="H302" t="s">
        <v>320</v>
      </c>
      <c r="I302" t="s">
        <v>29</v>
      </c>
      <c r="J302" t="str">
        <f t="shared" si="10"/>
        <v> {"id": 301,"chapter": "8","sutra": "26","title": "पाप प्रकृतियाँ"},</v>
      </c>
    </row>
    <row r="303" spans="1:10">
      <c r="A303" s="26" t="s">
        <v>24</v>
      </c>
      <c r="B303">
        <v>302</v>
      </c>
      <c r="C303" t="s">
        <v>25</v>
      </c>
      <c r="D303">
        <v>9</v>
      </c>
      <c r="E303" t="s">
        <v>26</v>
      </c>
      <c r="F303">
        <v>1</v>
      </c>
      <c r="G303" t="s">
        <v>27</v>
      </c>
      <c r="H303" t="s">
        <v>321</v>
      </c>
      <c r="I303" t="s">
        <v>29</v>
      </c>
      <c r="J303" t="str">
        <f t="shared" si="10"/>
        <v> {"id": 302,"chapter": "9","sutra": "1","title": "संवर"},</v>
      </c>
    </row>
    <row r="304" spans="1:10">
      <c r="A304" s="26" t="s">
        <v>24</v>
      </c>
      <c r="B304">
        <v>303</v>
      </c>
      <c r="C304" t="s">
        <v>25</v>
      </c>
      <c r="D304">
        <v>9</v>
      </c>
      <c r="E304" t="s">
        <v>26</v>
      </c>
      <c r="F304">
        <v>2</v>
      </c>
      <c r="G304" t="s">
        <v>27</v>
      </c>
      <c r="H304" t="s">
        <v>322</v>
      </c>
      <c r="I304" t="s">
        <v>29</v>
      </c>
      <c r="J304" t="str">
        <f t="shared" si="10"/>
        <v> {"id": 303,"chapter": "9","sutra": "2","title": "संवर का कारण"},</v>
      </c>
    </row>
    <row r="305" spans="1:10">
      <c r="A305" s="26" t="s">
        <v>24</v>
      </c>
      <c r="B305">
        <v>304</v>
      </c>
      <c r="C305" t="s">
        <v>25</v>
      </c>
      <c r="D305">
        <v>9</v>
      </c>
      <c r="E305" t="s">
        <v>26</v>
      </c>
      <c r="F305">
        <v>3</v>
      </c>
      <c r="G305" t="s">
        <v>27</v>
      </c>
      <c r="H305" t="s">
        <v>323</v>
      </c>
      <c r="I305" t="s">
        <v>29</v>
      </c>
      <c r="J305" t="str">
        <f t="shared" si="10"/>
        <v> {"id": 304,"chapter": "9","sutra": "3","title": "तप"},</v>
      </c>
    </row>
    <row r="306" spans="1:10">
      <c r="A306" s="26" t="s">
        <v>24</v>
      </c>
      <c r="B306">
        <v>305</v>
      </c>
      <c r="C306" t="s">
        <v>25</v>
      </c>
      <c r="D306">
        <v>9</v>
      </c>
      <c r="E306" t="s">
        <v>26</v>
      </c>
      <c r="F306">
        <v>4</v>
      </c>
      <c r="G306" t="s">
        <v>27</v>
      </c>
      <c r="H306" t="s">
        <v>324</v>
      </c>
      <c r="I306" t="s">
        <v>29</v>
      </c>
      <c r="J306" t="str">
        <f t="shared" si="10"/>
        <v> {"id": 305,"chapter": "9","sutra": "4","title": "गुप्ति"},</v>
      </c>
    </row>
    <row r="307" spans="1:10">
      <c r="A307" s="26" t="s">
        <v>24</v>
      </c>
      <c r="B307">
        <v>306</v>
      </c>
      <c r="C307" t="s">
        <v>25</v>
      </c>
      <c r="D307">
        <v>9</v>
      </c>
      <c r="E307" t="s">
        <v>26</v>
      </c>
      <c r="F307">
        <v>5</v>
      </c>
      <c r="G307" t="s">
        <v>27</v>
      </c>
      <c r="H307" t="s">
        <v>325</v>
      </c>
      <c r="I307" t="s">
        <v>29</v>
      </c>
      <c r="J307" t="str">
        <f t="shared" si="10"/>
        <v> {"id": 306,"chapter": "9","sutra": "5","title": "समिति"},</v>
      </c>
    </row>
    <row r="308" spans="1:10">
      <c r="A308" s="26" t="s">
        <v>24</v>
      </c>
      <c r="B308">
        <v>307</v>
      </c>
      <c r="C308" t="s">
        <v>25</v>
      </c>
      <c r="D308">
        <v>9</v>
      </c>
      <c r="E308" t="s">
        <v>26</v>
      </c>
      <c r="F308">
        <v>6</v>
      </c>
      <c r="G308" t="s">
        <v>27</v>
      </c>
      <c r="H308" t="s">
        <v>326</v>
      </c>
      <c r="I308" t="s">
        <v>29</v>
      </c>
      <c r="J308" t="str">
        <f t="shared" si="10"/>
        <v> {"id": 307,"chapter": "9","sutra": "6","title": "धर्म"},</v>
      </c>
    </row>
    <row r="309" spans="1:10">
      <c r="A309" s="26" t="s">
        <v>24</v>
      </c>
      <c r="B309">
        <v>308</v>
      </c>
      <c r="C309" t="s">
        <v>25</v>
      </c>
      <c r="D309">
        <v>9</v>
      </c>
      <c r="E309" t="s">
        <v>26</v>
      </c>
      <c r="F309">
        <v>7</v>
      </c>
      <c r="G309" t="s">
        <v>27</v>
      </c>
      <c r="H309" t="s">
        <v>327</v>
      </c>
      <c r="I309" t="s">
        <v>29</v>
      </c>
      <c r="J309" t="str">
        <f t="shared" si="10"/>
        <v> {"id": 308,"chapter": "9","sutra": "7","title": "अनुप्रेक्षा"},</v>
      </c>
    </row>
    <row r="310" spans="1:10">
      <c r="A310" s="26" t="s">
        <v>24</v>
      </c>
      <c r="B310">
        <v>309</v>
      </c>
      <c r="C310" t="s">
        <v>25</v>
      </c>
      <c r="D310">
        <v>9</v>
      </c>
      <c r="E310" t="s">
        <v>26</v>
      </c>
      <c r="F310">
        <v>8</v>
      </c>
      <c r="G310" t="s">
        <v>27</v>
      </c>
      <c r="H310" t="s">
        <v>328</v>
      </c>
      <c r="I310" t="s">
        <v>29</v>
      </c>
      <c r="J310" t="str">
        <f t="shared" si="10"/>
        <v> {"id": 309,"chapter": "9","sutra": "8","title": "परीषह जय का उद्देश्य"},</v>
      </c>
    </row>
    <row r="311" spans="1:10">
      <c r="A311" s="26" t="s">
        <v>24</v>
      </c>
      <c r="B311">
        <v>310</v>
      </c>
      <c r="C311" t="s">
        <v>25</v>
      </c>
      <c r="D311">
        <v>9</v>
      </c>
      <c r="E311" t="s">
        <v>26</v>
      </c>
      <c r="F311">
        <v>9</v>
      </c>
      <c r="G311" t="s">
        <v>27</v>
      </c>
      <c r="H311" t="s">
        <v>329</v>
      </c>
      <c r="I311" t="s">
        <v>29</v>
      </c>
      <c r="J311" t="str">
        <f t="shared" si="10"/>
        <v> {"id": 310,"chapter": "9","sutra": "9","title": "परीषह के प्रकार"},</v>
      </c>
    </row>
    <row r="312" spans="1:10">
      <c r="A312" s="26" t="s">
        <v>24</v>
      </c>
      <c r="B312">
        <v>311</v>
      </c>
      <c r="C312" t="s">
        <v>25</v>
      </c>
      <c r="D312">
        <v>9</v>
      </c>
      <c r="E312" t="s">
        <v>26</v>
      </c>
      <c r="F312">
        <v>10</v>
      </c>
      <c r="G312" t="s">
        <v>27</v>
      </c>
      <c r="H312" t="s">
        <v>330</v>
      </c>
      <c r="I312" t="s">
        <v>29</v>
      </c>
      <c r="J312" t="str">
        <f t="shared" si="10"/>
        <v> {"id": 311,"chapter": "9","sutra": "10","title": "दसवें से बारहवें गुणस्थान में परीषह"},</v>
      </c>
    </row>
    <row r="313" spans="1:10">
      <c r="A313" s="26" t="s">
        <v>24</v>
      </c>
      <c r="B313">
        <v>312</v>
      </c>
      <c r="C313" t="s">
        <v>25</v>
      </c>
      <c r="D313">
        <v>9</v>
      </c>
      <c r="E313" t="s">
        <v>26</v>
      </c>
      <c r="F313">
        <v>11</v>
      </c>
      <c r="G313" t="s">
        <v>27</v>
      </c>
      <c r="H313" t="s">
        <v>331</v>
      </c>
      <c r="I313" t="s">
        <v>29</v>
      </c>
      <c r="J313" t="str">
        <f t="shared" si="10"/>
        <v> {"id": 312,"chapter": "9","sutra": "11","title": "सयोग केवली के परीषह"},</v>
      </c>
    </row>
    <row r="314" spans="1:10">
      <c r="A314" s="26" t="s">
        <v>24</v>
      </c>
      <c r="B314">
        <v>313</v>
      </c>
      <c r="C314" t="s">
        <v>25</v>
      </c>
      <c r="D314">
        <v>9</v>
      </c>
      <c r="E314" t="s">
        <v>26</v>
      </c>
      <c r="F314">
        <v>12</v>
      </c>
      <c r="G314" t="s">
        <v>27</v>
      </c>
      <c r="H314" t="s">
        <v>332</v>
      </c>
      <c r="I314" t="s">
        <v>29</v>
      </c>
      <c r="J314" t="str">
        <f t="shared" si="10"/>
        <v> {"id": 313,"chapter": "9","sutra": "12","title": "बादर साम्पराय गुणस्थान तक परीषह"},</v>
      </c>
    </row>
    <row r="315" spans="1:10">
      <c r="A315" s="26" t="s">
        <v>24</v>
      </c>
      <c r="B315">
        <v>314</v>
      </c>
      <c r="C315" t="s">
        <v>25</v>
      </c>
      <c r="D315">
        <v>9</v>
      </c>
      <c r="E315" t="s">
        <v>26</v>
      </c>
      <c r="F315">
        <v>13</v>
      </c>
      <c r="G315" t="s">
        <v>27</v>
      </c>
      <c r="H315" t="s">
        <v>333</v>
      </c>
      <c r="I315" t="s">
        <v>29</v>
      </c>
      <c r="J315" t="str">
        <f t="shared" si="10"/>
        <v> {"id": 314,"chapter": "9","sutra": "13","title": "ज्ञानावरण से परीषह"},</v>
      </c>
    </row>
    <row r="316" spans="1:10">
      <c r="A316" s="26" t="s">
        <v>24</v>
      </c>
      <c r="B316">
        <v>315</v>
      </c>
      <c r="C316" t="s">
        <v>25</v>
      </c>
      <c r="D316">
        <v>9</v>
      </c>
      <c r="E316" t="s">
        <v>26</v>
      </c>
      <c r="F316">
        <v>14</v>
      </c>
      <c r="G316" t="s">
        <v>27</v>
      </c>
      <c r="H316" t="s">
        <v>334</v>
      </c>
      <c r="I316" t="s">
        <v>29</v>
      </c>
      <c r="J316" t="str">
        <f t="shared" si="10"/>
        <v> {"id": 315,"chapter": "9","sutra": "14","title": "दर्शनमोह और अन्त‍राय से परीषह"},</v>
      </c>
    </row>
    <row r="317" spans="1:10">
      <c r="A317" s="26" t="s">
        <v>24</v>
      </c>
      <c r="B317">
        <v>316</v>
      </c>
      <c r="C317" t="s">
        <v>25</v>
      </c>
      <c r="D317">
        <v>9</v>
      </c>
      <c r="E317" t="s">
        <v>26</v>
      </c>
      <c r="F317">
        <v>15</v>
      </c>
      <c r="G317" t="s">
        <v>27</v>
      </c>
      <c r="H317" t="s">
        <v>335</v>
      </c>
      <c r="I317" t="s">
        <v>29</v>
      </c>
      <c r="J317" t="str">
        <f t="shared" si="10"/>
        <v> {"id": 316,"chapter": "9","sutra": "15","title": "चारित्रमोह से परीषह"},</v>
      </c>
    </row>
    <row r="318" spans="1:10">
      <c r="A318" s="26" t="s">
        <v>24</v>
      </c>
      <c r="B318">
        <v>317</v>
      </c>
      <c r="C318" t="s">
        <v>25</v>
      </c>
      <c r="D318">
        <v>9</v>
      </c>
      <c r="E318" t="s">
        <v>26</v>
      </c>
      <c r="F318">
        <v>16</v>
      </c>
      <c r="G318" t="s">
        <v>27</v>
      </c>
      <c r="H318" t="s">
        <v>336</v>
      </c>
      <c r="I318" t="s">
        <v>29</v>
      </c>
      <c r="J318" t="str">
        <f t="shared" si="10"/>
        <v> {"id": 317,"chapter": "9","sutra": "16","title": "वेदनीय से परीषह"},</v>
      </c>
    </row>
    <row r="319" spans="1:10">
      <c r="A319" s="26" t="s">
        <v>24</v>
      </c>
      <c r="B319">
        <v>318</v>
      </c>
      <c r="C319" t="s">
        <v>25</v>
      </c>
      <c r="D319">
        <v>9</v>
      </c>
      <c r="E319" t="s">
        <v>26</v>
      </c>
      <c r="F319">
        <v>17</v>
      </c>
      <c r="G319" t="s">
        <v>27</v>
      </c>
      <c r="H319" t="s">
        <v>337</v>
      </c>
      <c r="I319" t="s">
        <v>29</v>
      </c>
      <c r="J319" t="str">
        <f t="shared" si="10"/>
        <v> {"id": 318,"chapter": "9","sutra": "17","title": "एक साथ एक जीव के परीषह"},</v>
      </c>
    </row>
    <row r="320" spans="1:10">
      <c r="A320" s="26" t="s">
        <v>24</v>
      </c>
      <c r="B320">
        <v>319</v>
      </c>
      <c r="C320" t="s">
        <v>25</v>
      </c>
      <c r="D320">
        <v>9</v>
      </c>
      <c r="E320" t="s">
        <v>26</v>
      </c>
      <c r="F320">
        <v>18</v>
      </c>
      <c r="G320" t="s">
        <v>27</v>
      </c>
      <c r="H320" t="s">
        <v>338</v>
      </c>
      <c r="I320" t="s">
        <v>29</v>
      </c>
      <c r="J320" t="str">
        <f t="shared" si="10"/>
        <v> {"id": 319,"chapter": "9","sutra": "18","title": "चारित्र के प्रकार"},</v>
      </c>
    </row>
    <row r="321" spans="1:10">
      <c r="A321" s="26" t="s">
        <v>24</v>
      </c>
      <c r="B321">
        <v>320</v>
      </c>
      <c r="C321" t="s">
        <v>25</v>
      </c>
      <c r="D321">
        <v>9</v>
      </c>
      <c r="E321" t="s">
        <v>26</v>
      </c>
      <c r="F321">
        <v>19</v>
      </c>
      <c r="G321" t="s">
        <v>27</v>
      </c>
      <c r="H321" t="s">
        <v>339</v>
      </c>
      <c r="I321" t="s">
        <v>29</v>
      </c>
      <c r="J321" t="str">
        <f t="shared" si="10"/>
        <v> {"id": 320,"chapter": "9","sutra": "19","title": "तप के प्रकार"},</v>
      </c>
    </row>
    <row r="322" spans="1:10">
      <c r="A322" s="26" t="s">
        <v>24</v>
      </c>
      <c r="B322">
        <v>321</v>
      </c>
      <c r="C322" t="s">
        <v>25</v>
      </c>
      <c r="D322">
        <v>9</v>
      </c>
      <c r="E322" t="s">
        <v>26</v>
      </c>
      <c r="F322">
        <v>20</v>
      </c>
      <c r="G322" t="s">
        <v>27</v>
      </c>
      <c r="H322" t="s">
        <v>340</v>
      </c>
      <c r="I322" t="s">
        <v>29</v>
      </c>
      <c r="J322" t="str">
        <f t="shared" si="10"/>
        <v> {"id": 321,"chapter": "9","sutra": "20","title": "आभ्यन्तर तप"},</v>
      </c>
    </row>
    <row r="323" spans="1:10">
      <c r="A323" s="26" t="s">
        <v>24</v>
      </c>
      <c r="B323">
        <v>322</v>
      </c>
      <c r="C323" t="s">
        <v>25</v>
      </c>
      <c r="D323">
        <v>9</v>
      </c>
      <c r="E323" t="s">
        <v>26</v>
      </c>
      <c r="F323">
        <v>21</v>
      </c>
      <c r="G323" t="s">
        <v>27</v>
      </c>
      <c r="H323" t="s">
        <v>341</v>
      </c>
      <c r="I323" t="s">
        <v>29</v>
      </c>
      <c r="J323" t="str">
        <f t="shared" si="10"/>
        <v> {"id": 322,"chapter": "9","sutra": "21","title": "आभ्यन्तर तपों के उपभेद"},</v>
      </c>
    </row>
    <row r="324" spans="1:10">
      <c r="A324" s="26" t="s">
        <v>24</v>
      </c>
      <c r="B324">
        <v>323</v>
      </c>
      <c r="C324" t="s">
        <v>25</v>
      </c>
      <c r="D324">
        <v>9</v>
      </c>
      <c r="E324" t="s">
        <v>26</v>
      </c>
      <c r="F324">
        <v>22</v>
      </c>
      <c r="G324" t="s">
        <v>27</v>
      </c>
      <c r="H324" t="s">
        <v>342</v>
      </c>
      <c r="I324" t="s">
        <v>29</v>
      </c>
      <c r="J324" t="str">
        <f t="shared" si="10"/>
        <v> {"id": 323,"chapter": "9","sutra": "22","title": "प्रायश्चित्त के प्रकार"},</v>
      </c>
    </row>
    <row r="325" spans="1:10">
      <c r="A325" s="26" t="s">
        <v>24</v>
      </c>
      <c r="B325">
        <v>324</v>
      </c>
      <c r="C325" t="s">
        <v>25</v>
      </c>
      <c r="D325">
        <v>9</v>
      </c>
      <c r="E325" t="s">
        <v>26</v>
      </c>
      <c r="F325">
        <v>23</v>
      </c>
      <c r="G325" t="s">
        <v>27</v>
      </c>
      <c r="H325" t="s">
        <v>343</v>
      </c>
      <c r="I325" t="s">
        <v>29</v>
      </c>
      <c r="J325" t="str">
        <f t="shared" si="10"/>
        <v> {"id": 324,"chapter": "9","sutra": "23","title": "विनय के प्रकार"},</v>
      </c>
    </row>
    <row r="326" spans="1:10">
      <c r="A326" s="26" t="s">
        <v>24</v>
      </c>
      <c r="B326">
        <v>325</v>
      </c>
      <c r="C326" t="s">
        <v>25</v>
      </c>
      <c r="D326">
        <v>9</v>
      </c>
      <c r="E326" t="s">
        <v>26</v>
      </c>
      <c r="F326">
        <v>24</v>
      </c>
      <c r="G326" t="s">
        <v>27</v>
      </c>
      <c r="H326" t="s">
        <v>344</v>
      </c>
      <c r="I326" t="s">
        <v>29</v>
      </c>
      <c r="J326" t="str">
        <f t="shared" si="10"/>
        <v> {"id": 325,"chapter": "9","sutra": "24","title": "वैयावृत्य के प्रकार"},</v>
      </c>
    </row>
    <row r="327" spans="1:10">
      <c r="A327" s="26" t="s">
        <v>24</v>
      </c>
      <c r="B327">
        <v>326</v>
      </c>
      <c r="C327" t="s">
        <v>25</v>
      </c>
      <c r="D327">
        <v>9</v>
      </c>
      <c r="E327" t="s">
        <v>26</v>
      </c>
      <c r="F327">
        <v>25</v>
      </c>
      <c r="G327" t="s">
        <v>27</v>
      </c>
      <c r="H327" t="s">
        <v>345</v>
      </c>
      <c r="I327" t="s">
        <v>29</v>
      </c>
      <c r="J327" t="str">
        <f t="shared" si="10"/>
        <v> {"id": 326,"chapter": "9","sutra": "25","title": "स्वाध्याय के प्रकार"},</v>
      </c>
    </row>
    <row r="328" spans="1:10">
      <c r="A328" s="26" t="s">
        <v>24</v>
      </c>
      <c r="B328">
        <v>327</v>
      </c>
      <c r="C328" t="s">
        <v>25</v>
      </c>
      <c r="D328">
        <v>9</v>
      </c>
      <c r="E328" t="s">
        <v>26</v>
      </c>
      <c r="F328">
        <v>26</v>
      </c>
      <c r="G328" t="s">
        <v>27</v>
      </c>
      <c r="H328" t="s">
        <v>346</v>
      </c>
      <c r="I328" t="s">
        <v>29</v>
      </c>
      <c r="J328" t="str">
        <f t="shared" si="10"/>
        <v> {"id": 327,"chapter": "9","sutra": "26","title": "व्युत्सर्ग के प्रकार"},</v>
      </c>
    </row>
    <row r="329" spans="1:10">
      <c r="A329" s="26" t="s">
        <v>24</v>
      </c>
      <c r="B329">
        <v>328</v>
      </c>
      <c r="C329" t="s">
        <v>25</v>
      </c>
      <c r="D329">
        <v>9</v>
      </c>
      <c r="E329" t="s">
        <v>26</v>
      </c>
      <c r="F329">
        <v>27</v>
      </c>
      <c r="G329" t="s">
        <v>27</v>
      </c>
      <c r="H329" t="s">
        <v>347</v>
      </c>
      <c r="I329" t="s">
        <v>29</v>
      </c>
      <c r="J329" t="str">
        <f t="shared" si="10"/>
        <v> {"id": 328,"chapter": "9","sutra": "27","title": "ध्यान के स्वामी और काल"},</v>
      </c>
    </row>
    <row r="330" spans="1:10">
      <c r="A330" s="26" t="s">
        <v>24</v>
      </c>
      <c r="B330">
        <v>329</v>
      </c>
      <c r="C330" t="s">
        <v>25</v>
      </c>
      <c r="D330">
        <v>9</v>
      </c>
      <c r="E330" t="s">
        <v>26</v>
      </c>
      <c r="F330">
        <v>28</v>
      </c>
      <c r="G330" t="s">
        <v>27</v>
      </c>
      <c r="H330" t="s">
        <v>348</v>
      </c>
      <c r="I330" t="s">
        <v>29</v>
      </c>
      <c r="J330" t="str">
        <f t="shared" si="10"/>
        <v> {"id": 329,"chapter": "9","sutra": "28","title": "ध्‍यान के प्रकार"},</v>
      </c>
    </row>
    <row r="331" spans="1:10">
      <c r="A331" s="26" t="s">
        <v>24</v>
      </c>
      <c r="B331">
        <v>330</v>
      </c>
      <c r="C331" t="s">
        <v>25</v>
      </c>
      <c r="D331">
        <v>9</v>
      </c>
      <c r="E331" t="s">
        <v>26</v>
      </c>
      <c r="F331">
        <v>29</v>
      </c>
      <c r="G331" t="s">
        <v>27</v>
      </c>
      <c r="H331" t="s">
        <v>349</v>
      </c>
      <c r="I331" t="s">
        <v>29</v>
      </c>
      <c r="J331" t="str">
        <f t="shared" ref="J331:J358" si="11">A331&amp;B331&amp;C331&amp;D331&amp;E331&amp;F331&amp;G331&amp;H331&amp;I331</f>
        <v> {"id": 330,"chapter": "9","sutra": "29","title": "मोक्ष के हेतु ध्यान"},</v>
      </c>
    </row>
    <row r="332" spans="1:10">
      <c r="A332" s="26" t="s">
        <v>24</v>
      </c>
      <c r="B332">
        <v>331</v>
      </c>
      <c r="C332" t="s">
        <v>25</v>
      </c>
      <c r="D332">
        <v>9</v>
      </c>
      <c r="E332" t="s">
        <v>26</v>
      </c>
      <c r="F332">
        <v>30</v>
      </c>
      <c r="G332" t="s">
        <v>27</v>
      </c>
      <c r="H332" t="s">
        <v>350</v>
      </c>
      <c r="I332" t="s">
        <v>29</v>
      </c>
      <c r="J332" t="str">
        <f t="shared" si="11"/>
        <v> {"id": 331,"chapter": "9","sutra": "30","title": "अनिष्ट संयोगज आर्तध्‍यान"},</v>
      </c>
    </row>
    <row r="333" spans="1:10">
      <c r="A333" s="26" t="s">
        <v>24</v>
      </c>
      <c r="B333">
        <v>332</v>
      </c>
      <c r="C333" t="s">
        <v>25</v>
      </c>
      <c r="D333">
        <v>9</v>
      </c>
      <c r="E333" t="s">
        <v>26</v>
      </c>
      <c r="F333">
        <v>31</v>
      </c>
      <c r="G333" t="s">
        <v>27</v>
      </c>
      <c r="H333" t="s">
        <v>351</v>
      </c>
      <c r="I333" t="s">
        <v>29</v>
      </c>
      <c r="J333" t="str">
        <f t="shared" si="11"/>
        <v> {"id": 332,"chapter": "9","sutra": "31","title": "इष्ट वियोगज आर्तध्‍यान"},</v>
      </c>
    </row>
    <row r="334" spans="1:10">
      <c r="A334" s="26" t="s">
        <v>24</v>
      </c>
      <c r="B334">
        <v>333</v>
      </c>
      <c r="C334" t="s">
        <v>25</v>
      </c>
      <c r="D334">
        <v>9</v>
      </c>
      <c r="E334" t="s">
        <v>26</v>
      </c>
      <c r="F334">
        <v>32</v>
      </c>
      <c r="G334" t="s">
        <v>27</v>
      </c>
      <c r="H334" t="s">
        <v>352</v>
      </c>
      <c r="I334" t="s">
        <v>29</v>
      </c>
      <c r="J334" t="str">
        <f t="shared" si="11"/>
        <v> {"id": 333,"chapter": "9","sutra": "32","title": "पीड़ा चिंतन आर्तध्‍यान"},</v>
      </c>
    </row>
    <row r="335" spans="1:10">
      <c r="A335" s="26" t="s">
        <v>24</v>
      </c>
      <c r="B335">
        <v>334</v>
      </c>
      <c r="C335" t="s">
        <v>25</v>
      </c>
      <c r="D335">
        <v>9</v>
      </c>
      <c r="E335" t="s">
        <v>26</v>
      </c>
      <c r="F335">
        <v>33</v>
      </c>
      <c r="G335" t="s">
        <v>27</v>
      </c>
      <c r="H335" t="s">
        <v>353</v>
      </c>
      <c r="I335" t="s">
        <v>29</v>
      </c>
      <c r="J335" t="str">
        <f t="shared" si="11"/>
        <v> {"id": 334,"chapter": "9","sutra": "33","title": "निदान आर्तध्‍यान"},</v>
      </c>
    </row>
    <row r="336" spans="1:10">
      <c r="A336" s="26" t="s">
        <v>24</v>
      </c>
      <c r="B336">
        <v>335</v>
      </c>
      <c r="C336" t="s">
        <v>25</v>
      </c>
      <c r="D336">
        <v>9</v>
      </c>
      <c r="E336" t="s">
        <v>26</v>
      </c>
      <c r="F336">
        <v>34</v>
      </c>
      <c r="G336" t="s">
        <v>27</v>
      </c>
      <c r="H336" t="s">
        <v>354</v>
      </c>
      <c r="I336" t="s">
        <v>29</v>
      </c>
      <c r="J336" t="str">
        <f t="shared" si="11"/>
        <v> {"id": 335,"chapter": "9","sutra": "34","title": "आर्तध्‍यान के स्वामी"},</v>
      </c>
    </row>
    <row r="337" spans="1:10">
      <c r="A337" s="26" t="s">
        <v>24</v>
      </c>
      <c r="B337">
        <v>336</v>
      </c>
      <c r="C337" t="s">
        <v>25</v>
      </c>
      <c r="D337">
        <v>9</v>
      </c>
      <c r="E337" t="s">
        <v>26</v>
      </c>
      <c r="F337">
        <v>35</v>
      </c>
      <c r="G337" t="s">
        <v>27</v>
      </c>
      <c r="H337" t="s">
        <v>355</v>
      </c>
      <c r="I337" t="s">
        <v>29</v>
      </c>
      <c r="J337" t="str">
        <f t="shared" si="11"/>
        <v> {"id": 336,"chapter": "9","sutra": "35","title": "रौद्रध्‍यान और उसके स्वामी"},</v>
      </c>
    </row>
    <row r="338" spans="1:10">
      <c r="A338" s="26" t="s">
        <v>24</v>
      </c>
      <c r="B338">
        <v>337</v>
      </c>
      <c r="C338" t="s">
        <v>25</v>
      </c>
      <c r="D338">
        <v>9</v>
      </c>
      <c r="E338" t="s">
        <v>26</v>
      </c>
      <c r="F338">
        <v>36</v>
      </c>
      <c r="G338" t="s">
        <v>27</v>
      </c>
      <c r="H338" t="s">
        <v>356</v>
      </c>
      <c r="I338" t="s">
        <v>29</v>
      </c>
      <c r="J338" t="str">
        <f t="shared" si="11"/>
        <v> {"id": 337,"chapter": "9","sutra": "36","title": "धर्म-ध्‍यान"},</v>
      </c>
    </row>
    <row r="339" spans="1:10">
      <c r="A339" s="26" t="s">
        <v>24</v>
      </c>
      <c r="B339">
        <v>338</v>
      </c>
      <c r="C339" t="s">
        <v>25</v>
      </c>
      <c r="D339">
        <v>9</v>
      </c>
      <c r="E339" t="s">
        <v>26</v>
      </c>
      <c r="F339">
        <v>37</v>
      </c>
      <c r="G339" t="s">
        <v>27</v>
      </c>
      <c r="H339" t="s">
        <v>357</v>
      </c>
      <c r="I339" t="s">
        <v>29</v>
      </c>
      <c r="J339" t="str">
        <f t="shared" si="11"/>
        <v> {"id": 338,"chapter": "9","sutra": "37","title": "प्रथम दो शुक्‍लध्‍यान के स्वामी"},</v>
      </c>
    </row>
    <row r="340" spans="1:10">
      <c r="A340" s="26" t="s">
        <v>24</v>
      </c>
      <c r="B340">
        <v>339</v>
      </c>
      <c r="C340" t="s">
        <v>25</v>
      </c>
      <c r="D340">
        <v>9</v>
      </c>
      <c r="E340" t="s">
        <v>26</v>
      </c>
      <c r="F340">
        <v>38</v>
      </c>
      <c r="G340" t="s">
        <v>27</v>
      </c>
      <c r="H340" t="s">
        <v>358</v>
      </c>
      <c r="I340" t="s">
        <v>29</v>
      </c>
      <c r="J340" t="str">
        <f t="shared" si="11"/>
        <v> {"id": 339,"chapter": "9","sutra": "38","title": "शेष दो शुक्‍लध्‍यान के स्वामी"},</v>
      </c>
    </row>
    <row r="341" spans="1:10">
      <c r="A341" s="26" t="s">
        <v>24</v>
      </c>
      <c r="B341">
        <v>340</v>
      </c>
      <c r="C341" t="s">
        <v>25</v>
      </c>
      <c r="D341">
        <v>9</v>
      </c>
      <c r="E341" t="s">
        <v>26</v>
      </c>
      <c r="F341">
        <v>39</v>
      </c>
      <c r="G341" t="s">
        <v>27</v>
      </c>
      <c r="H341" t="s">
        <v>359</v>
      </c>
      <c r="I341" t="s">
        <v>29</v>
      </c>
      <c r="J341" t="str">
        <f t="shared" si="11"/>
        <v> {"id": 340,"chapter": "9","sutra": "39","title": "शुक्‍लध्‍यान के प्रकार"},</v>
      </c>
    </row>
    <row r="342" spans="1:10">
      <c r="A342" s="26" t="s">
        <v>24</v>
      </c>
      <c r="B342">
        <v>341</v>
      </c>
      <c r="C342" t="s">
        <v>25</v>
      </c>
      <c r="D342">
        <v>9</v>
      </c>
      <c r="E342" t="s">
        <v>26</v>
      </c>
      <c r="F342">
        <v>40</v>
      </c>
      <c r="G342" t="s">
        <v>27</v>
      </c>
      <c r="H342" t="s">
        <v>360</v>
      </c>
      <c r="I342" t="s">
        <v>29</v>
      </c>
      <c r="J342" t="str">
        <f t="shared" si="11"/>
        <v> {"id": 341,"chapter": "9","sutra": "40","title": "शुक्ल-ध्‍यान का योग-आलंबन"},</v>
      </c>
    </row>
    <row r="343" spans="1:10">
      <c r="A343" s="26" t="s">
        <v>24</v>
      </c>
      <c r="B343">
        <v>342</v>
      </c>
      <c r="C343" t="s">
        <v>25</v>
      </c>
      <c r="D343">
        <v>9</v>
      </c>
      <c r="E343" t="s">
        <v>26</v>
      </c>
      <c r="F343">
        <v>41</v>
      </c>
      <c r="G343" t="s">
        <v>27</v>
      </c>
      <c r="H343" t="s">
        <v>361</v>
      </c>
      <c r="I343" t="s">
        <v>29</v>
      </c>
      <c r="J343" t="str">
        <f t="shared" si="11"/>
        <v> {"id": 342,"chapter": "9","sutra": "41","title": "प्रथम दो शुक्ल-ध्यान की विशेषता"},</v>
      </c>
    </row>
    <row r="344" spans="1:10">
      <c r="A344" s="26" t="s">
        <v>24</v>
      </c>
      <c r="B344">
        <v>343</v>
      </c>
      <c r="C344" t="s">
        <v>25</v>
      </c>
      <c r="D344">
        <v>9</v>
      </c>
      <c r="E344" t="s">
        <v>26</v>
      </c>
      <c r="F344">
        <v>42</v>
      </c>
      <c r="G344" t="s">
        <v>27</v>
      </c>
      <c r="H344" t="s">
        <v>362</v>
      </c>
      <c r="I344" t="s">
        <v>29</v>
      </c>
      <c r="J344" t="str">
        <f t="shared" si="11"/>
        <v> {"id": 343,"chapter": "9","sutra": "42","title": "अपवाद"},</v>
      </c>
    </row>
    <row r="345" spans="1:10">
      <c r="A345" s="26" t="s">
        <v>24</v>
      </c>
      <c r="B345">
        <v>344</v>
      </c>
      <c r="C345" t="s">
        <v>25</v>
      </c>
      <c r="D345">
        <v>9</v>
      </c>
      <c r="E345" t="s">
        <v>26</v>
      </c>
      <c r="F345">
        <v>43</v>
      </c>
      <c r="G345" t="s">
        <v>27</v>
      </c>
      <c r="H345" t="s">
        <v>363</v>
      </c>
      <c r="I345" t="s">
        <v>29</v>
      </c>
      <c r="J345" t="str">
        <f t="shared" si="11"/>
        <v> {"id": 344,"chapter": "9","sutra": "43","title": "वितर्क का लक्षण"},</v>
      </c>
    </row>
    <row r="346" spans="1:10">
      <c r="A346" s="26" t="s">
        <v>24</v>
      </c>
      <c r="B346">
        <v>345</v>
      </c>
      <c r="C346" t="s">
        <v>25</v>
      </c>
      <c r="D346">
        <v>9</v>
      </c>
      <c r="E346" t="s">
        <v>26</v>
      </c>
      <c r="F346">
        <v>44</v>
      </c>
      <c r="G346" t="s">
        <v>27</v>
      </c>
      <c r="H346" t="s">
        <v>364</v>
      </c>
      <c r="I346" t="s">
        <v>29</v>
      </c>
      <c r="J346" t="str">
        <f t="shared" si="11"/>
        <v> {"id": 345,"chapter": "9","sutra": "44","title": "वीचार का लक्षण"},</v>
      </c>
    </row>
    <row r="347" spans="1:10">
      <c r="A347" s="26" t="s">
        <v>24</v>
      </c>
      <c r="B347">
        <v>346</v>
      </c>
      <c r="C347" t="s">
        <v>25</v>
      </c>
      <c r="D347">
        <v>9</v>
      </c>
      <c r="E347" t="s">
        <v>26</v>
      </c>
      <c r="F347">
        <v>45</v>
      </c>
      <c r="G347" t="s">
        <v>27</v>
      </c>
      <c r="H347" t="s">
        <v>365</v>
      </c>
      <c r="I347" t="s">
        <v>29</v>
      </c>
      <c r="J347" t="str">
        <f t="shared" si="11"/>
        <v> {"id": 346,"chapter": "9","sutra": "45","title": "सम्यग्दृष्टियों में निर्जरा का क्रम"},</v>
      </c>
    </row>
    <row r="348" spans="1:10">
      <c r="A348" s="26" t="s">
        <v>24</v>
      </c>
      <c r="B348">
        <v>347</v>
      </c>
      <c r="C348" t="s">
        <v>25</v>
      </c>
      <c r="D348">
        <v>9</v>
      </c>
      <c r="E348" t="s">
        <v>26</v>
      </c>
      <c r="F348">
        <v>46</v>
      </c>
      <c r="G348" t="s">
        <v>27</v>
      </c>
      <c r="H348" t="s">
        <v>366</v>
      </c>
      <c r="I348" t="s">
        <v>29</v>
      </c>
      <c r="J348" t="str">
        <f t="shared" si="11"/>
        <v> {"id": 347,"chapter": "9","sutra": "46","title": "निर्ग्रन्‍थ के भेद"},</v>
      </c>
    </row>
    <row r="349" spans="1:10">
      <c r="A349" s="26" t="s">
        <v>24</v>
      </c>
      <c r="B349">
        <v>348</v>
      </c>
      <c r="C349" t="s">
        <v>25</v>
      </c>
      <c r="D349">
        <v>9</v>
      </c>
      <c r="E349" t="s">
        <v>26</v>
      </c>
      <c r="F349">
        <v>47</v>
      </c>
      <c r="G349" t="s">
        <v>27</v>
      </c>
      <c r="H349" t="s">
        <v>367</v>
      </c>
      <c r="I349" t="s">
        <v>29</v>
      </c>
      <c r="J349" t="str">
        <f t="shared" si="11"/>
        <v> {"id": 348,"chapter": "9","sutra": "47","title": "पुलाक आदि मुनियों की विशेषता"},</v>
      </c>
    </row>
    <row r="350" spans="1:10">
      <c r="A350" s="26" t="s">
        <v>24</v>
      </c>
      <c r="B350">
        <v>349</v>
      </c>
      <c r="C350" t="s">
        <v>25</v>
      </c>
      <c r="D350">
        <v>10</v>
      </c>
      <c r="E350" t="s">
        <v>26</v>
      </c>
      <c r="F350">
        <v>1</v>
      </c>
      <c r="G350" t="s">
        <v>27</v>
      </c>
      <c r="H350" t="s">
        <v>368</v>
      </c>
      <c r="I350" t="s">
        <v>29</v>
      </c>
      <c r="J350" t="str">
        <f t="shared" si="11"/>
        <v> {"id": 349,"chapter": "10","sutra": "1","title": "केवलज्ञान की उत्पत्ति"},</v>
      </c>
    </row>
    <row r="351" spans="1:10">
      <c r="A351" s="26" t="s">
        <v>24</v>
      </c>
      <c r="B351">
        <v>350</v>
      </c>
      <c r="C351" t="s">
        <v>25</v>
      </c>
      <c r="D351">
        <v>10</v>
      </c>
      <c r="E351" t="s">
        <v>26</v>
      </c>
      <c r="F351">
        <v>2</v>
      </c>
      <c r="G351" t="s">
        <v>27</v>
      </c>
      <c r="H351" t="s">
        <v>369</v>
      </c>
      <c r="I351" t="s">
        <v>29</v>
      </c>
      <c r="J351" t="str">
        <f t="shared" si="11"/>
        <v> {"id": 350,"chapter": "10","sutra": "2","title": "मोक्ष का लक्षण और कारण"},</v>
      </c>
    </row>
    <row r="352" spans="1:10">
      <c r="A352" s="26" t="s">
        <v>24</v>
      </c>
      <c r="B352">
        <v>351</v>
      </c>
      <c r="C352" t="s">
        <v>25</v>
      </c>
      <c r="D352">
        <v>10</v>
      </c>
      <c r="E352" t="s">
        <v>26</v>
      </c>
      <c r="F352">
        <v>3</v>
      </c>
      <c r="G352" t="s">
        <v>27</v>
      </c>
      <c r="H352" t="s">
        <v>370</v>
      </c>
      <c r="I352" t="s">
        <v>29</v>
      </c>
      <c r="J352" t="str">
        <f t="shared" si="11"/>
        <v> {"id": 351,"chapter": "10","sutra": "3","title": "किन भावों के नाश से मोक्ष?"},</v>
      </c>
    </row>
    <row r="353" spans="1:10">
      <c r="A353" s="26" t="s">
        <v>24</v>
      </c>
      <c r="B353">
        <v>352</v>
      </c>
      <c r="C353" t="s">
        <v>25</v>
      </c>
      <c r="D353">
        <v>10</v>
      </c>
      <c r="E353" t="s">
        <v>26</v>
      </c>
      <c r="F353">
        <v>4</v>
      </c>
      <c r="G353" t="s">
        <v>27</v>
      </c>
      <c r="H353" t="s">
        <v>371</v>
      </c>
      <c r="I353" t="s">
        <v>29</v>
      </c>
      <c r="J353" t="str">
        <f t="shared" si="11"/>
        <v> {"id": 352,"chapter": "10","sutra": "4","title": "किन भावों का मोक्ष में सद्भाव है?"},</v>
      </c>
    </row>
    <row r="354" spans="1:10">
      <c r="A354" s="26" t="s">
        <v>24</v>
      </c>
      <c r="B354">
        <v>353</v>
      </c>
      <c r="C354" t="s">
        <v>25</v>
      </c>
      <c r="D354">
        <v>10</v>
      </c>
      <c r="E354" t="s">
        <v>26</v>
      </c>
      <c r="F354">
        <v>5</v>
      </c>
      <c r="G354" t="s">
        <v>27</v>
      </c>
      <c r="H354" t="s">
        <v>372</v>
      </c>
      <c r="I354" t="s">
        <v>29</v>
      </c>
      <c r="J354" t="str">
        <f t="shared" si="11"/>
        <v> {"id": 353,"chapter": "10","sutra": "5","title": "मुक्त जीव का निवास"},</v>
      </c>
    </row>
    <row r="355" spans="1:10">
      <c r="A355" s="26" t="s">
        <v>24</v>
      </c>
      <c r="B355">
        <v>354</v>
      </c>
      <c r="C355" t="s">
        <v>25</v>
      </c>
      <c r="D355">
        <v>10</v>
      </c>
      <c r="E355" t="s">
        <v>26</v>
      </c>
      <c r="F355">
        <v>6</v>
      </c>
      <c r="G355" t="s">
        <v>27</v>
      </c>
      <c r="H355" t="s">
        <v>87</v>
      </c>
      <c r="I355" t="s">
        <v>29</v>
      </c>
      <c r="J355" t="str">
        <f>A355&amp;B355&amp;C355&amp;D355&amp;E355&amp;F355&amp;G355&amp;H356&amp;I355</f>
        <v> {"id": 354,"chapter": "10","sutra": "6","title": "प्रत्येक कारण का उदाहरण"},</v>
      </c>
    </row>
    <row r="356" spans="1:10">
      <c r="A356" s="26" t="s">
        <v>24</v>
      </c>
      <c r="B356">
        <v>355</v>
      </c>
      <c r="C356" t="s">
        <v>25</v>
      </c>
      <c r="D356">
        <v>10</v>
      </c>
      <c r="E356" t="s">
        <v>26</v>
      </c>
      <c r="F356">
        <v>7</v>
      </c>
      <c r="G356" t="s">
        <v>27</v>
      </c>
      <c r="H356" t="s">
        <v>373</v>
      </c>
      <c r="I356" t="s">
        <v>29</v>
      </c>
      <c r="J356" t="str">
        <f>A356&amp;B356&amp;C356&amp;D356&amp;E356&amp;F356&amp;G356&amp;H357&amp;I356</f>
        <v> {"id": 355,"chapter": "10","sutra": "7","title": "मुक्त जीव लोकांत में क्यों ठहरते हैं?"},</v>
      </c>
    </row>
    <row r="357" spans="1:10">
      <c r="A357" s="26" t="s">
        <v>24</v>
      </c>
      <c r="B357">
        <v>356</v>
      </c>
      <c r="C357" t="s">
        <v>25</v>
      </c>
      <c r="D357">
        <v>10</v>
      </c>
      <c r="E357" t="s">
        <v>26</v>
      </c>
      <c r="F357">
        <v>8</v>
      </c>
      <c r="G357" t="s">
        <v>27</v>
      </c>
      <c r="H357" t="s">
        <v>374</v>
      </c>
      <c r="I357" t="s">
        <v>29</v>
      </c>
      <c r="J357" t="str">
        <f>A357&amp;B357&amp;C357&amp;D357&amp;E357&amp;F357&amp;G357&amp;H358&amp;I357</f>
        <v> {"id": 356,"chapter": "10","sutra": "8","title": "मुक्त जीवों में भेद-व्यवहार"},</v>
      </c>
    </row>
    <row r="358" spans="1:10">
      <c r="A358" s="26" t="s">
        <v>24</v>
      </c>
      <c r="B358">
        <v>357</v>
      </c>
      <c r="C358" t="s">
        <v>25</v>
      </c>
      <c r="D358">
        <v>10</v>
      </c>
      <c r="E358" t="s">
        <v>26</v>
      </c>
      <c r="F358">
        <v>9</v>
      </c>
      <c r="G358" t="s">
        <v>27</v>
      </c>
      <c r="H358" t="s">
        <v>375</v>
      </c>
      <c r="I358" t="s">
        <v>29</v>
      </c>
      <c r="J358" t="str">
        <f>A358&amp;B358&amp;C358&amp;D358&amp;E358&amp;F358&amp;G358&amp;H358&amp;I358</f>
        <v> {"id": 357,"chapter": "10","sutra": "9","title": "मुक्त जीवों में भेद-व्यवहार"},</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58"/>
  <sheetViews>
    <sheetView tabSelected="1" topLeftCell="G1" workbookViewId="0">
      <pane xSplit="2" ySplit="1" topLeftCell="I35" activePane="bottomRight" state="frozen"/>
      <selection/>
      <selection pane="topRight"/>
      <selection pane="bottomLeft"/>
      <selection pane="bottomRight" activeCell="T46" sqref="T46"/>
    </sheetView>
  </sheetViews>
  <sheetFormatPr defaultColWidth="5.66666666666667" defaultRowHeight="14.4"/>
  <cols>
    <col min="1" max="1" width="5.42592592592593" style="2" hidden="1" customWidth="1"/>
    <col min="2" max="2" width="5.57407407407407" hidden="1" customWidth="1"/>
    <col min="3" max="3" width="12.712962962963" style="2" hidden="1" customWidth="1"/>
    <col min="4" max="4" width="9.57407407407407" hidden="1" customWidth="1"/>
    <col min="5" max="5" width="9.44444444444444" style="2" hidden="1" customWidth="1"/>
    <col min="6" max="6" width="30" hidden="1" customWidth="1"/>
    <col min="7" max="7" width="31.8888888888889" customWidth="1"/>
    <col min="8" max="8" width="10.287037037037" style="2" hidden="1" customWidth="1"/>
    <col min="9" max="9" width="55.7777777777778" customWidth="1"/>
    <col min="10" max="10" width="43.1111111111111" hidden="1" customWidth="1"/>
    <col min="11" max="12" width="26.8888888888889" style="2" hidden="1" customWidth="1"/>
    <col min="13" max="13" width="0.111111111111111" style="3" hidden="1" customWidth="1"/>
    <col min="14" max="14" width="26.8888888888889" hidden="1" customWidth="1"/>
    <col min="15" max="15" width="26.8888888888889" style="2" hidden="1" customWidth="1"/>
    <col min="16" max="16" width="26.8888888888889" customWidth="1"/>
    <col min="17" max="17" width="26.8888888888889" style="2" hidden="1" customWidth="1"/>
    <col min="18" max="18" width="26.8888888888889" hidden="1" customWidth="1"/>
    <col min="19" max="19" width="26.8888888888889" style="2" hidden="1" customWidth="1"/>
    <col min="20" max="20" width="26.8888888888889" style="4" customWidth="1"/>
    <col min="21" max="21" width="26.8888888888889" style="2" hidden="1" customWidth="1"/>
    <col min="22" max="22" width="26.8888888888889" hidden="1" customWidth="1"/>
    <col min="23" max="23" width="26.8888888888889" style="2" hidden="1" customWidth="1"/>
    <col min="24" max="24" width="26.8888888888889" style="4" hidden="1" customWidth="1"/>
    <col min="25" max="25" width="26.8888888888889" style="2" hidden="1" customWidth="1"/>
    <col min="26" max="26" width="3.71296296296296" style="2" hidden="1" customWidth="1"/>
    <col min="27" max="27" width="103" style="5" customWidth="1"/>
    <col min="28" max="16384" width="5.66666666666667" customWidth="1"/>
  </cols>
  <sheetData>
    <row r="1" customFormat="1" spans="1:27">
      <c r="A1" s="6"/>
      <c r="B1" s="6" t="s">
        <v>376</v>
      </c>
      <c r="C1" s="6"/>
      <c r="D1" s="6" t="s">
        <v>377</v>
      </c>
      <c r="E1" s="6"/>
      <c r="F1" s="6"/>
      <c r="G1" s="6" t="s">
        <v>378</v>
      </c>
      <c r="H1" s="6"/>
      <c r="I1" s="6" t="s">
        <v>379</v>
      </c>
      <c r="J1" s="6" t="s">
        <v>380</v>
      </c>
      <c r="K1" s="6" t="s">
        <v>381</v>
      </c>
      <c r="L1" s="6"/>
      <c r="M1" s="14"/>
      <c r="N1" s="6" t="s">
        <v>382</v>
      </c>
      <c r="O1" s="6"/>
      <c r="P1" s="6" t="s">
        <v>383</v>
      </c>
      <c r="Q1" s="6"/>
      <c r="R1" s="6" t="s">
        <v>384</v>
      </c>
      <c r="S1" s="6"/>
      <c r="T1" s="18" t="s">
        <v>385</v>
      </c>
      <c r="U1" s="6"/>
      <c r="V1" s="6" t="s">
        <v>386</v>
      </c>
      <c r="W1" s="6"/>
      <c r="X1" s="6" t="s">
        <v>387</v>
      </c>
      <c r="Y1" s="6"/>
      <c r="Z1" s="6"/>
      <c r="AA1" s="14" t="s">
        <v>388</v>
      </c>
    </row>
    <row r="2" customFormat="1" ht="28.8" spans="1:27">
      <c r="A2" s="7" t="s">
        <v>24</v>
      </c>
      <c r="B2" s="8">
        <v>1.1</v>
      </c>
      <c r="C2" s="9" t="s">
        <v>25</v>
      </c>
      <c r="D2" s="8" t="s">
        <v>389</v>
      </c>
      <c r="E2" s="9" t="s">
        <v>27</v>
      </c>
      <c r="F2" s="8" t="s">
        <v>390</v>
      </c>
      <c r="G2" s="8" t="str">
        <f>B2&amp;" - "&amp;F2</f>
        <v>1.1 - मोक्ष प्राप्ति का उपाय</v>
      </c>
      <c r="H2" s="9" t="s">
        <v>26</v>
      </c>
      <c r="I2" s="8" t="s">
        <v>391</v>
      </c>
      <c r="J2" s="8" t="s">
        <v>392</v>
      </c>
      <c r="K2" s="9" t="str">
        <f>I2&amp;"&lt;br /&gt;"&amp;J2</f>
        <v>सम्यग्दर्शनज्ञानचारित्राणि मोक्षमार्ग: ॥१॥&lt;br /&gt;Samyagdarśanajñānacāritrāni moksamārgah ॥1॥</v>
      </c>
      <c r="L2" s="9" t="s">
        <v>393</v>
      </c>
      <c r="M2" s="15" t="s">
        <v>394</v>
      </c>
      <c r="N2" s="8" t="str">
        <f>M2&amp;".mp3"</f>
        <v>1-1.mp3</v>
      </c>
      <c r="O2" s="9" t="s">
        <v>395</v>
      </c>
      <c r="P2" s="8" t="s">
        <v>396</v>
      </c>
      <c r="Q2" s="9" t="s">
        <v>397</v>
      </c>
      <c r="R2" s="8" t="s">
        <v>398</v>
      </c>
      <c r="S2" s="9" t="s">
        <v>399</v>
      </c>
      <c r="T2" s="19" t="s">
        <v>400</v>
      </c>
      <c r="U2" s="9" t="s">
        <v>401</v>
      </c>
      <c r="V2" s="8" t="s">
        <v>402</v>
      </c>
      <c r="W2" s="9" t="s">
        <v>403</v>
      </c>
      <c r="X2" s="19" t="s">
        <v>404</v>
      </c>
      <c r="Y2" s="9" t="s">
        <v>405</v>
      </c>
      <c r="Z2" s="9" t="s">
        <v>406</v>
      </c>
      <c r="AA2" s="21" t="str">
        <f>A2&amp;B2&amp;C2&amp;D2&amp;E2&amp;G2&amp;H2&amp;K2&amp;L2&amp;N2&amp;O2&amp;P2&amp;Q2&amp;R2&amp;S2&amp;T2&amp;U2&amp;V2&amp;W2&amp;X2&amp;Y2&amp;Z2</f>
        <v> {"id": 1.1,"chapter": "अथ प्रथमोअध्यायः&lt;br /&gt;Chapter 1 - RIGHT FAITH AND KNOWLEDGE","title": "1.1 - मोक्ष प्राप्ति का उपाय","sutra": "सम्यग्दर्शनज्ञानचारित्राणि मोक्षमार्ग: ॥१॥&lt;br /&gt;Samyagdarśanajñānacāritrāni moksamārgah ॥1॥","audiosrc": "1-1.mp3","arth": "[ सम्यग्दर्शनज्ञानचारित्राणि ] सम्यग्दर्शन, सम्यग्ज्ञान और सम्यक्चारित्र, तीनों मिलकर [ मोक्षमार्ग: ] मोक्ष का मार्ग हैं, अर्थात्‌ मोक्ष की प्राप्ति का उपाय हैं |","meaning": "Right faith (samyagdarśana), right knowledge (samyagjñāna), and right conduct (samyakcārita), together, constitute the path to liberation – mokshamagra.","vyakhya": "इस सूत्र का पहला शब्द 'सम्यक्‌' का अर्थ है-प्रशंसा । यह शब्द प्रत्येक के साथ लगाना चाहिए। यानि सम्यग्दर्शन, सम्यग्ज्ञान और सम्यक्‌चारित्र। किन्तु ये तीनों अलग-अलग मोक्ष के मार्ग नहीं हैं, बल्कि तीनों का मेल ही मोक्ष का मार्ग है। इसी से सूत्र में एकवाची “मार्ग:” शब्द रखा है। &lt;br /&gt;&lt;br /&gt;पदार्थों के सच्चे स्वरूप के श्रद्धान को सम्यग्दर्शन कहते हैं; पदार्थों के सच्चे स्वरूप के जानने को सम्यग्ज्ञान कहते हैं और जिन कामों के करने से कर्मबन्ध होता है, उन कामों के न करने को सम्यक्‌चारित्र कहते हैं ।&lt;br /&gt;&lt;br /&gt;शंका - सूत्र में ज्ञान को पहले रखना चाहिए; क्योंकि ज्ञान-पूर्वक ही पदार्थों का श्रद्धान होता है। तथा दर्शन की अपेक्षा ज्ञान में थोड़े अक्षर हैं। इसलिए भी अल्प अक्षर वाले ज्ञान को दर्शन से पहले कहना चाहिए ?&lt;br /&gt;समाधान - जैसे मेघ-पटल के हटते ही सूर्य का प्रताप और प्रकाश दोनों एक साथ प्रकट होते हैं; वैसे ही दर्शनमोहनीय कर्म के उपशम, क्षयोपशम अथवा क्षय से जिस समय आत्मा में सम्यग्दर्शन प्रकट होता है, उसी समय आत्मा के कुमति और कुश्रुत ज्ञान मिटकर मतिज्ञान और श्रुतज्ञान रूप होते हैं। अत: सम्यग्दर्शन और सम्यग्ज्ञान में काल भेद नहीं है, दोनों एक साथ होते हैं।&lt;br /&gt;&lt;br /&gt;यद्यपि ज्ञान अल्प अक्षर वाला है, किन्तु अल्प अक्षर वाले से जो पूज्य होता है, वही प्रधान होता है। दर्शन और ज्ञान में दर्शन ही पूज्य है; क्योंकि सम्यग्दर्शन के होने पर ही मिथ्याज्ञान सम्यग्ज्ञान हो जाता है। अत: पूज्य होने से सम्यग्दर्शन को पहले कहा है, उसके बाद ज्ञान को रखा है। तथा सम्यग्ज्ञानपूर्वक ही सम्यक्‌चारित्र होता है। इसी से चारित्र को अन्त में रखा है।","explanation": "The word ‘samyak’ means ‘right’ or ‘laudable’. It should be prefixed to each of these three words: faith (darśana), knowledge (jñāna), and  conduct (cāritra). These then become right faith or belief (samyagdarśana), right knowledge (samyagjñāna), and right conduct (samyakcārita). With the addition of the adjective ‘samyak’, faith becomes ‘right’ or ‘laudable’; faith that is knowledge-based is right faith (samyagdarśana). Knowledge of substances, the soul (jīva) and the others, as these are, is right knowledge (samyagjñāna). The use of the adjective ‘samyak’ with knowledge wards off faults in knowledge due to delusion (vimoha or anadhyavasāya), doubt (saÉśaya) and error (viparyaya). The knowledgeable man who is keen to demolish the causes of worldly existence, i.e., transmigration, sheds activity that engenders karmic influx; this shedding of activity is right conduct (samyakcārita). The adjective ‘samyak’ with conduct rules out the conduct not based on right knowledge.&lt;br /&gt;&lt;br /&gt;Etymologically, the word ‘darśana’ – faith – is ‘that which sees’, ‘that by which is seen’, or just ‘seeing’. The word ‘jñāna’ – knowledge – is ‘that which knows’, or ‘that by which is known’, or just ‘knowing’. The word ‘cāritra’ – conduct – is ‘the doer of activity’, or ‘that by which activity is performed’, or just ‘activity’. One may argue that the above definitions treat the agent (kartā) and the instrument (karaõa) as one; this is not true. It is a valid argument when, from a certain point of view, distinction is made between the transformer (pariõāmī) and the transformation (pariõāma). From another point of view, however, there is no distinction between the transformer (pariõāmī) and the transformation (pariõāma). For example, the statement, ‘the fire  burns the fuel by its quality of burning’, stands scrutiny only when a distinction is made between the fire and its quality of burning. From  another point of view, there is no difference between the fire and its quality of burning. Thus, employing the many-sided point of view – anekāntavāda – it is proper to speak of the substance (dravya) and its quality (guõa) as same, as well as different.&lt;br /&gt;&lt;br /&gt;Again, one may argue that knowledge (jñāna) must precede faith  (darśana) on two counts: a) faith (darśana) is attained after acquisition of knowledge (jñāna), and b) (in Sanskrit) jñāna has less number of letters than darśana. To say that faith (darśana) is attained after acquisition of knowledge (jñāna) is not correct as the two – faith (darśana) and knowledge (jñāna) – are attained by the soul simultaneously. When the clouds disappear the heat and the light of the sun are manifested simultaneously. Similarly, when right faith is attained by the soul owing to the subsidence (upaśama), destruction (kÈaya) or destruction-cum-subsidence (kshayopaśama) of the faithdeluding (darśanamohanīya) karmas, right sensory-knowledge (matijñāna) and right scriptural-knowledge (śrutajñāna) are attained at the same time due to the removal of wrong sensory- and scripturalknowledge. Further, as a rule, what is venerable is placed before that of fewer letters. How is right faith venerable? It is venerable as only when right faith is there, knowledge acquires the attribute ‘right’. Knowledge is mentioned before conduct, for conduct issues from knowledge.&lt;br /&gt;&lt;br /&gt;Release from all karmas – sarvakarmavipramokÈaÍ – is liberation (moksha) and the method by which it can be attained is the ‘path’ (mārga). The sūtra uses singular ‘mārgaÍ’ to indicate that all three jointly – right faith or belief (samyagdarśana), right knowledge (samyagjñāna), and right conduct (samyakcārita) – constitute the path to liberation. This refutes the view that each of these singly constitutes the path to liberation. Hence it must be understood that all three – right faith or belief (samyagdarśana), right knowledge (samyagjñāna), and right conduct (samyakcārita) – jointly constitute the direct path to liberation.&lt;br /&gt;&lt;br /&gt;The next sūtra defines right faith.","vidsrc": ["&lt;iframe class=\"ivideo\" src=\"https://www.youtube.com/embed/vjFjAR_P6fw\" title=\"YouTube video player\" frameborder=\"0\" allow=\"accelerometer; autoplay; clipboard-write; encrypted-media; gyroscope; picture-in-picture; web-share\" allowfullscreen&gt;&lt;/iframe&gt;",
    "&lt;iframe class=\"ivideo\" src=\"https://www.youtube.com/embed/Ooa2w_SXgOE\" title=\"YouTube video player\" frameborder=\"0\" allow=\"accelerometer; autoplay; clipboard-write; encrypted-media; gyroscope; picture-in-picture; web-share\" allowfullscreen&gt;&lt;/iframe&gt;",
    "&lt;iframe class=\"ivideo\" src=\"https://www.youtube.com/embed/XwDcL6O-YCc\" title=\"YouTube video player\" frameborder=\"0\" allow=\"accelerometer; autoplay; clipboard-write; encrypted-media; gyroscope; picture-in-picture; web-share\" allowfullscreen&gt;&lt;/iframe&gt;"]}</v>
      </c>
    </row>
    <row r="3" customFormat="1" ht="28.8" spans="1:27">
      <c r="A3" s="7" t="s">
        <v>24</v>
      </c>
      <c r="B3" s="8">
        <v>1.2</v>
      </c>
      <c r="C3" s="9" t="s">
        <v>25</v>
      </c>
      <c r="D3" s="8" t="s">
        <v>407</v>
      </c>
      <c r="E3" s="9" t="s">
        <v>27</v>
      </c>
      <c r="F3" s="8" t="s">
        <v>30</v>
      </c>
      <c r="G3" s="8" t="str">
        <f t="shared" ref="G3:G66" si="0">B3&amp;" - "&amp;F3</f>
        <v>1.2 - सम्यग्दर्शन का लक्षण</v>
      </c>
      <c r="H3" s="9" t="s">
        <v>26</v>
      </c>
      <c r="I3" s="8"/>
      <c r="J3" s="8"/>
      <c r="K3" s="9" t="str">
        <f t="shared" ref="K3:K66" si="1">I3&amp;"&lt;br /&gt;"&amp;J3</f>
        <v>&lt;br /&gt;</v>
      </c>
      <c r="L3" s="9" t="s">
        <v>393</v>
      </c>
      <c r="M3" s="15" t="s">
        <v>408</v>
      </c>
      <c r="N3" s="8" t="str">
        <f t="shared" ref="N3:N66" si="2">M3&amp;".mp3"</f>
        <v>1-2.mp3</v>
      </c>
      <c r="O3" s="9" t="s">
        <v>395</v>
      </c>
      <c r="P3" s="8" t="s">
        <v>409</v>
      </c>
      <c r="Q3" s="9" t="s">
        <v>397</v>
      </c>
      <c r="R3" s="8" t="s">
        <v>410</v>
      </c>
      <c r="S3" s="9" t="s">
        <v>399</v>
      </c>
      <c r="T3" s="19" t="s">
        <v>411</v>
      </c>
      <c r="U3" s="9" t="s">
        <v>401</v>
      </c>
      <c r="V3" s="8" t="s">
        <v>412</v>
      </c>
      <c r="W3" s="9" t="s">
        <v>403</v>
      </c>
      <c r="X3" s="19" t="s">
        <v>413</v>
      </c>
      <c r="Y3" s="9" t="s">
        <v>405</v>
      </c>
      <c r="Z3" s="9" t="s">
        <v>406</v>
      </c>
      <c r="AA3" s="21" t="str">
        <f>A3&amp;B3&amp;C3&amp;D3&amp;E3&amp;G3&amp;H3&amp;K3&amp;L3&amp;N3&amp;O3&amp;P3&amp;Q3&amp;R3&amp;S3&amp;T3&amp;U3&amp;V3&amp;W3&amp;X3&amp;Y3&amp;Z3</f>
        <v> {"id": 1.2,"chapter": "Chapter 1 - RIGHT FAITH AND KNOWLEDGE","title": "1.2 - सम्यग्दर्शन का लक्षण","sutra": "&lt;br /&gt;","audiosrc": "1-2.mp3","arth": "[ तत्त्वार्थ श्रद्धानं ] अपने-अपने स्वरूप के अनुसार पदार्थों का जो श्रद्धान होता है वह [ सम्यग्दर्शनम्‌ ] सम्यग्दर्शन है।","meaning": "Belief in substances, ascertained as these are, is right faith (samyagdarśana).","vyakhya": "तत्त्व और अर्थ इन दो शब्दों के मेल से 'तत्त्वार्थ' शब्द बना है। तत्त्व शब्द भाव सामान्य का वाचक है। अत: जो पदार्थ जिस रूप में स्थित है, उसका उसी रूप में होना 'तत्त्व' है। और जिसका निश्चय किया जाता है, उसे 'अर्थ' कहते हैं। अतः तत्त्व रूप अर्थ को तत्त्वार्थ कहते हैं। आशय यह कि तत्त्व का मतलब है भाव और अर्थ का मतलब है भाववान्‌। अत: न केवल भाव का और न केवल भाववान्‌ का श्रद्धान सम्यग्दर्शन है। किन्तु भाव-विशिष्ट भाववान्‌ का श्रद्धान करना ही सम्यग्दर्शन है।&lt;br /&gt;&lt;br /&gt;सम्यग्दर्शन के दो भेद हैं-सराग सम्यग्दर्शन और वीतराग सम्यग्दर्शन। प्रशम, संवेग, अनुकम्पा और आस्तिक्य ये सराग सम्यग्दर्शन के सूचक हैं। रागादिक की तीव्रता के न होने को प्रशम कहते हैं। संसार, शरीर और भोगों से भयभीत होने का नाम संवेग है। सब प्राणियों को अपना मित्र समझना अनुकम्पा है। आगम में जीवादि पदार्थों का जैसा स्वरूप कहा है, उसी रूप उन्हें मानना आस्तिक्य है। सराग सम्यग्दृष्टि में ये चारों बातें पायी जाती हैं तथा आत्मा की विशुद्धि का नाम वीतराग सम्यग्दर्शन है।","explanation": "‘Tattva’ is the ‘nature’ (bhāva) of the substance (padārtha); the nature of the substance, as it is, is ‘tattva’. ‘Artha’ means ‘ascertainment’. The compound ‘tattvārtha’ means ascertainment of the substance, as it is. Or, ‘tattvārtha’ means ascertainment of the nature (bhāva) of the substance as the two, the nature (bhāva) and the substance (padārtha), are not distinct from each other. Belief in what has been ascertained as the nature of the substance is right faith (samyagdarśana).&lt;br /&gt;&lt;br /&gt; As this treatise is concerned about the path to liberation, the meaning of the word ‘darśana’ is taken as ‘faith’ or ‘belief’ rather than ‘seeing’. Faith or ‘darśana’ – ascertainment of substances – is a characteristic of the soul (ātmā) and when faith becomes right it is called ‘samyagdarśana’. Right faith is the cause for the attainment of liberation (moksha). Right faith is the subject only of potential (bhavya) souls. Seeing is the function of the eyes and it is common to living beings; it is not appropriate to consider it helpful in the attainment of liberation (moksha). &lt;br /&gt;&lt;br /&gt; Right faith (samyagdarśana) is of two kinds – with-attachment sarāga), and without-attachment (vītarāga). Right faith with attachment (sarāga samyagdarśana) is characterized by signs such as tranquility – praśama; incessant fear of worldly existence – saÉvega; compassion for the worldly beings – anukampā; and keen intellect based on the teaching of the Scripture and the preceptor – āstikya. The man with ‘āstikya’ believes that the substances – souls and non-souls –exist, that the universe is without beginning and end, that no entity is the creator of the universe, and that the substance undergoes transformation due to its own nature although there is the presence of the cause-and-effect (nimitta-naimittika) relationship with other substances. Right faith without-attachment (vītarāga samyagdarśana) is solely the purity of the soul.&lt;br /&gt;&lt;br /&gt; How does the right faith that concerns substances – souls and nonsouls – arise?","vidsrc": ["&lt;iframe src=\"https://www.youtube.com/embed/R9hJ5V0zGhc\" title=\"YouTube video player\" frameborder=\"0\" allow=\"accelerometer; autoplay; clipboard-write; encrypted-media; gyroscope; picture-in-picture; web-share\" allowfullscreen&gt;&lt;/iframe&gt;", 
"&lt;iframe src=\"https://www.youtube.com/embed/R9hJ5V0zGhc\" title=\"YouTube video player\" frameborder=\"0\" allow=\"accelerometer; autoplay; clipboard-write; encrypted-media; gyroscope; picture-in-picture; web-share\" allowfullscreen&gt;&lt;/iframe&gt;"]}</v>
      </c>
    </row>
    <row r="4" customFormat="1" ht="28.8" spans="1:27">
      <c r="A4" s="7" t="s">
        <v>24</v>
      </c>
      <c r="B4" s="8">
        <v>1.3</v>
      </c>
      <c r="C4" s="9" t="s">
        <v>25</v>
      </c>
      <c r="D4" s="8" t="s">
        <v>407</v>
      </c>
      <c r="E4" s="9" t="s">
        <v>27</v>
      </c>
      <c r="F4" s="8" t="s">
        <v>31</v>
      </c>
      <c r="G4" s="8" t="str">
        <f t="shared" si="0"/>
        <v>1.3 - उत्पत्ति के आधार पर सम्यग्दर्शन के भेद</v>
      </c>
      <c r="H4" s="9" t="s">
        <v>26</v>
      </c>
      <c r="I4" s="8"/>
      <c r="J4" s="8"/>
      <c r="K4" s="9" t="str">
        <f t="shared" si="1"/>
        <v>&lt;br /&gt;</v>
      </c>
      <c r="L4" s="9" t="s">
        <v>393</v>
      </c>
      <c r="M4" s="15" t="s">
        <v>414</v>
      </c>
      <c r="N4" s="8" t="str">
        <f t="shared" si="2"/>
        <v>1-3.mp3</v>
      </c>
      <c r="O4" s="9" t="s">
        <v>395</v>
      </c>
      <c r="P4" s="8"/>
      <c r="Q4" s="9" t="s">
        <v>397</v>
      </c>
      <c r="R4" s="8"/>
      <c r="S4" s="9" t="s">
        <v>399</v>
      </c>
      <c r="T4" s="19"/>
      <c r="U4" s="9" t="s">
        <v>401</v>
      </c>
      <c r="V4" s="8"/>
      <c r="W4" s="9" t="s">
        <v>403</v>
      </c>
      <c r="X4" s="19"/>
      <c r="Y4" s="9" t="s">
        <v>405</v>
      </c>
      <c r="Z4" s="9" t="s">
        <v>406</v>
      </c>
      <c r="AA4" s="21" t="str">
        <f t="shared" ref="AA4:AA67" si="3">A4&amp;B4&amp;C4&amp;D4&amp;E4&amp;G4&amp;H4&amp;K4&amp;L4&amp;N4&amp;O4&amp;P4&amp;Q4&amp;R4&amp;S4&amp;T4&amp;U4&amp;V4&amp;W4&amp;X4&amp;Y4&amp;Z4</f>
        <v> {"id": 1.3,"chapter": "Chapter 1 - RIGHT FAITH AND KNOWLEDGE","title": "1.3 - उत्पत्ति के आधार पर सम्यग्दर्शन के भेद","sutra": "&lt;br /&gt;","audiosrc": "1-3.mp3","arth": "","meaning": "","vyakhya": "","explanation": "","vidsrc": []}</v>
      </c>
    </row>
    <row r="5" customFormat="1" ht="28.8" spans="1:27">
      <c r="A5" s="7" t="s">
        <v>24</v>
      </c>
      <c r="B5" s="8">
        <v>1.4</v>
      </c>
      <c r="C5" s="9" t="s">
        <v>25</v>
      </c>
      <c r="D5" s="8" t="s">
        <v>407</v>
      </c>
      <c r="E5" s="9" t="s">
        <v>27</v>
      </c>
      <c r="F5" s="8" t="s">
        <v>32</v>
      </c>
      <c r="G5" s="8" t="str">
        <f t="shared" si="0"/>
        <v>1.4 - सात तत्त्व</v>
      </c>
      <c r="H5" s="9" t="s">
        <v>26</v>
      </c>
      <c r="I5" s="8"/>
      <c r="J5" s="8"/>
      <c r="K5" s="9" t="str">
        <f t="shared" si="1"/>
        <v>&lt;br /&gt;</v>
      </c>
      <c r="L5" s="9" t="s">
        <v>393</v>
      </c>
      <c r="M5" s="15" t="s">
        <v>415</v>
      </c>
      <c r="N5" s="8" t="str">
        <f t="shared" si="2"/>
        <v>1-4.mp3</v>
      </c>
      <c r="O5" s="9" t="s">
        <v>395</v>
      </c>
      <c r="P5" s="8"/>
      <c r="Q5" s="9" t="s">
        <v>397</v>
      </c>
      <c r="R5" s="8"/>
      <c r="S5" s="9" t="s">
        <v>399</v>
      </c>
      <c r="T5" s="19"/>
      <c r="U5" s="9" t="s">
        <v>401</v>
      </c>
      <c r="V5" s="8"/>
      <c r="W5" s="9" t="s">
        <v>403</v>
      </c>
      <c r="X5" s="19"/>
      <c r="Y5" s="9" t="s">
        <v>405</v>
      </c>
      <c r="Z5" s="9" t="s">
        <v>406</v>
      </c>
      <c r="AA5" s="21" t="str">
        <f t="shared" si="3"/>
        <v> {"id": 1.4,"chapter": "Chapter 1 - RIGHT FAITH AND KNOWLEDGE","title": "1.4 - सात तत्त्व","sutra": "&lt;br /&gt;","audiosrc": "1-4.mp3","arth": "","meaning": "","vyakhya": "","explanation": "","vidsrc": []}</v>
      </c>
    </row>
    <row r="6" customFormat="1" ht="28.8" spans="1:27">
      <c r="A6" s="7" t="s">
        <v>24</v>
      </c>
      <c r="B6" s="8">
        <v>1.5</v>
      </c>
      <c r="C6" s="9" t="s">
        <v>25</v>
      </c>
      <c r="D6" s="8" t="s">
        <v>407</v>
      </c>
      <c r="E6" s="9" t="s">
        <v>27</v>
      </c>
      <c r="F6" s="8" t="s">
        <v>33</v>
      </c>
      <c r="G6" s="8" t="str">
        <f t="shared" si="0"/>
        <v>1.5 - निक्षेपों का कथन</v>
      </c>
      <c r="H6" s="9" t="s">
        <v>26</v>
      </c>
      <c r="I6" s="8"/>
      <c r="J6" s="8"/>
      <c r="K6" s="9" t="str">
        <f t="shared" si="1"/>
        <v>&lt;br /&gt;</v>
      </c>
      <c r="L6" s="9" t="s">
        <v>393</v>
      </c>
      <c r="M6" s="15" t="s">
        <v>416</v>
      </c>
      <c r="N6" s="8" t="str">
        <f t="shared" si="2"/>
        <v>1-5.mp3</v>
      </c>
      <c r="O6" s="9" t="s">
        <v>395</v>
      </c>
      <c r="P6" s="8"/>
      <c r="Q6" s="9" t="s">
        <v>397</v>
      </c>
      <c r="R6" s="8"/>
      <c r="S6" s="9" t="s">
        <v>399</v>
      </c>
      <c r="T6" s="19"/>
      <c r="U6" s="9" t="s">
        <v>401</v>
      </c>
      <c r="V6" s="8"/>
      <c r="W6" s="9" t="s">
        <v>403</v>
      </c>
      <c r="X6" s="19"/>
      <c r="Y6" s="9" t="s">
        <v>405</v>
      </c>
      <c r="Z6" s="9" t="s">
        <v>406</v>
      </c>
      <c r="AA6" s="21" t="str">
        <f t="shared" si="3"/>
        <v> {"id": 1.5,"chapter": "Chapter 1 - RIGHT FAITH AND KNOWLEDGE","title": "1.5 - निक्षेपों का कथन","sutra": "&lt;br /&gt;","audiosrc": "1-5.mp3","arth": "","meaning": "","vyakhya": "","explanation": "","vidsrc": []}</v>
      </c>
    </row>
    <row r="7" customFormat="1" ht="28.8" spans="1:27">
      <c r="A7" s="7" t="s">
        <v>24</v>
      </c>
      <c r="B7" s="8">
        <v>1.6</v>
      </c>
      <c r="C7" s="9" t="s">
        <v>25</v>
      </c>
      <c r="D7" s="8" t="s">
        <v>407</v>
      </c>
      <c r="E7" s="9" t="s">
        <v>27</v>
      </c>
      <c r="F7" s="8" t="s">
        <v>34</v>
      </c>
      <c r="G7" s="8" t="str">
        <f t="shared" si="0"/>
        <v>1.6 - तत्त्वों को जानने का उपाय</v>
      </c>
      <c r="H7" s="9" t="s">
        <v>26</v>
      </c>
      <c r="I7" s="8"/>
      <c r="J7" s="8"/>
      <c r="K7" s="9" t="str">
        <f t="shared" si="1"/>
        <v>&lt;br /&gt;</v>
      </c>
      <c r="L7" s="9" t="s">
        <v>393</v>
      </c>
      <c r="M7" s="15" t="s">
        <v>417</v>
      </c>
      <c r="N7" s="8" t="str">
        <f t="shared" si="2"/>
        <v>1-6.mp3</v>
      </c>
      <c r="O7" s="9" t="s">
        <v>395</v>
      </c>
      <c r="P7" s="8"/>
      <c r="Q7" s="9" t="s">
        <v>397</v>
      </c>
      <c r="R7" s="8"/>
      <c r="S7" s="9" t="s">
        <v>399</v>
      </c>
      <c r="T7" s="19"/>
      <c r="U7" s="9" t="s">
        <v>401</v>
      </c>
      <c r="V7" s="8"/>
      <c r="W7" s="9" t="s">
        <v>403</v>
      </c>
      <c r="X7" s="19"/>
      <c r="Y7" s="9" t="s">
        <v>405</v>
      </c>
      <c r="Z7" s="9" t="s">
        <v>406</v>
      </c>
      <c r="AA7" s="21" t="str">
        <f t="shared" si="3"/>
        <v> {"id": 1.6,"chapter": "Chapter 1 - RIGHT FAITH AND KNOWLEDGE","title": "1.6 - तत्त्वों को जानने का उपाय","sutra": "&lt;br /&gt;","audiosrc": "1-6.mp3","arth": "","meaning": "","vyakhya": "","explanation": "","vidsrc": []}</v>
      </c>
    </row>
    <row r="8" customFormat="1" ht="28.8" spans="1:27">
      <c r="A8" s="7" t="s">
        <v>24</v>
      </c>
      <c r="B8" s="8">
        <v>1.7</v>
      </c>
      <c r="C8" s="9" t="s">
        <v>25</v>
      </c>
      <c r="D8" s="8" t="s">
        <v>407</v>
      </c>
      <c r="E8" s="9" t="s">
        <v>27</v>
      </c>
      <c r="F8" s="8" t="s">
        <v>35</v>
      </c>
      <c r="G8" s="8" t="str">
        <f t="shared" si="0"/>
        <v>1.7 - तत्त्वों को जानने का अन्य उपाय</v>
      </c>
      <c r="H8" s="9" t="s">
        <v>26</v>
      </c>
      <c r="I8" s="8"/>
      <c r="J8" s="8"/>
      <c r="K8" s="9" t="str">
        <f t="shared" si="1"/>
        <v>&lt;br /&gt;</v>
      </c>
      <c r="L8" s="9" t="s">
        <v>393</v>
      </c>
      <c r="M8" s="15" t="s">
        <v>418</v>
      </c>
      <c r="N8" s="8" t="str">
        <f t="shared" si="2"/>
        <v>1-7.mp3</v>
      </c>
      <c r="O8" s="9" t="s">
        <v>395</v>
      </c>
      <c r="P8" s="8"/>
      <c r="Q8" s="9" t="s">
        <v>397</v>
      </c>
      <c r="R8" s="8"/>
      <c r="S8" s="9" t="s">
        <v>399</v>
      </c>
      <c r="T8" s="19"/>
      <c r="U8" s="9" t="s">
        <v>401</v>
      </c>
      <c r="V8" s="8"/>
      <c r="W8" s="9" t="s">
        <v>403</v>
      </c>
      <c r="X8" s="19"/>
      <c r="Y8" s="9" t="s">
        <v>405</v>
      </c>
      <c r="Z8" s="9" t="s">
        <v>406</v>
      </c>
      <c r="AA8" s="21" t="str">
        <f t="shared" si="3"/>
        <v> {"id": 1.7,"chapter": "Chapter 1 - RIGHT FAITH AND KNOWLEDGE","title": "1.7 - तत्त्वों को जानने का अन्य उपाय","sutra": "&lt;br /&gt;","audiosrc": "1-7.mp3","arth": "","meaning": "","vyakhya": "","explanation": "","vidsrc": []}</v>
      </c>
    </row>
    <row r="9" customFormat="1" ht="28.8" spans="1:27">
      <c r="A9" s="7" t="s">
        <v>24</v>
      </c>
      <c r="B9" s="8">
        <v>1.8</v>
      </c>
      <c r="C9" s="9" t="s">
        <v>25</v>
      </c>
      <c r="D9" s="8" t="s">
        <v>407</v>
      </c>
      <c r="E9" s="9" t="s">
        <v>27</v>
      </c>
      <c r="F9" s="8" t="s">
        <v>36</v>
      </c>
      <c r="G9" s="8" t="str">
        <f t="shared" si="0"/>
        <v>1.8 - जीव आदि को जानने के और भी उपाय</v>
      </c>
      <c r="H9" s="9" t="s">
        <v>26</v>
      </c>
      <c r="I9" s="8"/>
      <c r="J9" s="8"/>
      <c r="K9" s="9" t="str">
        <f t="shared" si="1"/>
        <v>&lt;br /&gt;</v>
      </c>
      <c r="L9" s="9" t="s">
        <v>393</v>
      </c>
      <c r="M9" s="15" t="s">
        <v>419</v>
      </c>
      <c r="N9" s="8" t="str">
        <f t="shared" si="2"/>
        <v>1-8.mp3</v>
      </c>
      <c r="O9" s="9" t="s">
        <v>395</v>
      </c>
      <c r="P9" s="8"/>
      <c r="Q9" s="9" t="s">
        <v>397</v>
      </c>
      <c r="R9" s="8"/>
      <c r="S9" s="9" t="s">
        <v>399</v>
      </c>
      <c r="T9" s="19"/>
      <c r="U9" s="9" t="s">
        <v>401</v>
      </c>
      <c r="V9" s="8"/>
      <c r="W9" s="9" t="s">
        <v>403</v>
      </c>
      <c r="X9" s="19"/>
      <c r="Y9" s="9" t="s">
        <v>405</v>
      </c>
      <c r="Z9" s="9" t="s">
        <v>406</v>
      </c>
      <c r="AA9" s="21" t="str">
        <f t="shared" si="3"/>
        <v> {"id": 1.8,"chapter": "Chapter 1 - RIGHT FAITH AND KNOWLEDGE","title": "1.8 - जीव आदि को जानने के और भी उपाय","sutra": "&lt;br /&gt;","audiosrc": "1-8.mp3","arth": "","meaning": "","vyakhya": "","explanation": "","vidsrc": []}</v>
      </c>
    </row>
    <row r="10" customFormat="1" ht="28.8" spans="1:27">
      <c r="A10" s="7" t="s">
        <v>24</v>
      </c>
      <c r="B10" s="8">
        <v>1.9</v>
      </c>
      <c r="C10" s="9" t="s">
        <v>25</v>
      </c>
      <c r="D10" s="8" t="s">
        <v>407</v>
      </c>
      <c r="E10" s="9" t="s">
        <v>27</v>
      </c>
      <c r="F10" s="8" t="s">
        <v>37</v>
      </c>
      <c r="G10" s="8" t="str">
        <f t="shared" si="0"/>
        <v>1.9 - ज्ञान के भेद</v>
      </c>
      <c r="H10" s="9" t="s">
        <v>26</v>
      </c>
      <c r="I10" s="8"/>
      <c r="J10" s="8"/>
      <c r="K10" s="9" t="str">
        <f t="shared" si="1"/>
        <v>&lt;br /&gt;</v>
      </c>
      <c r="L10" s="9" t="s">
        <v>393</v>
      </c>
      <c r="M10" s="15" t="s">
        <v>420</v>
      </c>
      <c r="N10" s="8" t="str">
        <f t="shared" si="2"/>
        <v>1-9.mp3</v>
      </c>
      <c r="O10" s="9" t="s">
        <v>395</v>
      </c>
      <c r="P10" s="8"/>
      <c r="Q10" s="9" t="s">
        <v>397</v>
      </c>
      <c r="R10" s="8"/>
      <c r="S10" s="9" t="s">
        <v>399</v>
      </c>
      <c r="T10" s="19"/>
      <c r="U10" s="9" t="s">
        <v>401</v>
      </c>
      <c r="V10" s="8"/>
      <c r="W10" s="9" t="s">
        <v>403</v>
      </c>
      <c r="X10" s="19"/>
      <c r="Y10" s="9" t="s">
        <v>405</v>
      </c>
      <c r="Z10" s="9" t="s">
        <v>406</v>
      </c>
      <c r="AA10" s="21" t="str">
        <f t="shared" si="3"/>
        <v> {"id": 1.9,"chapter": "Chapter 1 - RIGHT FAITH AND KNOWLEDGE","title": "1.9 - ज्ञान के भेद","sutra": "&lt;br /&gt;","audiosrc": "1-9.mp3","arth": "","meaning": "","vyakhya": "","explanation": "","vidsrc": []}</v>
      </c>
    </row>
    <row r="11" customFormat="1" ht="28.8" spans="1:27">
      <c r="A11" s="7" t="s">
        <v>24</v>
      </c>
      <c r="B11" s="10">
        <v>1.1</v>
      </c>
      <c r="C11" s="9" t="s">
        <v>25</v>
      </c>
      <c r="D11" s="8" t="s">
        <v>407</v>
      </c>
      <c r="E11" s="9" t="s">
        <v>27</v>
      </c>
      <c r="F11" s="8" t="s">
        <v>38</v>
      </c>
      <c r="G11" s="8" t="str">
        <f t="shared" si="0"/>
        <v>1.1 - ज्ञान ही प्रमाण है</v>
      </c>
      <c r="H11" s="9" t="s">
        <v>26</v>
      </c>
      <c r="I11" s="8"/>
      <c r="J11" s="8"/>
      <c r="K11" s="9" t="str">
        <f t="shared" si="1"/>
        <v>&lt;br /&gt;</v>
      </c>
      <c r="L11" s="9" t="s">
        <v>393</v>
      </c>
      <c r="M11" s="15" t="s">
        <v>421</v>
      </c>
      <c r="N11" s="8" t="str">
        <f t="shared" si="2"/>
        <v>1-10.mp3</v>
      </c>
      <c r="O11" s="9" t="s">
        <v>395</v>
      </c>
      <c r="P11" s="8"/>
      <c r="Q11" s="9" t="s">
        <v>397</v>
      </c>
      <c r="R11" s="8"/>
      <c r="S11" s="9" t="s">
        <v>399</v>
      </c>
      <c r="T11" s="19"/>
      <c r="U11" s="9" t="s">
        <v>401</v>
      </c>
      <c r="V11" s="8"/>
      <c r="W11" s="9" t="s">
        <v>403</v>
      </c>
      <c r="X11" s="19"/>
      <c r="Y11" s="9" t="s">
        <v>405</v>
      </c>
      <c r="Z11" s="9" t="s">
        <v>406</v>
      </c>
      <c r="AA11" s="21" t="str">
        <f t="shared" si="3"/>
        <v> {"id": 1.1,"chapter": "Chapter 1 - RIGHT FAITH AND KNOWLEDGE","title": "1.1 - ज्ञान ही प्रमाण है","sutra": "&lt;br /&gt;","audiosrc": "1-10.mp3","arth": "","meaning": "","vyakhya": "","explanation": "","vidsrc": []}</v>
      </c>
    </row>
    <row r="12" customFormat="1" ht="28.8" spans="1:27">
      <c r="A12" s="7" t="s">
        <v>24</v>
      </c>
      <c r="B12" s="8">
        <v>1.11</v>
      </c>
      <c r="C12" s="9" t="s">
        <v>25</v>
      </c>
      <c r="D12" s="8" t="s">
        <v>407</v>
      </c>
      <c r="E12" s="9" t="s">
        <v>27</v>
      </c>
      <c r="F12" s="8" t="s">
        <v>39</v>
      </c>
      <c r="G12" s="8" t="str">
        <f t="shared" si="0"/>
        <v>1.11 - परोक्ष प्रमाण</v>
      </c>
      <c r="H12" s="9" t="s">
        <v>26</v>
      </c>
      <c r="I12" s="8"/>
      <c r="J12" s="8"/>
      <c r="K12" s="9" t="str">
        <f t="shared" si="1"/>
        <v>&lt;br /&gt;</v>
      </c>
      <c r="L12" s="9" t="s">
        <v>393</v>
      </c>
      <c r="M12" s="15" t="s">
        <v>422</v>
      </c>
      <c r="N12" s="8" t="str">
        <f t="shared" si="2"/>
        <v>1-11.mp3</v>
      </c>
      <c r="O12" s="9" t="s">
        <v>395</v>
      </c>
      <c r="P12" s="8"/>
      <c r="Q12" s="9" t="s">
        <v>397</v>
      </c>
      <c r="R12" s="8"/>
      <c r="S12" s="9" t="s">
        <v>399</v>
      </c>
      <c r="T12" s="19"/>
      <c r="U12" s="9" t="s">
        <v>401</v>
      </c>
      <c r="V12" s="8"/>
      <c r="W12" s="9" t="s">
        <v>403</v>
      </c>
      <c r="X12" s="19"/>
      <c r="Y12" s="9" t="s">
        <v>405</v>
      </c>
      <c r="Z12" s="9" t="s">
        <v>406</v>
      </c>
      <c r="AA12" s="21" t="str">
        <f t="shared" si="3"/>
        <v> {"id": 1.11,"chapter": "Chapter 1 - RIGHT FAITH AND KNOWLEDGE","title": "1.11 - परोक्ष प्रमाण","sutra": "&lt;br /&gt;","audiosrc": "1-11.mp3","arth": "","meaning": "","vyakhya": "","explanation": "","vidsrc": []}</v>
      </c>
    </row>
    <row r="13" customFormat="1" ht="28.8" spans="1:27">
      <c r="A13" s="7" t="s">
        <v>24</v>
      </c>
      <c r="B13" s="8">
        <v>1.12</v>
      </c>
      <c r="C13" s="9" t="s">
        <v>25</v>
      </c>
      <c r="D13" s="8" t="s">
        <v>407</v>
      </c>
      <c r="E13" s="9" t="s">
        <v>27</v>
      </c>
      <c r="F13" s="8" t="s">
        <v>40</v>
      </c>
      <c r="G13" s="8" t="str">
        <f t="shared" si="0"/>
        <v>1.12 - प्रत्यक्ष प्रमाण ज्ञान</v>
      </c>
      <c r="H13" s="9" t="s">
        <v>26</v>
      </c>
      <c r="I13" s="8"/>
      <c r="J13" s="8"/>
      <c r="K13" s="9" t="str">
        <f t="shared" si="1"/>
        <v>&lt;br /&gt;</v>
      </c>
      <c r="L13" s="9" t="s">
        <v>393</v>
      </c>
      <c r="M13" s="15" t="s">
        <v>423</v>
      </c>
      <c r="N13" s="8" t="str">
        <f t="shared" si="2"/>
        <v>1-12.mp3</v>
      </c>
      <c r="O13" s="9" t="s">
        <v>395</v>
      </c>
      <c r="P13" s="8"/>
      <c r="Q13" s="9" t="s">
        <v>397</v>
      </c>
      <c r="R13" s="8"/>
      <c r="S13" s="9" t="s">
        <v>399</v>
      </c>
      <c r="T13" s="19"/>
      <c r="U13" s="9" t="s">
        <v>401</v>
      </c>
      <c r="V13" s="8"/>
      <c r="W13" s="9" t="s">
        <v>403</v>
      </c>
      <c r="X13" s="19"/>
      <c r="Y13" s="9" t="s">
        <v>405</v>
      </c>
      <c r="Z13" s="9" t="s">
        <v>406</v>
      </c>
      <c r="AA13" s="21" t="str">
        <f t="shared" si="3"/>
        <v> {"id": 1.12,"chapter": "Chapter 1 - RIGHT FAITH AND KNOWLEDGE","title": "1.12 - प्रत्यक्ष प्रमाण ज्ञान","sutra": "&lt;br /&gt;","audiosrc": "1-12.mp3","arth": "","meaning": "","vyakhya": "","explanation": "","vidsrc": []}</v>
      </c>
    </row>
    <row r="14" customFormat="1" ht="28.8" spans="1:27">
      <c r="A14" s="7" t="s">
        <v>24</v>
      </c>
      <c r="B14" s="8">
        <v>1.13</v>
      </c>
      <c r="C14" s="9" t="s">
        <v>25</v>
      </c>
      <c r="D14" s="8" t="s">
        <v>407</v>
      </c>
      <c r="E14" s="9" t="s">
        <v>27</v>
      </c>
      <c r="F14" s="8" t="s">
        <v>41</v>
      </c>
      <c r="G14" s="8" t="str">
        <f t="shared" si="0"/>
        <v>1.13 - परोक्ष प्रमाण के संबंध में विशेष कथन</v>
      </c>
      <c r="H14" s="9" t="s">
        <v>26</v>
      </c>
      <c r="I14" s="8"/>
      <c r="J14" s="8"/>
      <c r="K14" s="9" t="str">
        <f t="shared" si="1"/>
        <v>&lt;br /&gt;</v>
      </c>
      <c r="L14" s="9" t="s">
        <v>393</v>
      </c>
      <c r="M14" s="15" t="s">
        <v>424</v>
      </c>
      <c r="N14" s="8" t="str">
        <f t="shared" si="2"/>
        <v>1-13.mp3</v>
      </c>
      <c r="O14" s="9" t="s">
        <v>395</v>
      </c>
      <c r="P14" s="8"/>
      <c r="Q14" s="9" t="s">
        <v>397</v>
      </c>
      <c r="R14" s="8"/>
      <c r="S14" s="9" t="s">
        <v>399</v>
      </c>
      <c r="T14" s="19"/>
      <c r="U14" s="9" t="s">
        <v>401</v>
      </c>
      <c r="V14" s="8"/>
      <c r="W14" s="9" t="s">
        <v>403</v>
      </c>
      <c r="X14" s="19"/>
      <c r="Y14" s="9" t="s">
        <v>405</v>
      </c>
      <c r="Z14" s="9" t="s">
        <v>406</v>
      </c>
      <c r="AA14" s="21" t="str">
        <f t="shared" si="3"/>
        <v> {"id": 1.13,"chapter": "Chapter 1 - RIGHT FAITH AND KNOWLEDGE","title": "1.13 - परोक्ष प्रमाण के संबंध में विशेष कथन","sutra": "&lt;br /&gt;","audiosrc": "1-13.mp3","arth": "","meaning": "","vyakhya": "","explanation": "","vidsrc": []}</v>
      </c>
    </row>
    <row r="15" customFormat="1" ht="28.8" spans="1:27">
      <c r="A15" s="7" t="s">
        <v>24</v>
      </c>
      <c r="B15" s="8">
        <v>1.14</v>
      </c>
      <c r="C15" s="9" t="s">
        <v>25</v>
      </c>
      <c r="D15" s="8" t="s">
        <v>407</v>
      </c>
      <c r="E15" s="9" t="s">
        <v>27</v>
      </c>
      <c r="F15" s="8" t="s">
        <v>42</v>
      </c>
      <c r="G15" s="8" t="str">
        <f t="shared" si="0"/>
        <v>1.14 - मतिज्ञान किससे उत्पन्न होता है</v>
      </c>
      <c r="H15" s="9" t="s">
        <v>26</v>
      </c>
      <c r="I15" s="8"/>
      <c r="J15" s="8"/>
      <c r="K15" s="9" t="str">
        <f t="shared" si="1"/>
        <v>&lt;br /&gt;</v>
      </c>
      <c r="L15" s="9" t="s">
        <v>393</v>
      </c>
      <c r="M15" s="15" t="s">
        <v>425</v>
      </c>
      <c r="N15" s="8" t="str">
        <f t="shared" si="2"/>
        <v>1-14.mp3</v>
      </c>
      <c r="O15" s="9" t="s">
        <v>395</v>
      </c>
      <c r="P15" s="8"/>
      <c r="Q15" s="9" t="s">
        <v>397</v>
      </c>
      <c r="R15" s="8"/>
      <c r="S15" s="9" t="s">
        <v>399</v>
      </c>
      <c r="T15" s="19"/>
      <c r="U15" s="9" t="s">
        <v>401</v>
      </c>
      <c r="V15" s="8"/>
      <c r="W15" s="9" t="s">
        <v>403</v>
      </c>
      <c r="X15" s="19"/>
      <c r="Y15" s="9" t="s">
        <v>405</v>
      </c>
      <c r="Z15" s="9" t="s">
        <v>406</v>
      </c>
      <c r="AA15" s="21" t="str">
        <f t="shared" si="3"/>
        <v> {"id": 1.14,"chapter": "Chapter 1 - RIGHT FAITH AND KNOWLEDGE","title": "1.14 - मतिज्ञान किससे उत्पन्न होता है","sutra": "&lt;br /&gt;","audiosrc": "1-14.mp3","arth": "","meaning": "","vyakhya": "","explanation": "","vidsrc": []}</v>
      </c>
    </row>
    <row r="16" customFormat="1" ht="28.8" spans="1:27">
      <c r="A16" s="7" t="s">
        <v>24</v>
      </c>
      <c r="B16" s="8">
        <v>1.15</v>
      </c>
      <c r="C16" s="9" t="s">
        <v>25</v>
      </c>
      <c r="D16" s="8" t="s">
        <v>407</v>
      </c>
      <c r="E16" s="9" t="s">
        <v>27</v>
      </c>
      <c r="F16" s="8" t="s">
        <v>43</v>
      </c>
      <c r="G16" s="8" t="str">
        <f t="shared" si="0"/>
        <v>1.15 - मतिज्ञान के भेद</v>
      </c>
      <c r="H16" s="9" t="s">
        <v>26</v>
      </c>
      <c r="I16" s="8"/>
      <c r="J16" s="8"/>
      <c r="K16" s="9" t="str">
        <f t="shared" si="1"/>
        <v>&lt;br /&gt;</v>
      </c>
      <c r="L16" s="9" t="s">
        <v>393</v>
      </c>
      <c r="M16" s="15" t="s">
        <v>426</v>
      </c>
      <c r="N16" s="8" t="str">
        <f t="shared" si="2"/>
        <v>1-15.mp3</v>
      </c>
      <c r="O16" s="9" t="s">
        <v>395</v>
      </c>
      <c r="P16" s="8"/>
      <c r="Q16" s="9" t="s">
        <v>397</v>
      </c>
      <c r="R16" s="8"/>
      <c r="S16" s="9" t="s">
        <v>399</v>
      </c>
      <c r="T16" s="19"/>
      <c r="U16" s="9" t="s">
        <v>401</v>
      </c>
      <c r="V16" s="8"/>
      <c r="W16" s="9" t="s">
        <v>403</v>
      </c>
      <c r="X16" s="19"/>
      <c r="Y16" s="9" t="s">
        <v>405</v>
      </c>
      <c r="Z16" s="9" t="s">
        <v>406</v>
      </c>
      <c r="AA16" s="21" t="str">
        <f t="shared" si="3"/>
        <v> {"id": 1.15,"chapter": "Chapter 1 - RIGHT FAITH AND KNOWLEDGE","title": "1.15 - मतिज्ञान के भेद","sutra": "&lt;br /&gt;","audiosrc": "1-15.mp3","arth": "","meaning": "","vyakhya": "","explanation": "","vidsrc": []}</v>
      </c>
    </row>
    <row r="17" customFormat="1" ht="28.8" spans="1:27">
      <c r="A17" s="7" t="s">
        <v>24</v>
      </c>
      <c r="B17" s="8">
        <v>1.16</v>
      </c>
      <c r="C17" s="9" t="s">
        <v>25</v>
      </c>
      <c r="D17" s="8" t="s">
        <v>407</v>
      </c>
      <c r="E17" s="9" t="s">
        <v>27</v>
      </c>
      <c r="F17" s="8" t="s">
        <v>44</v>
      </c>
      <c r="G17" s="8" t="str">
        <f t="shared" si="0"/>
        <v>1.16 - अवग्रह आदि ज्ञानों के और भेद</v>
      </c>
      <c r="H17" s="9" t="s">
        <v>26</v>
      </c>
      <c r="I17" s="8"/>
      <c r="J17" s="8"/>
      <c r="K17" s="9" t="str">
        <f t="shared" si="1"/>
        <v>&lt;br /&gt;</v>
      </c>
      <c r="L17" s="9" t="s">
        <v>393</v>
      </c>
      <c r="M17" s="15" t="s">
        <v>427</v>
      </c>
      <c r="N17" s="8" t="str">
        <f t="shared" si="2"/>
        <v>1-16.mp3</v>
      </c>
      <c r="O17" s="9" t="s">
        <v>395</v>
      </c>
      <c r="P17" s="8"/>
      <c r="Q17" s="9" t="s">
        <v>397</v>
      </c>
      <c r="R17" s="8"/>
      <c r="S17" s="9" t="s">
        <v>399</v>
      </c>
      <c r="T17" s="19"/>
      <c r="U17" s="9" t="s">
        <v>401</v>
      </c>
      <c r="V17" s="8"/>
      <c r="W17" s="9" t="s">
        <v>403</v>
      </c>
      <c r="X17" s="19"/>
      <c r="Y17" s="9" t="s">
        <v>405</v>
      </c>
      <c r="Z17" s="9" t="s">
        <v>406</v>
      </c>
      <c r="AA17" s="21" t="str">
        <f t="shared" si="3"/>
        <v> {"id": 1.16,"chapter": "Chapter 1 - RIGHT FAITH AND KNOWLEDGE","title": "1.16 - अवग्रह आदि ज्ञानों के और भेद","sutra": "&lt;br /&gt;","audiosrc": "1-16.mp3","arth": "","meaning": "","vyakhya": "","explanation": "","vidsrc": []}</v>
      </c>
    </row>
    <row r="18" customFormat="1" ht="28.8" spans="1:27">
      <c r="A18" s="7" t="s">
        <v>24</v>
      </c>
      <c r="B18" s="8">
        <v>1.17</v>
      </c>
      <c r="C18" s="9" t="s">
        <v>25</v>
      </c>
      <c r="D18" s="8" t="s">
        <v>407</v>
      </c>
      <c r="E18" s="9" t="s">
        <v>27</v>
      </c>
      <c r="F18" s="8" t="s">
        <v>45</v>
      </c>
      <c r="G18" s="8" t="str">
        <f t="shared" si="0"/>
        <v>1.17 - बहु बहुविध आदि किसके विशेषण हैं</v>
      </c>
      <c r="H18" s="9" t="s">
        <v>26</v>
      </c>
      <c r="I18" s="8"/>
      <c r="J18" s="8"/>
      <c r="K18" s="9" t="str">
        <f t="shared" si="1"/>
        <v>&lt;br /&gt;</v>
      </c>
      <c r="L18" s="9" t="s">
        <v>393</v>
      </c>
      <c r="M18" s="15" t="s">
        <v>428</v>
      </c>
      <c r="N18" s="8" t="str">
        <f t="shared" si="2"/>
        <v>1-17.mp3</v>
      </c>
      <c r="O18" s="9" t="s">
        <v>395</v>
      </c>
      <c r="P18" s="8"/>
      <c r="Q18" s="9" t="s">
        <v>397</v>
      </c>
      <c r="R18" s="8"/>
      <c r="S18" s="9" t="s">
        <v>399</v>
      </c>
      <c r="T18" s="19"/>
      <c r="U18" s="9" t="s">
        <v>401</v>
      </c>
      <c r="V18" s="8"/>
      <c r="W18" s="9" t="s">
        <v>403</v>
      </c>
      <c r="X18" s="19"/>
      <c r="Y18" s="9" t="s">
        <v>405</v>
      </c>
      <c r="Z18" s="9" t="s">
        <v>406</v>
      </c>
      <c r="AA18" s="21" t="str">
        <f t="shared" si="3"/>
        <v> {"id": 1.17,"chapter": "Chapter 1 - RIGHT FAITH AND KNOWLEDGE","title": "1.17 - बहु बहुविध आदि किसके विशेषण हैं","sutra": "&lt;br /&gt;","audiosrc": "1-17.mp3","arth": "","meaning": "","vyakhya": "","explanation": "","vidsrc": []}</v>
      </c>
    </row>
    <row r="19" customFormat="1" ht="28.8" spans="1:27">
      <c r="A19" s="7" t="s">
        <v>24</v>
      </c>
      <c r="B19" s="8">
        <v>1.18</v>
      </c>
      <c r="C19" s="9" t="s">
        <v>25</v>
      </c>
      <c r="D19" s="8" t="s">
        <v>407</v>
      </c>
      <c r="E19" s="9" t="s">
        <v>27</v>
      </c>
      <c r="F19" s="8" t="s">
        <v>46</v>
      </c>
      <c r="G19" s="8" t="str">
        <f t="shared" si="0"/>
        <v>1.18 - अवग्रह आदि ज्ञान का नियम</v>
      </c>
      <c r="H19" s="9" t="s">
        <v>26</v>
      </c>
      <c r="I19" s="8"/>
      <c r="J19" s="8"/>
      <c r="K19" s="9" t="str">
        <f t="shared" si="1"/>
        <v>&lt;br /&gt;</v>
      </c>
      <c r="L19" s="9" t="s">
        <v>393</v>
      </c>
      <c r="M19" s="15" t="s">
        <v>429</v>
      </c>
      <c r="N19" s="8" t="str">
        <f t="shared" si="2"/>
        <v>1-18.mp3</v>
      </c>
      <c r="O19" s="9" t="s">
        <v>395</v>
      </c>
      <c r="P19" s="8"/>
      <c r="Q19" s="9" t="s">
        <v>397</v>
      </c>
      <c r="R19" s="8"/>
      <c r="S19" s="9" t="s">
        <v>399</v>
      </c>
      <c r="T19" s="19"/>
      <c r="U19" s="9" t="s">
        <v>401</v>
      </c>
      <c r="V19" s="8"/>
      <c r="W19" s="9" t="s">
        <v>403</v>
      </c>
      <c r="X19" s="19"/>
      <c r="Y19" s="9" t="s">
        <v>405</v>
      </c>
      <c r="Z19" s="9" t="s">
        <v>406</v>
      </c>
      <c r="AA19" s="21" t="str">
        <f t="shared" si="3"/>
        <v> {"id": 1.18,"chapter": "Chapter 1 - RIGHT FAITH AND KNOWLEDGE","title": "1.18 - अवग्रह आदि ज्ञान का नियम","sutra": "&lt;br /&gt;","audiosrc": "1-18.mp3","arth": "","meaning": "","vyakhya": "","explanation": "","vidsrc": []}</v>
      </c>
    </row>
    <row r="20" customFormat="1" ht="28.8" spans="1:27">
      <c r="A20" s="7" t="s">
        <v>24</v>
      </c>
      <c r="B20" s="8">
        <v>1.19</v>
      </c>
      <c r="C20" s="9" t="s">
        <v>25</v>
      </c>
      <c r="D20" s="8" t="s">
        <v>407</v>
      </c>
      <c r="E20" s="9" t="s">
        <v>27</v>
      </c>
      <c r="F20" s="8" t="s">
        <v>47</v>
      </c>
      <c r="G20" s="8" t="str">
        <f t="shared" si="0"/>
        <v>1.19 - व्यंजनावग्रह सभी इन्द्रियों से नही होता</v>
      </c>
      <c r="H20" s="9" t="s">
        <v>26</v>
      </c>
      <c r="I20" s="8"/>
      <c r="J20" s="8"/>
      <c r="K20" s="9" t="str">
        <f t="shared" si="1"/>
        <v>&lt;br /&gt;</v>
      </c>
      <c r="L20" s="9" t="s">
        <v>393</v>
      </c>
      <c r="M20" s="15" t="s">
        <v>430</v>
      </c>
      <c r="N20" s="8" t="str">
        <f t="shared" si="2"/>
        <v>1-19.mp3</v>
      </c>
      <c r="O20" s="9" t="s">
        <v>395</v>
      </c>
      <c r="P20" s="8"/>
      <c r="Q20" s="9" t="s">
        <v>397</v>
      </c>
      <c r="R20" s="8"/>
      <c r="S20" s="9" t="s">
        <v>399</v>
      </c>
      <c r="T20" s="19"/>
      <c r="U20" s="9" t="s">
        <v>401</v>
      </c>
      <c r="V20" s="8"/>
      <c r="W20" s="9" t="s">
        <v>403</v>
      </c>
      <c r="X20" s="19"/>
      <c r="Y20" s="9" t="s">
        <v>405</v>
      </c>
      <c r="Z20" s="9" t="s">
        <v>406</v>
      </c>
      <c r="AA20" s="21" t="str">
        <f t="shared" si="3"/>
        <v> {"id": 1.19,"chapter": "Chapter 1 - RIGHT FAITH AND KNOWLEDGE","title": "1.19 - व्यंजनावग्रह सभी इन्द्रियों से नही होता","sutra": "&lt;br /&gt;","audiosrc": "1-19.mp3","arth": "","meaning": "","vyakhya": "","explanation": "","vidsrc": []}</v>
      </c>
    </row>
    <row r="21" customFormat="1" ht="28.8" spans="1:27">
      <c r="A21" s="7" t="s">
        <v>24</v>
      </c>
      <c r="B21" s="11">
        <v>1.2</v>
      </c>
      <c r="C21" s="9" t="s">
        <v>25</v>
      </c>
      <c r="D21" s="8" t="s">
        <v>407</v>
      </c>
      <c r="E21" s="9" t="s">
        <v>27</v>
      </c>
      <c r="F21" s="8" t="s">
        <v>48</v>
      </c>
      <c r="G21" s="8" t="str">
        <f t="shared" si="0"/>
        <v>1.2 - श्रुतज्ञान का स्वरूप</v>
      </c>
      <c r="H21" s="9" t="s">
        <v>26</v>
      </c>
      <c r="I21" s="8"/>
      <c r="J21" s="8"/>
      <c r="K21" s="9" t="str">
        <f t="shared" si="1"/>
        <v>&lt;br /&gt;</v>
      </c>
      <c r="L21" s="9" t="s">
        <v>393</v>
      </c>
      <c r="M21" s="15" t="s">
        <v>431</v>
      </c>
      <c r="N21" s="8" t="str">
        <f t="shared" si="2"/>
        <v>1-20 .mp3</v>
      </c>
      <c r="O21" s="9" t="s">
        <v>395</v>
      </c>
      <c r="P21" s="8"/>
      <c r="Q21" s="9" t="s">
        <v>397</v>
      </c>
      <c r="R21" s="8"/>
      <c r="S21" s="9" t="s">
        <v>399</v>
      </c>
      <c r="T21" s="19"/>
      <c r="U21" s="9" t="s">
        <v>401</v>
      </c>
      <c r="V21" s="8"/>
      <c r="W21" s="9" t="s">
        <v>403</v>
      </c>
      <c r="X21" s="19"/>
      <c r="Y21" s="9" t="s">
        <v>405</v>
      </c>
      <c r="Z21" s="9" t="s">
        <v>406</v>
      </c>
      <c r="AA21" s="21" t="str">
        <f t="shared" si="3"/>
        <v> {"id": 1.2,"chapter": "Chapter 1 - RIGHT FAITH AND KNOWLEDGE","title": "1.2 - श्रुतज्ञान का स्वरूप","sutra": "&lt;br /&gt;","audiosrc": "1-20 .mp3","arth": "","meaning": "","vyakhya": "","explanation": "","vidsrc": []}</v>
      </c>
    </row>
    <row r="22" customFormat="1" ht="28.8" spans="1:27">
      <c r="A22" s="7" t="s">
        <v>24</v>
      </c>
      <c r="B22" s="8">
        <v>1.21</v>
      </c>
      <c r="C22" s="9" t="s">
        <v>25</v>
      </c>
      <c r="D22" s="8" t="s">
        <v>407</v>
      </c>
      <c r="E22" s="9" t="s">
        <v>27</v>
      </c>
      <c r="F22" s="8" t="s">
        <v>49</v>
      </c>
      <c r="G22" s="8" t="str">
        <f t="shared" si="0"/>
        <v>1.21 - अवधिज्ञान के भेद</v>
      </c>
      <c r="H22" s="9" t="s">
        <v>26</v>
      </c>
      <c r="I22" s="8"/>
      <c r="J22" s="8"/>
      <c r="K22" s="9" t="str">
        <f t="shared" si="1"/>
        <v>&lt;br /&gt;</v>
      </c>
      <c r="L22" s="9" t="s">
        <v>393</v>
      </c>
      <c r="M22" s="15" t="s">
        <v>432</v>
      </c>
      <c r="N22" s="8" t="str">
        <f t="shared" si="2"/>
        <v>1-21.mp3</v>
      </c>
      <c r="O22" s="9" t="s">
        <v>395</v>
      </c>
      <c r="P22" s="8"/>
      <c r="Q22" s="9" t="s">
        <v>397</v>
      </c>
      <c r="R22" s="8"/>
      <c r="S22" s="9" t="s">
        <v>399</v>
      </c>
      <c r="T22" s="19"/>
      <c r="U22" s="9" t="s">
        <v>401</v>
      </c>
      <c r="V22" s="8"/>
      <c r="W22" s="9" t="s">
        <v>403</v>
      </c>
      <c r="X22" s="19"/>
      <c r="Y22" s="9" t="s">
        <v>405</v>
      </c>
      <c r="Z22" s="9" t="s">
        <v>406</v>
      </c>
      <c r="AA22" s="21" t="str">
        <f t="shared" si="3"/>
        <v> {"id": 1.21,"chapter": "Chapter 1 - RIGHT FAITH AND KNOWLEDGE","title": "1.21 - अवधिज्ञान के भेद","sutra": "&lt;br /&gt;","audiosrc": "1-21.mp3","arth": "","meaning": "","vyakhya": "","explanation": "","vidsrc": []}</v>
      </c>
    </row>
    <row r="23" customFormat="1" ht="28.8" spans="1:27">
      <c r="A23" s="7" t="s">
        <v>24</v>
      </c>
      <c r="B23" s="8">
        <v>1.22</v>
      </c>
      <c r="C23" s="9" t="s">
        <v>25</v>
      </c>
      <c r="D23" s="8" t="s">
        <v>407</v>
      </c>
      <c r="E23" s="9" t="s">
        <v>27</v>
      </c>
      <c r="F23" s="8" t="s">
        <v>50</v>
      </c>
      <c r="G23" s="8" t="str">
        <f t="shared" si="0"/>
        <v>1.22 - अवधिज्ञान के स्वामी</v>
      </c>
      <c r="H23" s="9" t="s">
        <v>26</v>
      </c>
      <c r="I23" s="8"/>
      <c r="J23" s="8"/>
      <c r="K23" s="9" t="str">
        <f t="shared" si="1"/>
        <v>&lt;br /&gt;</v>
      </c>
      <c r="L23" s="9" t="s">
        <v>393</v>
      </c>
      <c r="M23" s="15" t="s">
        <v>433</v>
      </c>
      <c r="N23" s="8" t="str">
        <f t="shared" si="2"/>
        <v>1-22.mp3</v>
      </c>
      <c r="O23" s="9" t="s">
        <v>395</v>
      </c>
      <c r="P23" s="8"/>
      <c r="Q23" s="9" t="s">
        <v>397</v>
      </c>
      <c r="R23" s="8"/>
      <c r="S23" s="9" t="s">
        <v>399</v>
      </c>
      <c r="T23" s="19"/>
      <c r="U23" s="9" t="s">
        <v>401</v>
      </c>
      <c r="V23" s="8"/>
      <c r="W23" s="9" t="s">
        <v>403</v>
      </c>
      <c r="X23" s="19"/>
      <c r="Y23" s="9" t="s">
        <v>405</v>
      </c>
      <c r="Z23" s="9" t="s">
        <v>406</v>
      </c>
      <c r="AA23" s="21" t="str">
        <f t="shared" si="3"/>
        <v> {"id": 1.22,"chapter": "Chapter 1 - RIGHT FAITH AND KNOWLEDGE","title": "1.22 - अवधिज्ञान के स्वामी","sutra": "&lt;br /&gt;","audiosrc": "1-22.mp3","arth": "","meaning": "","vyakhya": "","explanation": "","vidsrc": []}</v>
      </c>
    </row>
    <row r="24" customFormat="1" ht="28.8" spans="1:27">
      <c r="A24" s="7" t="s">
        <v>24</v>
      </c>
      <c r="B24" s="8">
        <v>1.23</v>
      </c>
      <c r="C24" s="9" t="s">
        <v>25</v>
      </c>
      <c r="D24" s="8" t="s">
        <v>407</v>
      </c>
      <c r="E24" s="9" t="s">
        <v>27</v>
      </c>
      <c r="F24" s="8" t="s">
        <v>51</v>
      </c>
      <c r="G24" s="8" t="str">
        <f t="shared" si="0"/>
        <v>1.23 - मनःपर्यय के भेद</v>
      </c>
      <c r="H24" s="9" t="s">
        <v>26</v>
      </c>
      <c r="I24" s="8"/>
      <c r="J24" s="8"/>
      <c r="K24" s="9" t="str">
        <f t="shared" si="1"/>
        <v>&lt;br /&gt;</v>
      </c>
      <c r="L24" s="9" t="s">
        <v>393</v>
      </c>
      <c r="M24" s="15" t="s">
        <v>434</v>
      </c>
      <c r="N24" s="8" t="str">
        <f t="shared" si="2"/>
        <v>1-23.mp3</v>
      </c>
      <c r="O24" s="9" t="s">
        <v>395</v>
      </c>
      <c r="P24" s="8"/>
      <c r="Q24" s="9" t="s">
        <v>397</v>
      </c>
      <c r="R24" s="8"/>
      <c r="S24" s="9" t="s">
        <v>399</v>
      </c>
      <c r="T24" s="19"/>
      <c r="U24" s="9" t="s">
        <v>401</v>
      </c>
      <c r="V24" s="8"/>
      <c r="W24" s="9" t="s">
        <v>403</v>
      </c>
      <c r="X24" s="19"/>
      <c r="Y24" s="9" t="s">
        <v>405</v>
      </c>
      <c r="Z24" s="9" t="s">
        <v>406</v>
      </c>
      <c r="AA24" s="21" t="str">
        <f t="shared" si="3"/>
        <v> {"id": 1.23,"chapter": "Chapter 1 - RIGHT FAITH AND KNOWLEDGE","title": "1.23 - मनःपर्यय के भेद","sutra": "&lt;br /&gt;","audiosrc": "1-23.mp3","arth": "","meaning": "","vyakhya": "","explanation": "","vidsrc": []}</v>
      </c>
    </row>
    <row r="25" customFormat="1" ht="28.8" spans="1:27">
      <c r="A25" s="7" t="s">
        <v>24</v>
      </c>
      <c r="B25" s="8">
        <v>1.24</v>
      </c>
      <c r="C25" s="9" t="s">
        <v>25</v>
      </c>
      <c r="D25" s="8" t="s">
        <v>407</v>
      </c>
      <c r="E25" s="9" t="s">
        <v>27</v>
      </c>
      <c r="F25" s="8" t="s">
        <v>52</v>
      </c>
      <c r="G25" s="8" t="str">
        <f t="shared" si="0"/>
        <v>1.24 - मनःपर्यय के दोनो भेदों में विशेषता</v>
      </c>
      <c r="H25" s="9" t="s">
        <v>26</v>
      </c>
      <c r="I25" s="8"/>
      <c r="J25" s="8"/>
      <c r="K25" s="9" t="str">
        <f t="shared" si="1"/>
        <v>&lt;br /&gt;</v>
      </c>
      <c r="L25" s="9" t="s">
        <v>393</v>
      </c>
      <c r="M25" s="15" t="s">
        <v>435</v>
      </c>
      <c r="N25" s="8" t="str">
        <f t="shared" si="2"/>
        <v>1-24.mp3</v>
      </c>
      <c r="O25" s="9" t="s">
        <v>395</v>
      </c>
      <c r="P25" s="8"/>
      <c r="Q25" s="9" t="s">
        <v>397</v>
      </c>
      <c r="R25" s="8"/>
      <c r="S25" s="9" t="s">
        <v>399</v>
      </c>
      <c r="T25" s="19"/>
      <c r="U25" s="9" t="s">
        <v>401</v>
      </c>
      <c r="V25" s="8"/>
      <c r="W25" s="9" t="s">
        <v>403</v>
      </c>
      <c r="X25" s="19"/>
      <c r="Y25" s="9" t="s">
        <v>405</v>
      </c>
      <c r="Z25" s="9" t="s">
        <v>406</v>
      </c>
      <c r="AA25" s="21" t="str">
        <f t="shared" si="3"/>
        <v> {"id": 1.24,"chapter": "Chapter 1 - RIGHT FAITH AND KNOWLEDGE","title": "1.24 - मनःपर्यय के दोनो भेदों में विशेषता","sutra": "&lt;br /&gt;","audiosrc": "1-24.mp3","arth": "","meaning": "","vyakhya": "","explanation": "","vidsrc": []}</v>
      </c>
    </row>
    <row r="26" customFormat="1" ht="28.8" spans="1:27">
      <c r="A26" s="7" t="s">
        <v>24</v>
      </c>
      <c r="B26" s="8">
        <v>1.25</v>
      </c>
      <c r="C26" s="9" t="s">
        <v>25</v>
      </c>
      <c r="D26" s="8" t="s">
        <v>407</v>
      </c>
      <c r="E26" s="9" t="s">
        <v>27</v>
      </c>
      <c r="F26" s="8" t="s">
        <v>53</v>
      </c>
      <c r="G26" s="8" t="str">
        <f t="shared" si="0"/>
        <v>1.25 - अवधिज्ञान, मनःपर्यय ज्ञान में अन्तर</v>
      </c>
      <c r="H26" s="9" t="s">
        <v>26</v>
      </c>
      <c r="I26" s="8"/>
      <c r="J26" s="8"/>
      <c r="K26" s="9" t="str">
        <f t="shared" si="1"/>
        <v>&lt;br /&gt;</v>
      </c>
      <c r="L26" s="9" t="s">
        <v>393</v>
      </c>
      <c r="M26" s="15" t="s">
        <v>436</v>
      </c>
      <c r="N26" s="8" t="str">
        <f t="shared" si="2"/>
        <v>1-25.mp3</v>
      </c>
      <c r="O26" s="9" t="s">
        <v>395</v>
      </c>
      <c r="P26" s="8"/>
      <c r="Q26" s="9" t="s">
        <v>397</v>
      </c>
      <c r="R26" s="8"/>
      <c r="S26" s="9" t="s">
        <v>399</v>
      </c>
      <c r="T26" s="19"/>
      <c r="U26" s="9" t="s">
        <v>401</v>
      </c>
      <c r="V26" s="8"/>
      <c r="W26" s="9" t="s">
        <v>403</v>
      </c>
      <c r="X26" s="19"/>
      <c r="Y26" s="9" t="s">
        <v>405</v>
      </c>
      <c r="Z26" s="9" t="s">
        <v>406</v>
      </c>
      <c r="AA26" s="21" t="str">
        <f t="shared" si="3"/>
        <v> {"id": 1.25,"chapter": "Chapter 1 - RIGHT FAITH AND KNOWLEDGE","title": "1.25 - अवधिज्ञान, मनःपर्यय ज्ञान में अन्तर","sutra": "&lt;br /&gt;","audiosrc": "1-25.mp3","arth": "","meaning": "","vyakhya": "","explanation": "","vidsrc": []}</v>
      </c>
    </row>
    <row r="27" customFormat="1" ht="28.8" spans="1:27">
      <c r="A27" s="7" t="s">
        <v>24</v>
      </c>
      <c r="B27" s="8">
        <v>1.26</v>
      </c>
      <c r="C27" s="9" t="s">
        <v>25</v>
      </c>
      <c r="D27" s="8" t="s">
        <v>407</v>
      </c>
      <c r="E27" s="9" t="s">
        <v>27</v>
      </c>
      <c r="F27" s="8" t="s">
        <v>54</v>
      </c>
      <c r="G27" s="8" t="str">
        <f t="shared" si="0"/>
        <v>1.26 - मतिज्ञान और श्रुतज्ञान का विषय</v>
      </c>
      <c r="H27" s="9" t="s">
        <v>26</v>
      </c>
      <c r="I27" s="8"/>
      <c r="J27" s="8"/>
      <c r="K27" s="9" t="str">
        <f t="shared" si="1"/>
        <v>&lt;br /&gt;</v>
      </c>
      <c r="L27" s="9" t="s">
        <v>393</v>
      </c>
      <c r="M27" s="15" t="s">
        <v>437</v>
      </c>
      <c r="N27" s="8" t="str">
        <f t="shared" si="2"/>
        <v>1-26.mp3</v>
      </c>
      <c r="O27" s="9" t="s">
        <v>395</v>
      </c>
      <c r="P27" s="8"/>
      <c r="Q27" s="9" t="s">
        <v>397</v>
      </c>
      <c r="R27" s="8"/>
      <c r="S27" s="9" t="s">
        <v>399</v>
      </c>
      <c r="T27" s="19"/>
      <c r="U27" s="9" t="s">
        <v>401</v>
      </c>
      <c r="V27" s="8"/>
      <c r="W27" s="9" t="s">
        <v>403</v>
      </c>
      <c r="X27" s="19"/>
      <c r="Y27" s="9" t="s">
        <v>405</v>
      </c>
      <c r="Z27" s="9" t="s">
        <v>406</v>
      </c>
      <c r="AA27" s="21" t="str">
        <f t="shared" si="3"/>
        <v> {"id": 1.26,"chapter": "Chapter 1 - RIGHT FAITH AND KNOWLEDGE","title": "1.26 - मतिज्ञान और श्रुतज्ञान का विषय","sutra": "&lt;br /&gt;","audiosrc": "1-26.mp3","arth": "","meaning": "","vyakhya": "","explanation": "","vidsrc": []}</v>
      </c>
    </row>
    <row r="28" customFormat="1" ht="28.8" spans="1:27">
      <c r="A28" s="7" t="s">
        <v>24</v>
      </c>
      <c r="B28" s="8">
        <v>1.27</v>
      </c>
      <c r="C28" s="9" t="s">
        <v>25</v>
      </c>
      <c r="D28" s="8" t="s">
        <v>407</v>
      </c>
      <c r="E28" s="9" t="s">
        <v>27</v>
      </c>
      <c r="F28" s="8" t="s">
        <v>55</v>
      </c>
      <c r="G28" s="8" t="str">
        <f t="shared" si="0"/>
        <v>1.27 - अवधिज्ञान का विषय</v>
      </c>
      <c r="H28" s="9" t="s">
        <v>26</v>
      </c>
      <c r="I28" s="8"/>
      <c r="J28" s="8"/>
      <c r="K28" s="9" t="str">
        <f t="shared" si="1"/>
        <v>&lt;br /&gt;</v>
      </c>
      <c r="L28" s="9" t="s">
        <v>393</v>
      </c>
      <c r="M28" s="15" t="s">
        <v>438</v>
      </c>
      <c r="N28" s="8" t="str">
        <f t="shared" si="2"/>
        <v>1-27.mp3</v>
      </c>
      <c r="O28" s="9" t="s">
        <v>395</v>
      </c>
      <c r="P28" s="8"/>
      <c r="Q28" s="9" t="s">
        <v>397</v>
      </c>
      <c r="R28" s="8"/>
      <c r="S28" s="9" t="s">
        <v>399</v>
      </c>
      <c r="T28" s="19"/>
      <c r="U28" s="9" t="s">
        <v>401</v>
      </c>
      <c r="V28" s="8"/>
      <c r="W28" s="9" t="s">
        <v>403</v>
      </c>
      <c r="X28" s="19"/>
      <c r="Y28" s="9" t="s">
        <v>405</v>
      </c>
      <c r="Z28" s="9" t="s">
        <v>406</v>
      </c>
      <c r="AA28" s="21" t="str">
        <f t="shared" si="3"/>
        <v> {"id": 1.27,"chapter": "Chapter 1 - RIGHT FAITH AND KNOWLEDGE","title": "1.27 - अवधिज्ञान का विषय","sutra": "&lt;br /&gt;","audiosrc": "1-27.mp3","arth": "","meaning": "","vyakhya": "","explanation": "","vidsrc": []}</v>
      </c>
    </row>
    <row r="29" customFormat="1" ht="28.8" spans="1:27">
      <c r="A29" s="7" t="s">
        <v>24</v>
      </c>
      <c r="B29" s="8">
        <v>1.28</v>
      </c>
      <c r="C29" s="9" t="s">
        <v>25</v>
      </c>
      <c r="D29" s="8" t="s">
        <v>407</v>
      </c>
      <c r="E29" s="9" t="s">
        <v>27</v>
      </c>
      <c r="F29" s="8" t="s">
        <v>56</v>
      </c>
      <c r="G29" s="8" t="str">
        <f t="shared" si="0"/>
        <v>1.28 - मनःपर्यय ज्ञान का विषय</v>
      </c>
      <c r="H29" s="9" t="s">
        <v>26</v>
      </c>
      <c r="I29" s="8"/>
      <c r="J29" s="8"/>
      <c r="K29" s="9" t="str">
        <f t="shared" si="1"/>
        <v>&lt;br /&gt;</v>
      </c>
      <c r="L29" s="9" t="s">
        <v>393</v>
      </c>
      <c r="M29" s="15" t="s">
        <v>439</v>
      </c>
      <c r="N29" s="8" t="str">
        <f t="shared" si="2"/>
        <v>1-28.mp3</v>
      </c>
      <c r="O29" s="9" t="s">
        <v>395</v>
      </c>
      <c r="P29" s="8"/>
      <c r="Q29" s="9" t="s">
        <v>397</v>
      </c>
      <c r="R29" s="8"/>
      <c r="S29" s="9" t="s">
        <v>399</v>
      </c>
      <c r="T29" s="19"/>
      <c r="U29" s="9" t="s">
        <v>401</v>
      </c>
      <c r="V29" s="8"/>
      <c r="W29" s="9" t="s">
        <v>403</v>
      </c>
      <c r="X29" s="19"/>
      <c r="Y29" s="9" t="s">
        <v>405</v>
      </c>
      <c r="Z29" s="9" t="s">
        <v>406</v>
      </c>
      <c r="AA29" s="21" t="str">
        <f t="shared" si="3"/>
        <v> {"id": 1.28,"chapter": "Chapter 1 - RIGHT FAITH AND KNOWLEDGE","title": "1.28 - मनःपर्यय ज्ञान का विषय","sutra": "&lt;br /&gt;","audiosrc": "1-28.mp3","arth": "","meaning": "","vyakhya": "","explanation": "","vidsrc": []}</v>
      </c>
    </row>
    <row r="30" customFormat="1" ht="28.8" spans="1:27">
      <c r="A30" s="7" t="s">
        <v>24</v>
      </c>
      <c r="B30" s="8">
        <v>1.29</v>
      </c>
      <c r="C30" s="9" t="s">
        <v>25</v>
      </c>
      <c r="D30" s="8" t="s">
        <v>407</v>
      </c>
      <c r="E30" s="9" t="s">
        <v>27</v>
      </c>
      <c r="F30" s="8" t="s">
        <v>57</v>
      </c>
      <c r="G30" s="8" t="str">
        <f t="shared" si="0"/>
        <v>1.29 - केवल ज्ञान का विषय</v>
      </c>
      <c r="H30" s="9" t="s">
        <v>26</v>
      </c>
      <c r="I30" s="8"/>
      <c r="J30" s="8"/>
      <c r="K30" s="9" t="str">
        <f t="shared" si="1"/>
        <v>&lt;br /&gt;</v>
      </c>
      <c r="L30" s="9" t="s">
        <v>393</v>
      </c>
      <c r="M30" s="15" t="s">
        <v>440</v>
      </c>
      <c r="N30" s="8" t="str">
        <f t="shared" si="2"/>
        <v>1-29.mp3</v>
      </c>
      <c r="O30" s="9" t="s">
        <v>395</v>
      </c>
      <c r="P30" s="8"/>
      <c r="Q30" s="9" t="s">
        <v>397</v>
      </c>
      <c r="R30" s="8"/>
      <c r="S30" s="9" t="s">
        <v>399</v>
      </c>
      <c r="T30" s="19"/>
      <c r="U30" s="9" t="s">
        <v>401</v>
      </c>
      <c r="V30" s="8"/>
      <c r="W30" s="9" t="s">
        <v>403</v>
      </c>
      <c r="X30" s="19"/>
      <c r="Y30" s="9" t="s">
        <v>405</v>
      </c>
      <c r="Z30" s="9" t="s">
        <v>406</v>
      </c>
      <c r="AA30" s="21" t="str">
        <f t="shared" si="3"/>
        <v> {"id": 1.29,"chapter": "Chapter 1 - RIGHT FAITH AND KNOWLEDGE","title": "1.29 - केवल ज्ञान का विषय","sutra": "&lt;br /&gt;","audiosrc": "1-29.mp3","arth": "","meaning": "","vyakhya": "","explanation": "","vidsrc": []}</v>
      </c>
    </row>
    <row r="31" customFormat="1" ht="28.8" spans="1:27">
      <c r="A31" s="7" t="s">
        <v>24</v>
      </c>
      <c r="B31" s="11">
        <v>1.3</v>
      </c>
      <c r="C31" s="9" t="s">
        <v>25</v>
      </c>
      <c r="D31" s="8" t="s">
        <v>407</v>
      </c>
      <c r="E31" s="9" t="s">
        <v>27</v>
      </c>
      <c r="F31" s="8" t="s">
        <v>58</v>
      </c>
      <c r="G31" s="8" t="str">
        <f t="shared" si="0"/>
        <v>1.3 - एक साथ कितने ज्ञान संभव?</v>
      </c>
      <c r="H31" s="9" t="s">
        <v>26</v>
      </c>
      <c r="I31" s="8"/>
      <c r="J31" s="8"/>
      <c r="K31" s="9" t="str">
        <f t="shared" si="1"/>
        <v>&lt;br /&gt;</v>
      </c>
      <c r="L31" s="9" t="s">
        <v>393</v>
      </c>
      <c r="M31" s="15" t="s">
        <v>441</v>
      </c>
      <c r="N31" s="8" t="str">
        <f t="shared" si="2"/>
        <v>1-30 .mp3</v>
      </c>
      <c r="O31" s="9" t="s">
        <v>395</v>
      </c>
      <c r="P31" s="8"/>
      <c r="Q31" s="9" t="s">
        <v>397</v>
      </c>
      <c r="R31" s="8"/>
      <c r="S31" s="9" t="s">
        <v>399</v>
      </c>
      <c r="T31" s="19"/>
      <c r="U31" s="9" t="s">
        <v>401</v>
      </c>
      <c r="V31" s="8"/>
      <c r="W31" s="9" t="s">
        <v>403</v>
      </c>
      <c r="X31" s="19"/>
      <c r="Y31" s="9" t="s">
        <v>405</v>
      </c>
      <c r="Z31" s="9" t="s">
        <v>406</v>
      </c>
      <c r="AA31" s="21" t="str">
        <f t="shared" si="3"/>
        <v> {"id": 1.3,"chapter": "Chapter 1 - RIGHT FAITH AND KNOWLEDGE","title": "1.3 - एक साथ कितने ज्ञान संभव?","sutra": "&lt;br /&gt;","audiosrc": "1-30 .mp3","arth": "","meaning": "","vyakhya": "","explanation": "","vidsrc": []}</v>
      </c>
    </row>
    <row r="32" customFormat="1" ht="28.8" spans="1:27">
      <c r="A32" s="7" t="s">
        <v>24</v>
      </c>
      <c r="B32" s="8">
        <v>1.31</v>
      </c>
      <c r="C32" s="9" t="s">
        <v>25</v>
      </c>
      <c r="D32" s="8" t="s">
        <v>407</v>
      </c>
      <c r="E32" s="9" t="s">
        <v>27</v>
      </c>
      <c r="F32" s="8" t="s">
        <v>59</v>
      </c>
      <c r="G32" s="8" t="str">
        <f t="shared" si="0"/>
        <v>1.31 - कौन-कौन से ज्ञान मिथ्या भी होते हैं?</v>
      </c>
      <c r="H32" s="9" t="s">
        <v>26</v>
      </c>
      <c r="I32" s="8"/>
      <c r="J32" s="8"/>
      <c r="K32" s="9" t="str">
        <f t="shared" si="1"/>
        <v>&lt;br /&gt;</v>
      </c>
      <c r="L32" s="9" t="s">
        <v>393</v>
      </c>
      <c r="M32" s="15" t="s">
        <v>442</v>
      </c>
      <c r="N32" s="8" t="str">
        <f t="shared" si="2"/>
        <v>1-31.mp3</v>
      </c>
      <c r="O32" s="9" t="s">
        <v>395</v>
      </c>
      <c r="P32" s="8"/>
      <c r="Q32" s="9" t="s">
        <v>397</v>
      </c>
      <c r="R32" s="8"/>
      <c r="S32" s="9" t="s">
        <v>399</v>
      </c>
      <c r="T32" s="19"/>
      <c r="U32" s="9" t="s">
        <v>401</v>
      </c>
      <c r="V32" s="8"/>
      <c r="W32" s="9" t="s">
        <v>403</v>
      </c>
      <c r="X32" s="19"/>
      <c r="Y32" s="9" t="s">
        <v>405</v>
      </c>
      <c r="Z32" s="9" t="s">
        <v>406</v>
      </c>
      <c r="AA32" s="21" t="str">
        <f t="shared" si="3"/>
        <v> {"id": 1.31,"chapter": "Chapter 1 - RIGHT FAITH AND KNOWLEDGE","title": "1.31 - कौन-कौन से ज्ञान मिथ्या भी होते हैं?","sutra": "&lt;br /&gt;","audiosrc": "1-31.mp3","arth": "","meaning": "","vyakhya": "","explanation": "","vidsrc": []}</v>
      </c>
    </row>
    <row r="33" customFormat="1" ht="28.8" spans="1:27">
      <c r="A33" s="7" t="s">
        <v>24</v>
      </c>
      <c r="B33" s="8">
        <v>1.32</v>
      </c>
      <c r="C33" s="9" t="s">
        <v>25</v>
      </c>
      <c r="D33" s="8" t="s">
        <v>407</v>
      </c>
      <c r="E33" s="9" t="s">
        <v>27</v>
      </c>
      <c r="F33" s="8" t="s">
        <v>60</v>
      </c>
      <c r="G33" s="8" t="str">
        <f t="shared" si="0"/>
        <v>1.32 - मिथ्यादृष्टि का ज्ञान मिथ्या क्यों?</v>
      </c>
      <c r="H33" s="9" t="s">
        <v>26</v>
      </c>
      <c r="I33" s="8"/>
      <c r="J33" s="8"/>
      <c r="K33" s="9" t="str">
        <f t="shared" si="1"/>
        <v>&lt;br /&gt;</v>
      </c>
      <c r="L33" s="9" t="s">
        <v>393</v>
      </c>
      <c r="M33" s="15" t="s">
        <v>443</v>
      </c>
      <c r="N33" s="8" t="str">
        <f t="shared" si="2"/>
        <v>1-32.mp3</v>
      </c>
      <c r="O33" s="9" t="s">
        <v>395</v>
      </c>
      <c r="P33" s="8"/>
      <c r="Q33" s="9" t="s">
        <v>397</v>
      </c>
      <c r="R33" s="8"/>
      <c r="S33" s="9" t="s">
        <v>399</v>
      </c>
      <c r="T33" s="19"/>
      <c r="U33" s="9" t="s">
        <v>401</v>
      </c>
      <c r="V33" s="8"/>
      <c r="W33" s="9" t="s">
        <v>403</v>
      </c>
      <c r="X33" s="19"/>
      <c r="Y33" s="9" t="s">
        <v>405</v>
      </c>
      <c r="Z33" s="9" t="s">
        <v>406</v>
      </c>
      <c r="AA33" s="21" t="str">
        <f t="shared" si="3"/>
        <v> {"id": 1.32,"chapter": "Chapter 1 - RIGHT FAITH AND KNOWLEDGE","title": "1.32 - मिथ्यादृष्टि का ज्ञान मिथ्या क्यों?","sutra": "&lt;br /&gt;","audiosrc": "1-32.mp3","arth": "","meaning": "","vyakhya": "","explanation": "","vidsrc": []}</v>
      </c>
    </row>
    <row r="34" customFormat="1" ht="28.8" spans="1:27">
      <c r="A34" s="7" t="s">
        <v>24</v>
      </c>
      <c r="B34" s="8">
        <v>1.33</v>
      </c>
      <c r="C34" s="9" t="s">
        <v>25</v>
      </c>
      <c r="D34" s="8" t="s">
        <v>407</v>
      </c>
      <c r="E34" s="9" t="s">
        <v>27</v>
      </c>
      <c r="F34" s="8" t="s">
        <v>61</v>
      </c>
      <c r="G34" s="8" t="str">
        <f t="shared" si="0"/>
        <v>1.33 - नय के भेद</v>
      </c>
      <c r="H34" s="9" t="s">
        <v>26</v>
      </c>
      <c r="I34" s="8"/>
      <c r="J34" s="8"/>
      <c r="K34" s="9" t="str">
        <f t="shared" si="1"/>
        <v>&lt;br /&gt;</v>
      </c>
      <c r="L34" s="9" t="s">
        <v>393</v>
      </c>
      <c r="M34" s="15" t="s">
        <v>444</v>
      </c>
      <c r="N34" s="8" t="str">
        <f t="shared" si="2"/>
        <v>1-33.mp3</v>
      </c>
      <c r="O34" s="9" t="s">
        <v>395</v>
      </c>
      <c r="P34" s="8"/>
      <c r="Q34" s="9" t="s">
        <v>397</v>
      </c>
      <c r="R34" s="8"/>
      <c r="S34" s="9" t="s">
        <v>399</v>
      </c>
      <c r="T34" s="19"/>
      <c r="U34" s="9" t="s">
        <v>401</v>
      </c>
      <c r="V34" s="8"/>
      <c r="W34" s="9" t="s">
        <v>403</v>
      </c>
      <c r="X34" s="19"/>
      <c r="Y34" s="9" t="s">
        <v>405</v>
      </c>
      <c r="Z34" s="9" t="s">
        <v>406</v>
      </c>
      <c r="AA34" s="21" t="str">
        <f t="shared" si="3"/>
        <v> {"id": 1.33,"chapter": "Chapter 1 - RIGHT FAITH AND KNOWLEDGE","title": "1.33 - नय के भेद","sutra": "&lt;br /&gt;","audiosrc": "1-33.mp3","arth": "","meaning": "","vyakhya": "","explanation": "","vidsrc": []}</v>
      </c>
    </row>
    <row r="35" s="1" customFormat="1" ht="28.8" spans="1:27">
      <c r="A35" s="12" t="s">
        <v>24</v>
      </c>
      <c r="B35" s="13">
        <v>2.1</v>
      </c>
      <c r="C35" s="13" t="s">
        <v>25</v>
      </c>
      <c r="D35" s="13" t="s">
        <v>445</v>
      </c>
      <c r="E35" s="13" t="s">
        <v>27</v>
      </c>
      <c r="F35" s="13" t="s">
        <v>62</v>
      </c>
      <c r="G35" s="13" t="str">
        <f t="shared" si="0"/>
        <v>2.1 - जीव के परिणामों (भावों) के प्रकार</v>
      </c>
      <c r="H35" s="13" t="s">
        <v>26</v>
      </c>
      <c r="I35" s="13" t="s">
        <v>446</v>
      </c>
      <c r="J35" s="13"/>
      <c r="K35" s="13" t="str">
        <f>I35&amp;"&lt;br /&gt;"&amp;J35</f>
        <v>औपशमिकक्षायिकौ भावौ मिश्रश्च जीवस्य स्वतत्त्वमौदयिकपारिणामिकौ च ||१||&lt;br /&gt;</v>
      </c>
      <c r="L35" s="13" t="s">
        <v>393</v>
      </c>
      <c r="M35" s="16" t="s">
        <v>447</v>
      </c>
      <c r="N35" s="13" t="str">
        <f t="shared" si="2"/>
        <v>2-1.mp3</v>
      </c>
      <c r="O35" s="13" t="s">
        <v>395</v>
      </c>
      <c r="P35" s="13" t="s">
        <v>448</v>
      </c>
      <c r="Q35" s="13" t="s">
        <v>397</v>
      </c>
      <c r="R35" s="13"/>
      <c r="S35" s="13" t="s">
        <v>399</v>
      </c>
      <c r="T35" s="20" t="s">
        <v>449</v>
      </c>
      <c r="U35" s="13" t="s">
        <v>401</v>
      </c>
      <c r="V35" s="13"/>
      <c r="W35" s="13" t="s">
        <v>403</v>
      </c>
      <c r="X35" s="20"/>
      <c r="Y35" s="13" t="s">
        <v>405</v>
      </c>
      <c r="Z35" s="13" t="s">
        <v>406</v>
      </c>
      <c r="AA35" s="16" t="str">
        <f t="shared" si="3"/>
        <v> {"id": 2.1,"chapter": "Chapter 2 - CATEGORY OF THE LIVING","title": "2.1 - जीव के परिणामों (भावों) के प्रकार","sutra": "औपशमिकक्षायिकौ भावौ मिश्रश्च जीवस्य स्वतत्त्वमौदयिकपारिणामिकौ च ||१||&lt;br /&gt;","audiosrc": "2-1.mp3","arth": "[ जीवस्य ] जीव के [ औपशमिकक्षायिकौ ] औपशमिक और क्षायिक [ भावौ ] भाव [ च मिश्र: ] और मिश्र तथा [ औदयिक पारिणामिकौ च ] औदयिक और पारिणामिक - ये पाँच भाव [ स्वतत्त्वम्‌ ] निजभाव हैं अर्थात्‌ ये जीव के अतिरिक्त दूसरे में नहीं होते।","meaning": "","vyakhya": "जैसे मैले पानी में निर्मली मिला देने से मैल नीचे बैठ जाता है और जल स्वच्छ हो जाता है। वैसे ही कारण के मिलने पर प्रतिपक्षी कर्म की शक्ति के दब जाने से आत्मा में निर्मलता का होना औपशमिक भाव है। ऊपर वाले दृष्टान्त में उस स्वच्छ जल को, जिसके नीचे मैल बैठ गया है, किसी साफ बर्तन में निकाल लेने पर उसके नीचे का मैल दूर हो जाता है और केवल निर्मल जल रह जाता है। वैसे ही प्रतिपक्षी कर्म का बिलकुल अभाव होने से आत्मा में जो निर्मलता होती है, वह क्षायिक भाव है। जैसे-उसी पानी को दूसरे बर्तन में निकालते समय कुछ मैल यदि साथ में चला आये और आकर जल के नीचे बैठ जाये तो उस समय जल की जैसी स्थिति होती है, वैसे ही प्रतिपक्षी कर्म के सर्वघाती स्पर्द्धकों का उदयाभावी क्षय और आगे उदय में आने वाले निषेकों का सत्ता में उपशम होने से तथा देशघाती स्पर्द्धकों का उदय होते हुए जो भाव होता है, उसे क्षायौपशमिक भाव कहते हैं। उसी का नाम मिश्र भाव है। द्रव्य, क्षेत्र काल और भाव के निमित्त से कर्म का फल देना उदय है और उदय से जो भाव होता है, उसे औदयिक भाव कहते हैं और जो भाव कर्म की अपेक्षा के बिना स्वभाव से ही होता है, वह पारिणामिक भाव है। इस तरह ये जीव के पाँच भाव होते हैं।","explanation": "","vidsrc": []}</v>
      </c>
    </row>
    <row r="36" customFormat="1" ht="28.8" spans="1:27">
      <c r="A36" s="7" t="s">
        <v>24</v>
      </c>
      <c r="B36" s="8">
        <v>2.2</v>
      </c>
      <c r="C36" s="9" t="s">
        <v>25</v>
      </c>
      <c r="D36" s="8" t="s">
        <v>445</v>
      </c>
      <c r="E36" s="9" t="s">
        <v>27</v>
      </c>
      <c r="F36" s="8" t="s">
        <v>63</v>
      </c>
      <c r="G36" s="8" t="str">
        <f t="shared" si="0"/>
        <v>2.2 - परिणामों (भावों) के उत्तर-भेद</v>
      </c>
      <c r="H36" s="9" t="s">
        <v>26</v>
      </c>
      <c r="I36" s="8" t="s">
        <v>450</v>
      </c>
      <c r="K36" s="9" t="str">
        <f t="shared" ref="K36:K41" si="4">I36&amp;"&lt;br /&gt;"&amp;J36</f>
        <v>द्विनवाष्टादशैक-विंशतित्रिभेदा यथाक्रमम्‌ ॥२॥&lt;br /&gt;</v>
      </c>
      <c r="L36" s="9" t="s">
        <v>393</v>
      </c>
      <c r="M36" s="15" t="s">
        <v>451</v>
      </c>
      <c r="N36" s="8" t="str">
        <f t="shared" si="2"/>
        <v>2-2.mp3</v>
      </c>
      <c r="O36" s="9" t="s">
        <v>395</v>
      </c>
      <c r="P36" s="8" t="s">
        <v>452</v>
      </c>
      <c r="Q36" s="9" t="s">
        <v>397</v>
      </c>
      <c r="R36" s="8"/>
      <c r="S36" s="9" t="s">
        <v>399</v>
      </c>
      <c r="T36" s="19"/>
      <c r="U36" s="9" t="s">
        <v>401</v>
      </c>
      <c r="V36" s="8" t="s">
        <v>453</v>
      </c>
      <c r="W36" s="9" t="s">
        <v>403</v>
      </c>
      <c r="X36" s="19"/>
      <c r="Y36" s="9" t="s">
        <v>405</v>
      </c>
      <c r="Z36" s="9" t="s">
        <v>406</v>
      </c>
      <c r="AA36" s="16" t="str">
        <f>A36&amp;B36&amp;C36&amp;D36&amp;E36&amp;G36&amp;H36&amp;K36&amp;L36&amp;N36&amp;O36&amp;P36&amp;Q36&amp;R36&amp;S36&amp;T36&amp;U36&amp;V36&amp;W36&amp;X36&amp;Y36&amp;Z36</f>
        <v> {"id": 2.2,"chapter": "Chapter 2 - CATEGORY OF THE LIVING","title": "2.2 - परिणामों (भावों) के उत्तर-भेद","sutra": "द्विनवाष्टादशैक-विंशतित्रिभेदा यथाक्रमम्‌ ॥२॥&lt;br /&gt;","audiosrc": "2-2.mp3","arth": "उपरोक्त पाँच भाव [ यथाक्रमम्‌ ] क्रमश: [ द्वि नव अष्टादश एकविंशति त्रिभेदा ] दो, नव, अद्गारह, इक्कीस और  तीन भेद वाले हैं|","meaning": "","vyakhya": "","explanation": "औपशमिक भाव के दो भेद हैं। क्षायिक भाव के नौ भेद हैं। मिश्र भाव के अठारह भेद हैं। औदयिक भाव के इक्कीस भेद हैं और पारिणामिक भाव के तीन भेद हैं।","vidsrc": []}</v>
      </c>
    </row>
    <row r="37" customFormat="1" ht="28.8" spans="1:27">
      <c r="A37" s="7" t="s">
        <v>24</v>
      </c>
      <c r="B37" s="8">
        <v>2.3</v>
      </c>
      <c r="C37" s="9" t="s">
        <v>25</v>
      </c>
      <c r="D37" s="8" t="s">
        <v>445</v>
      </c>
      <c r="E37" s="9" t="s">
        <v>27</v>
      </c>
      <c r="F37" s="8" t="s">
        <v>64</v>
      </c>
      <c r="G37" s="8" t="str">
        <f t="shared" si="0"/>
        <v>2.3 - औपशमिकभाव के भेद</v>
      </c>
      <c r="H37" s="9" t="s">
        <v>26</v>
      </c>
      <c r="I37" s="8" t="s">
        <v>454</v>
      </c>
      <c r="J37" s="8"/>
      <c r="K37" s="9" t="str">
        <f t="shared" si="4"/>
        <v>सम्यक्त्व-चारित्रे ॥३॥&lt;br /&gt;</v>
      </c>
      <c r="L37" s="9" t="s">
        <v>393</v>
      </c>
      <c r="M37" s="15" t="s">
        <v>455</v>
      </c>
      <c r="N37" s="8" t="str">
        <f t="shared" si="2"/>
        <v>2-3.mp3</v>
      </c>
      <c r="O37" s="9" t="s">
        <v>395</v>
      </c>
      <c r="P37" s="17" t="s">
        <v>456</v>
      </c>
      <c r="Q37" s="9" t="s">
        <v>397</v>
      </c>
      <c r="R37" s="8"/>
      <c r="S37" s="9" t="s">
        <v>399</v>
      </c>
      <c r="T37" s="19" t="s">
        <v>457</v>
      </c>
      <c r="U37" s="9" t="s">
        <v>401</v>
      </c>
      <c r="V37" s="8"/>
      <c r="W37" s="9" t="s">
        <v>403</v>
      </c>
      <c r="X37" s="19"/>
      <c r="Y37" s="9" t="s">
        <v>405</v>
      </c>
      <c r="Z37" s="9" t="s">
        <v>406</v>
      </c>
      <c r="AA37" s="21" t="str">
        <f t="shared" si="3"/>
        <v> {"id": 2.3,"chapter": "Chapter 2 - CATEGORY OF THE LIVING","title": "2.3 - औपशमिकभाव के भेद","sutra": "सम्यक्त्व-चारित्रे ॥३॥&lt;br /&gt;","audiosrc": "2-3.mp3","arth": "[सम्यक्त्व] ओपशमिक सम्यक्त्व और [चारित्रे] औपशमिक चारित्र - इस प्रकार औपशमिकभाव के दो भेद हैं।","meaning": "","vyakhya": "औपशमिक सम्यक्त्वत और औपशमिक चारित्र ये दो औपशमिक भाव के भेद हैं। अनन्तानुबन्धी, क्रोध, मान, माया, लोभ तथा मिथ्यात्व, सम्यग्मिथ्यात्व और सम्यक्त्व इन सात कर्म प्रकृतियों के उपशम से जो सम्यक्त्व होता है, उसे औपशमिक सम्यक्त्व कहते हैं तथा समस्त मोहनीय कर्म के उपशम से औपशमिक चारित्र होता है।
उपशम सम्यक्त्व के दो भेद हैं-प्रथमोपशम सम्यक्त्व और द्वितीयोपशम सम्यक्त्व। पहले मिथ्यादृष्टि गुणस्थान से छूटने पर जो उपशम सम्यकत्व होता है, उसे प्रथमोपशम सम्यक्त्व कहते हैं और उपशम श्रेणी चढ़ते समय क्षायोपशमिक सम्यक्त्व से जो उपशम सम्यक्त्व होता है, उसे द्वितीयोपशम सम्यक्त्व कहते हैं।&lt;br /&gt;&lt;br /&gt;प्रथमोपशम सम्यक्त्व होने से पहले मिथ्यात्व गुणस्थान में पाँच लब्धियाँ होती हैं-क्षयोपशम लब्धि, विशुद्धि लब्धि, देशना लब्धि, प्रायोग्य लब्धि और करण लब्धि। इनमें से प्रारम्भ की चार लब्धियाँ तो भव्य और अभव्य दोनों के हो जाती हैं, किन्तु करण लब्धि भव्य के ही होती है तथा जब सम्यक्त्व होना होता है तभी होती है। जब अशुभ कर्म प्रतिसमय अनन्त गुणी कम कम शक्ति को लिए हुए उदय में आते हैं अर्थात्‌ पहले समय में जितना फल दिया, दूसरे समय में उससे अनन्त गुणा कम, तीसरे समय में उससे अनन्त गुणा कम, इस तरह प्रति समय अनन्त गुणा घटता हुआ उदय जिस काल में होता है, तब क्षयोपशम लब्धि होती है। क्षयोपशम लब्धि के प्रभाव से धर्मानुराग रूप शुभ परिणामों का होना विशुद्धि लब्धि है। आचार्य वगैरह के द्वारा उपदेश का लाभ होना देशना लब्धि है। किन्तु जहाँ उपदेश देने वाला न हो, जैसे चौथे आदि नरकों में, वहाँ पूर्वभव में सुने हुए उपदेश की धारणा के बल पर सम्यक्त्व की प्राप्ति होती है। इन तीनों लब्धि वाला जीव प्रतिसमय अधिक- अधिक विशुद्ध होता हुआ आयु कर्म के सिवा शेष कर्मों की स्थिति जब अन्त: कोटाकोटि सागर प्रमाण बांधता है और विशुद्ध परिणामों के कारण वह बंधी हुई स्थिति संख्यात हजार सागर कम हो जाती है, उसे प्रायोग्य लब्धि कहते हैं| पाँचवीं करण लब्धि में अधःकरण, अपूर्वकरण और अनिवृत्तिकरण ये तीन तरह के परिणाम कषायों की मन्दता को लिए हुए क्रमवार होते हैं। इनमें से अनिवृत्ति करण के अन्तिम समय में पूर्वोक्त सात प्रकृतियों का उपशम होने से उपशम सम्यक्त्व प्रकट हो जाता है। समस्त मोहनीय का उपशम होने से ग्यारहवें गुणस्थान में औपशमिक चारित्र होता है।","explanation": "","vidsrc": []}</v>
      </c>
    </row>
    <row r="38" customFormat="1" ht="28.8" spans="1:27">
      <c r="A38" s="7" t="s">
        <v>24</v>
      </c>
      <c r="B38" s="8">
        <v>2.4</v>
      </c>
      <c r="C38" s="9" t="s">
        <v>25</v>
      </c>
      <c r="D38" s="8" t="s">
        <v>445</v>
      </c>
      <c r="E38" s="9" t="s">
        <v>27</v>
      </c>
      <c r="F38" s="8" t="s">
        <v>65</v>
      </c>
      <c r="G38" s="8" t="str">
        <f t="shared" si="0"/>
        <v>2.4 - क्षायिकभाव के भेद</v>
      </c>
      <c r="H38" s="9" t="s">
        <v>26</v>
      </c>
      <c r="I38" s="8" t="s">
        <v>458</v>
      </c>
      <c r="J38" s="8"/>
      <c r="K38" s="9" t="str">
        <f t="shared" si="4"/>
        <v>ज्ञान-दर्शन-दान-लाभ-भोगोपभोग-वीर्याणि च ॥४॥&lt;br /&gt;</v>
      </c>
      <c r="L38" s="9" t="s">
        <v>393</v>
      </c>
      <c r="M38" s="15" t="s">
        <v>459</v>
      </c>
      <c r="N38" s="8" t="str">
        <f t="shared" si="2"/>
        <v>2-4.mp3</v>
      </c>
      <c r="O38" s="9" t="s">
        <v>395</v>
      </c>
      <c r="P38" s="8" t="s">
        <v>460</v>
      </c>
      <c r="Q38" s="9" t="s">
        <v>397</v>
      </c>
      <c r="R38" s="8"/>
      <c r="S38" s="9" t="s">
        <v>399</v>
      </c>
      <c r="T38" s="19" t="s">
        <v>461</v>
      </c>
      <c r="U38" s="9" t="s">
        <v>401</v>
      </c>
      <c r="V38" s="8"/>
      <c r="W38" s="9" t="s">
        <v>403</v>
      </c>
      <c r="X38" s="19"/>
      <c r="Y38" s="9" t="s">
        <v>405</v>
      </c>
      <c r="Z38" s="9" t="s">
        <v>406</v>
      </c>
      <c r="AA38" s="21" t="str">
        <f t="shared" si="3"/>
        <v> {"id": 2.4,"chapter": "Chapter 2 - CATEGORY OF THE LIVING","title": "2.4 - क्षायिकभाव के भेद","sutra": "ज्ञान-दर्शन-दान-लाभ-भोगोपभोग-वीर्याणि च ॥४॥&lt;br /&gt;","audiosrc": "2-4.mp3","arth": "[ ज्ञान दर्शन दान लाभ भोग उपभोग वीर्याणि ] केवलज्ञान,केवलदर्शन, क्षायिकदान, क्षायिकलाभ, क्षायिकभोग, क्षायिकउपभोग, क्षायिकवीर्य तथा [च] च कहने पर, क्षायिकसम्यक्त्व और क्षायिकचारित्र - इस प्रकार क्षायिकभाव के नौ भेद हैं |","meaning": "","vyakhya": "ज्ञानावरण और दर्शनावरण कर्म के अत्यन्त क्षय होने से केवलज्ञान और केवलदर्शन होते हैं। दानान्तराय कर्म का अत्यन्त क्षय होने से दिव्यध्वनि वगैरह के द्वारा अनंत प्राणियों का उपकार करने वाला क्षायिक अभय दान होता है। लाभान्तराय का अत्यन्त क्षय होने से, भोजन न करने वाले केवली भगवान्‌ के शरीर को बल देने वाले जो परम शुभ सूक्ष्म नोकर्म पुद्गल प्रतिसमय केवली के द्वारा ग्रहण किये जाते हैं, जिनसे केवली का औदारिक शरीर बिना भोजन के कुछ कम एक पूर्व कोटी वर्ष तक बना रहता है, वह क्षायिक लाभ है। भोगान्तराय का अत्यन्त क्षय होने से सुगन्धित पुष्पों की वर्षा, मन्द सुगन्‍न्ध पवन का बहना आदि क्षायिक भोग है। उपभोगान्तराय कर्म का अत्यन्त क्षय होने से सिंहासन, तीन छत्र, भामण्डल, आदि का होना क्षायिक उपभोग है। वीर्यान्तराय कर्म का अत्यन्त क्षय होने से क्षायिकवीर्य होता है। मोहनीय कर्म की ऊपर कहीं सात प्रकृतियों के क्षय से क्षायिक सम्यक्त्व होता है और समस्त मोहनीय कर्म के अभाव से क्षायिक चारित्र प्रकट होता है।&lt;br /&gt;&lt;br /&gt;यहाँ इतना विशेष जानना कि अरहन्त अवस्था में ये क्षायिक दान वगैरह शरीर नामकर्म और तीर्थंकर नामकर्म के रहते हुए होते हैं। सिद्धों में ये भाव इस रूप में नहीं होते, क्योंकि सिद्धों में किसी कर्म का सद्भाव नहीं है।फिर भी जब सिद्धों के सब कर्मों का क्षय हो गया है तो कर्मों के क्षय से होने वाले क्षायिक दान आदि भाव होने चाहिए। इसलिये अनन्तवीर्य और बाधा रहित अनन्त सुख के रूप में ही ये भाव सिद्धों में पाये जाते हैं।","explanation": "","vidsrc": []}</v>
      </c>
    </row>
    <row r="39" customFormat="1" ht="28.8" spans="1:27">
      <c r="A39" s="7" t="s">
        <v>24</v>
      </c>
      <c r="B39" s="8">
        <v>2.5</v>
      </c>
      <c r="C39" s="9" t="s">
        <v>25</v>
      </c>
      <c r="D39" s="8" t="s">
        <v>445</v>
      </c>
      <c r="E39" s="9" t="s">
        <v>27</v>
      </c>
      <c r="F39" s="8" t="s">
        <v>66</v>
      </c>
      <c r="G39" s="8" t="str">
        <f t="shared" si="0"/>
        <v>2.5 - क्षायोपशमिक भाव के भेद</v>
      </c>
      <c r="H39" s="9" t="s">
        <v>26</v>
      </c>
      <c r="I39" s="8" t="s">
        <v>462</v>
      </c>
      <c r="J39" s="8"/>
      <c r="K39" s="9" t="str">
        <f t="shared" si="4"/>
        <v>ज्ञानाज्ञानदर्शनलब्धयश्चतुस्त्रित्रिपंचभेदा: सम्यक्त्वचारित्र-संयमासंयमा श्व॒ ॥५॥&lt;br /&gt;</v>
      </c>
      <c r="L39" s="9" t="s">
        <v>393</v>
      </c>
      <c r="M39" s="15" t="s">
        <v>463</v>
      </c>
      <c r="N39" s="8" t="str">
        <f t="shared" si="2"/>
        <v>2-5.mp3</v>
      </c>
      <c r="O39" s="9" t="s">
        <v>395</v>
      </c>
      <c r="P39" s="8" t="s">
        <v>464</v>
      </c>
      <c r="Q39" s="9" t="s">
        <v>397</v>
      </c>
      <c r="R39" s="8"/>
      <c r="S39" s="9" t="s">
        <v>399</v>
      </c>
      <c r="T39" s="19" t="s">
        <v>465</v>
      </c>
      <c r="U39" s="9" t="s">
        <v>401</v>
      </c>
      <c r="V39" s="8"/>
      <c r="W39" s="9" t="s">
        <v>403</v>
      </c>
      <c r="X39" s="19"/>
      <c r="Y39" s="9" t="s">
        <v>405</v>
      </c>
      <c r="Z39" s="9" t="s">
        <v>406</v>
      </c>
      <c r="AA39" s="21" t="str">
        <f t="shared" si="3"/>
        <v> {"id": 2.5,"chapter": "Chapter 2 - CATEGORY OF THE LIVING","title": "2.5 - क्षायोपशमिक भाव के भेद","sutra": "ज्ञानाज्ञानदर्शनलब्धयश्चतुस्त्रित्रिपंचभेदा: सम्यक्त्वचारित्र-संयमासंयमा श्व॒ ॥५॥&lt;br /&gt;","audiosrc": "2-5.mp3","arth": "[ ज्ञान अज्ञान ] मति, श्रुत, अवधि और मनः:पर्यय - ये चार ज्ञान तथा कुमति, कुश्रुत और कुअवधि - ये तीन अज्ञान, [ दर्शन ] चक्षु, अचक्षु और अवधि - ये तीन दर्शन, [ लब्धयः ] क्षायोपशमिक दान, लाभ, भोग, उपभोग, वीर्य - ये पाँच लब्धियाँ [ चतुः त्रि त्रि पंच भेदा: ] इस प्रकार 4+3+3+5=15 भेद तथा [ सम्यक्त्व ] क्षायोपशमिक सम्यक्त्व [चारित्र] क्षायोपशमिक चारित्र [च] और  [ संयमासंयमा: ] संयमासंयम - इस प्रकार क्षायोपशमिकभाव के 18 भेद हैं।","meaning": "","vyakhya": "मति, श्रुत, अवधि, मन:पर्यय ये चार ज्ञान; कुमति, कुश्रुत, कुअवधि ये तीन (३) अज्ञान; चश्लु इन्द्रिय के द्वारा पदार्थों का सामान्य ग्रहण रूप चक्षुदर्शन, शेष इन्द्रियों के द्वारा पदार्थों का सामान्य ग्रहण रूप अचक्षुदर्शन और अवधिज्ञान से पहले होने वाला सामान्य ग्रहण रूप अवधिदर्शन ये तीन (३) दर्शन; अन्तराय कर्म के क्षयोपशम से होने वाली दान, लाभ, भोग, उपभोग और वीर्य ये पाँच (५) लब्धियाँ, क्षायोपशमिक; (१) सम्यक्त्व; (१) सराग चारित्र और (१) संयमासंयम अर्थात्‌ देश व्रत - ये अठारह भाव क्षायोपशमिक हैं; क्योंकि ये भाव अपनी प्रतिपक्षी कर्म के क्षयोपशम से होते हैं।","explanation": "","vidsrc": []}</v>
      </c>
    </row>
    <row r="40" customFormat="1" ht="28.8" spans="1:27">
      <c r="A40" s="7" t="s">
        <v>24</v>
      </c>
      <c r="B40" s="8">
        <v>2.6</v>
      </c>
      <c r="C40" s="9" t="s">
        <v>25</v>
      </c>
      <c r="D40" s="8" t="s">
        <v>445</v>
      </c>
      <c r="E40" s="9" t="s">
        <v>27</v>
      </c>
      <c r="F40" s="8" t="s">
        <v>67</v>
      </c>
      <c r="G40" s="8" t="str">
        <f t="shared" si="0"/>
        <v>2.6 - औदयिक भाव के भेद</v>
      </c>
      <c r="H40" s="9" t="s">
        <v>26</v>
      </c>
      <c r="I40" s="8" t="s">
        <v>466</v>
      </c>
      <c r="J40" s="8"/>
      <c r="K40" s="9" t="str">
        <f t="shared" si="4"/>
        <v>गति-कषाय-लिंग-मिथ्यादर्शनाज्ञानासंयता-सिद्ध-लेश्याश्चतुश्चतुस्त्येकैेकैेकैेकषड्भेदा:॥६॥&lt;br /&gt;</v>
      </c>
      <c r="L40" s="9" t="s">
        <v>393</v>
      </c>
      <c r="M40" s="15" t="s">
        <v>467</v>
      </c>
      <c r="N40" s="8" t="str">
        <f t="shared" si="2"/>
        <v>2-6.mp3</v>
      </c>
      <c r="O40" s="9" t="s">
        <v>395</v>
      </c>
      <c r="P40" s="8" t="s">
        <v>468</v>
      </c>
      <c r="Q40" s="9" t="s">
        <v>397</v>
      </c>
      <c r="R40" s="8"/>
      <c r="S40" s="9" t="s">
        <v>399</v>
      </c>
      <c r="T40" s="19" t="s">
        <v>469</v>
      </c>
      <c r="U40" s="9" t="s">
        <v>401</v>
      </c>
      <c r="V40" s="8"/>
      <c r="W40" s="9" t="s">
        <v>403</v>
      </c>
      <c r="X40" s="19"/>
      <c r="Y40" s="9" t="s">
        <v>405</v>
      </c>
      <c r="Z40" s="9" t="s">
        <v>406</v>
      </c>
      <c r="AA40" s="21" t="str">
        <f t="shared" si="3"/>
        <v> {"id": 2.6,"chapter": "Chapter 2 - CATEGORY OF THE LIVING","title": "2.6 - औदयिक भाव के भेद","sutra": "गति-कषाय-लिंग-मिथ्यादर्शनाज्ञानासंयता-सिद्ध-लेश्याश्चतुश्चतुस्त्येकैेकैेकैेकषड्भेदा:॥६॥&lt;br /&gt;","audiosrc": "2-6.mp3","arth": "[ गति ] त्रियंच, नरक, मनुष्य और देव - ये चार गतियाँ, [ कषाय ] क्रोध, मान, माया, लोभ - ये चार कषायें, [ लिंग ] स्त्रीवेद, पुरुषवेद और नपुंसकवेद - ये तीन लिंग, [ मिथ्यादर्शन ] मिथ्यादर्शन [ अज्ञान ] अज्ञान [ असंयत ] असंयम [ असिद्ध J असिद्धत्व तथा [ लेश्या: | कृष्ण, नील, कापोत, पीत, पद्म ओर शुक्ल - ये छह लेश्यायें, इस प्रकार [ चतु: चतुः त्रि एक एक एक एक षडू भेदा: ] 4+4+3+1+1+1+1+6=21, इस प्रकार सब मिलाकर औदयिकभाव के 21 भेद हैं।","meaning": "","vyakhya": "चार गतियाँ-नरक गति, तिर्यच गति, मनुष्य गति और देव गति, ये गति नामकर्म के उदय से होती हैं। क्रोध, मान, माया और लोभ ये चार कषाएँ चारित्र मोहनीय के भेद कषाय-वेदनीय के उदय से होती हैं। लिंग के दो भेद हैं- द्रव्यलिंग और भावलिंग | शरीर में पाये जाने वाले स्त्री और पुरुष के चिह्न आदि को द्रव्यलिंग कहते हैं। द्रव्यलिंग नामकर्म के उदय से होता है। अत: उसका यहाँ अधिकार नहीं है; क्योंकि यहाँ आत्मा के भावों का कथन है। अतः स्त्री-पुरुष और दोनों से रमण करने की अभिलाषा रूप जो भाव वेद है, उसी का यहाँ अधिकार है। सो चारित्रमोहनीय का भेद नो-कषाय है और नो-कषाय के भेद स्त्रीवेद, पुरुषबेद और नपुंसकवेद कर्म के उदय से स्त्रीलिंग, पुरुषलिंग और नपुंसकलिंग होते हैं। दर्शनमोह के उदय से तत्त्वार्थ का श्रद्धान न करने रूप मिथ्यादर्शन भाव होता है। ज्ञानावरण कर्म के उदय से न जानने रूप अज्ञान भाव होता है। चारित्रमोह के उदय से प्राणियों की हिंसा और इन्द्रियों के विषयों से विरक्त न होने रूप असंयत भाव होता है। कर्म मात्र का उदय होने से सिद्ध पर्याय की प्राप्ति न होने रूप असिद्धत्व भाव होता है। लेश्या दो प्रकार की होती है-द्रव्य लेश्या और भाव लेश्या। जीव के भावों का अधिकार होने से यहाँ द्रव्य लेश्या का अधिकार नहीं है। कषायों के उदय से रंजित मन, वचन और काय की प्रवत्ति को भाव लेश्या कहते हैं। उसके छह भेद हैं-कृष्ण, नील, कापोत, पीत, पद्म तथा शुक्ल। सो आत्मा के भावों में अशुद्धता की कमी बेशी को लेकर कृष्ण आदि शब्दों का उपचार किया है।&lt;br /&gt;&lt;br /&gt;शंका - आगम में उपशान्तकषाय, क्षीणकषाय और सयोग-केवली नाम के ग्यारहवें, बारहवें और तेरहवें गुणस्थानों में लेश्या कही है, किन्तु इन गुणस्थानों में कषाय का उदय नहीं है। तब वहाँ लेश्या औदयिक कैसे है? अथवा वहाँ लेश्या ही कैसे संभव है ? क्योंकि कषाय से रंजित योग की प्रवत्ति का नाम लेश्या है ?&lt;br /&gt;&lt;br /&gt;समाधान - इन गुणस्थानों में कषाय का उदय न होने पर भी पूर्वभावप्रज्ञापन-नय की अपेक्षा से लेश्या कही है। अर्थात्‌ पहले यही योग कषाय से रंजित था, तब लेश्या कही थी। अब इन गुणस्थानों में कषाय का उदय तो रहा नहीं, परन्तु योग वही है, जो पहले कषाय के रंग में रंगा था। अत: उपचार से लेश्या कही है। अयोगकेवली नाम के चौदहवें गुणस्थान में योग का भी अभाव हो जाने से लेश्या नहीं बतलायी है।&lt;br /&gt;&lt;br /&gt;शंका - औदयिक भाव तो और भी अनेक हैं। जैसे अज्ञान औदयिक है, वैसे ही अदर्शन भी औदयिक है। निद्रा-निद्रा वगैरह भी औदयिक हैं। वेदनीय के उदय से होने वाला सुख, दुःख भी औदयिक हैं। हास्य आदि छह नोकषाय भी औदयिक हैं। आयु के उदय से एक भव में रहना भी औदयिक है। गोत्र कर्म के उदय से होने वाले नीच, उच्च गोत्र भी औदयिक हैं। नाम कर्म के उदय से होने वाली जाति वगैरह भी औदयिक हैं। इन सबका ग्रहण यहाँ क्‍यों नहीं किया ?&lt;br /&gt;&lt;br /&gt;समाधान - इन सबका अन्तर्भाव इन्हीं इक्कीस भावों में हो जाता है। दर्शनावरण के उदय से होने वाले अदर्शन वगैरह का अन्तर्भाव मिथ्यादर्शन में किया है। हास्य वगैरह वेद के साथी हैं, अतः उन्हें वेद में गर्भित कर लिया है। वेदनीय, आयु और गोत्र के उदय से होने वाले भावों का अन्तर्भाव गति में कर लिया है, क्योंकि गति के ग्रहण से अघातिया कर्म के उदय से होने वाले भाव ले लिए गये हैं। इसी प्रकार अन्य भावों का भी अन्तर्भाव कर लेना चाहिए।","explanation": "","vidsrc": []}</v>
      </c>
    </row>
    <row r="41" customFormat="1" ht="28.8" spans="1:27">
      <c r="A41" s="7" t="s">
        <v>24</v>
      </c>
      <c r="B41" s="8">
        <v>2.7</v>
      </c>
      <c r="C41" s="9" t="s">
        <v>25</v>
      </c>
      <c r="D41" s="8" t="s">
        <v>445</v>
      </c>
      <c r="E41" s="9" t="s">
        <v>27</v>
      </c>
      <c r="F41" s="8" t="s">
        <v>68</v>
      </c>
      <c r="G41" s="8" t="str">
        <f t="shared" si="0"/>
        <v>2.7 - पारिणामिक भाव के भेद</v>
      </c>
      <c r="H41" s="9" t="s">
        <v>26</v>
      </c>
      <c r="I41" s="8" t="s">
        <v>470</v>
      </c>
      <c r="J41" s="8"/>
      <c r="K41" s="9" t="str">
        <f t="shared" si="4"/>
        <v>जीवभव्याभव्यत्वानि च ॥७॥&lt;br /&gt;</v>
      </c>
      <c r="L41" s="9" t="s">
        <v>393</v>
      </c>
      <c r="M41" s="15" t="s">
        <v>471</v>
      </c>
      <c r="N41" s="8" t="str">
        <f t="shared" si="2"/>
        <v>2-7.mp3</v>
      </c>
      <c r="O41" s="9" t="s">
        <v>395</v>
      </c>
      <c r="P41" s="8" t="s">
        <v>472</v>
      </c>
      <c r="Q41" s="9" t="s">
        <v>397</v>
      </c>
      <c r="R41" s="8"/>
      <c r="S41" s="9" t="s">
        <v>399</v>
      </c>
      <c r="T41" s="19" t="s">
        <v>473</v>
      </c>
      <c r="U41" s="9" t="s">
        <v>401</v>
      </c>
      <c r="V41" s="8"/>
      <c r="W41" s="9" t="s">
        <v>403</v>
      </c>
      <c r="X41" s="19"/>
      <c r="Y41" s="9" t="s">
        <v>405</v>
      </c>
      <c r="Z41" s="9" t="s">
        <v>406</v>
      </c>
      <c r="AA41" s="21" t="str">
        <f t="shared" si="3"/>
        <v> {"id": 2.7,"chapter": "Chapter 2 - CATEGORY OF THE LIVING","title": "2.7 - पारिणामिक भाव के भेद","sutra": "जीवभव्याभव्यत्वानि च ॥७॥&lt;br /&gt;","audiosrc": "2-7.mp3","arth": "[ जीवभव्याभव्यत्वानि च ] जीवत्व, भव्यत्व और अभव्यत्व - इस प्रकार पारिणामिक भाव के तीन भेद हैं।","meaning": "","vyakhya": "जीवत्व, भव्यत्व और अभव्यत्व ये तीन जीव के असाधारण पारिणामिक भाव हैं। ये भाव जीव के सिवा अन्य द्रव्यों में नहीं होते। तथा इनके होने में किसी कर्म का उदय वगैरह भी कारण नहीं है। अतः ये असाधारण पारिणामिक भाव कहलाते हैं। वैसे साधारण पारिणामिक भाव तो अस्तित्व, नित्यत्व, प्रदेशल्व आदि बहुत से हैं, किन्तु वे भाव अन्य अजीव द्रव्यों में भी पाये जाते हैं। इसीलिए उनको “च' शब्द से ग्रहण कर लिया है।&lt;br /&gt;&lt;br /&gt;जीवत्व नाम चैतन्य का है। चैतन्य जीव का स्वाभाविक गुण है। इसलिए वह पारिणामिक है। जिसमें सम्यग्दर्शन आदि परिणामों के होने की योग्यता है, वह भव्य है और जिसमें वैसी योग्यता का अभाव है, वह अभव्य है। ये दोनों बातें भी स्वाभाविक ही हैं। जैसे जिन उड़द, मूंग वगैरह में पकने की शक्ति होती है, वे निमित्त मिलने पर पक जाते हैं और जिनमें वह शक्ति नहीं होती, वे कितनी ही आग जलाने पर भी नहीं पकते। यही दशा जीवों की है।&lt;br /&gt;&lt;br /&gt;शंका - जीव के ये भाव नहीं हो सकते; क्योंकि ये भाव कर्मबन्ध की अपेक्षा से बतलाये हैं। और आत्मा अमूर्तिक है, अत: अमूर्तिक आत्मा मूर्तिक कर्मों से नहीं बंध सकता?&lt;br /&gt;&lt;br /&gt;समाधान - आत्मा एकान्त से अमूर्तिक ही नहीं है किन्तु मूर्तिक भी है। कर्मबन्ध की अपेक्षा से तो मूर्तिक है, क्योंकि अनादिकाल से संसारी आत्मा कर्म पुद्गलों से दूध-पानी की तरह मिला हुआ है, कभी भी कर्म से जुदा नहीं हुआ तथा शुद्ध स्वरूप की अपेक्षा से अमूर्तिक है, क्योंकि यद्यपि कर्म और आत्मा, दूध और पानी की तरह एक हो रहे हैं फिर भी अपने चैतन्य स्वभाव को छोड़कर आत्मा कभी भी पुद्गलमय नहीं हो जाता। अत: अमूर्तिक है।&lt;br /&gt;&lt;br /&gt;शंका - जब संसार अवस्था में आत्मा कर्म पुद्गलों के साथ दूध-पानी की तरह मिला हुआ है, तो उसको हम कैसे जान सकते हैं कि यह आत्मा है?&lt;br /&gt;&lt;br /&gt;समाधान - बन्ध की अपेक्षा से आत्मा और पुद्गल मिले होने पर भी दोनों का लक्षण भिन्न-भिन्न है। उस लक्षण से आत्मा की पहचान हो सकती है।","explanation": "","vidsrc": []}</v>
      </c>
    </row>
    <row r="42" customFormat="1" ht="28.8" spans="1:27">
      <c r="A42" s="7" t="s">
        <v>24</v>
      </c>
      <c r="B42" s="8">
        <v>2.8</v>
      </c>
      <c r="C42" s="9" t="s">
        <v>25</v>
      </c>
      <c r="D42" s="8" t="s">
        <v>445</v>
      </c>
      <c r="E42" s="9" t="s">
        <v>27</v>
      </c>
      <c r="F42" s="8" t="s">
        <v>69</v>
      </c>
      <c r="G42" s="8" t="str">
        <f t="shared" si="0"/>
        <v>2.8 - जीव का लक्षण</v>
      </c>
      <c r="H42" s="9" t="s">
        <v>26</v>
      </c>
      <c r="I42" s="8" t="s">
        <v>474</v>
      </c>
      <c r="J42" s="8"/>
      <c r="K42" s="9" t="str">
        <f t="shared" si="1"/>
        <v>उपयोगो लक्षणम्‌ ॥८॥&lt;br /&gt;</v>
      </c>
      <c r="L42" s="9" t="s">
        <v>393</v>
      </c>
      <c r="M42" s="15" t="s">
        <v>475</v>
      </c>
      <c r="N42" s="8" t="str">
        <f t="shared" si="2"/>
        <v>2-8.mp3</v>
      </c>
      <c r="O42" s="9" t="s">
        <v>395</v>
      </c>
      <c r="P42" s="8" t="s">
        <v>476</v>
      </c>
      <c r="Q42" s="9" t="s">
        <v>397</v>
      </c>
      <c r="R42" s="8"/>
      <c r="S42" s="9" t="s">
        <v>399</v>
      </c>
      <c r="T42" s="19" t="s">
        <v>477</v>
      </c>
      <c r="U42" s="9" t="s">
        <v>401</v>
      </c>
      <c r="V42" s="8"/>
      <c r="W42" s="9" t="s">
        <v>403</v>
      </c>
      <c r="X42" s="19"/>
      <c r="Y42" s="9" t="s">
        <v>405</v>
      </c>
      <c r="Z42" s="9" t="s">
        <v>406</v>
      </c>
      <c r="AA42" s="21" t="str">
        <f t="shared" si="3"/>
        <v> {"id": 2.8,"chapter": "Chapter 2 - CATEGORY OF THE LIVING","title": "2.8 - जीव का लक्षण","sutra": "उपयोगो लक्षणम्‌ ॥८॥&lt;br /&gt;","audiosrc": "2-8.mp3","arth": "[ लक्षणम्‌ ] जीव का लक्षण [ उपयोग: ] उपयोग है।","meaning": "","vyakhya": "जीव का लक्षण उपयोग है। चैतन्य के होने पर ही होने वाले परिणाम को उपयोग कहते हैं। यह उपयोग सब जीवों में पाया जाता है और जीव के सिवा अन्य द्रव्यों में नहीं पाया जाता।","explanation": "","vidsrc": []}</v>
      </c>
    </row>
    <row r="43" customFormat="1" ht="28.8" spans="1:27">
      <c r="A43" s="7" t="s">
        <v>24</v>
      </c>
      <c r="B43" s="8">
        <v>2.9</v>
      </c>
      <c r="C43" s="9" t="s">
        <v>25</v>
      </c>
      <c r="D43" s="8" t="s">
        <v>445</v>
      </c>
      <c r="E43" s="9" t="s">
        <v>27</v>
      </c>
      <c r="F43" s="8" t="s">
        <v>70</v>
      </c>
      <c r="G43" s="8" t="str">
        <f t="shared" si="0"/>
        <v>2.9 - उपयोग के भेद</v>
      </c>
      <c r="H43" s="9" t="s">
        <v>26</v>
      </c>
      <c r="I43" s="8" t="s">
        <v>478</v>
      </c>
      <c r="J43" s="8"/>
      <c r="K43" s="9" t="str">
        <f t="shared" si="1"/>
        <v>स द्विविधोड्ष्टचतुर्भेद: ॥९॥&lt;br /&gt;</v>
      </c>
      <c r="L43" s="9" t="s">
        <v>393</v>
      </c>
      <c r="M43" s="15" t="s">
        <v>479</v>
      </c>
      <c r="N43" s="8" t="str">
        <f t="shared" si="2"/>
        <v>2-9.mp3</v>
      </c>
      <c r="O43" s="9" t="s">
        <v>395</v>
      </c>
      <c r="P43" s="8" t="s">
        <v>480</v>
      </c>
      <c r="Q43" s="9" t="s">
        <v>397</v>
      </c>
      <c r="R43" s="8"/>
      <c r="S43" s="9" t="s">
        <v>399</v>
      </c>
      <c r="T43" s="19" t="s">
        <v>481</v>
      </c>
      <c r="U43" s="9" t="s">
        <v>401</v>
      </c>
      <c r="V43" s="8"/>
      <c r="W43" s="9" t="s">
        <v>403</v>
      </c>
      <c r="X43" s="19"/>
      <c r="Y43" s="9" t="s">
        <v>405</v>
      </c>
      <c r="Z43" s="9" t="s">
        <v>406</v>
      </c>
      <c r="AA43" s="21" t="str">
        <f t="shared" si="3"/>
        <v> {"id": 2.9,"chapter": "Chapter 2 - CATEGORY OF THE LIVING","title": "2.9 - उपयोग के भेद","sutra": "स द्विविधोड्ष्टचतुर्भेद: ॥९॥&lt;br /&gt;","audiosrc": "2-9.mp3","arth": "[ सः ] वह उपयोग [ द्विविध: ] दो प्रकार का है - ज्ञानोपयोग और दर्शनोपयोग। वे क्रमश: [ अष्ट चतुः भेद: ] आठ और चार भेद सहित हैं, अर्थात्‌ ज्ञानेपयोग के आठ तथा दर्शनोपयोग के चार भेद हैं।","meaning": "","vyakhya": "वह उपयोग दो प्रकार का है- ज्ञानोपयोग और दर्शनोपयोग। ज्ञानोपयोग के आठ भेद हैं-मति, श्रुत, अवधि, मनःपर्यय और केवल ये पाँच ज्ञान और कुमति, कुश्रुत और कु-अवधि ये तीन अज्ञान तथा दर्शनोपयोग के चार भेद हैं चक्षुदर्शन, अचक्षुदर्शन, अवधिदर्शन और केवलदर्शन।&lt;br /&gt;&lt;br /&gt;दर्शन और ज्ञान में साकार और अनाकार का भेद है। पदार्थ का आकार न लेकर जो सामान्य ग्रहण होता है, वह दर्शन है। क्योंकि एक पदार्थ से हटकर जब आत्मा दूसरे पदार्थ को जानने के अभिमुख होता है, तो पदार्थ और इन्द्रिय का सम्बन्ध होते ही वस्तु के आकार वगैरह का ग्रहण नहीं होता। अत: दर्शन निराकार है। उसके पश्चात्‌ पदार्थ के आकार वगैरह के जानने को ज्ञान कहते हैं। छदमस्त के तो दर्शन के पश्चात्‌ ज्ञान होता है; क्‍योंकि छदमस्त पदार्थों को क्रम से जानता है; किन्तु केवली भगवान्‌ के दर्शन और ज्ञान दोनों एक साथ होते हैं। दर्शन और ज्ञान में ज्ञान प्रधान है इसलिए सूत्र में उसके भेद पहले गिनाये हैं।&lt;br /&gt;&lt;br /&gt;शंका - जैसे अवधिज्ञान के पहले अवधिदर्शन माना है, वैसे ही मनःपर्ययज्ञान के पहले मन:पर्ययदर्शन क्‍यों नहीं माना ?&lt;br /&gt;&lt;br /&gt;समाधान - प्रथम तो आगम में दर्शनावरण कर्म के भेदों में मनःपर्यय दर्शनावरण नाम का कोई भेद नहीं गिनाया, जिसके क्षयोपशम से मन:पर्यय दर्शन हो । दूसरे, मन:पर्ययज्ञान अपने विषय को अवधिज्ञान की तरह सीधा ग्रहण नहीं करता। किन्तु मन का सहारा पाकर ग्रहण करता है। अतः जैसे मन अतीत और अनागत पदार्थ का विचार ही करता है। वैसे ही मन:पर्यय ज्ञान भी अतीत अनागत को जानता ही है तथा वर्तमान पदार्थ को भी विशेष रूप से ही जानता है तथा मन के निमित्त से होने वाले मतिज्ञान के पश्चात्‌ मनःपर्यय ज्ञान होता है। इसलिए भी मनःपर्यय दर्शन आवश्यक नहीं है।","explanation": "","vidsrc": []}</v>
      </c>
    </row>
    <row r="44" customFormat="1" ht="28.8" spans="1:27">
      <c r="A44" s="7" t="s">
        <v>24</v>
      </c>
      <c r="B44" s="10">
        <v>2.1</v>
      </c>
      <c r="C44" s="9" t="s">
        <v>25</v>
      </c>
      <c r="D44" s="8" t="s">
        <v>445</v>
      </c>
      <c r="E44" s="9" t="s">
        <v>27</v>
      </c>
      <c r="F44" s="8" t="s">
        <v>71</v>
      </c>
      <c r="G44" s="8" t="str">
        <f t="shared" si="0"/>
        <v>2.1 - जीव के भेद</v>
      </c>
      <c r="H44" s="9" t="s">
        <v>26</v>
      </c>
      <c r="I44" s="8" t="s">
        <v>482</v>
      </c>
      <c r="J44" s="8"/>
      <c r="K44" s="9" t="str">
        <f t="shared" si="1"/>
        <v>संसारिणो मुक्ताश्च ॥१०॥&lt;br /&gt;</v>
      </c>
      <c r="L44" s="9" t="s">
        <v>393</v>
      </c>
      <c r="M44" s="15" t="s">
        <v>483</v>
      </c>
      <c r="N44" s="8" t="str">
        <f t="shared" si="2"/>
        <v>2-10.mp3</v>
      </c>
      <c r="O44" s="9" t="s">
        <v>395</v>
      </c>
      <c r="P44" s="8" t="s">
        <v>484</v>
      </c>
      <c r="Q44" s="9" t="s">
        <v>397</v>
      </c>
      <c r="R44" s="8"/>
      <c r="S44" s="9" t="s">
        <v>399</v>
      </c>
      <c r="T44" s="19" t="s">
        <v>485</v>
      </c>
      <c r="U44" s="9" t="s">
        <v>401</v>
      </c>
      <c r="V44" s="8"/>
      <c r="W44" s="9" t="s">
        <v>403</v>
      </c>
      <c r="X44" s="19"/>
      <c r="Y44" s="9" t="s">
        <v>405</v>
      </c>
      <c r="Z44" s="9" t="s">
        <v>406</v>
      </c>
      <c r="AA44" s="21" t="str">
        <f t="shared" si="3"/>
        <v> {"id": 2.1,"chapter": "Chapter 2 - CATEGORY OF THE LIVING","title": "2.1 - जीव के भेद","sutra": "संसारिणो मुक्ताश्च ॥१०॥&lt;br /&gt;","audiosrc": "2-10.mp3","arth": "जीव [ संसारिण: ] संसारी [ च ] और [ मुक्ता: ] मुक्त - ऐसे दो प्रकार के हैं|","meaning": "","vyakhya": "संसार का मतलब चक्कर लगाना है। उसी को परिवर्तन कहते हैं । परिवर्तन पाँच प्रकार का होता है-द्रव्य परिवर्तन, क्षेत्र परिवर्तन, काल परिवर्तन, भव परिवर्तन और भाव परिवर्तन । कर्म और नोकर्म पुद्गलों को अमुक क्रम से ग्रहण करने और भोग कर छोड़ देने रूप परिभ्रमण का नाम द्रव्य परिवर्तन है। लोकाकाश के सब प्रदेशों में अमुक क्रम से उत्पन्न होने और मरने रूप परिभ्रमण का नाम क्षेत्र परिवर्तन है। क्रमवार उत्सर्पिणी और अवसर्पिणी काल के सब समयों में जन्म लेने और मरने रूप परिभ्रमण का नाम काल परिवर्तन है। नरकादि गतियों में बार-बार उत्पन्न होकर जघन्य से उत्कृष्ट पर्यन्त सब आयु को भोगने रूप परिभ्रमण का नाम भव परिवर्तन है। इतना विशेष है कि देव गति में इकतीस सागर तक की ही आयु भोगनी चाहिए। सब योगस्थानों और कषायस्थानों के द्वारा क्रम से ज्ञानावरण आदि सब कर्मों की जघन्य, मध्यम और उत्कृष्ट स्थिति को भोगने रूप परिभ्रमण को भाव परिवर्तन कहते हैं। संक्षेप में यह पाँच परिवर्तनों का निर्देश मात्र है। इस पञ्च परिवर्तन रूप संसार से जो जीव छूट जाते हैं, वे मुक्त कहलाते हैं। संसार पूर्वक ही मुक्त जीव होते हैं। ","explanation": "","vidsrc": []}</v>
      </c>
    </row>
    <row r="45" customFormat="1" ht="28.8" spans="1:27">
      <c r="A45" s="7" t="s">
        <v>24</v>
      </c>
      <c r="B45" s="8">
        <v>2.11</v>
      </c>
      <c r="C45" s="9" t="s">
        <v>25</v>
      </c>
      <c r="D45" s="8" t="s">
        <v>445</v>
      </c>
      <c r="E45" s="9" t="s">
        <v>27</v>
      </c>
      <c r="F45" s="8" t="s">
        <v>72</v>
      </c>
      <c r="G45" s="8" t="str">
        <f t="shared" si="0"/>
        <v>2.11 - संसारी जीवों के भेद</v>
      </c>
      <c r="H45" s="9" t="s">
        <v>26</v>
      </c>
      <c r="I45" s="8" t="s">
        <v>486</v>
      </c>
      <c r="J45" s="8"/>
      <c r="K45" s="9" t="str">
        <f t="shared" si="1"/>
        <v>समनस्काSमनस्का:॥११॥&lt;br /&gt;</v>
      </c>
      <c r="L45" s="9" t="s">
        <v>393</v>
      </c>
      <c r="M45" s="15" t="s">
        <v>487</v>
      </c>
      <c r="N45" s="8" t="str">
        <f t="shared" si="2"/>
        <v>2-11.mp3</v>
      </c>
      <c r="O45" s="9" t="s">
        <v>395</v>
      </c>
      <c r="P45" s="17" t="s">
        <v>488</v>
      </c>
      <c r="Q45" s="9" t="s">
        <v>397</v>
      </c>
      <c r="R45" s="8"/>
      <c r="S45" s="9" t="s">
        <v>399</v>
      </c>
      <c r="T45" s="19" t="s">
        <v>489</v>
      </c>
      <c r="U45" s="9" t="s">
        <v>401</v>
      </c>
      <c r="V45" s="8"/>
      <c r="W45" s="9" t="s">
        <v>403</v>
      </c>
      <c r="X45" s="19"/>
      <c r="Y45" s="9" t="s">
        <v>405</v>
      </c>
      <c r="Z45" s="9" t="s">
        <v>406</v>
      </c>
      <c r="AA45" s="21" t="str">
        <f t="shared" si="3"/>
        <v> {"id": 2.11,"chapter": "Chapter 2 - CATEGORY OF THE LIVING","title": "2.11 - संसारी जीवों के भेद","sutra": "समनस्काSमनस्का:॥११॥&lt;br /&gt;","audiosrc": "2-11.mp3","arth": "संसारी जीव [ समनस्का: ] मनसहित-सैनी और [ अमनस्काः ] मनरहित-असैनी, दो प्रकार के हैं।","meaning": "","vyakhya": "संसारी जीव दो प्रकार के होते हैं- मन सहित और मन रहित। मन सहित जीवों को संज्ञी कहते हैं। संज्ञी जीव शिक्षा ग्रहण कर सकते हैं, बुलाने पर आ जाते हैं और इशारे वगैरह को समझ लेते हैं। मन रहित जीवों को असंज्ञी कहते हैं। असंज्ञी जीव शिक्षा, उपदेश वगैरह ग्रहण नहीं कर सकते। इसी से अमनस्क को सूत्र में पीछे रक्खा और समनस्क को पहले रखा है।","explanation": "","vidsrc": []}</v>
      </c>
    </row>
    <row r="46" customFormat="1" ht="28.8" spans="1:27">
      <c r="A46" s="7" t="s">
        <v>24</v>
      </c>
      <c r="B46" s="8">
        <v>2.12</v>
      </c>
      <c r="C46" s="9" t="s">
        <v>25</v>
      </c>
      <c r="D46" s="8" t="s">
        <v>445</v>
      </c>
      <c r="E46" s="9" t="s">
        <v>27</v>
      </c>
      <c r="F46" s="8" t="s">
        <v>73</v>
      </c>
      <c r="G46" s="8" t="str">
        <f t="shared" si="0"/>
        <v>2.12 - संसारी जीवों के और भी भेद</v>
      </c>
      <c r="H46" s="9" t="s">
        <v>26</v>
      </c>
      <c r="I46" s="8"/>
      <c r="J46" s="8"/>
      <c r="K46" s="9" t="str">
        <f t="shared" si="1"/>
        <v>&lt;br /&gt;</v>
      </c>
      <c r="L46" s="9" t="s">
        <v>393</v>
      </c>
      <c r="M46" s="15" t="s">
        <v>490</v>
      </c>
      <c r="N46" s="8" t="str">
        <f t="shared" si="2"/>
        <v>2-12.mp3</v>
      </c>
      <c r="O46" s="9" t="s">
        <v>395</v>
      </c>
      <c r="P46" s="8"/>
      <c r="Q46" s="9" t="s">
        <v>397</v>
      </c>
      <c r="R46" s="8"/>
      <c r="S46" s="9" t="s">
        <v>399</v>
      </c>
      <c r="T46" s="19"/>
      <c r="U46" s="9" t="s">
        <v>401</v>
      </c>
      <c r="V46" s="8"/>
      <c r="W46" s="9" t="s">
        <v>403</v>
      </c>
      <c r="X46" s="19"/>
      <c r="Y46" s="9" t="s">
        <v>405</v>
      </c>
      <c r="Z46" s="9" t="s">
        <v>406</v>
      </c>
      <c r="AA46" s="21" t="str">
        <f t="shared" si="3"/>
        <v> {"id": 2.12,"chapter": "Chapter 2 - CATEGORY OF THE LIVING","title": "2.12 - संसारी जीवों के और भी भेद","sutra": "&lt;br /&gt;","audiosrc": "2-12.mp3","arth": "","meaning": "","vyakhya": "","explanation": "","vidsrc": []}</v>
      </c>
    </row>
    <row r="47" customFormat="1" ht="28.8" spans="1:27">
      <c r="A47" s="7" t="s">
        <v>24</v>
      </c>
      <c r="B47" s="8">
        <v>2.13</v>
      </c>
      <c r="C47" s="9" t="s">
        <v>25</v>
      </c>
      <c r="D47" s="8" t="s">
        <v>445</v>
      </c>
      <c r="E47" s="9" t="s">
        <v>27</v>
      </c>
      <c r="F47" s="8" t="s">
        <v>74</v>
      </c>
      <c r="G47" s="8" t="str">
        <f t="shared" si="0"/>
        <v>2.13 - स्थावर जीवों के भेद</v>
      </c>
      <c r="H47" s="9" t="s">
        <v>26</v>
      </c>
      <c r="I47" s="8"/>
      <c r="J47" s="8"/>
      <c r="K47" s="9" t="str">
        <f t="shared" si="1"/>
        <v>&lt;br /&gt;</v>
      </c>
      <c r="L47" s="9" t="s">
        <v>393</v>
      </c>
      <c r="M47" s="15" t="s">
        <v>491</v>
      </c>
      <c r="N47" s="8" t="str">
        <f t="shared" si="2"/>
        <v>2-13.mp3</v>
      </c>
      <c r="O47" s="9" t="s">
        <v>395</v>
      </c>
      <c r="P47" s="8"/>
      <c r="Q47" s="9" t="s">
        <v>397</v>
      </c>
      <c r="R47" s="8"/>
      <c r="S47" s="9" t="s">
        <v>399</v>
      </c>
      <c r="T47" s="19"/>
      <c r="U47" s="9" t="s">
        <v>401</v>
      </c>
      <c r="V47" s="8"/>
      <c r="W47" s="9" t="s">
        <v>403</v>
      </c>
      <c r="X47" s="19"/>
      <c r="Y47" s="9" t="s">
        <v>405</v>
      </c>
      <c r="Z47" s="9" t="s">
        <v>406</v>
      </c>
      <c r="AA47" s="21" t="str">
        <f t="shared" si="3"/>
        <v> {"id": 2.13,"chapter": "Chapter 2 - CATEGORY OF THE LIVING","title": "2.13 - स्थावर जीवों के भेद","sutra": "&lt;br /&gt;","audiosrc": "2-13.mp3","arth": "","meaning": "","vyakhya": "","explanation": "","vidsrc": []}</v>
      </c>
    </row>
    <row r="48" customFormat="1" ht="28.8" spans="1:27">
      <c r="A48" s="7" t="s">
        <v>24</v>
      </c>
      <c r="B48" s="8">
        <v>2.14</v>
      </c>
      <c r="C48" s="9" t="s">
        <v>25</v>
      </c>
      <c r="D48" s="8" t="s">
        <v>445</v>
      </c>
      <c r="E48" s="9" t="s">
        <v>27</v>
      </c>
      <c r="F48" s="8" t="s">
        <v>75</v>
      </c>
      <c r="G48" s="8" t="str">
        <f t="shared" si="0"/>
        <v>2.14 - त्रस जीवों के भेद</v>
      </c>
      <c r="H48" s="9" t="s">
        <v>26</v>
      </c>
      <c r="I48" s="8"/>
      <c r="J48" s="8"/>
      <c r="K48" s="9" t="str">
        <f t="shared" si="1"/>
        <v>&lt;br /&gt;</v>
      </c>
      <c r="L48" s="9" t="s">
        <v>393</v>
      </c>
      <c r="M48" s="15" t="s">
        <v>492</v>
      </c>
      <c r="N48" s="8" t="str">
        <f t="shared" si="2"/>
        <v>2-14.mp3</v>
      </c>
      <c r="O48" s="9" t="s">
        <v>395</v>
      </c>
      <c r="P48" s="8"/>
      <c r="Q48" s="9" t="s">
        <v>397</v>
      </c>
      <c r="R48" s="8"/>
      <c r="S48" s="9" t="s">
        <v>399</v>
      </c>
      <c r="T48" s="19"/>
      <c r="U48" s="9" t="s">
        <v>401</v>
      </c>
      <c r="V48" s="8"/>
      <c r="W48" s="9" t="s">
        <v>403</v>
      </c>
      <c r="X48" s="19"/>
      <c r="Y48" s="9" t="s">
        <v>405</v>
      </c>
      <c r="Z48" s="9" t="s">
        <v>406</v>
      </c>
      <c r="AA48" s="21" t="str">
        <f t="shared" si="3"/>
        <v> {"id": 2.14,"chapter": "Chapter 2 - CATEGORY OF THE LIVING","title": "2.14 - त्रस जीवों के भेद","sutra": "&lt;br /&gt;","audiosrc": "2-14.mp3","arth": "","meaning": "","vyakhya": "","explanation": "","vidsrc": []}</v>
      </c>
    </row>
    <row r="49" customFormat="1" ht="28.8" spans="1:27">
      <c r="A49" s="7" t="s">
        <v>24</v>
      </c>
      <c r="B49" s="8">
        <v>2.15</v>
      </c>
      <c r="C49" s="9" t="s">
        <v>25</v>
      </c>
      <c r="D49" s="8" t="s">
        <v>445</v>
      </c>
      <c r="E49" s="9" t="s">
        <v>27</v>
      </c>
      <c r="F49" s="8" t="s">
        <v>76</v>
      </c>
      <c r="G49" s="8" t="str">
        <f t="shared" si="0"/>
        <v>2.15 - इन्द्रियों की संख्या</v>
      </c>
      <c r="H49" s="9" t="s">
        <v>26</v>
      </c>
      <c r="I49" s="8"/>
      <c r="J49" s="8"/>
      <c r="K49" s="9" t="str">
        <f t="shared" si="1"/>
        <v>&lt;br /&gt;</v>
      </c>
      <c r="L49" s="9" t="s">
        <v>393</v>
      </c>
      <c r="M49" s="15" t="s">
        <v>493</v>
      </c>
      <c r="N49" s="8" t="str">
        <f t="shared" si="2"/>
        <v>2-15.mp3</v>
      </c>
      <c r="O49" s="9" t="s">
        <v>395</v>
      </c>
      <c r="P49" s="8"/>
      <c r="Q49" s="9" t="s">
        <v>397</v>
      </c>
      <c r="R49" s="8"/>
      <c r="S49" s="9" t="s">
        <v>399</v>
      </c>
      <c r="T49" s="19"/>
      <c r="U49" s="9" t="s">
        <v>401</v>
      </c>
      <c r="V49" s="8"/>
      <c r="W49" s="9" t="s">
        <v>403</v>
      </c>
      <c r="X49" s="19"/>
      <c r="Y49" s="9" t="s">
        <v>405</v>
      </c>
      <c r="Z49" s="9" t="s">
        <v>406</v>
      </c>
      <c r="AA49" s="21" t="str">
        <f t="shared" si="3"/>
        <v> {"id": 2.15,"chapter": "Chapter 2 - CATEGORY OF THE LIVING","title": "2.15 - इन्द्रियों की संख्या","sutra": "&lt;br /&gt;","audiosrc": "2-15.mp3","arth": "","meaning": "","vyakhya": "","explanation": "","vidsrc": []}</v>
      </c>
    </row>
    <row r="50" customFormat="1" ht="28.8" spans="1:27">
      <c r="A50" s="7" t="s">
        <v>24</v>
      </c>
      <c r="B50" s="8">
        <v>2.16</v>
      </c>
      <c r="C50" s="9" t="s">
        <v>25</v>
      </c>
      <c r="D50" s="8" t="s">
        <v>445</v>
      </c>
      <c r="E50" s="9" t="s">
        <v>27</v>
      </c>
      <c r="F50" s="8" t="s">
        <v>77</v>
      </c>
      <c r="G50" s="8" t="str">
        <f t="shared" si="0"/>
        <v>2.16 - इन्द्रियों के प्रकार</v>
      </c>
      <c r="H50" s="9" t="s">
        <v>26</v>
      </c>
      <c r="I50" s="8"/>
      <c r="J50" s="8"/>
      <c r="K50" s="9" t="str">
        <f t="shared" si="1"/>
        <v>&lt;br /&gt;</v>
      </c>
      <c r="L50" s="9" t="s">
        <v>393</v>
      </c>
      <c r="M50" s="15" t="s">
        <v>494</v>
      </c>
      <c r="N50" s="8" t="str">
        <f t="shared" si="2"/>
        <v>2-16.mp3</v>
      </c>
      <c r="O50" s="9" t="s">
        <v>395</v>
      </c>
      <c r="P50" s="8"/>
      <c r="Q50" s="9" t="s">
        <v>397</v>
      </c>
      <c r="R50" s="8"/>
      <c r="S50" s="9" t="s">
        <v>399</v>
      </c>
      <c r="T50" s="19"/>
      <c r="U50" s="9" t="s">
        <v>401</v>
      </c>
      <c r="V50" s="8"/>
      <c r="W50" s="9" t="s">
        <v>403</v>
      </c>
      <c r="X50" s="19"/>
      <c r="Y50" s="9" t="s">
        <v>405</v>
      </c>
      <c r="Z50" s="9" t="s">
        <v>406</v>
      </c>
      <c r="AA50" s="21" t="str">
        <f t="shared" si="3"/>
        <v> {"id": 2.16,"chapter": "Chapter 2 - CATEGORY OF THE LIVING","title": "2.16 - इन्द्रियों के प्रकार","sutra": "&lt;br /&gt;","audiosrc": "2-16.mp3","arth": "","meaning": "","vyakhya": "","explanation": "","vidsrc": []}</v>
      </c>
    </row>
    <row r="51" customFormat="1" ht="28.8" spans="1:27">
      <c r="A51" s="7" t="s">
        <v>24</v>
      </c>
      <c r="B51" s="8">
        <v>2.17</v>
      </c>
      <c r="C51" s="9" t="s">
        <v>25</v>
      </c>
      <c r="D51" s="8" t="s">
        <v>445</v>
      </c>
      <c r="E51" s="9" t="s">
        <v>27</v>
      </c>
      <c r="F51" s="8" t="s">
        <v>78</v>
      </c>
      <c r="G51" s="8" t="str">
        <f t="shared" si="0"/>
        <v>2.17 - द्रव्य-इन्द्रियों का स्वरूप</v>
      </c>
      <c r="H51" s="9" t="s">
        <v>26</v>
      </c>
      <c r="I51" s="8"/>
      <c r="J51" s="8"/>
      <c r="K51" s="9" t="str">
        <f t="shared" si="1"/>
        <v>&lt;br /&gt;</v>
      </c>
      <c r="L51" s="9" t="s">
        <v>393</v>
      </c>
      <c r="M51" s="15" t="s">
        <v>495</v>
      </c>
      <c r="N51" s="8" t="str">
        <f t="shared" si="2"/>
        <v>2-17.mp3</v>
      </c>
      <c r="O51" s="9" t="s">
        <v>395</v>
      </c>
      <c r="P51" s="8"/>
      <c r="Q51" s="9" t="s">
        <v>397</v>
      </c>
      <c r="R51" s="8"/>
      <c r="S51" s="9" t="s">
        <v>399</v>
      </c>
      <c r="T51" s="19"/>
      <c r="U51" s="9" t="s">
        <v>401</v>
      </c>
      <c r="V51" s="8"/>
      <c r="W51" s="9" t="s">
        <v>403</v>
      </c>
      <c r="X51" s="19"/>
      <c r="Y51" s="9" t="s">
        <v>405</v>
      </c>
      <c r="Z51" s="9" t="s">
        <v>406</v>
      </c>
      <c r="AA51" s="21" t="str">
        <f t="shared" si="3"/>
        <v> {"id": 2.17,"chapter": "Chapter 2 - CATEGORY OF THE LIVING","title": "2.17 - द्रव्य-इन्द्रियों का स्वरूप","sutra": "&lt;br /&gt;","audiosrc": "2-17.mp3","arth": "","meaning": "","vyakhya": "","explanation": "","vidsrc": []}</v>
      </c>
    </row>
    <row r="52" customFormat="1" ht="28.8" spans="1:27">
      <c r="A52" s="7" t="s">
        <v>24</v>
      </c>
      <c r="B52" s="8">
        <v>2.18</v>
      </c>
      <c r="C52" s="9" t="s">
        <v>25</v>
      </c>
      <c r="D52" s="8" t="s">
        <v>445</v>
      </c>
      <c r="E52" s="9" t="s">
        <v>27</v>
      </c>
      <c r="F52" s="8" t="s">
        <v>79</v>
      </c>
      <c r="G52" s="8" t="str">
        <f t="shared" si="0"/>
        <v>2.18 - भाव-इन्द्रियों का स्वरूप</v>
      </c>
      <c r="H52" s="9" t="s">
        <v>26</v>
      </c>
      <c r="I52" s="8"/>
      <c r="J52" s="8"/>
      <c r="K52" s="9" t="str">
        <f t="shared" si="1"/>
        <v>&lt;br /&gt;</v>
      </c>
      <c r="L52" s="9" t="s">
        <v>393</v>
      </c>
      <c r="M52" s="15" t="s">
        <v>496</v>
      </c>
      <c r="N52" s="8" t="str">
        <f t="shared" si="2"/>
        <v>2-18.mp3</v>
      </c>
      <c r="O52" s="9" t="s">
        <v>395</v>
      </c>
      <c r="P52" s="8"/>
      <c r="Q52" s="9" t="s">
        <v>397</v>
      </c>
      <c r="R52" s="8"/>
      <c r="S52" s="9" t="s">
        <v>399</v>
      </c>
      <c r="T52" s="19"/>
      <c r="U52" s="9" t="s">
        <v>401</v>
      </c>
      <c r="V52" s="8"/>
      <c r="W52" s="9" t="s">
        <v>403</v>
      </c>
      <c r="X52" s="19"/>
      <c r="Y52" s="9" t="s">
        <v>405</v>
      </c>
      <c r="Z52" s="9" t="s">
        <v>406</v>
      </c>
      <c r="AA52" s="21" t="str">
        <f t="shared" si="3"/>
        <v> {"id": 2.18,"chapter": "Chapter 2 - CATEGORY OF THE LIVING","title": "2.18 - भाव-इन्द्रियों का स्वरूप","sutra": "&lt;br /&gt;","audiosrc": "2-18.mp3","arth": "","meaning": "","vyakhya": "","explanation": "","vidsrc": []}</v>
      </c>
    </row>
    <row r="53" customFormat="1" ht="28.8" spans="1:27">
      <c r="A53" s="7" t="s">
        <v>24</v>
      </c>
      <c r="B53" s="8">
        <v>2.19</v>
      </c>
      <c r="C53" s="9" t="s">
        <v>25</v>
      </c>
      <c r="D53" s="8" t="s">
        <v>445</v>
      </c>
      <c r="E53" s="9" t="s">
        <v>27</v>
      </c>
      <c r="F53" s="8" t="s">
        <v>77</v>
      </c>
      <c r="G53" s="8" t="str">
        <f t="shared" si="0"/>
        <v>2.19 - इन्द्रियों के प्रकार</v>
      </c>
      <c r="H53" s="9" t="s">
        <v>26</v>
      </c>
      <c r="I53" s="8"/>
      <c r="J53" s="8"/>
      <c r="K53" s="9" t="str">
        <f t="shared" si="1"/>
        <v>&lt;br /&gt;</v>
      </c>
      <c r="L53" s="9" t="s">
        <v>393</v>
      </c>
      <c r="M53" s="15" t="s">
        <v>497</v>
      </c>
      <c r="N53" s="8" t="str">
        <f t="shared" si="2"/>
        <v>2-19.mp3</v>
      </c>
      <c r="O53" s="9" t="s">
        <v>395</v>
      </c>
      <c r="P53" s="8"/>
      <c r="Q53" s="9" t="s">
        <v>397</v>
      </c>
      <c r="R53" s="8"/>
      <c r="S53" s="9" t="s">
        <v>399</v>
      </c>
      <c r="T53" s="19"/>
      <c r="U53" s="9" t="s">
        <v>401</v>
      </c>
      <c r="V53" s="8"/>
      <c r="W53" s="9" t="s">
        <v>403</v>
      </c>
      <c r="X53" s="19"/>
      <c r="Y53" s="9" t="s">
        <v>405</v>
      </c>
      <c r="Z53" s="9" t="s">
        <v>406</v>
      </c>
      <c r="AA53" s="21" t="str">
        <f t="shared" si="3"/>
        <v> {"id": 2.19,"chapter": "Chapter 2 - CATEGORY OF THE LIVING","title": "2.19 - इन्द्रियों के प्रकार","sutra": "&lt;br /&gt;","audiosrc": "2-19.mp3","arth": "","meaning": "","vyakhya": "","explanation": "","vidsrc": []}</v>
      </c>
    </row>
    <row r="54" customFormat="1" ht="28.8" spans="1:27">
      <c r="A54" s="7" t="s">
        <v>24</v>
      </c>
      <c r="B54" s="11">
        <v>2.2</v>
      </c>
      <c r="C54" s="9" t="s">
        <v>25</v>
      </c>
      <c r="D54" s="8" t="s">
        <v>445</v>
      </c>
      <c r="E54" s="9" t="s">
        <v>27</v>
      </c>
      <c r="F54" s="8" t="s">
        <v>80</v>
      </c>
      <c r="G54" s="8" t="str">
        <f t="shared" si="0"/>
        <v>2.2 - इन्द्रियों के विषय</v>
      </c>
      <c r="H54" s="9" t="s">
        <v>26</v>
      </c>
      <c r="I54" s="8"/>
      <c r="J54" s="8"/>
      <c r="K54" s="9" t="str">
        <f t="shared" si="1"/>
        <v>&lt;br /&gt;</v>
      </c>
      <c r="L54" s="9" t="s">
        <v>393</v>
      </c>
      <c r="M54" s="15" t="s">
        <v>498</v>
      </c>
      <c r="N54" s="8" t="str">
        <f t="shared" si="2"/>
        <v>2-20 .mp3</v>
      </c>
      <c r="O54" s="9" t="s">
        <v>395</v>
      </c>
      <c r="P54" s="8"/>
      <c r="Q54" s="9" t="s">
        <v>397</v>
      </c>
      <c r="R54" s="8"/>
      <c r="S54" s="9" t="s">
        <v>399</v>
      </c>
      <c r="T54" s="19"/>
      <c r="U54" s="9" t="s">
        <v>401</v>
      </c>
      <c r="V54" s="8"/>
      <c r="W54" s="9" t="s">
        <v>403</v>
      </c>
      <c r="X54" s="19"/>
      <c r="Y54" s="9" t="s">
        <v>405</v>
      </c>
      <c r="Z54" s="9" t="s">
        <v>406</v>
      </c>
      <c r="AA54" s="21" t="str">
        <f t="shared" si="3"/>
        <v> {"id": 2.2,"chapter": "Chapter 2 - CATEGORY OF THE LIVING","title": "2.2 - इन्द्रियों के विषय","sutra": "&lt;br /&gt;","audiosrc": "2-20 .mp3","arth": "","meaning": "","vyakhya": "","explanation": "","vidsrc": []}</v>
      </c>
    </row>
    <row r="55" customFormat="1" ht="28.8" spans="1:27">
      <c r="A55" s="7" t="s">
        <v>24</v>
      </c>
      <c r="B55" s="8">
        <v>2.21</v>
      </c>
      <c r="C55" s="9" t="s">
        <v>25</v>
      </c>
      <c r="D55" s="8" t="s">
        <v>445</v>
      </c>
      <c r="E55" s="9" t="s">
        <v>27</v>
      </c>
      <c r="F55" s="8" t="s">
        <v>81</v>
      </c>
      <c r="G55" s="8" t="str">
        <f t="shared" si="0"/>
        <v>2.21 - मन के विषय</v>
      </c>
      <c r="H55" s="9" t="s">
        <v>26</v>
      </c>
      <c r="I55" s="8"/>
      <c r="J55" s="8"/>
      <c r="K55" s="9" t="str">
        <f t="shared" si="1"/>
        <v>&lt;br /&gt;</v>
      </c>
      <c r="L55" s="9" t="s">
        <v>393</v>
      </c>
      <c r="M55" s="15" t="s">
        <v>499</v>
      </c>
      <c r="N55" s="8" t="str">
        <f t="shared" si="2"/>
        <v>2-21.mp3</v>
      </c>
      <c r="O55" s="9" t="s">
        <v>395</v>
      </c>
      <c r="P55" s="8"/>
      <c r="Q55" s="9" t="s">
        <v>397</v>
      </c>
      <c r="R55" s="8"/>
      <c r="S55" s="9" t="s">
        <v>399</v>
      </c>
      <c r="T55" s="19"/>
      <c r="U55" s="9" t="s">
        <v>401</v>
      </c>
      <c r="V55" s="8"/>
      <c r="W55" s="9" t="s">
        <v>403</v>
      </c>
      <c r="X55" s="19"/>
      <c r="Y55" s="9" t="s">
        <v>405</v>
      </c>
      <c r="Z55" s="9" t="s">
        <v>406</v>
      </c>
      <c r="AA55" s="21" t="str">
        <f t="shared" si="3"/>
        <v> {"id": 2.21,"chapter": "Chapter 2 - CATEGORY OF THE LIVING","title": "2.21 - मन के विषय","sutra": "&lt;br /&gt;","audiosrc": "2-21.mp3","arth": "","meaning": "","vyakhya": "","explanation": "","vidsrc": []}</v>
      </c>
    </row>
    <row r="56" customFormat="1" ht="28.8" spans="1:27">
      <c r="A56" s="7" t="s">
        <v>24</v>
      </c>
      <c r="B56" s="8">
        <v>2.22</v>
      </c>
      <c r="C56" s="9" t="s">
        <v>25</v>
      </c>
      <c r="D56" s="8" t="s">
        <v>445</v>
      </c>
      <c r="E56" s="9" t="s">
        <v>27</v>
      </c>
      <c r="F56" s="8" t="s">
        <v>82</v>
      </c>
      <c r="G56" s="8" t="str">
        <f t="shared" si="0"/>
        <v>2.22 - स्पर्शन इन्द्रिय के स्वामी</v>
      </c>
      <c r="H56" s="9" t="s">
        <v>26</v>
      </c>
      <c r="I56" s="8"/>
      <c r="J56" s="8"/>
      <c r="K56" s="9" t="str">
        <f t="shared" si="1"/>
        <v>&lt;br /&gt;</v>
      </c>
      <c r="L56" s="9" t="s">
        <v>393</v>
      </c>
      <c r="M56" s="15" t="s">
        <v>500</v>
      </c>
      <c r="N56" s="8" t="str">
        <f t="shared" si="2"/>
        <v>2-22.mp3</v>
      </c>
      <c r="O56" s="9" t="s">
        <v>395</v>
      </c>
      <c r="P56" s="8"/>
      <c r="Q56" s="9" t="s">
        <v>397</v>
      </c>
      <c r="R56" s="8"/>
      <c r="S56" s="9" t="s">
        <v>399</v>
      </c>
      <c r="T56" s="19"/>
      <c r="U56" s="9" t="s">
        <v>401</v>
      </c>
      <c r="V56" s="8"/>
      <c r="W56" s="9" t="s">
        <v>403</v>
      </c>
      <c r="X56" s="19"/>
      <c r="Y56" s="9" t="s">
        <v>405</v>
      </c>
      <c r="Z56" s="9" t="s">
        <v>406</v>
      </c>
      <c r="AA56" s="21" t="str">
        <f t="shared" si="3"/>
        <v> {"id": 2.22,"chapter": "Chapter 2 - CATEGORY OF THE LIVING","title": "2.22 - स्पर्शन इन्द्रिय के स्वामी","sutra": "&lt;br /&gt;","audiosrc": "2-22.mp3","arth": "","meaning": "","vyakhya": "","explanation": "","vidsrc": []}</v>
      </c>
    </row>
    <row r="57" customFormat="1" ht="28.8" spans="1:27">
      <c r="A57" s="7" t="s">
        <v>24</v>
      </c>
      <c r="B57" s="8">
        <v>2.23</v>
      </c>
      <c r="C57" s="9" t="s">
        <v>25</v>
      </c>
      <c r="D57" s="8" t="s">
        <v>445</v>
      </c>
      <c r="E57" s="9" t="s">
        <v>27</v>
      </c>
      <c r="F57" s="8" t="s">
        <v>83</v>
      </c>
      <c r="G57" s="8" t="str">
        <f t="shared" si="0"/>
        <v>2.23 - शेष इन्द्रियों के स्वामी</v>
      </c>
      <c r="H57" s="9" t="s">
        <v>26</v>
      </c>
      <c r="I57" s="8"/>
      <c r="J57" s="8"/>
      <c r="K57" s="9" t="str">
        <f t="shared" si="1"/>
        <v>&lt;br /&gt;</v>
      </c>
      <c r="L57" s="9" t="s">
        <v>393</v>
      </c>
      <c r="M57" s="15" t="s">
        <v>501</v>
      </c>
      <c r="N57" s="8" t="str">
        <f t="shared" si="2"/>
        <v>2-23.mp3</v>
      </c>
      <c r="O57" s="9" t="s">
        <v>395</v>
      </c>
      <c r="P57" s="8"/>
      <c r="Q57" s="9" t="s">
        <v>397</v>
      </c>
      <c r="R57" s="8"/>
      <c r="S57" s="9" t="s">
        <v>399</v>
      </c>
      <c r="T57" s="19"/>
      <c r="U57" s="9" t="s">
        <v>401</v>
      </c>
      <c r="V57" s="8"/>
      <c r="W57" s="9" t="s">
        <v>403</v>
      </c>
      <c r="X57" s="19"/>
      <c r="Y57" s="9" t="s">
        <v>405</v>
      </c>
      <c r="Z57" s="9" t="s">
        <v>406</v>
      </c>
      <c r="AA57" s="21" t="str">
        <f t="shared" si="3"/>
        <v> {"id": 2.23,"chapter": "Chapter 2 - CATEGORY OF THE LIVING","title": "2.23 - शेष इन्द्रियों के स्वामी","sutra": "&lt;br /&gt;","audiosrc": "2-23.mp3","arth": "","meaning": "","vyakhya": "","explanation": "","vidsrc": []}</v>
      </c>
    </row>
    <row r="58" customFormat="1" ht="28.8" spans="1:27">
      <c r="A58" s="7" t="s">
        <v>24</v>
      </c>
      <c r="B58" s="8">
        <v>2.24</v>
      </c>
      <c r="C58" s="9" t="s">
        <v>25</v>
      </c>
      <c r="D58" s="8" t="s">
        <v>445</v>
      </c>
      <c r="E58" s="9" t="s">
        <v>27</v>
      </c>
      <c r="F58" s="8" t="s">
        <v>84</v>
      </c>
      <c r="G58" s="8" t="str">
        <f t="shared" si="0"/>
        <v>2.24 - संज्ञी जीव का स्वरूप</v>
      </c>
      <c r="H58" s="9" t="s">
        <v>26</v>
      </c>
      <c r="I58" s="8"/>
      <c r="J58" s="8"/>
      <c r="K58" s="9" t="str">
        <f t="shared" si="1"/>
        <v>&lt;br /&gt;</v>
      </c>
      <c r="L58" s="9" t="s">
        <v>393</v>
      </c>
      <c r="M58" s="15" t="s">
        <v>502</v>
      </c>
      <c r="N58" s="8" t="str">
        <f t="shared" si="2"/>
        <v>2-24.mp3</v>
      </c>
      <c r="O58" s="9" t="s">
        <v>395</v>
      </c>
      <c r="P58" s="8"/>
      <c r="Q58" s="9" t="s">
        <v>397</v>
      </c>
      <c r="R58" s="8"/>
      <c r="S58" s="9" t="s">
        <v>399</v>
      </c>
      <c r="T58" s="19"/>
      <c r="U58" s="9" t="s">
        <v>401</v>
      </c>
      <c r="V58" s="8"/>
      <c r="W58" s="9" t="s">
        <v>403</v>
      </c>
      <c r="X58" s="19"/>
      <c r="Y58" s="9" t="s">
        <v>405</v>
      </c>
      <c r="Z58" s="9" t="s">
        <v>406</v>
      </c>
      <c r="AA58" s="21" t="str">
        <f t="shared" si="3"/>
        <v> {"id": 2.24,"chapter": "Chapter 2 - CATEGORY OF THE LIVING","title": "2.24 - संज्ञी जीव का स्वरूप","sutra": "&lt;br /&gt;","audiosrc": "2-24.mp3","arth": "","meaning": "","vyakhya": "","explanation": "","vidsrc": []}</v>
      </c>
    </row>
    <row r="59" customFormat="1" ht="28.8" spans="1:27">
      <c r="A59" s="7" t="s">
        <v>24</v>
      </c>
      <c r="B59" s="8">
        <v>2.25</v>
      </c>
      <c r="C59" s="9" t="s">
        <v>25</v>
      </c>
      <c r="D59" s="8" t="s">
        <v>445</v>
      </c>
      <c r="E59" s="9" t="s">
        <v>27</v>
      </c>
      <c r="F59" s="8" t="s">
        <v>85</v>
      </c>
      <c r="G59" s="8" t="str">
        <f t="shared" si="0"/>
        <v>2.25 - विग्रह गति में योग</v>
      </c>
      <c r="H59" s="9" t="s">
        <v>26</v>
      </c>
      <c r="I59" s="8"/>
      <c r="J59" s="8"/>
      <c r="K59" s="9" t="str">
        <f t="shared" si="1"/>
        <v>&lt;br /&gt;</v>
      </c>
      <c r="L59" s="9" t="s">
        <v>393</v>
      </c>
      <c r="M59" s="15" t="s">
        <v>503</v>
      </c>
      <c r="N59" s="8" t="str">
        <f t="shared" si="2"/>
        <v>2-25.mp3</v>
      </c>
      <c r="O59" s="9" t="s">
        <v>395</v>
      </c>
      <c r="P59" s="8"/>
      <c r="Q59" s="9" t="s">
        <v>397</v>
      </c>
      <c r="R59" s="8"/>
      <c r="S59" s="9" t="s">
        <v>399</v>
      </c>
      <c r="T59" s="19"/>
      <c r="U59" s="9" t="s">
        <v>401</v>
      </c>
      <c r="V59" s="8"/>
      <c r="W59" s="9" t="s">
        <v>403</v>
      </c>
      <c r="X59" s="19"/>
      <c r="Y59" s="9" t="s">
        <v>405</v>
      </c>
      <c r="Z59" s="9" t="s">
        <v>406</v>
      </c>
      <c r="AA59" s="21" t="str">
        <f t="shared" si="3"/>
        <v> {"id": 2.25,"chapter": "Chapter 2 - CATEGORY OF THE LIVING","title": "2.25 - विग्रह गति में योग","sutra": "&lt;br /&gt;","audiosrc": "2-25.mp3","arth": "","meaning": "","vyakhya": "","explanation": "","vidsrc": []}</v>
      </c>
    </row>
    <row r="60" customFormat="1" ht="28.8" spans="1:27">
      <c r="A60" s="7" t="s">
        <v>24</v>
      </c>
      <c r="B60" s="8">
        <v>2.26</v>
      </c>
      <c r="C60" s="9" t="s">
        <v>25</v>
      </c>
      <c r="D60" s="8" t="s">
        <v>445</v>
      </c>
      <c r="E60" s="9" t="s">
        <v>27</v>
      </c>
      <c r="F60" s="8" t="s">
        <v>86</v>
      </c>
      <c r="G60" s="8" t="str">
        <f t="shared" si="0"/>
        <v>2.26 - विग्रह गति में गमन</v>
      </c>
      <c r="H60" s="9" t="s">
        <v>26</v>
      </c>
      <c r="I60" s="8"/>
      <c r="J60" s="8"/>
      <c r="K60" s="9" t="str">
        <f t="shared" si="1"/>
        <v>&lt;br /&gt;</v>
      </c>
      <c r="L60" s="9" t="s">
        <v>393</v>
      </c>
      <c r="M60" s="15" t="s">
        <v>504</v>
      </c>
      <c r="N60" s="8" t="str">
        <f t="shared" si="2"/>
        <v>2-26.mp3</v>
      </c>
      <c r="O60" s="9" t="s">
        <v>395</v>
      </c>
      <c r="P60" s="8"/>
      <c r="Q60" s="9" t="s">
        <v>397</v>
      </c>
      <c r="R60" s="8"/>
      <c r="S60" s="9" t="s">
        <v>399</v>
      </c>
      <c r="T60" s="19"/>
      <c r="U60" s="9" t="s">
        <v>401</v>
      </c>
      <c r="V60" s="8"/>
      <c r="W60" s="9" t="s">
        <v>403</v>
      </c>
      <c r="X60" s="19"/>
      <c r="Y60" s="9" t="s">
        <v>405</v>
      </c>
      <c r="Z60" s="9" t="s">
        <v>406</v>
      </c>
      <c r="AA60" s="21" t="str">
        <f t="shared" si="3"/>
        <v> {"id": 2.26,"chapter": "Chapter 2 - CATEGORY OF THE LIVING","title": "2.26 - विग्रह गति में गमन","sutra": "&lt;br /&gt;","audiosrc": "2-26.mp3","arth": "","meaning": "","vyakhya": "","explanation": "","vidsrc": []}</v>
      </c>
    </row>
    <row r="61" customFormat="1" ht="28.8" spans="1:27">
      <c r="A61" s="7" t="s">
        <v>24</v>
      </c>
      <c r="B61" s="8">
        <v>2.27</v>
      </c>
      <c r="C61" s="9" t="s">
        <v>25</v>
      </c>
      <c r="D61" s="8" t="s">
        <v>445</v>
      </c>
      <c r="E61" s="9" t="s">
        <v>27</v>
      </c>
      <c r="F61" s="8" t="s">
        <v>87</v>
      </c>
      <c r="G61" s="8" t="str">
        <f t="shared" si="0"/>
        <v>2.27 - मुक्त जीव का गमन</v>
      </c>
      <c r="H61" s="9" t="s">
        <v>26</v>
      </c>
      <c r="I61" s="8"/>
      <c r="J61" s="8"/>
      <c r="K61" s="9" t="str">
        <f t="shared" si="1"/>
        <v>&lt;br /&gt;</v>
      </c>
      <c r="L61" s="9" t="s">
        <v>393</v>
      </c>
      <c r="M61" s="15" t="s">
        <v>505</v>
      </c>
      <c r="N61" s="8" t="str">
        <f t="shared" si="2"/>
        <v>2-27.mp3</v>
      </c>
      <c r="O61" s="9" t="s">
        <v>395</v>
      </c>
      <c r="P61" s="8"/>
      <c r="Q61" s="9" t="s">
        <v>397</v>
      </c>
      <c r="R61" s="8"/>
      <c r="S61" s="9" t="s">
        <v>399</v>
      </c>
      <c r="T61" s="19"/>
      <c r="U61" s="9" t="s">
        <v>401</v>
      </c>
      <c r="V61" s="8"/>
      <c r="W61" s="9" t="s">
        <v>403</v>
      </c>
      <c r="X61" s="19"/>
      <c r="Y61" s="9" t="s">
        <v>405</v>
      </c>
      <c r="Z61" s="9" t="s">
        <v>406</v>
      </c>
      <c r="AA61" s="21" t="str">
        <f t="shared" si="3"/>
        <v> {"id": 2.27,"chapter": "Chapter 2 - CATEGORY OF THE LIVING","title": "2.27 - मुक्त जीव का गमन","sutra": "&lt;br /&gt;","audiosrc": "2-27.mp3","arth": "","meaning": "","vyakhya": "","explanation": "","vidsrc": []}</v>
      </c>
    </row>
    <row r="62" customFormat="1" ht="28.8" spans="1:27">
      <c r="A62" s="7" t="s">
        <v>24</v>
      </c>
      <c r="B62" s="8">
        <v>2.28</v>
      </c>
      <c r="C62" s="9" t="s">
        <v>25</v>
      </c>
      <c r="D62" s="8" t="s">
        <v>445</v>
      </c>
      <c r="E62" s="9" t="s">
        <v>27</v>
      </c>
      <c r="F62" s="8" t="s">
        <v>88</v>
      </c>
      <c r="G62" s="8" t="str">
        <f t="shared" si="0"/>
        <v>2.28 - विग्रह गति का काल</v>
      </c>
      <c r="H62" s="9" t="s">
        <v>26</v>
      </c>
      <c r="I62" s="8"/>
      <c r="J62" s="8"/>
      <c r="K62" s="9" t="str">
        <f t="shared" si="1"/>
        <v>&lt;br /&gt;</v>
      </c>
      <c r="L62" s="9" t="s">
        <v>393</v>
      </c>
      <c r="M62" s="15" t="s">
        <v>506</v>
      </c>
      <c r="N62" s="8" t="str">
        <f t="shared" si="2"/>
        <v>2-28.mp3</v>
      </c>
      <c r="O62" s="9" t="s">
        <v>395</v>
      </c>
      <c r="P62" s="8"/>
      <c r="Q62" s="9" t="s">
        <v>397</v>
      </c>
      <c r="R62" s="8"/>
      <c r="S62" s="9" t="s">
        <v>399</v>
      </c>
      <c r="T62" s="19"/>
      <c r="U62" s="9" t="s">
        <v>401</v>
      </c>
      <c r="V62" s="8"/>
      <c r="W62" s="9" t="s">
        <v>403</v>
      </c>
      <c r="X62" s="19"/>
      <c r="Y62" s="9" t="s">
        <v>405</v>
      </c>
      <c r="Z62" s="9" t="s">
        <v>406</v>
      </c>
      <c r="AA62" s="21" t="str">
        <f t="shared" si="3"/>
        <v> {"id": 2.28,"chapter": "Chapter 2 - CATEGORY OF THE LIVING","title": "2.28 - विग्रह गति का काल","sutra": "&lt;br /&gt;","audiosrc": "2-28.mp3","arth": "","meaning": "","vyakhya": "","explanation": "","vidsrc": []}</v>
      </c>
    </row>
    <row r="63" customFormat="1" ht="28.8" spans="1:27">
      <c r="A63" s="7" t="s">
        <v>24</v>
      </c>
      <c r="B63" s="8">
        <v>2.29</v>
      </c>
      <c r="C63" s="9" t="s">
        <v>25</v>
      </c>
      <c r="D63" s="8" t="s">
        <v>445</v>
      </c>
      <c r="E63" s="9" t="s">
        <v>27</v>
      </c>
      <c r="F63" s="8" t="s">
        <v>89</v>
      </c>
      <c r="G63" s="8" t="str">
        <f t="shared" si="0"/>
        <v>2.29 - ऋजु-गति का काल</v>
      </c>
      <c r="H63" s="9" t="s">
        <v>26</v>
      </c>
      <c r="I63" s="8"/>
      <c r="J63" s="8"/>
      <c r="K63" s="9" t="str">
        <f t="shared" si="1"/>
        <v>&lt;br /&gt;</v>
      </c>
      <c r="L63" s="9" t="s">
        <v>393</v>
      </c>
      <c r="M63" s="15" t="s">
        <v>507</v>
      </c>
      <c r="N63" s="8" t="str">
        <f t="shared" si="2"/>
        <v>2-29.mp3</v>
      </c>
      <c r="O63" s="9" t="s">
        <v>395</v>
      </c>
      <c r="P63" s="8"/>
      <c r="Q63" s="9" t="s">
        <v>397</v>
      </c>
      <c r="R63" s="8"/>
      <c r="S63" s="9" t="s">
        <v>399</v>
      </c>
      <c r="T63" s="19"/>
      <c r="U63" s="9" t="s">
        <v>401</v>
      </c>
      <c r="V63" s="8"/>
      <c r="W63" s="9" t="s">
        <v>403</v>
      </c>
      <c r="X63" s="19"/>
      <c r="Y63" s="9" t="s">
        <v>405</v>
      </c>
      <c r="Z63" s="9" t="s">
        <v>406</v>
      </c>
      <c r="AA63" s="21" t="str">
        <f t="shared" si="3"/>
        <v> {"id": 2.29,"chapter": "Chapter 2 - CATEGORY OF THE LIVING","title": "2.29 - ऋजु-गति का काल","sutra": "&lt;br /&gt;","audiosrc": "2-29.mp3","arth": "","meaning": "","vyakhya": "","explanation": "","vidsrc": []}</v>
      </c>
    </row>
    <row r="64" customFormat="1" ht="28.8" spans="1:27">
      <c r="A64" s="7" t="s">
        <v>24</v>
      </c>
      <c r="B64" s="11">
        <v>2.3</v>
      </c>
      <c r="C64" s="9" t="s">
        <v>25</v>
      </c>
      <c r="D64" s="8" t="s">
        <v>445</v>
      </c>
      <c r="E64" s="9" t="s">
        <v>27</v>
      </c>
      <c r="F64" s="8" t="s">
        <v>90</v>
      </c>
      <c r="G64" s="8" t="str">
        <f t="shared" si="0"/>
        <v>2.3 - विग्रह-गति में अनाहारक</v>
      </c>
      <c r="H64" s="9" t="s">
        <v>26</v>
      </c>
      <c r="I64" s="8"/>
      <c r="J64" s="8"/>
      <c r="K64" s="9" t="str">
        <f t="shared" si="1"/>
        <v>&lt;br /&gt;</v>
      </c>
      <c r="L64" s="9" t="s">
        <v>393</v>
      </c>
      <c r="M64" s="15" t="s">
        <v>508</v>
      </c>
      <c r="N64" s="8" t="str">
        <f t="shared" si="2"/>
        <v>2-30 .mp3</v>
      </c>
      <c r="O64" s="9" t="s">
        <v>395</v>
      </c>
      <c r="P64" s="8"/>
      <c r="Q64" s="9" t="s">
        <v>397</v>
      </c>
      <c r="R64" s="8"/>
      <c r="S64" s="9" t="s">
        <v>399</v>
      </c>
      <c r="T64" s="19"/>
      <c r="U64" s="9" t="s">
        <v>401</v>
      </c>
      <c r="V64" s="8"/>
      <c r="W64" s="9" t="s">
        <v>403</v>
      </c>
      <c r="X64" s="19"/>
      <c r="Y64" s="9" t="s">
        <v>405</v>
      </c>
      <c r="Z64" s="9" t="s">
        <v>406</v>
      </c>
      <c r="AA64" s="21" t="str">
        <f t="shared" si="3"/>
        <v> {"id": 2.3,"chapter": "Chapter 2 - CATEGORY OF THE LIVING","title": "2.3 - विग्रह-गति में अनाहारक","sutra": "&lt;br /&gt;","audiosrc": "2-30 .mp3","arth": "","meaning": "","vyakhya": "","explanation": "","vidsrc": []}</v>
      </c>
    </row>
    <row r="65" customFormat="1" ht="28.8" spans="1:27">
      <c r="A65" s="7" t="s">
        <v>24</v>
      </c>
      <c r="B65" s="8">
        <v>2.31</v>
      </c>
      <c r="C65" s="9" t="s">
        <v>25</v>
      </c>
      <c r="D65" s="8" t="s">
        <v>445</v>
      </c>
      <c r="E65" s="9" t="s">
        <v>27</v>
      </c>
      <c r="F65" s="8" t="s">
        <v>91</v>
      </c>
      <c r="G65" s="8" t="str">
        <f t="shared" si="0"/>
        <v>2.31 - जन्म के प्रकार</v>
      </c>
      <c r="H65" s="9" t="s">
        <v>26</v>
      </c>
      <c r="I65" s="8"/>
      <c r="J65" s="8"/>
      <c r="K65" s="9" t="str">
        <f t="shared" si="1"/>
        <v>&lt;br /&gt;</v>
      </c>
      <c r="L65" s="9" t="s">
        <v>393</v>
      </c>
      <c r="M65" s="15" t="s">
        <v>509</v>
      </c>
      <c r="N65" s="8" t="str">
        <f t="shared" si="2"/>
        <v>2-31.mp3</v>
      </c>
      <c r="O65" s="9" t="s">
        <v>395</v>
      </c>
      <c r="P65" s="8"/>
      <c r="Q65" s="9" t="s">
        <v>397</v>
      </c>
      <c r="R65" s="8"/>
      <c r="S65" s="9" t="s">
        <v>399</v>
      </c>
      <c r="T65" s="19"/>
      <c r="U65" s="9" t="s">
        <v>401</v>
      </c>
      <c r="V65" s="8"/>
      <c r="W65" s="9" t="s">
        <v>403</v>
      </c>
      <c r="X65" s="19"/>
      <c r="Y65" s="9" t="s">
        <v>405</v>
      </c>
      <c r="Z65" s="9" t="s">
        <v>406</v>
      </c>
      <c r="AA65" s="21" t="str">
        <f t="shared" si="3"/>
        <v> {"id": 2.31,"chapter": "Chapter 2 - CATEGORY OF THE LIVING","title": "2.31 - जन्म के प्रकार","sutra": "&lt;br /&gt;","audiosrc": "2-31.mp3","arth": "","meaning": "","vyakhya": "","explanation": "","vidsrc": []}</v>
      </c>
    </row>
    <row r="66" customFormat="1" ht="28.8" spans="1:27">
      <c r="A66" s="7" t="s">
        <v>24</v>
      </c>
      <c r="B66" s="8">
        <v>2.32</v>
      </c>
      <c r="C66" s="9" t="s">
        <v>25</v>
      </c>
      <c r="D66" s="8" t="s">
        <v>445</v>
      </c>
      <c r="E66" s="9" t="s">
        <v>27</v>
      </c>
      <c r="F66" s="8" t="s">
        <v>92</v>
      </c>
      <c r="G66" s="8" t="str">
        <f t="shared" si="0"/>
        <v>2.32 - जन्म-योनि के प्रकार</v>
      </c>
      <c r="H66" s="9" t="s">
        <v>26</v>
      </c>
      <c r="I66" s="8"/>
      <c r="J66" s="8"/>
      <c r="K66" s="9" t="str">
        <f t="shared" si="1"/>
        <v>&lt;br /&gt;</v>
      </c>
      <c r="L66" s="9" t="s">
        <v>393</v>
      </c>
      <c r="M66" s="15" t="s">
        <v>510</v>
      </c>
      <c r="N66" s="8" t="str">
        <f t="shared" si="2"/>
        <v>2-32.mp3</v>
      </c>
      <c r="O66" s="9" t="s">
        <v>395</v>
      </c>
      <c r="P66" s="8"/>
      <c r="Q66" s="9" t="s">
        <v>397</v>
      </c>
      <c r="R66" s="8"/>
      <c r="S66" s="9" t="s">
        <v>399</v>
      </c>
      <c r="T66" s="19"/>
      <c r="U66" s="9" t="s">
        <v>401</v>
      </c>
      <c r="V66" s="8"/>
      <c r="W66" s="9" t="s">
        <v>403</v>
      </c>
      <c r="X66" s="19"/>
      <c r="Y66" s="9" t="s">
        <v>405</v>
      </c>
      <c r="Z66" s="9" t="s">
        <v>406</v>
      </c>
      <c r="AA66" s="21" t="str">
        <f t="shared" si="3"/>
        <v> {"id": 2.32,"chapter": "Chapter 2 - CATEGORY OF THE LIVING","title": "2.32 - जन्म-योनि के प्रकार","sutra": "&lt;br /&gt;","audiosrc": "2-32.mp3","arth": "","meaning": "","vyakhya": "","explanation": "","vidsrc": []}</v>
      </c>
    </row>
    <row r="67" customFormat="1" ht="28.8" spans="1:27">
      <c r="A67" s="7" t="s">
        <v>24</v>
      </c>
      <c r="B67" s="8">
        <v>2.33</v>
      </c>
      <c r="C67" s="9" t="s">
        <v>25</v>
      </c>
      <c r="D67" s="8" t="s">
        <v>445</v>
      </c>
      <c r="E67" s="9" t="s">
        <v>27</v>
      </c>
      <c r="F67" s="8" t="s">
        <v>93</v>
      </c>
      <c r="G67" s="8" t="str">
        <f t="shared" ref="G67:G130" si="5">B67&amp;" - "&amp;F67</f>
        <v>2.33 - गर्भ-जन्म के स्वामी</v>
      </c>
      <c r="H67" s="9" t="s">
        <v>26</v>
      </c>
      <c r="I67" s="8"/>
      <c r="J67" s="8"/>
      <c r="K67" s="9" t="str">
        <f t="shared" ref="K67:K130" si="6">I67&amp;"&lt;br /&gt;"&amp;J67</f>
        <v>&lt;br /&gt;</v>
      </c>
      <c r="L67" s="9" t="s">
        <v>393</v>
      </c>
      <c r="M67" s="15" t="s">
        <v>511</v>
      </c>
      <c r="N67" s="8" t="str">
        <f t="shared" ref="N67:N130" si="7">M67&amp;".mp3"</f>
        <v>2-33.mp3</v>
      </c>
      <c r="O67" s="9" t="s">
        <v>395</v>
      </c>
      <c r="P67" s="8"/>
      <c r="Q67" s="9" t="s">
        <v>397</v>
      </c>
      <c r="R67" s="8"/>
      <c r="S67" s="9" t="s">
        <v>399</v>
      </c>
      <c r="T67" s="19"/>
      <c r="U67" s="9" t="s">
        <v>401</v>
      </c>
      <c r="V67" s="8"/>
      <c r="W67" s="9" t="s">
        <v>403</v>
      </c>
      <c r="X67" s="19"/>
      <c r="Y67" s="9" t="s">
        <v>405</v>
      </c>
      <c r="Z67" s="9" t="s">
        <v>406</v>
      </c>
      <c r="AA67" s="21" t="str">
        <f t="shared" si="3"/>
        <v> {"id": 2.33,"chapter": "Chapter 2 - CATEGORY OF THE LIVING","title": "2.33 - गर्भ-जन्म के स्वामी","sutra": "&lt;br /&gt;","audiosrc": "2-33.mp3","arth": "","meaning": "","vyakhya": "","explanation": "","vidsrc": []}</v>
      </c>
    </row>
    <row r="68" customFormat="1" ht="28.8" spans="1:27">
      <c r="A68" s="7" t="s">
        <v>24</v>
      </c>
      <c r="B68" s="8">
        <v>2.34</v>
      </c>
      <c r="C68" s="9" t="s">
        <v>25</v>
      </c>
      <c r="D68" s="8" t="s">
        <v>445</v>
      </c>
      <c r="E68" s="9" t="s">
        <v>27</v>
      </c>
      <c r="F68" s="8" t="s">
        <v>94</v>
      </c>
      <c r="G68" s="8" t="str">
        <f t="shared" si="5"/>
        <v>2.34 - उपपाद-जन्म के स्वामी</v>
      </c>
      <c r="H68" s="9" t="s">
        <v>26</v>
      </c>
      <c r="I68" s="8"/>
      <c r="J68" s="8"/>
      <c r="K68" s="9" t="str">
        <f t="shared" si="6"/>
        <v>&lt;br /&gt;</v>
      </c>
      <c r="L68" s="9" t="s">
        <v>393</v>
      </c>
      <c r="M68" s="15" t="s">
        <v>512</v>
      </c>
      <c r="N68" s="8" t="str">
        <f t="shared" si="7"/>
        <v>2-34.mp3</v>
      </c>
      <c r="O68" s="9" t="s">
        <v>395</v>
      </c>
      <c r="P68" s="8"/>
      <c r="Q68" s="9" t="s">
        <v>397</v>
      </c>
      <c r="R68" s="8"/>
      <c r="S68" s="9" t="s">
        <v>399</v>
      </c>
      <c r="T68" s="19"/>
      <c r="U68" s="9" t="s">
        <v>401</v>
      </c>
      <c r="V68" s="8"/>
      <c r="W68" s="9" t="s">
        <v>403</v>
      </c>
      <c r="X68" s="19"/>
      <c r="Y68" s="9" t="s">
        <v>405</v>
      </c>
      <c r="Z68" s="9" t="s">
        <v>406</v>
      </c>
      <c r="AA68" s="21" t="str">
        <f t="shared" ref="AA68:AA131" si="8">A68&amp;B68&amp;C68&amp;D68&amp;E68&amp;G68&amp;H68&amp;K68&amp;L68&amp;N68&amp;O68&amp;P68&amp;Q68&amp;R68&amp;S68&amp;T68&amp;U68&amp;V68&amp;W68&amp;X68&amp;Y68&amp;Z68</f>
        <v> {"id": 2.34,"chapter": "Chapter 2 - CATEGORY OF THE LIVING","title": "2.34 - उपपाद-जन्म के स्वामी","sutra": "&lt;br /&gt;","audiosrc": "2-34.mp3","arth": "","meaning": "","vyakhya": "","explanation": "","vidsrc": []}</v>
      </c>
    </row>
    <row r="69" customFormat="1" ht="28.8" spans="1:27">
      <c r="A69" s="7" t="s">
        <v>24</v>
      </c>
      <c r="B69" s="8">
        <v>2.35</v>
      </c>
      <c r="C69" s="9" t="s">
        <v>25</v>
      </c>
      <c r="D69" s="8" t="s">
        <v>445</v>
      </c>
      <c r="E69" s="9" t="s">
        <v>27</v>
      </c>
      <c r="F69" s="8" t="s">
        <v>95</v>
      </c>
      <c r="G69" s="8" t="str">
        <f t="shared" si="5"/>
        <v>2.35 - सम्मूर्छन-जन्म के स्वामी</v>
      </c>
      <c r="H69" s="9" t="s">
        <v>26</v>
      </c>
      <c r="I69" s="8"/>
      <c r="J69" s="8"/>
      <c r="K69" s="9" t="str">
        <f t="shared" si="6"/>
        <v>&lt;br /&gt;</v>
      </c>
      <c r="L69" s="9" t="s">
        <v>393</v>
      </c>
      <c r="M69" s="15" t="s">
        <v>513</v>
      </c>
      <c r="N69" s="8" t="str">
        <f t="shared" si="7"/>
        <v>2-35.mp3</v>
      </c>
      <c r="O69" s="9" t="s">
        <v>395</v>
      </c>
      <c r="P69" s="8"/>
      <c r="Q69" s="9" t="s">
        <v>397</v>
      </c>
      <c r="R69" s="8"/>
      <c r="S69" s="9" t="s">
        <v>399</v>
      </c>
      <c r="T69" s="19"/>
      <c r="U69" s="9" t="s">
        <v>401</v>
      </c>
      <c r="V69" s="8"/>
      <c r="W69" s="9" t="s">
        <v>403</v>
      </c>
      <c r="X69" s="19"/>
      <c r="Y69" s="9" t="s">
        <v>405</v>
      </c>
      <c r="Z69" s="9" t="s">
        <v>406</v>
      </c>
      <c r="AA69" s="21" t="str">
        <f t="shared" si="8"/>
        <v> {"id": 2.35,"chapter": "Chapter 2 - CATEGORY OF THE LIVING","title": "2.35 - सम्मूर्छन-जन्म के स्वामी","sutra": "&lt;br /&gt;","audiosrc": "2-35.mp3","arth": "","meaning": "","vyakhya": "","explanation": "","vidsrc": []}</v>
      </c>
    </row>
    <row r="70" customFormat="1" ht="28.8" spans="1:27">
      <c r="A70" s="7" t="s">
        <v>24</v>
      </c>
      <c r="B70" s="8">
        <v>2.36</v>
      </c>
      <c r="C70" s="9" t="s">
        <v>25</v>
      </c>
      <c r="D70" s="8" t="s">
        <v>445</v>
      </c>
      <c r="E70" s="9" t="s">
        <v>27</v>
      </c>
      <c r="F70" s="8" t="s">
        <v>96</v>
      </c>
      <c r="G70" s="8" t="str">
        <f t="shared" si="5"/>
        <v>2.36 - शरीर के प्रकार</v>
      </c>
      <c r="H70" s="9" t="s">
        <v>26</v>
      </c>
      <c r="I70" s="8"/>
      <c r="J70" s="8"/>
      <c r="K70" s="9" t="str">
        <f t="shared" si="6"/>
        <v>&lt;br /&gt;</v>
      </c>
      <c r="L70" s="9" t="s">
        <v>393</v>
      </c>
      <c r="M70" s="15" t="s">
        <v>514</v>
      </c>
      <c r="N70" s="8" t="str">
        <f t="shared" si="7"/>
        <v>2-36.mp3</v>
      </c>
      <c r="O70" s="9" t="s">
        <v>395</v>
      </c>
      <c r="P70" s="8"/>
      <c r="Q70" s="9" t="s">
        <v>397</v>
      </c>
      <c r="R70" s="8"/>
      <c r="S70" s="9" t="s">
        <v>399</v>
      </c>
      <c r="T70" s="19"/>
      <c r="U70" s="9" t="s">
        <v>401</v>
      </c>
      <c r="V70" s="8"/>
      <c r="W70" s="9" t="s">
        <v>403</v>
      </c>
      <c r="X70" s="19"/>
      <c r="Y70" s="9" t="s">
        <v>405</v>
      </c>
      <c r="Z70" s="9" t="s">
        <v>406</v>
      </c>
      <c r="AA70" s="21" t="str">
        <f t="shared" si="8"/>
        <v> {"id": 2.36,"chapter": "Chapter 2 - CATEGORY OF THE LIVING","title": "2.36 - शरीर के प्रकार","sutra": "&lt;br /&gt;","audiosrc": "2-36.mp3","arth": "","meaning": "","vyakhya": "","explanation": "","vidsrc": []}</v>
      </c>
    </row>
    <row r="71" customFormat="1" ht="28.8" spans="1:27">
      <c r="A71" s="7" t="s">
        <v>24</v>
      </c>
      <c r="B71" s="8">
        <v>2.37</v>
      </c>
      <c r="C71" s="9" t="s">
        <v>25</v>
      </c>
      <c r="D71" s="8" t="s">
        <v>445</v>
      </c>
      <c r="E71" s="9" t="s">
        <v>27</v>
      </c>
      <c r="F71" s="8" t="s">
        <v>97</v>
      </c>
      <c r="G71" s="8" t="str">
        <f t="shared" si="5"/>
        <v>2.37 - शरीरों में स्थूलता-सूक्ष्मता</v>
      </c>
      <c r="H71" s="9" t="s">
        <v>26</v>
      </c>
      <c r="I71" s="8"/>
      <c r="J71" s="8"/>
      <c r="K71" s="9" t="str">
        <f t="shared" si="6"/>
        <v>&lt;br /&gt;</v>
      </c>
      <c r="L71" s="9" t="s">
        <v>393</v>
      </c>
      <c r="M71" s="15" t="s">
        <v>515</v>
      </c>
      <c r="N71" s="8" t="str">
        <f t="shared" si="7"/>
        <v>2-37.mp3</v>
      </c>
      <c r="O71" s="9" t="s">
        <v>395</v>
      </c>
      <c r="P71" s="8"/>
      <c r="Q71" s="9" t="s">
        <v>397</v>
      </c>
      <c r="R71" s="8"/>
      <c r="S71" s="9" t="s">
        <v>399</v>
      </c>
      <c r="T71" s="19"/>
      <c r="U71" s="9" t="s">
        <v>401</v>
      </c>
      <c r="V71" s="8"/>
      <c r="W71" s="9" t="s">
        <v>403</v>
      </c>
      <c r="X71" s="19"/>
      <c r="Y71" s="9" t="s">
        <v>405</v>
      </c>
      <c r="Z71" s="9" t="s">
        <v>406</v>
      </c>
      <c r="AA71" s="21" t="str">
        <f t="shared" si="8"/>
        <v> {"id": 2.37,"chapter": "Chapter 2 - CATEGORY OF THE LIVING","title": "2.37 - शरीरों में स्थूलता-सूक्ष्मता","sutra": "&lt;br /&gt;","audiosrc": "2-37.mp3","arth": "","meaning": "","vyakhya": "","explanation": "","vidsrc": []}</v>
      </c>
    </row>
    <row r="72" customFormat="1" ht="28.8" spans="1:27">
      <c r="A72" s="7" t="s">
        <v>24</v>
      </c>
      <c r="B72" s="8">
        <v>2.38</v>
      </c>
      <c r="C72" s="9" t="s">
        <v>25</v>
      </c>
      <c r="D72" s="8" t="s">
        <v>445</v>
      </c>
      <c r="E72" s="9" t="s">
        <v>27</v>
      </c>
      <c r="F72" s="8" t="s">
        <v>98</v>
      </c>
      <c r="G72" s="8" t="str">
        <f t="shared" si="5"/>
        <v>2.38 - शरीरों के प्रदेश</v>
      </c>
      <c r="H72" s="9" t="s">
        <v>26</v>
      </c>
      <c r="I72" s="8"/>
      <c r="J72" s="8"/>
      <c r="K72" s="9" t="str">
        <f t="shared" si="6"/>
        <v>&lt;br /&gt;</v>
      </c>
      <c r="L72" s="9" t="s">
        <v>393</v>
      </c>
      <c r="M72" s="15" t="s">
        <v>516</v>
      </c>
      <c r="N72" s="8" t="str">
        <f t="shared" si="7"/>
        <v>2-38.mp3</v>
      </c>
      <c r="O72" s="9" t="s">
        <v>395</v>
      </c>
      <c r="P72" s="8"/>
      <c r="Q72" s="9" t="s">
        <v>397</v>
      </c>
      <c r="R72" s="8"/>
      <c r="S72" s="9" t="s">
        <v>399</v>
      </c>
      <c r="T72" s="19"/>
      <c r="U72" s="9" t="s">
        <v>401</v>
      </c>
      <c r="V72" s="8"/>
      <c r="W72" s="9" t="s">
        <v>403</v>
      </c>
      <c r="X72" s="19"/>
      <c r="Y72" s="9" t="s">
        <v>405</v>
      </c>
      <c r="Z72" s="9" t="s">
        <v>406</v>
      </c>
      <c r="AA72" s="21" t="str">
        <f t="shared" si="8"/>
        <v> {"id": 2.38,"chapter": "Chapter 2 - CATEGORY OF THE LIVING","title": "2.38 - शरीरों के प्रदेश","sutra": "&lt;br /&gt;","audiosrc": "2-38.mp3","arth": "","meaning": "","vyakhya": "","explanation": "","vidsrc": []}</v>
      </c>
    </row>
    <row r="73" customFormat="1" ht="28.8" spans="1:27">
      <c r="A73" s="7" t="s">
        <v>24</v>
      </c>
      <c r="B73" s="8">
        <v>2.39</v>
      </c>
      <c r="C73" s="9" t="s">
        <v>25</v>
      </c>
      <c r="D73" s="8" t="s">
        <v>445</v>
      </c>
      <c r="E73" s="9" t="s">
        <v>27</v>
      </c>
      <c r="F73" s="8" t="s">
        <v>99</v>
      </c>
      <c r="G73" s="8" t="str">
        <f t="shared" si="5"/>
        <v>2.39 - तैजस-कार्मण शरीरों के प्रदेश</v>
      </c>
      <c r="H73" s="9" t="s">
        <v>26</v>
      </c>
      <c r="I73" s="8"/>
      <c r="J73" s="8"/>
      <c r="K73" s="9" t="str">
        <f t="shared" si="6"/>
        <v>&lt;br /&gt;</v>
      </c>
      <c r="L73" s="9" t="s">
        <v>393</v>
      </c>
      <c r="M73" s="15" t="s">
        <v>517</v>
      </c>
      <c r="N73" s="8" t="str">
        <f t="shared" si="7"/>
        <v>2-39.mp3</v>
      </c>
      <c r="O73" s="9" t="s">
        <v>395</v>
      </c>
      <c r="P73" s="8"/>
      <c r="Q73" s="9" t="s">
        <v>397</v>
      </c>
      <c r="R73" s="8"/>
      <c r="S73" s="9" t="s">
        <v>399</v>
      </c>
      <c r="T73" s="19"/>
      <c r="U73" s="9" t="s">
        <v>401</v>
      </c>
      <c r="V73" s="8"/>
      <c r="W73" s="9" t="s">
        <v>403</v>
      </c>
      <c r="X73" s="19"/>
      <c r="Y73" s="9" t="s">
        <v>405</v>
      </c>
      <c r="Z73" s="9" t="s">
        <v>406</v>
      </c>
      <c r="AA73" s="21" t="str">
        <f t="shared" si="8"/>
        <v> {"id": 2.39,"chapter": "Chapter 2 - CATEGORY OF THE LIVING","title": "2.39 - तैजस-कार्मण शरीरों के प्रदेश","sutra": "&lt;br /&gt;","audiosrc": "2-39.mp3","arth": "","meaning": "","vyakhya": "","explanation": "","vidsrc": []}</v>
      </c>
    </row>
    <row r="74" customFormat="1" ht="28.8" spans="1:27">
      <c r="A74" s="7" t="s">
        <v>24</v>
      </c>
      <c r="B74" s="11">
        <v>2.4</v>
      </c>
      <c r="C74" s="9" t="s">
        <v>25</v>
      </c>
      <c r="D74" s="8" t="s">
        <v>445</v>
      </c>
      <c r="E74" s="9" t="s">
        <v>27</v>
      </c>
      <c r="F74" s="8" t="s">
        <v>100</v>
      </c>
      <c r="G74" s="8" t="str">
        <f t="shared" si="5"/>
        <v>2.4 - तैजस-कार्मण शरीरों में सूक्ष्मता</v>
      </c>
      <c r="H74" s="9" t="s">
        <v>26</v>
      </c>
      <c r="I74" s="8"/>
      <c r="J74" s="8"/>
      <c r="K74" s="9" t="str">
        <f t="shared" si="6"/>
        <v>&lt;br /&gt;</v>
      </c>
      <c r="L74" s="9" t="s">
        <v>393</v>
      </c>
      <c r="M74" s="15" t="s">
        <v>518</v>
      </c>
      <c r="N74" s="8" t="str">
        <f t="shared" si="7"/>
        <v>2-40 .mp3</v>
      </c>
      <c r="O74" s="9" t="s">
        <v>395</v>
      </c>
      <c r="P74" s="8"/>
      <c r="Q74" s="9" t="s">
        <v>397</v>
      </c>
      <c r="R74" s="8"/>
      <c r="S74" s="9" t="s">
        <v>399</v>
      </c>
      <c r="T74" s="19"/>
      <c r="U74" s="9" t="s">
        <v>401</v>
      </c>
      <c r="V74" s="8"/>
      <c r="W74" s="9" t="s">
        <v>403</v>
      </c>
      <c r="X74" s="19"/>
      <c r="Y74" s="9" t="s">
        <v>405</v>
      </c>
      <c r="Z74" s="9" t="s">
        <v>406</v>
      </c>
      <c r="AA74" s="21" t="str">
        <f t="shared" si="8"/>
        <v> {"id": 2.4,"chapter": "Chapter 2 - CATEGORY OF THE LIVING","title": "2.4 - तैजस-कार्मण शरीरों में सूक्ष्मता","sutra": "&lt;br /&gt;","audiosrc": "2-40 .mp3","arth": "","meaning": "","vyakhya": "","explanation": "","vidsrc": []}</v>
      </c>
    </row>
    <row r="75" customFormat="1" ht="28.8" spans="1:27">
      <c r="A75" s="7" t="s">
        <v>24</v>
      </c>
      <c r="B75" s="8">
        <v>2.41</v>
      </c>
      <c r="C75" s="9" t="s">
        <v>25</v>
      </c>
      <c r="D75" s="8" t="s">
        <v>445</v>
      </c>
      <c r="E75" s="9" t="s">
        <v>27</v>
      </c>
      <c r="F75" s="8" t="s">
        <v>101</v>
      </c>
      <c r="G75" s="8" t="str">
        <f t="shared" si="5"/>
        <v>2.41 - तैजस-कार्मण का जीव के साथ सम्बन्ध</v>
      </c>
      <c r="H75" s="9" t="s">
        <v>26</v>
      </c>
      <c r="I75" s="8"/>
      <c r="J75" s="8"/>
      <c r="K75" s="9" t="str">
        <f t="shared" si="6"/>
        <v>&lt;br /&gt;</v>
      </c>
      <c r="L75" s="9" t="s">
        <v>393</v>
      </c>
      <c r="M75" s="15" t="s">
        <v>519</v>
      </c>
      <c r="N75" s="8" t="str">
        <f t="shared" si="7"/>
        <v>2-41.mp3</v>
      </c>
      <c r="O75" s="9" t="s">
        <v>395</v>
      </c>
      <c r="P75" s="8"/>
      <c r="Q75" s="9" t="s">
        <v>397</v>
      </c>
      <c r="R75" s="8"/>
      <c r="S75" s="9" t="s">
        <v>399</v>
      </c>
      <c r="T75" s="19"/>
      <c r="U75" s="9" t="s">
        <v>401</v>
      </c>
      <c r="V75" s="8"/>
      <c r="W75" s="9" t="s">
        <v>403</v>
      </c>
      <c r="X75" s="19"/>
      <c r="Y75" s="9" t="s">
        <v>405</v>
      </c>
      <c r="Z75" s="9" t="s">
        <v>406</v>
      </c>
      <c r="AA75" s="21" t="str">
        <f t="shared" si="8"/>
        <v> {"id": 2.41,"chapter": "Chapter 2 - CATEGORY OF THE LIVING","title": "2.41 - तैजस-कार्मण का जीव के साथ सम्बन्ध","sutra": "&lt;br /&gt;","audiosrc": "2-41.mp3","arth": "","meaning": "","vyakhya": "","explanation": "","vidsrc": []}</v>
      </c>
    </row>
    <row r="76" customFormat="1" ht="28.8" spans="1:27">
      <c r="A76" s="7" t="s">
        <v>24</v>
      </c>
      <c r="B76" s="8">
        <v>2.42</v>
      </c>
      <c r="C76" s="9" t="s">
        <v>25</v>
      </c>
      <c r="D76" s="8" t="s">
        <v>445</v>
      </c>
      <c r="E76" s="9" t="s">
        <v>27</v>
      </c>
      <c r="F76" s="8" t="s">
        <v>102</v>
      </c>
      <c r="G76" s="8" t="str">
        <f t="shared" si="5"/>
        <v>2.42 - दोनों शरीरों के स्वामी</v>
      </c>
      <c r="H76" s="9" t="s">
        <v>26</v>
      </c>
      <c r="I76" s="8"/>
      <c r="J76" s="8"/>
      <c r="K76" s="9" t="str">
        <f t="shared" si="6"/>
        <v>&lt;br /&gt;</v>
      </c>
      <c r="L76" s="9" t="s">
        <v>393</v>
      </c>
      <c r="M76" s="15" t="s">
        <v>520</v>
      </c>
      <c r="N76" s="8" t="str">
        <f t="shared" si="7"/>
        <v>2-42.mp3</v>
      </c>
      <c r="O76" s="9" t="s">
        <v>395</v>
      </c>
      <c r="P76" s="8"/>
      <c r="Q76" s="9" t="s">
        <v>397</v>
      </c>
      <c r="R76" s="8"/>
      <c r="S76" s="9" t="s">
        <v>399</v>
      </c>
      <c r="T76" s="19"/>
      <c r="U76" s="9" t="s">
        <v>401</v>
      </c>
      <c r="V76" s="8"/>
      <c r="W76" s="9" t="s">
        <v>403</v>
      </c>
      <c r="X76" s="19"/>
      <c r="Y76" s="9" t="s">
        <v>405</v>
      </c>
      <c r="Z76" s="9" t="s">
        <v>406</v>
      </c>
      <c r="AA76" s="21" t="str">
        <f t="shared" si="8"/>
        <v> {"id": 2.42,"chapter": "Chapter 2 - CATEGORY OF THE LIVING","title": "2.42 - दोनों शरीरों के स्वामी","sutra": "&lt;br /&gt;","audiosrc": "2-42.mp3","arth": "","meaning": "","vyakhya": "","explanation": "","vidsrc": []}</v>
      </c>
    </row>
    <row r="77" customFormat="1" ht="28.8" spans="1:27">
      <c r="A77" s="7" t="s">
        <v>24</v>
      </c>
      <c r="B77" s="8">
        <v>2.43</v>
      </c>
      <c r="C77" s="9" t="s">
        <v>25</v>
      </c>
      <c r="D77" s="8" t="s">
        <v>445</v>
      </c>
      <c r="E77" s="9" t="s">
        <v>27</v>
      </c>
      <c r="F77" s="8" t="s">
        <v>103</v>
      </c>
      <c r="G77" s="8" t="str">
        <f t="shared" si="5"/>
        <v>2.43 - एक जीव के कितने शरीर सम्भव हैं?</v>
      </c>
      <c r="H77" s="9" t="s">
        <v>26</v>
      </c>
      <c r="I77" s="8"/>
      <c r="J77" s="8"/>
      <c r="K77" s="9" t="str">
        <f t="shared" si="6"/>
        <v>&lt;br /&gt;</v>
      </c>
      <c r="L77" s="9" t="s">
        <v>393</v>
      </c>
      <c r="M77" s="15" t="s">
        <v>521</v>
      </c>
      <c r="N77" s="8" t="str">
        <f t="shared" si="7"/>
        <v>2-43.mp3</v>
      </c>
      <c r="O77" s="9" t="s">
        <v>395</v>
      </c>
      <c r="P77" s="8"/>
      <c r="Q77" s="9" t="s">
        <v>397</v>
      </c>
      <c r="R77" s="8"/>
      <c r="S77" s="9" t="s">
        <v>399</v>
      </c>
      <c r="T77" s="19"/>
      <c r="U77" s="9" t="s">
        <v>401</v>
      </c>
      <c r="V77" s="8"/>
      <c r="W77" s="9" t="s">
        <v>403</v>
      </c>
      <c r="X77" s="19"/>
      <c r="Y77" s="9" t="s">
        <v>405</v>
      </c>
      <c r="Z77" s="9" t="s">
        <v>406</v>
      </c>
      <c r="AA77" s="21" t="str">
        <f t="shared" si="8"/>
        <v> {"id": 2.43,"chapter": "Chapter 2 - CATEGORY OF THE LIVING","title": "2.43 - एक जीव के कितने शरीर सम्भव हैं?","sutra": "&lt;br /&gt;","audiosrc": "2-43.mp3","arth": "","meaning": "","vyakhya": "","explanation": "","vidsrc": []}</v>
      </c>
    </row>
    <row r="78" customFormat="1" ht="28.8" spans="1:27">
      <c r="A78" s="7" t="s">
        <v>24</v>
      </c>
      <c r="B78" s="8">
        <v>2.44</v>
      </c>
      <c r="C78" s="9" t="s">
        <v>25</v>
      </c>
      <c r="D78" s="8" t="s">
        <v>445</v>
      </c>
      <c r="E78" s="9" t="s">
        <v>27</v>
      </c>
      <c r="F78" s="8" t="s">
        <v>104</v>
      </c>
      <c r="G78" s="8" t="str">
        <f t="shared" si="5"/>
        <v>2.44 - कार्मण शरीर के बारे में विशेष</v>
      </c>
      <c r="H78" s="9" t="s">
        <v>26</v>
      </c>
      <c r="I78" s="8"/>
      <c r="J78" s="8"/>
      <c r="K78" s="9" t="str">
        <f t="shared" si="6"/>
        <v>&lt;br /&gt;</v>
      </c>
      <c r="L78" s="9" t="s">
        <v>393</v>
      </c>
      <c r="M78" s="15" t="s">
        <v>522</v>
      </c>
      <c r="N78" s="8" t="str">
        <f t="shared" si="7"/>
        <v>2-44.mp3</v>
      </c>
      <c r="O78" s="9" t="s">
        <v>395</v>
      </c>
      <c r="P78" s="8"/>
      <c r="Q78" s="9" t="s">
        <v>397</v>
      </c>
      <c r="R78" s="8"/>
      <c r="S78" s="9" t="s">
        <v>399</v>
      </c>
      <c r="T78" s="19"/>
      <c r="U78" s="9" t="s">
        <v>401</v>
      </c>
      <c r="V78" s="8"/>
      <c r="W78" s="9" t="s">
        <v>403</v>
      </c>
      <c r="X78" s="19"/>
      <c r="Y78" s="9" t="s">
        <v>405</v>
      </c>
      <c r="Z78" s="9" t="s">
        <v>406</v>
      </c>
      <c r="AA78" s="21" t="str">
        <f t="shared" si="8"/>
        <v> {"id": 2.44,"chapter": "Chapter 2 - CATEGORY OF THE LIVING","title": "2.44 - कार्मण शरीर के बारे में विशेष","sutra": "&lt;br /&gt;","audiosrc": "2-44.mp3","arth": "","meaning": "","vyakhya": "","explanation": "","vidsrc": []}</v>
      </c>
    </row>
    <row r="79" customFormat="1" ht="28.8" spans="1:27">
      <c r="A79" s="7" t="s">
        <v>24</v>
      </c>
      <c r="B79" s="8">
        <v>2.45</v>
      </c>
      <c r="C79" s="9" t="s">
        <v>25</v>
      </c>
      <c r="D79" s="8" t="s">
        <v>445</v>
      </c>
      <c r="E79" s="9" t="s">
        <v>27</v>
      </c>
      <c r="F79" s="8" t="s">
        <v>105</v>
      </c>
      <c r="G79" s="8" t="str">
        <f t="shared" si="5"/>
        <v>2.45 - गर्भज और सम्मूर्छनज का शरीर</v>
      </c>
      <c r="H79" s="9" t="s">
        <v>26</v>
      </c>
      <c r="I79" s="8"/>
      <c r="J79" s="8"/>
      <c r="K79" s="9" t="str">
        <f t="shared" si="6"/>
        <v>&lt;br /&gt;</v>
      </c>
      <c r="L79" s="9" t="s">
        <v>393</v>
      </c>
      <c r="M79" s="15" t="s">
        <v>523</v>
      </c>
      <c r="N79" s="8" t="str">
        <f t="shared" si="7"/>
        <v>2-45.mp3</v>
      </c>
      <c r="O79" s="9" t="s">
        <v>395</v>
      </c>
      <c r="P79" s="8"/>
      <c r="Q79" s="9" t="s">
        <v>397</v>
      </c>
      <c r="R79" s="8"/>
      <c r="S79" s="9" t="s">
        <v>399</v>
      </c>
      <c r="T79" s="19"/>
      <c r="U79" s="9" t="s">
        <v>401</v>
      </c>
      <c r="V79" s="8"/>
      <c r="W79" s="9" t="s">
        <v>403</v>
      </c>
      <c r="X79" s="19"/>
      <c r="Y79" s="9" t="s">
        <v>405</v>
      </c>
      <c r="Z79" s="9" t="s">
        <v>406</v>
      </c>
      <c r="AA79" s="21" t="str">
        <f t="shared" si="8"/>
        <v> {"id": 2.45,"chapter": "Chapter 2 - CATEGORY OF THE LIVING","title": "2.45 - गर्भज और सम्मूर्छनज का शरीर","sutra": "&lt;br /&gt;","audiosrc": "2-45.mp3","arth": "","meaning": "","vyakhya": "","explanation": "","vidsrc": []}</v>
      </c>
    </row>
    <row r="80" customFormat="1" ht="28.8" spans="1:27">
      <c r="A80" s="7" t="s">
        <v>24</v>
      </c>
      <c r="B80" s="8">
        <v>2.46</v>
      </c>
      <c r="C80" s="9" t="s">
        <v>25</v>
      </c>
      <c r="D80" s="8" t="s">
        <v>445</v>
      </c>
      <c r="E80" s="9" t="s">
        <v>27</v>
      </c>
      <c r="F80" s="8" t="s">
        <v>106</v>
      </c>
      <c r="G80" s="8" t="str">
        <f t="shared" si="5"/>
        <v>2.46 - उपपाद जन्म के साथ शरीर</v>
      </c>
      <c r="H80" s="9" t="s">
        <v>26</v>
      </c>
      <c r="I80" s="8"/>
      <c r="J80" s="8"/>
      <c r="K80" s="9" t="str">
        <f t="shared" si="6"/>
        <v>&lt;br /&gt;</v>
      </c>
      <c r="L80" s="9" t="s">
        <v>393</v>
      </c>
      <c r="M80" s="15" t="s">
        <v>524</v>
      </c>
      <c r="N80" s="8" t="str">
        <f t="shared" si="7"/>
        <v>2-46.mp3</v>
      </c>
      <c r="O80" s="9" t="s">
        <v>395</v>
      </c>
      <c r="P80" s="8"/>
      <c r="Q80" s="9" t="s">
        <v>397</v>
      </c>
      <c r="R80" s="8"/>
      <c r="S80" s="9" t="s">
        <v>399</v>
      </c>
      <c r="T80" s="19"/>
      <c r="U80" s="9" t="s">
        <v>401</v>
      </c>
      <c r="V80" s="8"/>
      <c r="W80" s="9" t="s">
        <v>403</v>
      </c>
      <c r="X80" s="19"/>
      <c r="Y80" s="9" t="s">
        <v>405</v>
      </c>
      <c r="Z80" s="9" t="s">
        <v>406</v>
      </c>
      <c r="AA80" s="21" t="str">
        <f t="shared" si="8"/>
        <v> {"id": 2.46,"chapter": "Chapter 2 - CATEGORY OF THE LIVING","title": "2.46 - उपपाद जन्म के साथ शरीर","sutra": "&lt;br /&gt;","audiosrc": "2-46.mp3","arth": "","meaning": "","vyakhya": "","explanation": "","vidsrc": []}</v>
      </c>
    </row>
    <row r="81" customFormat="1" ht="28.8" spans="1:27">
      <c r="A81" s="7" t="s">
        <v>24</v>
      </c>
      <c r="B81" s="8">
        <v>2.47</v>
      </c>
      <c r="C81" s="9" t="s">
        <v>25</v>
      </c>
      <c r="D81" s="8" t="s">
        <v>445</v>
      </c>
      <c r="E81" s="9" t="s">
        <v>27</v>
      </c>
      <c r="F81" s="8" t="s">
        <v>107</v>
      </c>
      <c r="G81" s="8" t="str">
        <f t="shared" si="5"/>
        <v>2.47 - वैक्रियक शरीर के अन्य स्वामी</v>
      </c>
      <c r="H81" s="9" t="s">
        <v>26</v>
      </c>
      <c r="I81" s="8"/>
      <c r="J81" s="8"/>
      <c r="K81" s="9" t="str">
        <f t="shared" si="6"/>
        <v>&lt;br /&gt;</v>
      </c>
      <c r="L81" s="9" t="s">
        <v>393</v>
      </c>
      <c r="M81" s="15" t="s">
        <v>525</v>
      </c>
      <c r="N81" s="8" t="str">
        <f t="shared" si="7"/>
        <v>2-47.mp3</v>
      </c>
      <c r="O81" s="9" t="s">
        <v>395</v>
      </c>
      <c r="P81" s="8"/>
      <c r="Q81" s="9" t="s">
        <v>397</v>
      </c>
      <c r="R81" s="8"/>
      <c r="S81" s="9" t="s">
        <v>399</v>
      </c>
      <c r="T81" s="19"/>
      <c r="U81" s="9" t="s">
        <v>401</v>
      </c>
      <c r="V81" s="8"/>
      <c r="W81" s="9" t="s">
        <v>403</v>
      </c>
      <c r="X81" s="19"/>
      <c r="Y81" s="9" t="s">
        <v>405</v>
      </c>
      <c r="Z81" s="9" t="s">
        <v>406</v>
      </c>
      <c r="AA81" s="21" t="str">
        <f t="shared" si="8"/>
        <v> {"id": 2.47,"chapter": "Chapter 2 - CATEGORY OF THE LIVING","title": "2.47 - वैक्रियक शरीर के अन्य स्वामी","sutra": "&lt;br /&gt;","audiosrc": "2-47.mp3","arth": "","meaning": "","vyakhya": "","explanation": "","vidsrc": []}</v>
      </c>
    </row>
    <row r="82" customFormat="1" ht="28.8" spans="1:27">
      <c r="A82" s="7" t="s">
        <v>24</v>
      </c>
      <c r="B82" s="8">
        <v>2.48</v>
      </c>
      <c r="C82" s="9" t="s">
        <v>25</v>
      </c>
      <c r="D82" s="8" t="s">
        <v>445</v>
      </c>
      <c r="E82" s="9" t="s">
        <v>27</v>
      </c>
      <c r="F82" s="8" t="s">
        <v>108</v>
      </c>
      <c r="G82" s="8" t="str">
        <f t="shared" si="5"/>
        <v>2.48 - तैजस शरीर की विशेषता</v>
      </c>
      <c r="H82" s="9" t="s">
        <v>26</v>
      </c>
      <c r="I82" s="8"/>
      <c r="J82" s="8"/>
      <c r="K82" s="9" t="str">
        <f t="shared" si="6"/>
        <v>&lt;br /&gt;</v>
      </c>
      <c r="L82" s="9" t="s">
        <v>393</v>
      </c>
      <c r="M82" s="15" t="s">
        <v>526</v>
      </c>
      <c r="N82" s="8" t="str">
        <f t="shared" si="7"/>
        <v>2-48.mp3</v>
      </c>
      <c r="O82" s="9" t="s">
        <v>395</v>
      </c>
      <c r="P82" s="8"/>
      <c r="Q82" s="9" t="s">
        <v>397</v>
      </c>
      <c r="R82" s="8"/>
      <c r="S82" s="9" t="s">
        <v>399</v>
      </c>
      <c r="T82" s="19"/>
      <c r="U82" s="9" t="s">
        <v>401</v>
      </c>
      <c r="V82" s="8"/>
      <c r="W82" s="9" t="s">
        <v>403</v>
      </c>
      <c r="X82" s="19"/>
      <c r="Y82" s="9" t="s">
        <v>405</v>
      </c>
      <c r="Z82" s="9" t="s">
        <v>406</v>
      </c>
      <c r="AA82" s="21" t="str">
        <f t="shared" si="8"/>
        <v> {"id": 2.48,"chapter": "Chapter 2 - CATEGORY OF THE LIVING","title": "2.48 - तैजस शरीर की विशेषता","sutra": "&lt;br /&gt;","audiosrc": "2-48.mp3","arth": "","meaning": "","vyakhya": "","explanation": "","vidsrc": []}</v>
      </c>
    </row>
    <row r="83" customFormat="1" ht="28.8" spans="1:27">
      <c r="A83" s="7" t="s">
        <v>24</v>
      </c>
      <c r="B83" s="8">
        <v>2.49</v>
      </c>
      <c r="C83" s="9" t="s">
        <v>25</v>
      </c>
      <c r="D83" s="8" t="s">
        <v>445</v>
      </c>
      <c r="E83" s="9" t="s">
        <v>27</v>
      </c>
      <c r="F83" s="8" t="s">
        <v>109</v>
      </c>
      <c r="G83" s="8" t="str">
        <f t="shared" si="5"/>
        <v>2.49 - आहारक शरीर का स्वरूप</v>
      </c>
      <c r="H83" s="9" t="s">
        <v>26</v>
      </c>
      <c r="I83" s="8"/>
      <c r="J83" s="8"/>
      <c r="K83" s="9" t="str">
        <f t="shared" si="6"/>
        <v>&lt;br /&gt;</v>
      </c>
      <c r="L83" s="9" t="s">
        <v>393</v>
      </c>
      <c r="M83" s="15" t="s">
        <v>527</v>
      </c>
      <c r="N83" s="8" t="str">
        <f t="shared" si="7"/>
        <v>2-49.mp3</v>
      </c>
      <c r="O83" s="9" t="s">
        <v>395</v>
      </c>
      <c r="P83" s="8"/>
      <c r="Q83" s="9" t="s">
        <v>397</v>
      </c>
      <c r="R83" s="8"/>
      <c r="S83" s="9" t="s">
        <v>399</v>
      </c>
      <c r="T83" s="19"/>
      <c r="U83" s="9" t="s">
        <v>401</v>
      </c>
      <c r="V83" s="8"/>
      <c r="W83" s="9" t="s">
        <v>403</v>
      </c>
      <c r="X83" s="19"/>
      <c r="Y83" s="9" t="s">
        <v>405</v>
      </c>
      <c r="Z83" s="9" t="s">
        <v>406</v>
      </c>
      <c r="AA83" s="21" t="str">
        <f t="shared" si="8"/>
        <v> {"id": 2.49,"chapter": "Chapter 2 - CATEGORY OF THE LIVING","title": "2.49 - आहारक शरीर का स्वरूप","sutra": "&lt;br /&gt;","audiosrc": "2-49.mp3","arth": "","meaning": "","vyakhya": "","explanation": "","vidsrc": []}</v>
      </c>
    </row>
    <row r="84" customFormat="1" ht="28.8" spans="1:27">
      <c r="A84" s="7" t="s">
        <v>24</v>
      </c>
      <c r="B84" s="11">
        <v>2.5</v>
      </c>
      <c r="C84" s="9" t="s">
        <v>25</v>
      </c>
      <c r="D84" s="8" t="s">
        <v>445</v>
      </c>
      <c r="E84" s="9" t="s">
        <v>27</v>
      </c>
      <c r="F84" s="8" t="s">
        <v>110</v>
      </c>
      <c r="G84" s="8" t="str">
        <f t="shared" si="5"/>
        <v>2.5 - नारक और संमूर्च्छिन में लिंग</v>
      </c>
      <c r="H84" s="9" t="s">
        <v>26</v>
      </c>
      <c r="I84" s="8"/>
      <c r="J84" s="8"/>
      <c r="K84" s="9" t="str">
        <f t="shared" si="6"/>
        <v>&lt;br /&gt;</v>
      </c>
      <c r="L84" s="9" t="s">
        <v>393</v>
      </c>
      <c r="M84" s="15" t="s">
        <v>528</v>
      </c>
      <c r="N84" s="8" t="str">
        <f t="shared" si="7"/>
        <v>2-50 .mp3</v>
      </c>
      <c r="O84" s="9" t="s">
        <v>395</v>
      </c>
      <c r="P84" s="8"/>
      <c r="Q84" s="9" t="s">
        <v>397</v>
      </c>
      <c r="R84" s="8"/>
      <c r="S84" s="9" t="s">
        <v>399</v>
      </c>
      <c r="T84" s="19"/>
      <c r="U84" s="9" t="s">
        <v>401</v>
      </c>
      <c r="V84" s="8"/>
      <c r="W84" s="9" t="s">
        <v>403</v>
      </c>
      <c r="X84" s="19"/>
      <c r="Y84" s="9" t="s">
        <v>405</v>
      </c>
      <c r="Z84" s="9" t="s">
        <v>406</v>
      </c>
      <c r="AA84" s="21" t="str">
        <f t="shared" si="8"/>
        <v> {"id": 2.5,"chapter": "Chapter 2 - CATEGORY OF THE LIVING","title": "2.5 - नारक और संमूर्च्छिन में लिंग","sutra": "&lt;br /&gt;","audiosrc": "2-50 .mp3","arth": "","meaning": "","vyakhya": "","explanation": "","vidsrc": []}</v>
      </c>
    </row>
    <row r="85" customFormat="1" ht="28.8" spans="1:27">
      <c r="A85" s="7" t="s">
        <v>24</v>
      </c>
      <c r="B85" s="8">
        <v>2.51</v>
      </c>
      <c r="C85" s="9" t="s">
        <v>25</v>
      </c>
      <c r="D85" s="8" t="s">
        <v>445</v>
      </c>
      <c r="E85" s="9" t="s">
        <v>27</v>
      </c>
      <c r="F85" s="8" t="s">
        <v>111</v>
      </c>
      <c r="G85" s="8" t="str">
        <f t="shared" si="5"/>
        <v>2.51 - देवों में लिंग</v>
      </c>
      <c r="H85" s="9" t="s">
        <v>26</v>
      </c>
      <c r="I85" s="8"/>
      <c r="J85" s="8"/>
      <c r="K85" s="9" t="str">
        <f t="shared" si="6"/>
        <v>&lt;br /&gt;</v>
      </c>
      <c r="L85" s="9" t="s">
        <v>393</v>
      </c>
      <c r="M85" s="15" t="s">
        <v>529</v>
      </c>
      <c r="N85" s="8" t="str">
        <f t="shared" si="7"/>
        <v>2-51.mp3</v>
      </c>
      <c r="O85" s="9" t="s">
        <v>395</v>
      </c>
      <c r="P85" s="8"/>
      <c r="Q85" s="9" t="s">
        <v>397</v>
      </c>
      <c r="R85" s="8"/>
      <c r="S85" s="9" t="s">
        <v>399</v>
      </c>
      <c r="T85" s="19"/>
      <c r="U85" s="9" t="s">
        <v>401</v>
      </c>
      <c r="V85" s="8"/>
      <c r="W85" s="9" t="s">
        <v>403</v>
      </c>
      <c r="X85" s="19"/>
      <c r="Y85" s="9" t="s">
        <v>405</v>
      </c>
      <c r="Z85" s="9" t="s">
        <v>406</v>
      </c>
      <c r="AA85" s="21" t="str">
        <f t="shared" si="8"/>
        <v> {"id": 2.51,"chapter": "Chapter 2 - CATEGORY OF THE LIVING","title": "2.51 - देवों में लिंग","sutra": "&lt;br /&gt;","audiosrc": "2-51.mp3","arth": "","meaning": "","vyakhya": "","explanation": "","vidsrc": []}</v>
      </c>
    </row>
    <row r="86" customFormat="1" ht="28.8" spans="1:27">
      <c r="A86" s="7" t="s">
        <v>24</v>
      </c>
      <c r="B86" s="8">
        <v>2.52</v>
      </c>
      <c r="C86" s="9" t="s">
        <v>25</v>
      </c>
      <c r="D86" s="8" t="s">
        <v>445</v>
      </c>
      <c r="E86" s="9" t="s">
        <v>27</v>
      </c>
      <c r="F86" s="8" t="s">
        <v>112</v>
      </c>
      <c r="G86" s="8" t="str">
        <f t="shared" si="5"/>
        <v>2.52 - मनुष्य-तिर्यन्चों में लिंग</v>
      </c>
      <c r="H86" s="9" t="s">
        <v>26</v>
      </c>
      <c r="I86" s="8"/>
      <c r="J86" s="8"/>
      <c r="K86" s="9" t="str">
        <f t="shared" si="6"/>
        <v>&lt;br /&gt;</v>
      </c>
      <c r="L86" s="9" t="s">
        <v>393</v>
      </c>
      <c r="M86" s="15" t="s">
        <v>530</v>
      </c>
      <c r="N86" s="8" t="str">
        <f t="shared" si="7"/>
        <v>2-52.mp3</v>
      </c>
      <c r="O86" s="9" t="s">
        <v>395</v>
      </c>
      <c r="P86" s="8"/>
      <c r="Q86" s="9" t="s">
        <v>397</v>
      </c>
      <c r="R86" s="8"/>
      <c r="S86" s="9" t="s">
        <v>399</v>
      </c>
      <c r="T86" s="19"/>
      <c r="U86" s="9" t="s">
        <v>401</v>
      </c>
      <c r="V86" s="8"/>
      <c r="W86" s="9" t="s">
        <v>403</v>
      </c>
      <c r="X86" s="19"/>
      <c r="Y86" s="9" t="s">
        <v>405</v>
      </c>
      <c r="Z86" s="9" t="s">
        <v>406</v>
      </c>
      <c r="AA86" s="21" t="str">
        <f t="shared" si="8"/>
        <v> {"id": 2.52,"chapter": "Chapter 2 - CATEGORY OF THE LIVING","title": "2.52 - मनुष्य-तिर्यन्चों में लिंग","sutra": "&lt;br /&gt;","audiosrc": "2-52.mp3","arth": "","meaning": "","vyakhya": "","explanation": "","vidsrc": []}</v>
      </c>
    </row>
    <row r="87" customFormat="1" ht="28.8" spans="1:27">
      <c r="A87" s="7" t="s">
        <v>24</v>
      </c>
      <c r="B87" s="8">
        <v>2.53</v>
      </c>
      <c r="C87" s="9" t="s">
        <v>25</v>
      </c>
      <c r="D87" s="8" t="s">
        <v>445</v>
      </c>
      <c r="E87" s="9" t="s">
        <v>27</v>
      </c>
      <c r="F87" s="8" t="s">
        <v>113</v>
      </c>
      <c r="G87" s="8" t="str">
        <f t="shared" si="5"/>
        <v>2.53 - आयु का अनपवर्तन सम्बन्धी नियम</v>
      </c>
      <c r="H87" s="9" t="s">
        <v>26</v>
      </c>
      <c r="I87" s="8"/>
      <c r="J87" s="8"/>
      <c r="K87" s="9" t="str">
        <f t="shared" si="6"/>
        <v>&lt;br /&gt;</v>
      </c>
      <c r="L87" s="9" t="s">
        <v>393</v>
      </c>
      <c r="M87" s="15" t="s">
        <v>531</v>
      </c>
      <c r="N87" s="8" t="str">
        <f t="shared" si="7"/>
        <v>2-53.mp3</v>
      </c>
      <c r="O87" s="9" t="s">
        <v>395</v>
      </c>
      <c r="P87" s="8"/>
      <c r="Q87" s="9" t="s">
        <v>397</v>
      </c>
      <c r="R87" s="8"/>
      <c r="S87" s="9" t="s">
        <v>399</v>
      </c>
      <c r="T87" s="19"/>
      <c r="U87" s="9" t="s">
        <v>401</v>
      </c>
      <c r="V87" s="8"/>
      <c r="W87" s="9" t="s">
        <v>403</v>
      </c>
      <c r="X87" s="19"/>
      <c r="Y87" s="9" t="s">
        <v>405</v>
      </c>
      <c r="Z87" s="9" t="s">
        <v>406</v>
      </c>
      <c r="AA87" s="21" t="str">
        <f t="shared" si="8"/>
        <v> {"id": 2.53,"chapter": "Chapter 2 - CATEGORY OF THE LIVING","title": "2.53 - आयु का अनपवर्तन सम्बन्धी नियम","sutra": "&lt;br /&gt;","audiosrc": "2-53.mp3","arth": "","meaning": "","vyakhya": "","explanation": "","vidsrc": []}</v>
      </c>
    </row>
    <row r="88" customFormat="1" ht="28.8" spans="1:27">
      <c r="A88" s="7" t="s">
        <v>24</v>
      </c>
      <c r="B88" s="8">
        <v>3.1</v>
      </c>
      <c r="C88" s="9" t="s">
        <v>25</v>
      </c>
      <c r="D88" s="8" t="s">
        <v>532</v>
      </c>
      <c r="E88" s="9" t="s">
        <v>27</v>
      </c>
      <c r="F88" s="8" t="s">
        <v>114</v>
      </c>
      <c r="G88" s="8" t="str">
        <f t="shared" si="5"/>
        <v>3.1 - सात पृथ्वियां</v>
      </c>
      <c r="H88" s="9" t="s">
        <v>26</v>
      </c>
      <c r="I88" s="8"/>
      <c r="J88" s="8"/>
      <c r="K88" s="9" t="str">
        <f t="shared" si="6"/>
        <v>&lt;br /&gt;</v>
      </c>
      <c r="L88" s="9" t="s">
        <v>393</v>
      </c>
      <c r="M88" s="15" t="s">
        <v>533</v>
      </c>
      <c r="N88" s="8" t="str">
        <f t="shared" si="7"/>
        <v>3-1.mp3</v>
      </c>
      <c r="O88" s="9" t="s">
        <v>395</v>
      </c>
      <c r="P88" s="8"/>
      <c r="Q88" s="9" t="s">
        <v>397</v>
      </c>
      <c r="R88" s="8"/>
      <c r="S88" s="9" t="s">
        <v>399</v>
      </c>
      <c r="T88" s="19"/>
      <c r="U88" s="9" t="s">
        <v>401</v>
      </c>
      <c r="V88" s="8"/>
      <c r="W88" s="9" t="s">
        <v>403</v>
      </c>
      <c r="X88" s="19"/>
      <c r="Y88" s="9" t="s">
        <v>405</v>
      </c>
      <c r="Z88" s="9" t="s">
        <v>406</v>
      </c>
      <c r="AA88" s="21" t="str">
        <f t="shared" si="8"/>
        <v> {"id": 3.1,"chapter": "Chapter 3 - THE LOWER WORLD AND THE MIDDLE WORLD","title": "3.1 - सात पृथ्वियां","sutra": "&lt;br /&gt;","audiosrc": "3-1.mp3","arth": "","meaning": "","vyakhya": "","explanation": "","vidsrc": []}</v>
      </c>
    </row>
    <row r="89" customFormat="1" ht="28.8" spans="1:27">
      <c r="A89" s="7" t="s">
        <v>24</v>
      </c>
      <c r="B89" s="8">
        <v>3.2</v>
      </c>
      <c r="C89" s="9" t="s">
        <v>25</v>
      </c>
      <c r="D89" s="8" t="s">
        <v>532</v>
      </c>
      <c r="E89" s="9" t="s">
        <v>27</v>
      </c>
      <c r="F89" s="8" t="s">
        <v>115</v>
      </c>
      <c r="G89" s="8" t="str">
        <f t="shared" si="5"/>
        <v>3.2 - सात पृथ्वियों में नरकों की संख्या</v>
      </c>
      <c r="H89" s="9" t="s">
        <v>26</v>
      </c>
      <c r="I89" s="8"/>
      <c r="J89" s="8"/>
      <c r="K89" s="9" t="str">
        <f t="shared" si="6"/>
        <v>&lt;br /&gt;</v>
      </c>
      <c r="L89" s="9" t="s">
        <v>393</v>
      </c>
      <c r="M89" s="15" t="s">
        <v>534</v>
      </c>
      <c r="N89" s="8" t="str">
        <f t="shared" si="7"/>
        <v>3-2.mp3</v>
      </c>
      <c r="O89" s="9" t="s">
        <v>395</v>
      </c>
      <c r="P89" s="8"/>
      <c r="Q89" s="9" t="s">
        <v>397</v>
      </c>
      <c r="R89" s="8"/>
      <c r="S89" s="9" t="s">
        <v>399</v>
      </c>
      <c r="T89" s="19"/>
      <c r="U89" s="9" t="s">
        <v>401</v>
      </c>
      <c r="V89" s="8"/>
      <c r="W89" s="9" t="s">
        <v>403</v>
      </c>
      <c r="X89" s="19"/>
      <c r="Y89" s="9" t="s">
        <v>405</v>
      </c>
      <c r="Z89" s="9" t="s">
        <v>406</v>
      </c>
      <c r="AA89" s="21" t="str">
        <f t="shared" si="8"/>
        <v> {"id": 3.2,"chapter": "Chapter 3 - THE LOWER WORLD AND THE MIDDLE WORLD","title": "3.2 - सात पृथ्वियों में नरकों की संख्या","sutra": "&lt;br /&gt;","audiosrc": "3-2.mp3","arth": "","meaning": "","vyakhya": "","explanation": "","vidsrc": []}</v>
      </c>
    </row>
    <row r="90" customFormat="1" ht="28.8" spans="1:27">
      <c r="A90" s="7" t="s">
        <v>24</v>
      </c>
      <c r="B90" s="8">
        <v>3.3</v>
      </c>
      <c r="C90" s="9" t="s">
        <v>25</v>
      </c>
      <c r="D90" s="8" t="s">
        <v>532</v>
      </c>
      <c r="E90" s="9" t="s">
        <v>27</v>
      </c>
      <c r="F90" s="8" t="s">
        <v>116</v>
      </c>
      <c r="G90" s="8" t="str">
        <f t="shared" si="5"/>
        <v>3.3 - नारकीयों की लेश्यादि दुःख</v>
      </c>
      <c r="H90" s="9" t="s">
        <v>26</v>
      </c>
      <c r="I90" s="8"/>
      <c r="J90" s="8"/>
      <c r="K90" s="9" t="str">
        <f t="shared" si="6"/>
        <v>&lt;br /&gt;</v>
      </c>
      <c r="L90" s="9" t="s">
        <v>393</v>
      </c>
      <c r="M90" s="15" t="s">
        <v>535</v>
      </c>
      <c r="N90" s="8" t="str">
        <f t="shared" si="7"/>
        <v>3-3.mp3</v>
      </c>
      <c r="O90" s="9" t="s">
        <v>395</v>
      </c>
      <c r="P90" s="8"/>
      <c r="Q90" s="9" t="s">
        <v>397</v>
      </c>
      <c r="R90" s="8"/>
      <c r="S90" s="9" t="s">
        <v>399</v>
      </c>
      <c r="T90" s="19"/>
      <c r="U90" s="9" t="s">
        <v>401</v>
      </c>
      <c r="V90" s="8"/>
      <c r="W90" s="9" t="s">
        <v>403</v>
      </c>
      <c r="X90" s="19"/>
      <c r="Y90" s="9" t="s">
        <v>405</v>
      </c>
      <c r="Z90" s="9" t="s">
        <v>406</v>
      </c>
      <c r="AA90" s="21" t="str">
        <f t="shared" si="8"/>
        <v> {"id": 3.3,"chapter": "Chapter 3 - THE LOWER WORLD AND THE MIDDLE WORLD","title": "3.3 - नारकीयों की लेश्यादि दुःख","sutra": "&lt;br /&gt;","audiosrc": "3-3.mp3","arth": "","meaning": "","vyakhya": "","explanation": "","vidsrc": []}</v>
      </c>
    </row>
    <row r="91" customFormat="1" ht="28.8" spans="1:27">
      <c r="A91" s="7" t="s">
        <v>24</v>
      </c>
      <c r="B91" s="8">
        <v>3.4</v>
      </c>
      <c r="C91" s="9" t="s">
        <v>25</v>
      </c>
      <c r="D91" s="8" t="s">
        <v>532</v>
      </c>
      <c r="E91" s="9" t="s">
        <v>27</v>
      </c>
      <c r="F91" s="8" t="s">
        <v>117</v>
      </c>
      <c r="G91" s="8" t="str">
        <f t="shared" si="5"/>
        <v>3.4 - पारस्परिक दुःख</v>
      </c>
      <c r="H91" s="9" t="s">
        <v>26</v>
      </c>
      <c r="I91" s="8"/>
      <c r="J91" s="8"/>
      <c r="K91" s="9" t="str">
        <f t="shared" si="6"/>
        <v>&lt;br /&gt;</v>
      </c>
      <c r="L91" s="9" t="s">
        <v>393</v>
      </c>
      <c r="M91" s="15" t="s">
        <v>536</v>
      </c>
      <c r="N91" s="8" t="str">
        <f t="shared" si="7"/>
        <v>3-4.mp3</v>
      </c>
      <c r="O91" s="9" t="s">
        <v>395</v>
      </c>
      <c r="P91" s="8"/>
      <c r="Q91" s="9" t="s">
        <v>397</v>
      </c>
      <c r="R91" s="8"/>
      <c r="S91" s="9" t="s">
        <v>399</v>
      </c>
      <c r="T91" s="19"/>
      <c r="U91" s="9" t="s">
        <v>401</v>
      </c>
      <c r="V91" s="8"/>
      <c r="W91" s="9" t="s">
        <v>403</v>
      </c>
      <c r="X91" s="19"/>
      <c r="Y91" s="9" t="s">
        <v>405</v>
      </c>
      <c r="Z91" s="9" t="s">
        <v>406</v>
      </c>
      <c r="AA91" s="21" t="str">
        <f t="shared" si="8"/>
        <v> {"id": 3.4,"chapter": "Chapter 3 - THE LOWER WORLD AND THE MIDDLE WORLD","title": "3.4 - पारस्परिक दुःख","sutra": "&lt;br /&gt;","audiosrc": "3-4.mp3","arth": "","meaning": "","vyakhya": "","explanation": "","vidsrc": []}</v>
      </c>
    </row>
    <row r="92" customFormat="1" ht="28.8" spans="1:27">
      <c r="A92" s="7" t="s">
        <v>24</v>
      </c>
      <c r="B92" s="8">
        <v>3.5</v>
      </c>
      <c r="C92" s="9" t="s">
        <v>25</v>
      </c>
      <c r="D92" s="8" t="s">
        <v>532</v>
      </c>
      <c r="E92" s="9" t="s">
        <v>27</v>
      </c>
      <c r="F92" s="8" t="s">
        <v>118</v>
      </c>
      <c r="G92" s="8" t="str">
        <f t="shared" si="5"/>
        <v>3.5 - देव-कृत दुःख</v>
      </c>
      <c r="H92" s="9" t="s">
        <v>26</v>
      </c>
      <c r="I92" s="8"/>
      <c r="J92" s="8"/>
      <c r="K92" s="9" t="str">
        <f t="shared" si="6"/>
        <v>&lt;br /&gt;</v>
      </c>
      <c r="L92" s="9" t="s">
        <v>393</v>
      </c>
      <c r="M92" s="15" t="s">
        <v>537</v>
      </c>
      <c r="N92" s="8" t="str">
        <f t="shared" si="7"/>
        <v>3-5.mp3</v>
      </c>
      <c r="O92" s="9" t="s">
        <v>395</v>
      </c>
      <c r="P92" s="8"/>
      <c r="Q92" s="9" t="s">
        <v>397</v>
      </c>
      <c r="R92" s="8"/>
      <c r="S92" s="9" t="s">
        <v>399</v>
      </c>
      <c r="T92" s="19"/>
      <c r="U92" s="9" t="s">
        <v>401</v>
      </c>
      <c r="V92" s="8"/>
      <c r="W92" s="9" t="s">
        <v>403</v>
      </c>
      <c r="X92" s="19"/>
      <c r="Y92" s="9" t="s">
        <v>405</v>
      </c>
      <c r="Z92" s="9" t="s">
        <v>406</v>
      </c>
      <c r="AA92" s="21" t="str">
        <f t="shared" si="8"/>
        <v> {"id": 3.5,"chapter": "Chapter 3 - THE LOWER WORLD AND THE MIDDLE WORLD","title": "3.5 - देव-कृत दुःख","sutra": "&lt;br /&gt;","audiosrc": "3-5.mp3","arth": "","meaning": "","vyakhya": "","explanation": "","vidsrc": []}</v>
      </c>
    </row>
    <row r="93" customFormat="1" ht="28.8" spans="1:27">
      <c r="A93" s="7" t="s">
        <v>24</v>
      </c>
      <c r="B93" s="8">
        <v>3.6</v>
      </c>
      <c r="C93" s="9" t="s">
        <v>25</v>
      </c>
      <c r="D93" s="8" t="s">
        <v>532</v>
      </c>
      <c r="E93" s="9" t="s">
        <v>27</v>
      </c>
      <c r="F93" s="8" t="s">
        <v>119</v>
      </c>
      <c r="G93" s="8" t="str">
        <f t="shared" si="5"/>
        <v>3.6 - नरकों में उत्कृष्ट आयु</v>
      </c>
      <c r="H93" s="9" t="s">
        <v>26</v>
      </c>
      <c r="I93" s="8"/>
      <c r="J93" s="8"/>
      <c r="K93" s="9" t="str">
        <f t="shared" si="6"/>
        <v>&lt;br /&gt;</v>
      </c>
      <c r="L93" s="9" t="s">
        <v>393</v>
      </c>
      <c r="M93" s="15" t="s">
        <v>538</v>
      </c>
      <c r="N93" s="8" t="str">
        <f t="shared" si="7"/>
        <v>3-6.mp3</v>
      </c>
      <c r="O93" s="9" t="s">
        <v>395</v>
      </c>
      <c r="P93" s="8"/>
      <c r="Q93" s="9" t="s">
        <v>397</v>
      </c>
      <c r="R93" s="8"/>
      <c r="S93" s="9" t="s">
        <v>399</v>
      </c>
      <c r="T93" s="19"/>
      <c r="U93" s="9" t="s">
        <v>401</v>
      </c>
      <c r="V93" s="8"/>
      <c r="W93" s="9" t="s">
        <v>403</v>
      </c>
      <c r="X93" s="19"/>
      <c r="Y93" s="9" t="s">
        <v>405</v>
      </c>
      <c r="Z93" s="9" t="s">
        <v>406</v>
      </c>
      <c r="AA93" s="21" t="str">
        <f t="shared" si="8"/>
        <v> {"id": 3.6,"chapter": "Chapter 3 - THE LOWER WORLD AND THE MIDDLE WORLD","title": "3.6 - नरकों में उत्कृष्ट आयु","sutra": "&lt;br /&gt;","audiosrc": "3-6.mp3","arth": "","meaning": "","vyakhya": "","explanation": "","vidsrc": []}</v>
      </c>
    </row>
    <row r="94" customFormat="1" ht="28.8" spans="1:27">
      <c r="A94" s="7" t="s">
        <v>24</v>
      </c>
      <c r="B94" s="8">
        <v>3.7</v>
      </c>
      <c r="C94" s="9" t="s">
        <v>25</v>
      </c>
      <c r="D94" s="8" t="s">
        <v>532</v>
      </c>
      <c r="E94" s="9" t="s">
        <v>27</v>
      </c>
      <c r="F94" s="8" t="s">
        <v>120</v>
      </c>
      <c r="G94" s="8" t="str">
        <f t="shared" si="5"/>
        <v>3.7 - मध्य-लोक में द्वीप समुद्र</v>
      </c>
      <c r="H94" s="9" t="s">
        <v>26</v>
      </c>
      <c r="I94" s="8"/>
      <c r="J94" s="8"/>
      <c r="K94" s="9" t="str">
        <f t="shared" si="6"/>
        <v>&lt;br /&gt;</v>
      </c>
      <c r="L94" s="9" t="s">
        <v>393</v>
      </c>
      <c r="M94" s="15" t="s">
        <v>539</v>
      </c>
      <c r="N94" s="8" t="str">
        <f t="shared" si="7"/>
        <v>3-7.mp3</v>
      </c>
      <c r="O94" s="9" t="s">
        <v>395</v>
      </c>
      <c r="P94" s="8"/>
      <c r="Q94" s="9" t="s">
        <v>397</v>
      </c>
      <c r="R94" s="8"/>
      <c r="S94" s="9" t="s">
        <v>399</v>
      </c>
      <c r="T94" s="19"/>
      <c r="U94" s="9" t="s">
        <v>401</v>
      </c>
      <c r="V94" s="8"/>
      <c r="W94" s="9" t="s">
        <v>403</v>
      </c>
      <c r="X94" s="19"/>
      <c r="Y94" s="9" t="s">
        <v>405</v>
      </c>
      <c r="Z94" s="9" t="s">
        <v>406</v>
      </c>
      <c r="AA94" s="21" t="str">
        <f t="shared" si="8"/>
        <v> {"id": 3.7,"chapter": "Chapter 3 - THE LOWER WORLD AND THE MIDDLE WORLD","title": "3.7 - मध्य-लोक में द्वीप समुद्र","sutra": "&lt;br /&gt;","audiosrc": "3-7.mp3","arth": "","meaning": "","vyakhya": "","explanation": "","vidsrc": []}</v>
      </c>
    </row>
    <row r="95" customFormat="1" ht="28.8" spans="1:27">
      <c r="A95" s="7" t="s">
        <v>24</v>
      </c>
      <c r="B95" s="8">
        <v>3.8</v>
      </c>
      <c r="C95" s="9" t="s">
        <v>25</v>
      </c>
      <c r="D95" s="8" t="s">
        <v>532</v>
      </c>
      <c r="E95" s="9" t="s">
        <v>27</v>
      </c>
      <c r="F95" s="8" t="s">
        <v>121</v>
      </c>
      <c r="G95" s="8" t="str">
        <f t="shared" si="5"/>
        <v>3.8 - द्वीप -समुद्र का आकार</v>
      </c>
      <c r="H95" s="9" t="s">
        <v>26</v>
      </c>
      <c r="I95" s="8"/>
      <c r="J95" s="8"/>
      <c r="K95" s="9" t="str">
        <f t="shared" si="6"/>
        <v>&lt;br /&gt;</v>
      </c>
      <c r="L95" s="9" t="s">
        <v>393</v>
      </c>
      <c r="M95" s="15" t="s">
        <v>540</v>
      </c>
      <c r="N95" s="8" t="str">
        <f t="shared" si="7"/>
        <v>3-8.mp3</v>
      </c>
      <c r="O95" s="9" t="s">
        <v>395</v>
      </c>
      <c r="P95" s="8"/>
      <c r="Q95" s="9" t="s">
        <v>397</v>
      </c>
      <c r="R95" s="8"/>
      <c r="S95" s="9" t="s">
        <v>399</v>
      </c>
      <c r="T95" s="19"/>
      <c r="U95" s="9" t="s">
        <v>401</v>
      </c>
      <c r="V95" s="8"/>
      <c r="W95" s="9" t="s">
        <v>403</v>
      </c>
      <c r="X95" s="19"/>
      <c r="Y95" s="9" t="s">
        <v>405</v>
      </c>
      <c r="Z95" s="9" t="s">
        <v>406</v>
      </c>
      <c r="AA95" s="21" t="str">
        <f t="shared" si="8"/>
        <v> {"id": 3.8,"chapter": "Chapter 3 - THE LOWER WORLD AND THE MIDDLE WORLD","title": "3.8 - द्वीप -समुद्र का आकार","sutra": "&lt;br /&gt;","audiosrc": "3-8.mp3","arth": "","meaning": "","vyakhya": "","explanation": "","vidsrc": []}</v>
      </c>
    </row>
    <row r="96" customFormat="1" ht="28.8" spans="1:27">
      <c r="A96" s="7" t="s">
        <v>24</v>
      </c>
      <c r="B96" s="8">
        <v>3.9</v>
      </c>
      <c r="C96" s="9" t="s">
        <v>25</v>
      </c>
      <c r="D96" s="8" t="s">
        <v>532</v>
      </c>
      <c r="E96" s="9" t="s">
        <v>27</v>
      </c>
      <c r="F96" s="8" t="s">
        <v>122</v>
      </c>
      <c r="G96" s="8" t="str">
        <f t="shared" si="5"/>
        <v>3.9 - जम्बू-द्वीप</v>
      </c>
      <c r="H96" s="9" t="s">
        <v>26</v>
      </c>
      <c r="I96" s="8"/>
      <c r="J96" s="8"/>
      <c r="K96" s="9" t="str">
        <f t="shared" si="6"/>
        <v>&lt;br /&gt;</v>
      </c>
      <c r="L96" s="9" t="s">
        <v>393</v>
      </c>
      <c r="M96" s="15" t="s">
        <v>541</v>
      </c>
      <c r="N96" s="8" t="str">
        <f t="shared" si="7"/>
        <v>3-9.mp3</v>
      </c>
      <c r="O96" s="9" t="s">
        <v>395</v>
      </c>
      <c r="P96" s="8"/>
      <c r="Q96" s="9" t="s">
        <v>397</v>
      </c>
      <c r="R96" s="8"/>
      <c r="S96" s="9" t="s">
        <v>399</v>
      </c>
      <c r="T96" s="19"/>
      <c r="U96" s="9" t="s">
        <v>401</v>
      </c>
      <c r="V96" s="8"/>
      <c r="W96" s="9" t="s">
        <v>403</v>
      </c>
      <c r="X96" s="19"/>
      <c r="Y96" s="9" t="s">
        <v>405</v>
      </c>
      <c r="Z96" s="9" t="s">
        <v>406</v>
      </c>
      <c r="AA96" s="21" t="str">
        <f t="shared" si="8"/>
        <v> {"id": 3.9,"chapter": "Chapter 3 - THE LOWER WORLD AND THE MIDDLE WORLD","title": "3.9 - जम्बू-द्वीप","sutra": "&lt;br /&gt;","audiosrc": "3-9.mp3","arth": "","meaning": "","vyakhya": "","explanation": "","vidsrc": []}</v>
      </c>
    </row>
    <row r="97" customFormat="1" ht="28.8" spans="1:27">
      <c r="A97" s="7" t="s">
        <v>24</v>
      </c>
      <c r="B97" s="8">
        <v>3.1</v>
      </c>
      <c r="C97" s="9" t="s">
        <v>25</v>
      </c>
      <c r="D97" s="8" t="s">
        <v>532</v>
      </c>
      <c r="E97" s="9" t="s">
        <v>27</v>
      </c>
      <c r="F97" s="8" t="s">
        <v>123</v>
      </c>
      <c r="G97" s="8" t="str">
        <f t="shared" si="5"/>
        <v>3.1 - सात क्षेत्र</v>
      </c>
      <c r="H97" s="9" t="s">
        <v>26</v>
      </c>
      <c r="I97" s="8"/>
      <c r="J97" s="8"/>
      <c r="K97" s="9" t="str">
        <f t="shared" si="6"/>
        <v>&lt;br /&gt;</v>
      </c>
      <c r="L97" s="9" t="s">
        <v>393</v>
      </c>
      <c r="M97" s="15" t="s">
        <v>542</v>
      </c>
      <c r="N97" s="8" t="str">
        <f t="shared" si="7"/>
        <v>3-10.mp3</v>
      </c>
      <c r="O97" s="9" t="s">
        <v>395</v>
      </c>
      <c r="P97" s="8"/>
      <c r="Q97" s="9" t="s">
        <v>397</v>
      </c>
      <c r="R97" s="8"/>
      <c r="S97" s="9" t="s">
        <v>399</v>
      </c>
      <c r="T97" s="19"/>
      <c r="U97" s="9" t="s">
        <v>401</v>
      </c>
      <c r="V97" s="8"/>
      <c r="W97" s="9" t="s">
        <v>403</v>
      </c>
      <c r="X97" s="19"/>
      <c r="Y97" s="9" t="s">
        <v>405</v>
      </c>
      <c r="Z97" s="9" t="s">
        <v>406</v>
      </c>
      <c r="AA97" s="21" t="str">
        <f t="shared" si="8"/>
        <v> {"id": 3.1,"chapter": "Chapter 3 - THE LOWER WORLD AND THE MIDDLE WORLD","title": "3.1 - सात क्षेत्र","sutra": "&lt;br /&gt;","audiosrc": "3-10.mp3","arth": "","meaning": "","vyakhya": "","explanation": "","vidsrc": []}</v>
      </c>
    </row>
    <row r="98" customFormat="1" ht="28.8" spans="1:27">
      <c r="A98" s="7" t="s">
        <v>24</v>
      </c>
      <c r="B98" s="8">
        <v>3.11</v>
      </c>
      <c r="C98" s="9" t="s">
        <v>25</v>
      </c>
      <c r="D98" s="8" t="s">
        <v>532</v>
      </c>
      <c r="E98" s="9" t="s">
        <v>27</v>
      </c>
      <c r="F98" s="8" t="s">
        <v>124</v>
      </c>
      <c r="G98" s="8" t="str">
        <f t="shared" si="5"/>
        <v>3.11 - छह पर्वत</v>
      </c>
      <c r="H98" s="9" t="s">
        <v>26</v>
      </c>
      <c r="I98" s="8"/>
      <c r="J98" s="8"/>
      <c r="K98" s="9" t="str">
        <f t="shared" si="6"/>
        <v>&lt;br /&gt;</v>
      </c>
      <c r="L98" s="9" t="s">
        <v>393</v>
      </c>
      <c r="M98" s="15" t="s">
        <v>543</v>
      </c>
      <c r="N98" s="8" t="str">
        <f t="shared" si="7"/>
        <v>3-11.mp3</v>
      </c>
      <c r="O98" s="9" t="s">
        <v>395</v>
      </c>
      <c r="P98" s="8"/>
      <c r="Q98" s="9" t="s">
        <v>397</v>
      </c>
      <c r="R98" s="8"/>
      <c r="S98" s="9" t="s">
        <v>399</v>
      </c>
      <c r="T98" s="19"/>
      <c r="U98" s="9" t="s">
        <v>401</v>
      </c>
      <c r="V98" s="8"/>
      <c r="W98" s="9" t="s">
        <v>403</v>
      </c>
      <c r="X98" s="19"/>
      <c r="Y98" s="9" t="s">
        <v>405</v>
      </c>
      <c r="Z98" s="9" t="s">
        <v>406</v>
      </c>
      <c r="AA98" s="21" t="str">
        <f t="shared" si="8"/>
        <v> {"id": 3.11,"chapter": "Chapter 3 - THE LOWER WORLD AND THE MIDDLE WORLD","title": "3.11 - छह पर्वत","sutra": "&lt;br /&gt;","audiosrc": "3-11.mp3","arth": "","meaning": "","vyakhya": "","explanation": "","vidsrc": []}</v>
      </c>
    </row>
    <row r="99" customFormat="1" ht="28.8" spans="1:27">
      <c r="A99" s="7" t="s">
        <v>24</v>
      </c>
      <c r="B99" s="8">
        <v>3.12</v>
      </c>
      <c r="C99" s="9" t="s">
        <v>25</v>
      </c>
      <c r="D99" s="8" t="s">
        <v>532</v>
      </c>
      <c r="E99" s="9" t="s">
        <v>27</v>
      </c>
      <c r="F99" s="8" t="s">
        <v>125</v>
      </c>
      <c r="G99" s="8" t="str">
        <f t="shared" si="5"/>
        <v>3.12 - पर्वतों के रंग</v>
      </c>
      <c r="H99" s="9" t="s">
        <v>26</v>
      </c>
      <c r="I99" s="8"/>
      <c r="J99" s="8"/>
      <c r="K99" s="9" t="str">
        <f t="shared" si="6"/>
        <v>&lt;br /&gt;</v>
      </c>
      <c r="L99" s="9" t="s">
        <v>393</v>
      </c>
      <c r="M99" s="15" t="s">
        <v>544</v>
      </c>
      <c r="N99" s="8" t="str">
        <f t="shared" si="7"/>
        <v>3-12.mp3</v>
      </c>
      <c r="O99" s="9" t="s">
        <v>395</v>
      </c>
      <c r="P99" s="8"/>
      <c r="Q99" s="9" t="s">
        <v>397</v>
      </c>
      <c r="R99" s="8"/>
      <c r="S99" s="9" t="s">
        <v>399</v>
      </c>
      <c r="T99" s="19"/>
      <c r="U99" s="9" t="s">
        <v>401</v>
      </c>
      <c r="V99" s="8"/>
      <c r="W99" s="9" t="s">
        <v>403</v>
      </c>
      <c r="X99" s="19"/>
      <c r="Y99" s="9" t="s">
        <v>405</v>
      </c>
      <c r="Z99" s="9" t="s">
        <v>406</v>
      </c>
      <c r="AA99" s="21" t="str">
        <f t="shared" si="8"/>
        <v> {"id": 3.12,"chapter": "Chapter 3 - THE LOWER WORLD AND THE MIDDLE WORLD","title": "3.12 - पर्वतों के रंग","sutra": "&lt;br /&gt;","audiosrc": "3-12.mp3","arth": "","meaning": "","vyakhya": "","explanation": "","vidsrc": []}</v>
      </c>
    </row>
    <row r="100" customFormat="1" ht="28.8" spans="1:27">
      <c r="A100" s="7" t="s">
        <v>24</v>
      </c>
      <c r="B100" s="8">
        <v>3.13</v>
      </c>
      <c r="C100" s="9" t="s">
        <v>25</v>
      </c>
      <c r="D100" s="8" t="s">
        <v>532</v>
      </c>
      <c r="E100" s="9" t="s">
        <v>27</v>
      </c>
      <c r="F100" s="8" t="s">
        <v>126</v>
      </c>
      <c r="G100" s="8" t="str">
        <f t="shared" si="5"/>
        <v>3.13 - पर्वतों का आकार</v>
      </c>
      <c r="H100" s="9" t="s">
        <v>26</v>
      </c>
      <c r="I100" s="8"/>
      <c r="J100" s="8"/>
      <c r="K100" s="9" t="str">
        <f t="shared" si="6"/>
        <v>&lt;br /&gt;</v>
      </c>
      <c r="L100" s="9" t="s">
        <v>393</v>
      </c>
      <c r="M100" s="15" t="s">
        <v>545</v>
      </c>
      <c r="N100" s="8" t="str">
        <f t="shared" si="7"/>
        <v>3-13.mp3</v>
      </c>
      <c r="O100" s="9" t="s">
        <v>395</v>
      </c>
      <c r="P100" s="8"/>
      <c r="Q100" s="9" t="s">
        <v>397</v>
      </c>
      <c r="R100" s="8"/>
      <c r="S100" s="9" t="s">
        <v>399</v>
      </c>
      <c r="T100" s="19"/>
      <c r="U100" s="9" t="s">
        <v>401</v>
      </c>
      <c r="V100" s="8"/>
      <c r="W100" s="9" t="s">
        <v>403</v>
      </c>
      <c r="X100" s="19"/>
      <c r="Y100" s="9" t="s">
        <v>405</v>
      </c>
      <c r="Z100" s="9" t="s">
        <v>406</v>
      </c>
      <c r="AA100" s="21" t="str">
        <f t="shared" si="8"/>
        <v> {"id": 3.13,"chapter": "Chapter 3 - THE LOWER WORLD AND THE MIDDLE WORLD","title": "3.13 - पर्वतों का आकार","sutra": "&lt;br /&gt;","audiosrc": "3-13.mp3","arth": "","meaning": "","vyakhya": "","explanation": "","vidsrc": []}</v>
      </c>
    </row>
    <row r="101" customFormat="1" ht="28.8" spans="1:27">
      <c r="A101" s="7" t="s">
        <v>24</v>
      </c>
      <c r="B101" s="8">
        <v>3.14</v>
      </c>
      <c r="C101" s="9" t="s">
        <v>25</v>
      </c>
      <c r="D101" s="8" t="s">
        <v>532</v>
      </c>
      <c r="E101" s="9" t="s">
        <v>27</v>
      </c>
      <c r="F101" s="8" t="s">
        <v>127</v>
      </c>
      <c r="G101" s="8" t="str">
        <f t="shared" si="5"/>
        <v>3.14 - पर्वतों पर तालाब</v>
      </c>
      <c r="H101" s="9" t="s">
        <v>26</v>
      </c>
      <c r="I101" s="8"/>
      <c r="J101" s="8"/>
      <c r="K101" s="9" t="str">
        <f t="shared" si="6"/>
        <v>&lt;br /&gt;</v>
      </c>
      <c r="L101" s="9" t="s">
        <v>393</v>
      </c>
      <c r="M101" s="15" t="s">
        <v>546</v>
      </c>
      <c r="N101" s="8" t="str">
        <f t="shared" si="7"/>
        <v>3-14.mp3</v>
      </c>
      <c r="O101" s="9" t="s">
        <v>395</v>
      </c>
      <c r="P101" s="8"/>
      <c r="Q101" s="9" t="s">
        <v>397</v>
      </c>
      <c r="R101" s="8"/>
      <c r="S101" s="9" t="s">
        <v>399</v>
      </c>
      <c r="T101" s="19"/>
      <c r="U101" s="9" t="s">
        <v>401</v>
      </c>
      <c r="V101" s="8"/>
      <c r="W101" s="9" t="s">
        <v>403</v>
      </c>
      <c r="X101" s="19"/>
      <c r="Y101" s="9" t="s">
        <v>405</v>
      </c>
      <c r="Z101" s="9" t="s">
        <v>406</v>
      </c>
      <c r="AA101" s="21" t="str">
        <f t="shared" si="8"/>
        <v> {"id": 3.14,"chapter": "Chapter 3 - THE LOWER WORLD AND THE MIDDLE WORLD","title": "3.14 - पर्वतों पर तालाब","sutra": "&lt;br /&gt;","audiosrc": "3-14.mp3","arth": "","meaning": "","vyakhya": "","explanation": "","vidsrc": []}</v>
      </c>
    </row>
    <row r="102" customFormat="1" ht="28.8" spans="1:27">
      <c r="A102" s="7" t="s">
        <v>24</v>
      </c>
      <c r="B102" s="8">
        <v>3.15</v>
      </c>
      <c r="C102" s="9" t="s">
        <v>25</v>
      </c>
      <c r="D102" s="8" t="s">
        <v>532</v>
      </c>
      <c r="E102" s="9" t="s">
        <v>27</v>
      </c>
      <c r="F102" s="8" t="s">
        <v>128</v>
      </c>
      <c r="G102" s="8" t="str">
        <f t="shared" si="5"/>
        <v>3.15 - तालाब की लम्बाई-चौड़ाई</v>
      </c>
      <c r="H102" s="9" t="s">
        <v>26</v>
      </c>
      <c r="I102" s="8"/>
      <c r="J102" s="8"/>
      <c r="K102" s="9" t="str">
        <f t="shared" si="6"/>
        <v>&lt;br /&gt;</v>
      </c>
      <c r="L102" s="9" t="s">
        <v>393</v>
      </c>
      <c r="M102" s="15" t="s">
        <v>547</v>
      </c>
      <c r="N102" s="8" t="str">
        <f t="shared" si="7"/>
        <v>3-15.mp3</v>
      </c>
      <c r="O102" s="9" t="s">
        <v>395</v>
      </c>
      <c r="P102" s="8"/>
      <c r="Q102" s="9" t="s">
        <v>397</v>
      </c>
      <c r="R102" s="8"/>
      <c r="S102" s="9" t="s">
        <v>399</v>
      </c>
      <c r="T102" s="19"/>
      <c r="U102" s="9" t="s">
        <v>401</v>
      </c>
      <c r="V102" s="8"/>
      <c r="W102" s="9" t="s">
        <v>403</v>
      </c>
      <c r="X102" s="19"/>
      <c r="Y102" s="9" t="s">
        <v>405</v>
      </c>
      <c r="Z102" s="9" t="s">
        <v>406</v>
      </c>
      <c r="AA102" s="21" t="str">
        <f t="shared" si="8"/>
        <v> {"id": 3.15,"chapter": "Chapter 3 - THE LOWER WORLD AND THE MIDDLE WORLD","title": "3.15 - तालाब की लम्बाई-चौड़ाई","sutra": "&lt;br /&gt;","audiosrc": "3-15.mp3","arth": "","meaning": "","vyakhya": "","explanation": "","vidsrc": []}</v>
      </c>
    </row>
    <row r="103" customFormat="1" ht="28.8" spans="1:27">
      <c r="A103" s="7" t="s">
        <v>24</v>
      </c>
      <c r="B103" s="8">
        <v>3.16</v>
      </c>
      <c r="C103" s="9" t="s">
        <v>25</v>
      </c>
      <c r="D103" s="8" t="s">
        <v>532</v>
      </c>
      <c r="E103" s="9" t="s">
        <v>27</v>
      </c>
      <c r="F103" s="8" t="s">
        <v>129</v>
      </c>
      <c r="G103" s="8" t="str">
        <f t="shared" si="5"/>
        <v>3.16 - तालाब की गहराई</v>
      </c>
      <c r="H103" s="9" t="s">
        <v>26</v>
      </c>
      <c r="I103" s="8"/>
      <c r="J103" s="8"/>
      <c r="K103" s="9" t="str">
        <f t="shared" si="6"/>
        <v>&lt;br /&gt;</v>
      </c>
      <c r="L103" s="9" t="s">
        <v>393</v>
      </c>
      <c r="M103" s="15" t="s">
        <v>548</v>
      </c>
      <c r="N103" s="8" t="str">
        <f t="shared" si="7"/>
        <v>3-16.mp3</v>
      </c>
      <c r="O103" s="9" t="s">
        <v>395</v>
      </c>
      <c r="P103" s="8"/>
      <c r="Q103" s="9" t="s">
        <v>397</v>
      </c>
      <c r="R103" s="8"/>
      <c r="S103" s="9" t="s">
        <v>399</v>
      </c>
      <c r="T103" s="19"/>
      <c r="U103" s="9" t="s">
        <v>401</v>
      </c>
      <c r="V103" s="8"/>
      <c r="W103" s="9" t="s">
        <v>403</v>
      </c>
      <c r="X103" s="19"/>
      <c r="Y103" s="9" t="s">
        <v>405</v>
      </c>
      <c r="Z103" s="9" t="s">
        <v>406</v>
      </c>
      <c r="AA103" s="21" t="str">
        <f t="shared" si="8"/>
        <v> {"id": 3.16,"chapter": "Chapter 3 - THE LOWER WORLD AND THE MIDDLE WORLD","title": "3.16 - तालाब की गहराई","sutra": "&lt;br /&gt;","audiosrc": "3-16.mp3","arth": "","meaning": "","vyakhya": "","explanation": "","vidsrc": []}</v>
      </c>
    </row>
    <row r="104" customFormat="1" ht="28.8" spans="1:27">
      <c r="A104" s="7" t="s">
        <v>24</v>
      </c>
      <c r="B104" s="8">
        <v>3.16</v>
      </c>
      <c r="C104" s="9" t="s">
        <v>25</v>
      </c>
      <c r="D104" s="8" t="s">
        <v>532</v>
      </c>
      <c r="E104" s="9" t="s">
        <v>27</v>
      </c>
      <c r="F104" s="8" t="s">
        <v>130</v>
      </c>
      <c r="G104" s="8" t="str">
        <f t="shared" si="5"/>
        <v>3.16 - तालाब के बीच में कमल</v>
      </c>
      <c r="H104" s="9" t="s">
        <v>26</v>
      </c>
      <c r="I104" s="8"/>
      <c r="J104" s="8"/>
      <c r="K104" s="9" t="str">
        <f t="shared" si="6"/>
        <v>&lt;br /&gt;</v>
      </c>
      <c r="L104" s="9" t="s">
        <v>393</v>
      </c>
      <c r="M104" s="15" t="s">
        <v>548</v>
      </c>
      <c r="N104" s="8" t="str">
        <f t="shared" si="7"/>
        <v>3-16.mp3</v>
      </c>
      <c r="O104" s="9" t="s">
        <v>395</v>
      </c>
      <c r="P104" s="8"/>
      <c r="Q104" s="9" t="s">
        <v>397</v>
      </c>
      <c r="R104" s="8"/>
      <c r="S104" s="9" t="s">
        <v>399</v>
      </c>
      <c r="T104" s="19"/>
      <c r="U104" s="9" t="s">
        <v>401</v>
      </c>
      <c r="V104" s="8"/>
      <c r="W104" s="9" t="s">
        <v>403</v>
      </c>
      <c r="X104" s="19"/>
      <c r="Y104" s="9" t="s">
        <v>405</v>
      </c>
      <c r="Z104" s="9" t="s">
        <v>406</v>
      </c>
      <c r="AA104" s="21" t="str">
        <f t="shared" si="8"/>
        <v> {"id": 3.16,"chapter": "Chapter 3 - THE LOWER WORLD AND THE MIDDLE WORLD","title": "3.16 - तालाब के बीच में कमल","sutra": "&lt;br /&gt;","audiosrc": "3-16.mp3","arth": "","meaning": "","vyakhya": "","explanation": "","vidsrc": []}</v>
      </c>
    </row>
    <row r="105" customFormat="1" ht="28.8" spans="1:27">
      <c r="A105" s="7" t="s">
        <v>24</v>
      </c>
      <c r="B105" s="8">
        <v>3.17</v>
      </c>
      <c r="C105" s="9" t="s">
        <v>25</v>
      </c>
      <c r="D105" s="8" t="s">
        <v>532</v>
      </c>
      <c r="E105" s="9" t="s">
        <v>27</v>
      </c>
      <c r="F105" s="8" t="s">
        <v>131</v>
      </c>
      <c r="G105" s="8" t="str">
        <f t="shared" si="5"/>
        <v>3.17 - बाकी तालाबों के आकार</v>
      </c>
      <c r="H105" s="9" t="s">
        <v>26</v>
      </c>
      <c r="I105" s="8"/>
      <c r="J105" s="8"/>
      <c r="K105" s="9" t="str">
        <f t="shared" si="6"/>
        <v>&lt;br /&gt;</v>
      </c>
      <c r="L105" s="9" t="s">
        <v>393</v>
      </c>
      <c r="M105" s="15" t="s">
        <v>549</v>
      </c>
      <c r="N105" s="8" t="str">
        <f t="shared" si="7"/>
        <v>3-17.mp3</v>
      </c>
      <c r="O105" s="9" t="s">
        <v>395</v>
      </c>
      <c r="P105" s="8"/>
      <c r="Q105" s="9" t="s">
        <v>397</v>
      </c>
      <c r="R105" s="8"/>
      <c r="S105" s="9" t="s">
        <v>399</v>
      </c>
      <c r="T105" s="19"/>
      <c r="U105" s="9" t="s">
        <v>401</v>
      </c>
      <c r="V105" s="8"/>
      <c r="W105" s="9" t="s">
        <v>403</v>
      </c>
      <c r="X105" s="19"/>
      <c r="Y105" s="9" t="s">
        <v>405</v>
      </c>
      <c r="Z105" s="9" t="s">
        <v>406</v>
      </c>
      <c r="AA105" s="21" t="str">
        <f t="shared" si="8"/>
        <v> {"id": 3.17,"chapter": "Chapter 3 - THE LOWER WORLD AND THE MIDDLE WORLD","title": "3.17 - बाकी तालाबों के आकार","sutra": "&lt;br /&gt;","audiosrc": "3-17.mp3","arth": "","meaning": "","vyakhya": "","explanation": "","vidsrc": []}</v>
      </c>
    </row>
    <row r="106" customFormat="1" ht="28.8" spans="1:27">
      <c r="A106" s="7" t="s">
        <v>24</v>
      </c>
      <c r="B106" s="8">
        <v>3.18</v>
      </c>
      <c r="C106" s="9" t="s">
        <v>25</v>
      </c>
      <c r="D106" s="8" t="s">
        <v>532</v>
      </c>
      <c r="E106" s="9" t="s">
        <v>27</v>
      </c>
      <c r="F106" s="8" t="s">
        <v>132</v>
      </c>
      <c r="G106" s="8" t="str">
        <f t="shared" si="5"/>
        <v>3.18 - तालाबों में देवियों का निवास</v>
      </c>
      <c r="H106" s="9" t="s">
        <v>26</v>
      </c>
      <c r="I106" s="8"/>
      <c r="J106" s="8"/>
      <c r="K106" s="9" t="str">
        <f t="shared" si="6"/>
        <v>&lt;br /&gt;</v>
      </c>
      <c r="L106" s="9" t="s">
        <v>393</v>
      </c>
      <c r="M106" s="15" t="s">
        <v>550</v>
      </c>
      <c r="N106" s="8" t="str">
        <f t="shared" si="7"/>
        <v>3-18.mp3</v>
      </c>
      <c r="O106" s="9" t="s">
        <v>395</v>
      </c>
      <c r="P106" s="8"/>
      <c r="Q106" s="9" t="s">
        <v>397</v>
      </c>
      <c r="R106" s="8"/>
      <c r="S106" s="9" t="s">
        <v>399</v>
      </c>
      <c r="T106" s="19"/>
      <c r="U106" s="9" t="s">
        <v>401</v>
      </c>
      <c r="V106" s="8"/>
      <c r="W106" s="9" t="s">
        <v>403</v>
      </c>
      <c r="X106" s="19"/>
      <c r="Y106" s="9" t="s">
        <v>405</v>
      </c>
      <c r="Z106" s="9" t="s">
        <v>406</v>
      </c>
      <c r="AA106" s="21" t="str">
        <f t="shared" si="8"/>
        <v> {"id": 3.18,"chapter": "Chapter 3 - THE LOWER WORLD AND THE MIDDLE WORLD","title": "3.18 - तालाबों में देवियों का निवास","sutra": "&lt;br /&gt;","audiosrc": "3-18.mp3","arth": "","meaning": "","vyakhya": "","explanation": "","vidsrc": []}</v>
      </c>
    </row>
    <row r="107" customFormat="1" ht="28.8" spans="1:27">
      <c r="A107" s="7" t="s">
        <v>24</v>
      </c>
      <c r="B107" s="8">
        <v>3.19</v>
      </c>
      <c r="C107" s="9" t="s">
        <v>25</v>
      </c>
      <c r="D107" s="8" t="s">
        <v>532</v>
      </c>
      <c r="E107" s="9" t="s">
        <v>27</v>
      </c>
      <c r="F107" s="8" t="s">
        <v>133</v>
      </c>
      <c r="G107" s="8" t="str">
        <f t="shared" si="5"/>
        <v>3.19 - क्षेत्रों की नदियाँ</v>
      </c>
      <c r="H107" s="9" t="s">
        <v>26</v>
      </c>
      <c r="I107" s="8"/>
      <c r="J107" s="8"/>
      <c r="K107" s="9" t="str">
        <f t="shared" si="6"/>
        <v>&lt;br /&gt;</v>
      </c>
      <c r="L107" s="9" t="s">
        <v>393</v>
      </c>
      <c r="M107" s="15" t="s">
        <v>551</v>
      </c>
      <c r="N107" s="8" t="str">
        <f t="shared" si="7"/>
        <v>3-19.mp3</v>
      </c>
      <c r="O107" s="9" t="s">
        <v>395</v>
      </c>
      <c r="P107" s="8"/>
      <c r="Q107" s="9" t="s">
        <v>397</v>
      </c>
      <c r="R107" s="8"/>
      <c r="S107" s="9" t="s">
        <v>399</v>
      </c>
      <c r="T107" s="19"/>
      <c r="U107" s="9" t="s">
        <v>401</v>
      </c>
      <c r="V107" s="8"/>
      <c r="W107" s="9" t="s">
        <v>403</v>
      </c>
      <c r="X107" s="19"/>
      <c r="Y107" s="9" t="s">
        <v>405</v>
      </c>
      <c r="Z107" s="9" t="s">
        <v>406</v>
      </c>
      <c r="AA107" s="21" t="str">
        <f t="shared" si="8"/>
        <v> {"id": 3.19,"chapter": "Chapter 3 - THE LOWER WORLD AND THE MIDDLE WORLD","title": "3.19 - क्षेत्रों की नदियाँ","sutra": "&lt;br /&gt;","audiosrc": "3-19.mp3","arth": "","meaning": "","vyakhya": "","explanation": "","vidsrc": []}</v>
      </c>
    </row>
    <row r="108" customFormat="1" ht="28.8" spans="1:27">
      <c r="A108" s="7" t="s">
        <v>24</v>
      </c>
      <c r="B108" s="11">
        <v>3.2</v>
      </c>
      <c r="C108" s="9" t="s">
        <v>25</v>
      </c>
      <c r="D108" s="8" t="s">
        <v>532</v>
      </c>
      <c r="E108" s="9" t="s">
        <v>27</v>
      </c>
      <c r="F108" s="8" t="s">
        <v>134</v>
      </c>
      <c r="G108" s="8" t="str">
        <f t="shared" si="5"/>
        <v>3.2 - नदियों की दिशा</v>
      </c>
      <c r="H108" s="9" t="s">
        <v>26</v>
      </c>
      <c r="I108" s="8"/>
      <c r="J108" s="8"/>
      <c r="K108" s="9" t="str">
        <f t="shared" si="6"/>
        <v>&lt;br /&gt;</v>
      </c>
      <c r="L108" s="9" t="s">
        <v>393</v>
      </c>
      <c r="M108" s="15" t="s">
        <v>552</v>
      </c>
      <c r="N108" s="8" t="str">
        <f t="shared" si="7"/>
        <v>3-20 .mp3</v>
      </c>
      <c r="O108" s="9" t="s">
        <v>395</v>
      </c>
      <c r="P108" s="8"/>
      <c r="Q108" s="9" t="s">
        <v>397</v>
      </c>
      <c r="R108" s="8"/>
      <c r="S108" s="9" t="s">
        <v>399</v>
      </c>
      <c r="T108" s="19"/>
      <c r="U108" s="9" t="s">
        <v>401</v>
      </c>
      <c r="V108" s="8"/>
      <c r="W108" s="9" t="s">
        <v>403</v>
      </c>
      <c r="X108" s="19"/>
      <c r="Y108" s="9" t="s">
        <v>405</v>
      </c>
      <c r="Z108" s="9" t="s">
        <v>406</v>
      </c>
      <c r="AA108" s="21" t="str">
        <f t="shared" si="8"/>
        <v> {"id": 3.2,"chapter": "Chapter 3 - THE LOWER WORLD AND THE MIDDLE WORLD","title": "3.2 - नदियों की दिशा","sutra": "&lt;br /&gt;","audiosrc": "3-20 .mp3","arth": "","meaning": "","vyakhya": "","explanation": "","vidsrc": []}</v>
      </c>
    </row>
    <row r="109" customFormat="1" ht="28.8" spans="1:27">
      <c r="A109" s="7" t="s">
        <v>24</v>
      </c>
      <c r="B109" s="8">
        <v>3.21</v>
      </c>
      <c r="C109" s="9" t="s">
        <v>25</v>
      </c>
      <c r="D109" s="8" t="s">
        <v>532</v>
      </c>
      <c r="E109" s="9" t="s">
        <v>27</v>
      </c>
      <c r="F109" s="8" t="s">
        <v>135</v>
      </c>
      <c r="G109" s="8" t="str">
        <f t="shared" si="5"/>
        <v>3.21 - तीसरी नदी की दिशा</v>
      </c>
      <c r="H109" s="9" t="s">
        <v>26</v>
      </c>
      <c r="I109" s="8"/>
      <c r="J109" s="8"/>
      <c r="K109" s="9" t="str">
        <f t="shared" si="6"/>
        <v>&lt;br /&gt;</v>
      </c>
      <c r="L109" s="9" t="s">
        <v>393</v>
      </c>
      <c r="M109" s="15" t="s">
        <v>553</v>
      </c>
      <c r="N109" s="8" t="str">
        <f t="shared" si="7"/>
        <v>3-21.mp3</v>
      </c>
      <c r="O109" s="9" t="s">
        <v>395</v>
      </c>
      <c r="P109" s="8"/>
      <c r="Q109" s="9" t="s">
        <v>397</v>
      </c>
      <c r="R109" s="8"/>
      <c r="S109" s="9" t="s">
        <v>399</v>
      </c>
      <c r="T109" s="19"/>
      <c r="U109" s="9" t="s">
        <v>401</v>
      </c>
      <c r="V109" s="8"/>
      <c r="W109" s="9" t="s">
        <v>403</v>
      </c>
      <c r="X109" s="19"/>
      <c r="Y109" s="9" t="s">
        <v>405</v>
      </c>
      <c r="Z109" s="9" t="s">
        <v>406</v>
      </c>
      <c r="AA109" s="21" t="str">
        <f t="shared" si="8"/>
        <v> {"id": 3.21,"chapter": "Chapter 3 - THE LOWER WORLD AND THE MIDDLE WORLD","title": "3.21 - तीसरी नदी की दिशा","sutra": "&lt;br /&gt;","audiosrc": "3-21.mp3","arth": "","meaning": "","vyakhya": "","explanation": "","vidsrc": []}</v>
      </c>
    </row>
    <row r="110" customFormat="1" ht="28.8" spans="1:27">
      <c r="A110" s="7" t="s">
        <v>24</v>
      </c>
      <c r="B110" s="8">
        <v>3.22</v>
      </c>
      <c r="C110" s="9" t="s">
        <v>25</v>
      </c>
      <c r="D110" s="8" t="s">
        <v>532</v>
      </c>
      <c r="E110" s="9" t="s">
        <v>27</v>
      </c>
      <c r="F110" s="8" t="s">
        <v>136</v>
      </c>
      <c r="G110" s="8" t="str">
        <f t="shared" si="5"/>
        <v>3.22 - परिवार नदियाँ</v>
      </c>
      <c r="H110" s="9" t="s">
        <v>26</v>
      </c>
      <c r="I110" s="8"/>
      <c r="J110" s="8"/>
      <c r="K110" s="9" t="str">
        <f t="shared" si="6"/>
        <v>&lt;br /&gt;</v>
      </c>
      <c r="L110" s="9" t="s">
        <v>393</v>
      </c>
      <c r="M110" s="15" t="s">
        <v>554</v>
      </c>
      <c r="N110" s="8" t="str">
        <f t="shared" si="7"/>
        <v>3-22.mp3</v>
      </c>
      <c r="O110" s="9" t="s">
        <v>395</v>
      </c>
      <c r="P110" s="8"/>
      <c r="Q110" s="9" t="s">
        <v>397</v>
      </c>
      <c r="R110" s="8"/>
      <c r="S110" s="9" t="s">
        <v>399</v>
      </c>
      <c r="T110" s="19"/>
      <c r="U110" s="9" t="s">
        <v>401</v>
      </c>
      <c r="V110" s="8"/>
      <c r="W110" s="9" t="s">
        <v>403</v>
      </c>
      <c r="X110" s="19"/>
      <c r="Y110" s="9" t="s">
        <v>405</v>
      </c>
      <c r="Z110" s="9" t="s">
        <v>406</v>
      </c>
      <c r="AA110" s="21" t="str">
        <f t="shared" si="8"/>
        <v> {"id": 3.22,"chapter": "Chapter 3 - THE LOWER WORLD AND THE MIDDLE WORLD","title": "3.22 - परिवार नदियाँ","sutra": "&lt;br /&gt;","audiosrc": "3-22.mp3","arth": "","meaning": "","vyakhya": "","explanation": "","vidsrc": []}</v>
      </c>
    </row>
    <row r="111" customFormat="1" ht="28.8" spans="1:27">
      <c r="A111" s="7" t="s">
        <v>24</v>
      </c>
      <c r="B111" s="8">
        <v>3.23</v>
      </c>
      <c r="C111" s="9" t="s">
        <v>25</v>
      </c>
      <c r="D111" s="8" t="s">
        <v>532</v>
      </c>
      <c r="E111" s="9" t="s">
        <v>27</v>
      </c>
      <c r="F111" s="8" t="s">
        <v>137</v>
      </c>
      <c r="G111" s="8" t="str">
        <f t="shared" si="5"/>
        <v>3.23 - भरत क्षेत्र का विस्‍तार</v>
      </c>
      <c r="H111" s="9" t="s">
        <v>26</v>
      </c>
      <c r="I111" s="8"/>
      <c r="J111" s="8"/>
      <c r="K111" s="9" t="str">
        <f t="shared" si="6"/>
        <v>&lt;br /&gt;</v>
      </c>
      <c r="L111" s="9" t="s">
        <v>393</v>
      </c>
      <c r="M111" s="15" t="s">
        <v>555</v>
      </c>
      <c r="N111" s="8" t="str">
        <f t="shared" si="7"/>
        <v>3-23.mp3</v>
      </c>
      <c r="O111" s="9" t="s">
        <v>395</v>
      </c>
      <c r="P111" s="8"/>
      <c r="Q111" s="9" t="s">
        <v>397</v>
      </c>
      <c r="R111" s="8"/>
      <c r="S111" s="9" t="s">
        <v>399</v>
      </c>
      <c r="T111" s="19"/>
      <c r="U111" s="9" t="s">
        <v>401</v>
      </c>
      <c r="V111" s="8"/>
      <c r="W111" s="9" t="s">
        <v>403</v>
      </c>
      <c r="X111" s="19"/>
      <c r="Y111" s="9" t="s">
        <v>405</v>
      </c>
      <c r="Z111" s="9" t="s">
        <v>406</v>
      </c>
      <c r="AA111" s="21" t="str">
        <f t="shared" si="8"/>
        <v> {"id": 3.23,"chapter": "Chapter 3 - THE LOWER WORLD AND THE MIDDLE WORLD","title": "3.23 - भरत क्षेत्र का विस्‍तार","sutra": "&lt;br /&gt;","audiosrc": "3-23.mp3","arth": "","meaning": "","vyakhya": "","explanation": "","vidsrc": []}</v>
      </c>
    </row>
    <row r="112" customFormat="1" ht="28.8" spans="1:27">
      <c r="A112" s="7" t="s">
        <v>24</v>
      </c>
      <c r="B112" s="8">
        <v>3.24</v>
      </c>
      <c r="C112" s="9" t="s">
        <v>25</v>
      </c>
      <c r="D112" s="8" t="s">
        <v>532</v>
      </c>
      <c r="E112" s="9" t="s">
        <v>27</v>
      </c>
      <c r="F112" s="8" t="s">
        <v>138</v>
      </c>
      <c r="G112" s="8" t="str">
        <f t="shared" si="5"/>
        <v>3.24 - बाकी क्षेत्रों का विस्तार</v>
      </c>
      <c r="H112" s="9" t="s">
        <v>26</v>
      </c>
      <c r="I112" s="8"/>
      <c r="J112" s="8"/>
      <c r="K112" s="9" t="str">
        <f t="shared" si="6"/>
        <v>&lt;br /&gt;</v>
      </c>
      <c r="L112" s="9" t="s">
        <v>393</v>
      </c>
      <c r="M112" s="15" t="s">
        <v>556</v>
      </c>
      <c r="N112" s="8" t="str">
        <f t="shared" si="7"/>
        <v>3-24.mp3</v>
      </c>
      <c r="O112" s="9" t="s">
        <v>395</v>
      </c>
      <c r="P112" s="8"/>
      <c r="Q112" s="9" t="s">
        <v>397</v>
      </c>
      <c r="R112" s="8"/>
      <c r="S112" s="9" t="s">
        <v>399</v>
      </c>
      <c r="T112" s="19"/>
      <c r="U112" s="9" t="s">
        <v>401</v>
      </c>
      <c r="V112" s="8"/>
      <c r="W112" s="9" t="s">
        <v>403</v>
      </c>
      <c r="X112" s="19"/>
      <c r="Y112" s="9" t="s">
        <v>405</v>
      </c>
      <c r="Z112" s="9" t="s">
        <v>406</v>
      </c>
      <c r="AA112" s="21" t="str">
        <f t="shared" si="8"/>
        <v> {"id": 3.24,"chapter": "Chapter 3 - THE LOWER WORLD AND THE MIDDLE WORLD","title": "3.24 - बाकी क्षेत्रों का विस्तार","sutra": "&lt;br /&gt;","audiosrc": "3-24.mp3","arth": "","meaning": "","vyakhya": "","explanation": "","vidsrc": []}</v>
      </c>
    </row>
    <row r="113" customFormat="1" ht="28.8" spans="1:27">
      <c r="A113" s="7" t="s">
        <v>24</v>
      </c>
      <c r="B113" s="8">
        <v>3.25</v>
      </c>
      <c r="C113" s="9" t="s">
        <v>25</v>
      </c>
      <c r="D113" s="8" t="s">
        <v>532</v>
      </c>
      <c r="E113" s="9" t="s">
        <v>27</v>
      </c>
      <c r="F113" s="8" t="s">
        <v>139</v>
      </c>
      <c r="G113" s="8" t="str">
        <f t="shared" si="5"/>
        <v>3.25 - उत्तर-दक्षिण में समानता</v>
      </c>
      <c r="H113" s="9" t="s">
        <v>26</v>
      </c>
      <c r="I113" s="8"/>
      <c r="J113" s="8"/>
      <c r="K113" s="9" t="str">
        <f t="shared" si="6"/>
        <v>&lt;br /&gt;</v>
      </c>
      <c r="L113" s="9" t="s">
        <v>393</v>
      </c>
      <c r="M113" s="15" t="s">
        <v>557</v>
      </c>
      <c r="N113" s="8" t="str">
        <f t="shared" si="7"/>
        <v>3-25.mp3</v>
      </c>
      <c r="O113" s="9" t="s">
        <v>395</v>
      </c>
      <c r="P113" s="8"/>
      <c r="Q113" s="9" t="s">
        <v>397</v>
      </c>
      <c r="R113" s="8"/>
      <c r="S113" s="9" t="s">
        <v>399</v>
      </c>
      <c r="T113" s="19"/>
      <c r="U113" s="9" t="s">
        <v>401</v>
      </c>
      <c r="V113" s="8"/>
      <c r="W113" s="9" t="s">
        <v>403</v>
      </c>
      <c r="X113" s="19"/>
      <c r="Y113" s="9" t="s">
        <v>405</v>
      </c>
      <c r="Z113" s="9" t="s">
        <v>406</v>
      </c>
      <c r="AA113" s="21" t="str">
        <f t="shared" si="8"/>
        <v> {"id": 3.25,"chapter": "Chapter 3 - THE LOWER WORLD AND THE MIDDLE WORLD","title": "3.25 - उत्तर-दक्षिण में समानता","sutra": "&lt;br /&gt;","audiosrc": "3-25.mp3","arth": "","meaning": "","vyakhya": "","explanation": "","vidsrc": []}</v>
      </c>
    </row>
    <row r="114" customFormat="1" ht="28.8" spans="1:27">
      <c r="A114" s="7" t="s">
        <v>24</v>
      </c>
      <c r="B114" s="8">
        <v>3.26</v>
      </c>
      <c r="C114" s="9" t="s">
        <v>25</v>
      </c>
      <c r="D114" s="8" t="s">
        <v>532</v>
      </c>
      <c r="E114" s="9" t="s">
        <v>27</v>
      </c>
      <c r="F114" s="8" t="s">
        <v>140</v>
      </c>
      <c r="G114" s="8" t="str">
        <f t="shared" si="5"/>
        <v>3.26 - भरत-एरावत क्षेत्र में काल परिवर्तन</v>
      </c>
      <c r="H114" s="9" t="s">
        <v>26</v>
      </c>
      <c r="I114" s="8"/>
      <c r="J114" s="8"/>
      <c r="K114" s="9" t="str">
        <f t="shared" si="6"/>
        <v>&lt;br /&gt;</v>
      </c>
      <c r="L114" s="9" t="s">
        <v>393</v>
      </c>
      <c r="M114" s="15" t="s">
        <v>558</v>
      </c>
      <c r="N114" s="8" t="str">
        <f t="shared" si="7"/>
        <v>3-26.mp3</v>
      </c>
      <c r="O114" s="9" t="s">
        <v>395</v>
      </c>
      <c r="P114" s="8"/>
      <c r="Q114" s="9" t="s">
        <v>397</v>
      </c>
      <c r="R114" s="8"/>
      <c r="S114" s="9" t="s">
        <v>399</v>
      </c>
      <c r="T114" s="19"/>
      <c r="U114" s="9" t="s">
        <v>401</v>
      </c>
      <c r="V114" s="8"/>
      <c r="W114" s="9" t="s">
        <v>403</v>
      </c>
      <c r="X114" s="19"/>
      <c r="Y114" s="9" t="s">
        <v>405</v>
      </c>
      <c r="Z114" s="9" t="s">
        <v>406</v>
      </c>
      <c r="AA114" s="21" t="str">
        <f t="shared" si="8"/>
        <v> {"id": 3.26,"chapter": "Chapter 3 - THE LOWER WORLD AND THE MIDDLE WORLD","title": "3.26 - भरत-एरावत क्षेत्र में काल परिवर्तन","sutra": "&lt;br /&gt;","audiosrc": "3-26.mp3","arth": "","meaning": "","vyakhya": "","explanation": "","vidsrc": []}</v>
      </c>
    </row>
    <row r="115" customFormat="1" ht="28.8" spans="1:27">
      <c r="A115" s="7" t="s">
        <v>24</v>
      </c>
      <c r="B115" s="8">
        <v>3.27</v>
      </c>
      <c r="C115" s="9" t="s">
        <v>25</v>
      </c>
      <c r="D115" s="8" t="s">
        <v>532</v>
      </c>
      <c r="E115" s="9" t="s">
        <v>27</v>
      </c>
      <c r="F115" s="8" t="s">
        <v>141</v>
      </c>
      <c r="G115" s="8" t="str">
        <f t="shared" si="5"/>
        <v>3.27 - बाकी क्षेत्रों में काल परिवर्तन</v>
      </c>
      <c r="H115" s="9" t="s">
        <v>26</v>
      </c>
      <c r="I115" s="8"/>
      <c r="J115" s="8"/>
      <c r="K115" s="9" t="str">
        <f t="shared" si="6"/>
        <v>&lt;br /&gt;</v>
      </c>
      <c r="L115" s="9" t="s">
        <v>393</v>
      </c>
      <c r="M115" s="15" t="s">
        <v>559</v>
      </c>
      <c r="N115" s="8" t="str">
        <f t="shared" si="7"/>
        <v>3-27.mp3</v>
      </c>
      <c r="O115" s="9" t="s">
        <v>395</v>
      </c>
      <c r="P115" s="8"/>
      <c r="Q115" s="9" t="s">
        <v>397</v>
      </c>
      <c r="R115" s="8"/>
      <c r="S115" s="9" t="s">
        <v>399</v>
      </c>
      <c r="T115" s="19"/>
      <c r="U115" s="9" t="s">
        <v>401</v>
      </c>
      <c r="V115" s="8"/>
      <c r="W115" s="9" t="s">
        <v>403</v>
      </c>
      <c r="X115" s="19"/>
      <c r="Y115" s="9" t="s">
        <v>405</v>
      </c>
      <c r="Z115" s="9" t="s">
        <v>406</v>
      </c>
      <c r="AA115" s="21" t="str">
        <f t="shared" si="8"/>
        <v> {"id": 3.27,"chapter": "Chapter 3 - THE LOWER WORLD AND THE MIDDLE WORLD","title": "3.27 - बाकी क्षेत्रों में काल परिवर्तन","sutra": "&lt;br /&gt;","audiosrc": "3-27.mp3","arth": "","meaning": "","vyakhya": "","explanation": "","vidsrc": []}</v>
      </c>
    </row>
    <row r="116" customFormat="1" ht="28.8" spans="1:27">
      <c r="A116" s="7" t="s">
        <v>24</v>
      </c>
      <c r="B116" s="8">
        <v>3.28</v>
      </c>
      <c r="C116" s="9" t="s">
        <v>25</v>
      </c>
      <c r="D116" s="8" t="s">
        <v>532</v>
      </c>
      <c r="E116" s="9" t="s">
        <v>27</v>
      </c>
      <c r="F116" s="8" t="s">
        <v>142</v>
      </c>
      <c r="G116" s="8" t="str">
        <f t="shared" si="5"/>
        <v>3.28 - मनुष्यों की आयु</v>
      </c>
      <c r="H116" s="9" t="s">
        <v>26</v>
      </c>
      <c r="I116" s="8"/>
      <c r="J116" s="8"/>
      <c r="K116" s="9" t="str">
        <f t="shared" si="6"/>
        <v>&lt;br /&gt;</v>
      </c>
      <c r="L116" s="9" t="s">
        <v>393</v>
      </c>
      <c r="M116" s="15" t="s">
        <v>560</v>
      </c>
      <c r="N116" s="8" t="str">
        <f t="shared" si="7"/>
        <v>3-28.mp3</v>
      </c>
      <c r="O116" s="9" t="s">
        <v>395</v>
      </c>
      <c r="P116" s="8"/>
      <c r="Q116" s="9" t="s">
        <v>397</v>
      </c>
      <c r="R116" s="8"/>
      <c r="S116" s="9" t="s">
        <v>399</v>
      </c>
      <c r="T116" s="19"/>
      <c r="U116" s="9" t="s">
        <v>401</v>
      </c>
      <c r="V116" s="8"/>
      <c r="W116" s="9" t="s">
        <v>403</v>
      </c>
      <c r="X116" s="19"/>
      <c r="Y116" s="9" t="s">
        <v>405</v>
      </c>
      <c r="Z116" s="9" t="s">
        <v>406</v>
      </c>
      <c r="AA116" s="21" t="str">
        <f t="shared" si="8"/>
        <v> {"id": 3.28,"chapter": "Chapter 3 - THE LOWER WORLD AND THE MIDDLE WORLD","title": "3.28 - मनुष्यों की आयु","sutra": "&lt;br /&gt;","audiosrc": "3-28.mp3","arth": "","meaning": "","vyakhya": "","explanation": "","vidsrc": []}</v>
      </c>
    </row>
    <row r="117" customFormat="1" ht="28.8" spans="1:27">
      <c r="A117" s="7" t="s">
        <v>24</v>
      </c>
      <c r="B117" s="8">
        <v>3.29</v>
      </c>
      <c r="C117" s="9" t="s">
        <v>25</v>
      </c>
      <c r="D117" s="8" t="s">
        <v>532</v>
      </c>
      <c r="E117" s="9" t="s">
        <v>27</v>
      </c>
      <c r="F117" s="8" t="s">
        <v>143</v>
      </c>
      <c r="G117" s="8" t="str">
        <f t="shared" si="5"/>
        <v>3.29 - उत्तर-दक्षिण में आयु में समानता</v>
      </c>
      <c r="H117" s="9" t="s">
        <v>26</v>
      </c>
      <c r="I117" s="8"/>
      <c r="J117" s="8"/>
      <c r="K117" s="9" t="str">
        <f t="shared" si="6"/>
        <v>&lt;br /&gt;</v>
      </c>
      <c r="L117" s="9" t="s">
        <v>393</v>
      </c>
      <c r="M117" s="15" t="s">
        <v>561</v>
      </c>
      <c r="N117" s="8" t="str">
        <f t="shared" si="7"/>
        <v>3-29.mp3</v>
      </c>
      <c r="O117" s="9" t="s">
        <v>395</v>
      </c>
      <c r="P117" s="8"/>
      <c r="Q117" s="9" t="s">
        <v>397</v>
      </c>
      <c r="R117" s="8"/>
      <c r="S117" s="9" t="s">
        <v>399</v>
      </c>
      <c r="T117" s="19"/>
      <c r="U117" s="9" t="s">
        <v>401</v>
      </c>
      <c r="V117" s="8"/>
      <c r="W117" s="9" t="s">
        <v>403</v>
      </c>
      <c r="X117" s="19"/>
      <c r="Y117" s="9" t="s">
        <v>405</v>
      </c>
      <c r="Z117" s="9" t="s">
        <v>406</v>
      </c>
      <c r="AA117" s="21" t="str">
        <f t="shared" si="8"/>
        <v> {"id": 3.29,"chapter": "Chapter 3 - THE LOWER WORLD AND THE MIDDLE WORLD","title": "3.29 - उत्तर-दक्षिण में आयु में समानता","sutra": "&lt;br /&gt;","audiosrc": "3-29.mp3","arth": "","meaning": "","vyakhya": "","explanation": "","vidsrc": []}</v>
      </c>
    </row>
    <row r="118" customFormat="1" ht="28.8" spans="1:27">
      <c r="A118" s="7" t="s">
        <v>24</v>
      </c>
      <c r="B118" s="11">
        <v>3.3</v>
      </c>
      <c r="C118" s="9" t="s">
        <v>25</v>
      </c>
      <c r="D118" s="8" t="s">
        <v>532</v>
      </c>
      <c r="E118" s="9" t="s">
        <v>27</v>
      </c>
      <c r="F118" s="8" t="s">
        <v>144</v>
      </c>
      <c r="G118" s="8" t="str">
        <f t="shared" si="5"/>
        <v>3.3 - विदेह क्षेत्र में आयु</v>
      </c>
      <c r="H118" s="9" t="s">
        <v>26</v>
      </c>
      <c r="I118" s="8"/>
      <c r="J118" s="8"/>
      <c r="K118" s="9" t="str">
        <f t="shared" si="6"/>
        <v>&lt;br /&gt;</v>
      </c>
      <c r="L118" s="9" t="s">
        <v>393</v>
      </c>
      <c r="M118" s="15" t="s">
        <v>562</v>
      </c>
      <c r="N118" s="8" t="str">
        <f t="shared" si="7"/>
        <v>3-30 .mp3</v>
      </c>
      <c r="O118" s="9" t="s">
        <v>395</v>
      </c>
      <c r="P118" s="8"/>
      <c r="Q118" s="9" t="s">
        <v>397</v>
      </c>
      <c r="R118" s="8"/>
      <c r="S118" s="9" t="s">
        <v>399</v>
      </c>
      <c r="T118" s="19"/>
      <c r="U118" s="9" t="s">
        <v>401</v>
      </c>
      <c r="V118" s="8"/>
      <c r="W118" s="9" t="s">
        <v>403</v>
      </c>
      <c r="X118" s="19"/>
      <c r="Y118" s="9" t="s">
        <v>405</v>
      </c>
      <c r="Z118" s="9" t="s">
        <v>406</v>
      </c>
      <c r="AA118" s="21" t="str">
        <f t="shared" si="8"/>
        <v> {"id": 3.3,"chapter": "Chapter 3 - THE LOWER WORLD AND THE MIDDLE WORLD","title": "3.3 - विदेह क्षेत्र में आयु","sutra": "&lt;br /&gt;","audiosrc": "3-30 .mp3","arth": "","meaning": "","vyakhya": "","explanation": "","vidsrc": []}</v>
      </c>
    </row>
    <row r="119" customFormat="1" ht="28.8" spans="1:27">
      <c r="A119" s="7" t="s">
        <v>24</v>
      </c>
      <c r="B119" s="8">
        <v>3.31</v>
      </c>
      <c r="C119" s="9" t="s">
        <v>25</v>
      </c>
      <c r="D119" s="8" t="s">
        <v>532</v>
      </c>
      <c r="E119" s="9" t="s">
        <v>27</v>
      </c>
      <c r="F119" s="8" t="s">
        <v>137</v>
      </c>
      <c r="G119" s="8" t="str">
        <f t="shared" si="5"/>
        <v>3.31 - भरत क्षेत्र का विस्‍तार</v>
      </c>
      <c r="H119" s="9" t="s">
        <v>26</v>
      </c>
      <c r="I119" s="8"/>
      <c r="J119" s="8"/>
      <c r="K119" s="9" t="str">
        <f t="shared" si="6"/>
        <v>&lt;br /&gt;</v>
      </c>
      <c r="L119" s="9" t="s">
        <v>393</v>
      </c>
      <c r="M119" s="15" t="s">
        <v>563</v>
      </c>
      <c r="N119" s="8" t="str">
        <f t="shared" si="7"/>
        <v>3-31.mp3</v>
      </c>
      <c r="O119" s="9" t="s">
        <v>395</v>
      </c>
      <c r="P119" s="8"/>
      <c r="Q119" s="9" t="s">
        <v>397</v>
      </c>
      <c r="R119" s="8"/>
      <c r="S119" s="9" t="s">
        <v>399</v>
      </c>
      <c r="T119" s="19"/>
      <c r="U119" s="9" t="s">
        <v>401</v>
      </c>
      <c r="V119" s="8"/>
      <c r="W119" s="9" t="s">
        <v>403</v>
      </c>
      <c r="X119" s="19"/>
      <c r="Y119" s="9" t="s">
        <v>405</v>
      </c>
      <c r="Z119" s="9" t="s">
        <v>406</v>
      </c>
      <c r="AA119" s="21" t="str">
        <f t="shared" si="8"/>
        <v> {"id": 3.31,"chapter": "Chapter 3 - THE LOWER WORLD AND THE MIDDLE WORLD","title": "3.31 - भरत क्षेत्र का विस्‍तार","sutra": "&lt;br /&gt;","audiosrc": "3-31.mp3","arth": "","meaning": "","vyakhya": "","explanation": "","vidsrc": []}</v>
      </c>
    </row>
    <row r="120" customFormat="1" ht="28.8" spans="1:27">
      <c r="A120" s="7" t="s">
        <v>24</v>
      </c>
      <c r="B120" s="8">
        <v>3.32</v>
      </c>
      <c r="C120" s="9" t="s">
        <v>25</v>
      </c>
      <c r="D120" s="8" t="s">
        <v>532</v>
      </c>
      <c r="E120" s="9" t="s">
        <v>27</v>
      </c>
      <c r="F120" s="8" t="s">
        <v>145</v>
      </c>
      <c r="G120" s="8" t="str">
        <f t="shared" si="5"/>
        <v>3.32 - धातकीखण्‍ड में क्षेत्र तथा पर्वत</v>
      </c>
      <c r="H120" s="9" t="s">
        <v>26</v>
      </c>
      <c r="I120" s="8"/>
      <c r="J120" s="8"/>
      <c r="K120" s="9" t="str">
        <f t="shared" si="6"/>
        <v>&lt;br /&gt;</v>
      </c>
      <c r="L120" s="9" t="s">
        <v>393</v>
      </c>
      <c r="M120" s="15" t="s">
        <v>564</v>
      </c>
      <c r="N120" s="8" t="str">
        <f t="shared" si="7"/>
        <v>3-32.mp3</v>
      </c>
      <c r="O120" s="9" t="s">
        <v>395</v>
      </c>
      <c r="P120" s="8"/>
      <c r="Q120" s="9" t="s">
        <v>397</v>
      </c>
      <c r="R120" s="8"/>
      <c r="S120" s="9" t="s">
        <v>399</v>
      </c>
      <c r="T120" s="19"/>
      <c r="U120" s="9" t="s">
        <v>401</v>
      </c>
      <c r="V120" s="8"/>
      <c r="W120" s="9" t="s">
        <v>403</v>
      </c>
      <c r="X120" s="19"/>
      <c r="Y120" s="9" t="s">
        <v>405</v>
      </c>
      <c r="Z120" s="9" t="s">
        <v>406</v>
      </c>
      <c r="AA120" s="21" t="str">
        <f t="shared" si="8"/>
        <v> {"id": 3.32,"chapter": "Chapter 3 - THE LOWER WORLD AND THE MIDDLE WORLD","title": "3.32 - धातकीखण्‍ड में क्षेत्र तथा पर्वत","sutra": "&lt;br /&gt;","audiosrc": "3-32.mp3","arth": "","meaning": "","vyakhya": "","explanation": "","vidsrc": []}</v>
      </c>
    </row>
    <row r="121" customFormat="1" ht="28.8" spans="1:27">
      <c r="A121" s="7" t="s">
        <v>24</v>
      </c>
      <c r="B121" s="8">
        <v>3.33</v>
      </c>
      <c r="C121" s="9" t="s">
        <v>25</v>
      </c>
      <c r="D121" s="8" t="s">
        <v>532</v>
      </c>
      <c r="E121" s="9" t="s">
        <v>27</v>
      </c>
      <c r="F121" s="8" t="s">
        <v>146</v>
      </c>
      <c r="G121" s="8" t="str">
        <f t="shared" si="5"/>
        <v>3.33 - पुष्‍करार्द्ध द्वीप में क्षेत्र और पर्वत</v>
      </c>
      <c r="H121" s="9" t="s">
        <v>26</v>
      </c>
      <c r="I121" s="8"/>
      <c r="J121" s="8"/>
      <c r="K121" s="9" t="str">
        <f t="shared" si="6"/>
        <v>&lt;br /&gt;</v>
      </c>
      <c r="L121" s="9" t="s">
        <v>393</v>
      </c>
      <c r="M121" s="15" t="s">
        <v>565</v>
      </c>
      <c r="N121" s="8" t="str">
        <f t="shared" si="7"/>
        <v>3-33.mp3</v>
      </c>
      <c r="O121" s="9" t="s">
        <v>395</v>
      </c>
      <c r="P121" s="8"/>
      <c r="Q121" s="9" t="s">
        <v>397</v>
      </c>
      <c r="R121" s="8"/>
      <c r="S121" s="9" t="s">
        <v>399</v>
      </c>
      <c r="T121" s="19"/>
      <c r="U121" s="9" t="s">
        <v>401</v>
      </c>
      <c r="V121" s="8"/>
      <c r="W121" s="9" t="s">
        <v>403</v>
      </c>
      <c r="X121" s="19"/>
      <c r="Y121" s="9" t="s">
        <v>405</v>
      </c>
      <c r="Z121" s="9" t="s">
        <v>406</v>
      </c>
      <c r="AA121" s="21" t="str">
        <f t="shared" si="8"/>
        <v> {"id": 3.33,"chapter": "Chapter 3 - THE LOWER WORLD AND THE MIDDLE WORLD","title": "3.33 - पुष्‍करार्द्ध द्वीप में क्षेत्र और पर्वत","sutra": "&lt;br /&gt;","audiosrc": "3-33.mp3","arth": "","meaning": "","vyakhya": "","explanation": "","vidsrc": []}</v>
      </c>
    </row>
    <row r="122" customFormat="1" ht="28.8" spans="1:27">
      <c r="A122" s="7" t="s">
        <v>24</v>
      </c>
      <c r="B122" s="8">
        <v>3.34</v>
      </c>
      <c r="C122" s="9" t="s">
        <v>25</v>
      </c>
      <c r="D122" s="8" t="s">
        <v>532</v>
      </c>
      <c r="E122" s="9" t="s">
        <v>27</v>
      </c>
      <c r="F122" s="8" t="s">
        <v>147</v>
      </c>
      <c r="G122" s="8" t="str">
        <f t="shared" si="5"/>
        <v>3.34 - मनुष्यों का गमन</v>
      </c>
      <c r="H122" s="9" t="s">
        <v>26</v>
      </c>
      <c r="I122" s="8"/>
      <c r="J122" s="8"/>
      <c r="K122" s="9" t="str">
        <f t="shared" si="6"/>
        <v>&lt;br /&gt;</v>
      </c>
      <c r="L122" s="9" t="s">
        <v>393</v>
      </c>
      <c r="M122" s="15" t="s">
        <v>566</v>
      </c>
      <c r="N122" s="8" t="str">
        <f t="shared" si="7"/>
        <v>3-34.mp3</v>
      </c>
      <c r="O122" s="9" t="s">
        <v>395</v>
      </c>
      <c r="P122" s="8"/>
      <c r="Q122" s="9" t="s">
        <v>397</v>
      </c>
      <c r="R122" s="8"/>
      <c r="S122" s="9" t="s">
        <v>399</v>
      </c>
      <c r="T122" s="19"/>
      <c r="U122" s="9" t="s">
        <v>401</v>
      </c>
      <c r="V122" s="8"/>
      <c r="W122" s="9" t="s">
        <v>403</v>
      </c>
      <c r="X122" s="19"/>
      <c r="Y122" s="9" t="s">
        <v>405</v>
      </c>
      <c r="Z122" s="9" t="s">
        <v>406</v>
      </c>
      <c r="AA122" s="21" t="str">
        <f t="shared" si="8"/>
        <v> {"id": 3.34,"chapter": "Chapter 3 - THE LOWER WORLD AND THE MIDDLE WORLD","title": "3.34 - मनुष्यों का गमन","sutra": "&lt;br /&gt;","audiosrc": "3-34.mp3","arth": "","meaning": "","vyakhya": "","explanation": "","vidsrc": []}</v>
      </c>
    </row>
    <row r="123" customFormat="1" ht="28.8" spans="1:27">
      <c r="A123" s="7" t="s">
        <v>24</v>
      </c>
      <c r="B123" s="8">
        <v>3.35</v>
      </c>
      <c r="C123" s="9" t="s">
        <v>25</v>
      </c>
      <c r="D123" s="8" t="s">
        <v>532</v>
      </c>
      <c r="E123" s="9" t="s">
        <v>27</v>
      </c>
      <c r="F123" s="8" t="s">
        <v>148</v>
      </c>
      <c r="G123" s="8" t="str">
        <f t="shared" si="5"/>
        <v>3.35 - मनुष्‍यों के प्रकार</v>
      </c>
      <c r="H123" s="9" t="s">
        <v>26</v>
      </c>
      <c r="I123" s="8"/>
      <c r="J123" s="8"/>
      <c r="K123" s="9" t="str">
        <f t="shared" si="6"/>
        <v>&lt;br /&gt;</v>
      </c>
      <c r="L123" s="9" t="s">
        <v>393</v>
      </c>
      <c r="M123" s="15" t="s">
        <v>567</v>
      </c>
      <c r="N123" s="8" t="str">
        <f t="shared" si="7"/>
        <v>3-35.mp3</v>
      </c>
      <c r="O123" s="9" t="s">
        <v>395</v>
      </c>
      <c r="P123" s="8"/>
      <c r="Q123" s="9" t="s">
        <v>397</v>
      </c>
      <c r="R123" s="8"/>
      <c r="S123" s="9" t="s">
        <v>399</v>
      </c>
      <c r="T123" s="19"/>
      <c r="U123" s="9" t="s">
        <v>401</v>
      </c>
      <c r="V123" s="8"/>
      <c r="W123" s="9" t="s">
        <v>403</v>
      </c>
      <c r="X123" s="19"/>
      <c r="Y123" s="9" t="s">
        <v>405</v>
      </c>
      <c r="Z123" s="9" t="s">
        <v>406</v>
      </c>
      <c r="AA123" s="21" t="str">
        <f t="shared" si="8"/>
        <v> {"id": 3.35,"chapter": "Chapter 3 - THE LOWER WORLD AND THE MIDDLE WORLD","title": "3.35 - मनुष्‍यों के प्रकार","sutra": "&lt;br /&gt;","audiosrc": "3-35.mp3","arth": "","meaning": "","vyakhya": "","explanation": "","vidsrc": []}</v>
      </c>
    </row>
    <row r="124" customFormat="1" ht="28.8" spans="1:27">
      <c r="A124" s="7" t="s">
        <v>24</v>
      </c>
      <c r="B124" s="8">
        <v>3.36</v>
      </c>
      <c r="C124" s="9" t="s">
        <v>25</v>
      </c>
      <c r="D124" s="8" t="s">
        <v>532</v>
      </c>
      <c r="E124" s="9" t="s">
        <v>27</v>
      </c>
      <c r="F124" s="8" t="s">
        <v>149</v>
      </c>
      <c r="G124" s="8" t="str">
        <f t="shared" si="5"/>
        <v>3.36 - कर्म-भूमि</v>
      </c>
      <c r="H124" s="9" t="s">
        <v>26</v>
      </c>
      <c r="I124" s="8"/>
      <c r="J124" s="8"/>
      <c r="K124" s="9" t="str">
        <f t="shared" si="6"/>
        <v>&lt;br /&gt;</v>
      </c>
      <c r="L124" s="9" t="s">
        <v>393</v>
      </c>
      <c r="M124" s="15" t="s">
        <v>568</v>
      </c>
      <c r="N124" s="8" t="str">
        <f t="shared" si="7"/>
        <v>3-36.mp3</v>
      </c>
      <c r="O124" s="9" t="s">
        <v>395</v>
      </c>
      <c r="P124" s="8"/>
      <c r="Q124" s="9" t="s">
        <v>397</v>
      </c>
      <c r="R124" s="8"/>
      <c r="S124" s="9" t="s">
        <v>399</v>
      </c>
      <c r="T124" s="19"/>
      <c r="U124" s="9" t="s">
        <v>401</v>
      </c>
      <c r="V124" s="8"/>
      <c r="W124" s="9" t="s">
        <v>403</v>
      </c>
      <c r="X124" s="19"/>
      <c r="Y124" s="9" t="s">
        <v>405</v>
      </c>
      <c r="Z124" s="9" t="s">
        <v>406</v>
      </c>
      <c r="AA124" s="21" t="str">
        <f t="shared" si="8"/>
        <v> {"id": 3.36,"chapter": "Chapter 3 - THE LOWER WORLD AND THE MIDDLE WORLD","title": "3.36 - कर्म-भूमि","sutra": "&lt;br /&gt;","audiosrc": "3-36.mp3","arth": "","meaning": "","vyakhya": "","explanation": "","vidsrc": []}</v>
      </c>
    </row>
    <row r="125" customFormat="1" ht="28.8" spans="1:27">
      <c r="A125" s="7" t="s">
        <v>24</v>
      </c>
      <c r="B125" s="8">
        <v>3.37</v>
      </c>
      <c r="C125" s="9" t="s">
        <v>25</v>
      </c>
      <c r="D125" s="8" t="s">
        <v>532</v>
      </c>
      <c r="E125" s="9" t="s">
        <v>27</v>
      </c>
      <c r="F125" s="8" t="s">
        <v>150</v>
      </c>
      <c r="G125" s="8" t="str">
        <f t="shared" si="5"/>
        <v>3.37 - मनुष्‍यों की उत्‍कृष्‍ट और जघन्‍य स्थिति</v>
      </c>
      <c r="H125" s="9" t="s">
        <v>26</v>
      </c>
      <c r="I125" s="8"/>
      <c r="J125" s="8"/>
      <c r="K125" s="9" t="str">
        <f t="shared" si="6"/>
        <v>&lt;br /&gt;</v>
      </c>
      <c r="L125" s="9" t="s">
        <v>393</v>
      </c>
      <c r="M125" s="15" t="s">
        <v>569</v>
      </c>
      <c r="N125" s="8" t="str">
        <f t="shared" si="7"/>
        <v>3-37.mp3</v>
      </c>
      <c r="O125" s="9" t="s">
        <v>395</v>
      </c>
      <c r="P125" s="8"/>
      <c r="Q125" s="9" t="s">
        <v>397</v>
      </c>
      <c r="R125" s="8"/>
      <c r="S125" s="9" t="s">
        <v>399</v>
      </c>
      <c r="T125" s="19"/>
      <c r="U125" s="9" t="s">
        <v>401</v>
      </c>
      <c r="V125" s="8"/>
      <c r="W125" s="9" t="s">
        <v>403</v>
      </c>
      <c r="X125" s="19"/>
      <c r="Y125" s="9" t="s">
        <v>405</v>
      </c>
      <c r="Z125" s="9" t="s">
        <v>406</v>
      </c>
      <c r="AA125" s="21" t="str">
        <f t="shared" si="8"/>
        <v> {"id": 3.37,"chapter": "Chapter 3 - THE LOWER WORLD AND THE MIDDLE WORLD","title": "3.37 - मनुष्‍यों की उत्‍कृष्‍ट और जघन्‍य स्थिति","sutra": "&lt;br /&gt;","audiosrc": "3-37.mp3","arth": "","meaning": "","vyakhya": "","explanation": "","vidsrc": []}</v>
      </c>
    </row>
    <row r="126" customFormat="1" ht="28.8" spans="1:27">
      <c r="A126" s="7" t="s">
        <v>24</v>
      </c>
      <c r="B126" s="8">
        <v>3.38</v>
      </c>
      <c r="C126" s="9" t="s">
        <v>25</v>
      </c>
      <c r="D126" s="8" t="s">
        <v>532</v>
      </c>
      <c r="E126" s="9" t="s">
        <v>27</v>
      </c>
      <c r="F126" s="8" t="s">
        <v>151</v>
      </c>
      <c r="G126" s="8" t="str">
        <f t="shared" si="5"/>
        <v>3.38 - तिर्यंचों की स्थिति</v>
      </c>
      <c r="H126" s="9" t="s">
        <v>26</v>
      </c>
      <c r="I126" s="8"/>
      <c r="J126" s="8"/>
      <c r="K126" s="9" t="str">
        <f t="shared" si="6"/>
        <v>&lt;br /&gt;</v>
      </c>
      <c r="L126" s="9" t="s">
        <v>393</v>
      </c>
      <c r="M126" s="15" t="s">
        <v>570</v>
      </c>
      <c r="N126" s="8" t="str">
        <f t="shared" si="7"/>
        <v>3-38.mp3</v>
      </c>
      <c r="O126" s="9" t="s">
        <v>395</v>
      </c>
      <c r="P126" s="8"/>
      <c r="Q126" s="9" t="s">
        <v>397</v>
      </c>
      <c r="R126" s="8"/>
      <c r="S126" s="9" t="s">
        <v>399</v>
      </c>
      <c r="T126" s="19"/>
      <c r="U126" s="9" t="s">
        <v>401</v>
      </c>
      <c r="V126" s="8"/>
      <c r="W126" s="9" t="s">
        <v>403</v>
      </c>
      <c r="X126" s="19"/>
      <c r="Y126" s="9" t="s">
        <v>405</v>
      </c>
      <c r="Z126" s="9" t="s">
        <v>406</v>
      </c>
      <c r="AA126" s="21" t="str">
        <f t="shared" si="8"/>
        <v> {"id": 3.38,"chapter": "Chapter 3 - THE LOWER WORLD AND THE MIDDLE WORLD","title": "3.38 - तिर्यंचों की स्थिति","sutra": "&lt;br /&gt;","audiosrc": "3-38.mp3","arth": "","meaning": "","vyakhya": "","explanation": "","vidsrc": []}</v>
      </c>
    </row>
    <row r="127" customFormat="1" ht="28.8" spans="1:27">
      <c r="A127" s="7" t="s">
        <v>24</v>
      </c>
      <c r="B127" s="8">
        <v>4.1</v>
      </c>
      <c r="C127" s="9" t="s">
        <v>25</v>
      </c>
      <c r="D127" s="8" t="s">
        <v>571</v>
      </c>
      <c r="E127" s="9" t="s">
        <v>27</v>
      </c>
      <c r="F127" s="8" t="s">
        <v>152</v>
      </c>
      <c r="G127" s="8" t="str">
        <f t="shared" si="5"/>
        <v>4.1 - देवों के प्रकार</v>
      </c>
      <c r="H127" s="9" t="s">
        <v>26</v>
      </c>
      <c r="I127" s="8"/>
      <c r="J127" s="8"/>
      <c r="K127" s="9" t="str">
        <f t="shared" si="6"/>
        <v>&lt;br /&gt;</v>
      </c>
      <c r="L127" s="9" t="s">
        <v>393</v>
      </c>
      <c r="M127" s="15" t="s">
        <v>572</v>
      </c>
      <c r="N127" s="8" t="str">
        <f t="shared" si="7"/>
        <v>4-1.mp3</v>
      </c>
      <c r="O127" s="9" t="s">
        <v>395</v>
      </c>
      <c r="P127" s="8"/>
      <c r="Q127" s="9" t="s">
        <v>397</v>
      </c>
      <c r="R127" s="8"/>
      <c r="S127" s="9" t="s">
        <v>399</v>
      </c>
      <c r="T127" s="19"/>
      <c r="U127" s="9" t="s">
        <v>401</v>
      </c>
      <c r="V127" s="8"/>
      <c r="W127" s="9" t="s">
        <v>403</v>
      </c>
      <c r="X127" s="19"/>
      <c r="Y127" s="9" t="s">
        <v>405</v>
      </c>
      <c r="Z127" s="9" t="s">
        <v>406</v>
      </c>
      <c r="AA127" s="21" t="str">
        <f t="shared" si="8"/>
        <v> {"id": 4.1,"chapter": "Chapter 4 - THE CELESTIAL BEINGS","title": "4.1 - देवों के प्रकार","sutra": "&lt;br /&gt;","audiosrc": "4-1.mp3","arth": "","meaning": "","vyakhya": "","explanation": "","vidsrc": []}</v>
      </c>
    </row>
    <row r="128" customFormat="1" ht="28.8" spans="1:27">
      <c r="A128" s="7" t="s">
        <v>24</v>
      </c>
      <c r="B128" s="22">
        <v>4.2</v>
      </c>
      <c r="C128" s="9" t="s">
        <v>25</v>
      </c>
      <c r="D128" s="8" t="s">
        <v>571</v>
      </c>
      <c r="E128" s="9" t="s">
        <v>27</v>
      </c>
      <c r="F128" s="8" t="s">
        <v>153</v>
      </c>
      <c r="G128" s="8" t="str">
        <f t="shared" si="5"/>
        <v>4.2 - भवनत्रिक-देवों में लेश्या </v>
      </c>
      <c r="H128" s="9" t="s">
        <v>26</v>
      </c>
      <c r="I128" s="8"/>
      <c r="J128" s="8"/>
      <c r="K128" s="9" t="str">
        <f t="shared" si="6"/>
        <v>&lt;br /&gt;</v>
      </c>
      <c r="L128" s="9" t="s">
        <v>393</v>
      </c>
      <c r="M128" s="15" t="s">
        <v>573</v>
      </c>
      <c r="N128" s="8" t="str">
        <f t="shared" si="7"/>
        <v>4-2 .mp3</v>
      </c>
      <c r="O128" s="9" t="s">
        <v>395</v>
      </c>
      <c r="P128" s="8"/>
      <c r="Q128" s="9" t="s">
        <v>397</v>
      </c>
      <c r="R128" s="8"/>
      <c r="S128" s="9" t="s">
        <v>399</v>
      </c>
      <c r="T128" s="19"/>
      <c r="U128" s="9" t="s">
        <v>401</v>
      </c>
      <c r="V128" s="8"/>
      <c r="W128" s="9" t="s">
        <v>403</v>
      </c>
      <c r="X128" s="19"/>
      <c r="Y128" s="9" t="s">
        <v>405</v>
      </c>
      <c r="Z128" s="9" t="s">
        <v>406</v>
      </c>
      <c r="AA128" s="21" t="str">
        <f t="shared" si="8"/>
        <v> {"id": 4.2,"chapter": "Chapter 4 - THE CELESTIAL BEINGS","title": "4.2 - भवनत्रिक-देवों में लेश्या ","sutra": "&lt;br /&gt;","audiosrc": "4-2 .mp3","arth": "","meaning": "","vyakhya": "","explanation": "","vidsrc": []}</v>
      </c>
    </row>
    <row r="129" customFormat="1" ht="28.8" spans="1:27">
      <c r="A129" s="7" t="s">
        <v>24</v>
      </c>
      <c r="B129" s="8">
        <v>4.3</v>
      </c>
      <c r="C129" s="9" t="s">
        <v>25</v>
      </c>
      <c r="D129" s="8" t="s">
        <v>571</v>
      </c>
      <c r="E129" s="9" t="s">
        <v>27</v>
      </c>
      <c r="F129" s="8" t="s">
        <v>154</v>
      </c>
      <c r="G129" s="8" t="str">
        <f t="shared" si="5"/>
        <v>4.3 - देवों के उत्तर भेद</v>
      </c>
      <c r="H129" s="9" t="s">
        <v>26</v>
      </c>
      <c r="I129" s="8"/>
      <c r="J129" s="8"/>
      <c r="K129" s="9" t="str">
        <f t="shared" si="6"/>
        <v>&lt;br /&gt;</v>
      </c>
      <c r="L129" s="9" t="s">
        <v>393</v>
      </c>
      <c r="M129" s="15" t="s">
        <v>574</v>
      </c>
      <c r="N129" s="8" t="str">
        <f t="shared" si="7"/>
        <v>4-3.mp3</v>
      </c>
      <c r="O129" s="9" t="s">
        <v>395</v>
      </c>
      <c r="P129" s="8"/>
      <c r="Q129" s="9" t="s">
        <v>397</v>
      </c>
      <c r="R129" s="8"/>
      <c r="S129" s="9" t="s">
        <v>399</v>
      </c>
      <c r="T129" s="19"/>
      <c r="U129" s="9" t="s">
        <v>401</v>
      </c>
      <c r="V129" s="8"/>
      <c r="W129" s="9" t="s">
        <v>403</v>
      </c>
      <c r="X129" s="19"/>
      <c r="Y129" s="9" t="s">
        <v>405</v>
      </c>
      <c r="Z129" s="9" t="s">
        <v>406</v>
      </c>
      <c r="AA129" s="21" t="str">
        <f t="shared" si="8"/>
        <v> {"id": 4.3,"chapter": "Chapter 4 - THE CELESTIAL BEINGS","title": "4.3 - देवों के उत्तर भेद","sutra": "&lt;br /&gt;","audiosrc": "4-3.mp3","arth": "","meaning": "","vyakhya": "","explanation": "","vidsrc": []}</v>
      </c>
    </row>
    <row r="130" customFormat="1" ht="28.8" spans="1:27">
      <c r="A130" s="7" t="s">
        <v>24</v>
      </c>
      <c r="B130" s="8">
        <v>4.4</v>
      </c>
      <c r="C130" s="9" t="s">
        <v>25</v>
      </c>
      <c r="D130" s="8" t="s">
        <v>571</v>
      </c>
      <c r="E130" s="9" t="s">
        <v>27</v>
      </c>
      <c r="F130" s="8" t="s">
        <v>155</v>
      </c>
      <c r="G130" s="8" t="str">
        <f t="shared" si="5"/>
        <v>4.4 - दस भेद</v>
      </c>
      <c r="H130" s="9" t="s">
        <v>26</v>
      </c>
      <c r="I130" s="8"/>
      <c r="J130" s="8"/>
      <c r="K130" s="9" t="str">
        <f t="shared" si="6"/>
        <v>&lt;br /&gt;</v>
      </c>
      <c r="L130" s="9" t="s">
        <v>393</v>
      </c>
      <c r="M130" s="15" t="s">
        <v>575</v>
      </c>
      <c r="N130" s="8" t="str">
        <f t="shared" si="7"/>
        <v>4-4.mp3</v>
      </c>
      <c r="O130" s="9" t="s">
        <v>395</v>
      </c>
      <c r="P130" s="8"/>
      <c r="Q130" s="9" t="s">
        <v>397</v>
      </c>
      <c r="R130" s="8"/>
      <c r="S130" s="9" t="s">
        <v>399</v>
      </c>
      <c r="T130" s="19"/>
      <c r="U130" s="9" t="s">
        <v>401</v>
      </c>
      <c r="V130" s="8"/>
      <c r="W130" s="9" t="s">
        <v>403</v>
      </c>
      <c r="X130" s="19"/>
      <c r="Y130" s="9" t="s">
        <v>405</v>
      </c>
      <c r="Z130" s="9" t="s">
        <v>406</v>
      </c>
      <c r="AA130" s="21" t="str">
        <f t="shared" si="8"/>
        <v> {"id": 4.4,"chapter": "Chapter 4 - THE CELESTIAL BEINGS","title": "4.4 - दस भेद","sutra": "&lt;br /&gt;","audiosrc": "4-4.mp3","arth": "","meaning": "","vyakhya": "","explanation": "","vidsrc": []}</v>
      </c>
    </row>
    <row r="131" customFormat="1" ht="28.8" spans="1:27">
      <c r="A131" s="7" t="s">
        <v>24</v>
      </c>
      <c r="B131" s="8">
        <v>4.5</v>
      </c>
      <c r="C131" s="9" t="s">
        <v>25</v>
      </c>
      <c r="D131" s="8" t="s">
        <v>571</v>
      </c>
      <c r="E131" s="9" t="s">
        <v>27</v>
      </c>
      <c r="F131" s="8" t="s">
        <v>156</v>
      </c>
      <c r="G131" s="8" t="str">
        <f t="shared" ref="G131:G194" si="9">B131&amp;" - "&amp;F131</f>
        <v>4.5 - भेदों में अपवाद</v>
      </c>
      <c r="H131" s="9" t="s">
        <v>26</v>
      </c>
      <c r="I131" s="8"/>
      <c r="J131" s="8"/>
      <c r="K131" s="9" t="str">
        <f t="shared" ref="K131:K194" si="10">I131&amp;"&lt;br /&gt;"&amp;J131</f>
        <v>&lt;br /&gt;</v>
      </c>
      <c r="L131" s="9" t="s">
        <v>393</v>
      </c>
      <c r="M131" s="15" t="s">
        <v>576</v>
      </c>
      <c r="N131" s="8" t="str">
        <f t="shared" ref="N131:N194" si="11">M131&amp;".mp3"</f>
        <v>4-5.mp3</v>
      </c>
      <c r="O131" s="9" t="s">
        <v>395</v>
      </c>
      <c r="P131" s="8"/>
      <c r="Q131" s="9" t="s">
        <v>397</v>
      </c>
      <c r="R131" s="8"/>
      <c r="S131" s="9" t="s">
        <v>399</v>
      </c>
      <c r="T131" s="19"/>
      <c r="U131" s="9" t="s">
        <v>401</v>
      </c>
      <c r="V131" s="8"/>
      <c r="W131" s="9" t="s">
        <v>403</v>
      </c>
      <c r="X131" s="19"/>
      <c r="Y131" s="9" t="s">
        <v>405</v>
      </c>
      <c r="Z131" s="9" t="s">
        <v>406</v>
      </c>
      <c r="AA131" s="21" t="str">
        <f t="shared" si="8"/>
        <v> {"id": 4.5,"chapter": "Chapter 4 - THE CELESTIAL BEINGS","title": "4.5 - भेदों में अपवाद","sutra": "&lt;br /&gt;","audiosrc": "4-5.mp3","arth": "","meaning": "","vyakhya": "","explanation": "","vidsrc": []}</v>
      </c>
    </row>
    <row r="132" customFormat="1" ht="28.8" spans="1:27">
      <c r="A132" s="7" t="s">
        <v>24</v>
      </c>
      <c r="B132" s="8">
        <v>4.6</v>
      </c>
      <c r="C132" s="9" t="s">
        <v>25</v>
      </c>
      <c r="D132" s="8" t="s">
        <v>571</v>
      </c>
      <c r="E132" s="9" t="s">
        <v>27</v>
      </c>
      <c r="F132" s="8" t="s">
        <v>157</v>
      </c>
      <c r="G132" s="8" t="str">
        <f t="shared" si="9"/>
        <v>4.6 - भवनावासी और व्यंतर में इंद्र</v>
      </c>
      <c r="H132" s="9" t="s">
        <v>26</v>
      </c>
      <c r="I132" s="8"/>
      <c r="J132" s="8"/>
      <c r="K132" s="9" t="str">
        <f t="shared" si="10"/>
        <v>&lt;br /&gt;</v>
      </c>
      <c r="L132" s="9" t="s">
        <v>393</v>
      </c>
      <c r="M132" s="15" t="s">
        <v>577</v>
      </c>
      <c r="N132" s="8" t="str">
        <f t="shared" si="11"/>
        <v>4-6.mp3</v>
      </c>
      <c r="O132" s="9" t="s">
        <v>395</v>
      </c>
      <c r="P132" s="8"/>
      <c r="Q132" s="9" t="s">
        <v>397</v>
      </c>
      <c r="R132" s="8"/>
      <c r="S132" s="9" t="s">
        <v>399</v>
      </c>
      <c r="T132" s="19"/>
      <c r="U132" s="9" t="s">
        <v>401</v>
      </c>
      <c r="V132" s="8"/>
      <c r="W132" s="9" t="s">
        <v>403</v>
      </c>
      <c r="X132" s="19"/>
      <c r="Y132" s="9" t="s">
        <v>405</v>
      </c>
      <c r="Z132" s="9" t="s">
        <v>406</v>
      </c>
      <c r="AA132" s="21" t="str">
        <f t="shared" ref="AA132:AA195" si="12">A132&amp;B132&amp;C132&amp;D132&amp;E132&amp;G132&amp;H132&amp;K132&amp;L132&amp;N132&amp;O132&amp;P132&amp;Q132&amp;R132&amp;S132&amp;T132&amp;U132&amp;V132&amp;W132&amp;X132&amp;Y132&amp;Z132</f>
        <v> {"id": 4.6,"chapter": "Chapter 4 - THE CELESTIAL BEINGS","title": "4.6 - भवनावासी और व्यंतर में इंद्र","sutra": "&lt;br /&gt;","audiosrc": "4-6.mp3","arth": "","meaning": "","vyakhya": "","explanation": "","vidsrc": []}</v>
      </c>
    </row>
    <row r="133" customFormat="1" ht="28.8" spans="1:27">
      <c r="A133" s="7" t="s">
        <v>24</v>
      </c>
      <c r="B133" s="8">
        <v>4.7</v>
      </c>
      <c r="C133" s="9" t="s">
        <v>25</v>
      </c>
      <c r="D133" s="8" t="s">
        <v>571</v>
      </c>
      <c r="E133" s="9" t="s">
        <v>27</v>
      </c>
      <c r="F133" s="8" t="s">
        <v>158</v>
      </c>
      <c r="G133" s="8" t="str">
        <f t="shared" si="9"/>
        <v>4.7 - काय-प्रविचार कहाँ तक?</v>
      </c>
      <c r="H133" s="9" t="s">
        <v>26</v>
      </c>
      <c r="I133" s="8"/>
      <c r="J133" s="8"/>
      <c r="K133" s="9" t="str">
        <f t="shared" si="10"/>
        <v>&lt;br /&gt;</v>
      </c>
      <c r="L133" s="9" t="s">
        <v>393</v>
      </c>
      <c r="M133" s="15" t="s">
        <v>578</v>
      </c>
      <c r="N133" s="8" t="str">
        <f t="shared" si="11"/>
        <v>4-7.mp3</v>
      </c>
      <c r="O133" s="9" t="s">
        <v>395</v>
      </c>
      <c r="P133" s="8"/>
      <c r="Q133" s="9" t="s">
        <v>397</v>
      </c>
      <c r="R133" s="8"/>
      <c r="S133" s="9" t="s">
        <v>399</v>
      </c>
      <c r="T133" s="19"/>
      <c r="U133" s="9" t="s">
        <v>401</v>
      </c>
      <c r="V133" s="8"/>
      <c r="W133" s="9" t="s">
        <v>403</v>
      </c>
      <c r="X133" s="19"/>
      <c r="Y133" s="9" t="s">
        <v>405</v>
      </c>
      <c r="Z133" s="9" t="s">
        <v>406</v>
      </c>
      <c r="AA133" s="21" t="str">
        <f t="shared" si="12"/>
        <v> {"id": 4.7,"chapter": "Chapter 4 - THE CELESTIAL BEINGS","title": "4.7 - काय-प्रविचार कहाँ तक?","sutra": "&lt;br /&gt;","audiosrc": "4-7.mp3","arth": "","meaning": "","vyakhya": "","explanation": "","vidsrc": []}</v>
      </c>
    </row>
    <row r="134" customFormat="1" ht="28.8" spans="1:27">
      <c r="A134" s="7" t="s">
        <v>24</v>
      </c>
      <c r="B134" s="8">
        <v>4.8</v>
      </c>
      <c r="C134" s="9" t="s">
        <v>25</v>
      </c>
      <c r="D134" s="8" t="s">
        <v>571</v>
      </c>
      <c r="E134" s="9" t="s">
        <v>27</v>
      </c>
      <c r="F134" s="8" t="s">
        <v>159</v>
      </c>
      <c r="G134" s="8" t="str">
        <f t="shared" si="9"/>
        <v>4.8 - स्पर्श, रूप और शब्द प्रविचार</v>
      </c>
      <c r="H134" s="9" t="s">
        <v>26</v>
      </c>
      <c r="I134" s="8"/>
      <c r="J134" s="8"/>
      <c r="K134" s="9" t="str">
        <f t="shared" si="10"/>
        <v>&lt;br /&gt;</v>
      </c>
      <c r="L134" s="9" t="s">
        <v>393</v>
      </c>
      <c r="M134" s="15" t="s">
        <v>579</v>
      </c>
      <c r="N134" s="8" t="str">
        <f t="shared" si="11"/>
        <v>4-8.mp3</v>
      </c>
      <c r="O134" s="9" t="s">
        <v>395</v>
      </c>
      <c r="P134" s="8"/>
      <c r="Q134" s="9" t="s">
        <v>397</v>
      </c>
      <c r="R134" s="8"/>
      <c r="S134" s="9" t="s">
        <v>399</v>
      </c>
      <c r="T134" s="19"/>
      <c r="U134" s="9" t="s">
        <v>401</v>
      </c>
      <c r="V134" s="8"/>
      <c r="W134" s="9" t="s">
        <v>403</v>
      </c>
      <c r="X134" s="19"/>
      <c r="Y134" s="9" t="s">
        <v>405</v>
      </c>
      <c r="Z134" s="9" t="s">
        <v>406</v>
      </c>
      <c r="AA134" s="21" t="str">
        <f t="shared" si="12"/>
        <v> {"id": 4.8,"chapter": "Chapter 4 - THE CELESTIAL BEINGS","title": "4.8 - स्पर्श, रूप और शब्द प्रविचार","sutra": "&lt;br /&gt;","audiosrc": "4-8.mp3","arth": "","meaning": "","vyakhya": "","explanation": "","vidsrc": []}</v>
      </c>
    </row>
    <row r="135" customFormat="1" ht="28.8" spans="1:27">
      <c r="A135" s="7" t="s">
        <v>24</v>
      </c>
      <c r="B135" s="8">
        <v>4.9</v>
      </c>
      <c r="C135" s="9" t="s">
        <v>25</v>
      </c>
      <c r="D135" s="8" t="s">
        <v>571</v>
      </c>
      <c r="E135" s="9" t="s">
        <v>27</v>
      </c>
      <c r="F135" s="8" t="s">
        <v>160</v>
      </c>
      <c r="G135" s="8" t="str">
        <f t="shared" si="9"/>
        <v>4.9 - प्रविचार रहित देव</v>
      </c>
      <c r="H135" s="9" t="s">
        <v>26</v>
      </c>
      <c r="I135" s="8"/>
      <c r="J135" s="8"/>
      <c r="K135" s="9" t="str">
        <f t="shared" si="10"/>
        <v>&lt;br /&gt;</v>
      </c>
      <c r="L135" s="9" t="s">
        <v>393</v>
      </c>
      <c r="M135" s="15" t="s">
        <v>580</v>
      </c>
      <c r="N135" s="8" t="str">
        <f t="shared" si="11"/>
        <v>4-9.mp3</v>
      </c>
      <c r="O135" s="9" t="s">
        <v>395</v>
      </c>
      <c r="P135" s="8"/>
      <c r="Q135" s="9" t="s">
        <v>397</v>
      </c>
      <c r="R135" s="8"/>
      <c r="S135" s="9" t="s">
        <v>399</v>
      </c>
      <c r="T135" s="19"/>
      <c r="U135" s="9" t="s">
        <v>401</v>
      </c>
      <c r="V135" s="8"/>
      <c r="W135" s="9" t="s">
        <v>403</v>
      </c>
      <c r="X135" s="19"/>
      <c r="Y135" s="9" t="s">
        <v>405</v>
      </c>
      <c r="Z135" s="9" t="s">
        <v>406</v>
      </c>
      <c r="AA135" s="21" t="str">
        <f t="shared" si="12"/>
        <v> {"id": 4.9,"chapter": "Chapter 4 - THE CELESTIAL BEINGS","title": "4.9 - प्रविचार रहित देव","sutra": "&lt;br /&gt;","audiosrc": "4-9.mp3","arth": "","meaning": "","vyakhya": "","explanation": "","vidsrc": []}</v>
      </c>
    </row>
    <row r="136" customFormat="1" ht="28.8" spans="1:27">
      <c r="A136" s="7" t="s">
        <v>24</v>
      </c>
      <c r="B136" s="8">
        <v>4.1</v>
      </c>
      <c r="C136" s="9" t="s">
        <v>25</v>
      </c>
      <c r="D136" s="8" t="s">
        <v>571</v>
      </c>
      <c r="E136" s="9" t="s">
        <v>27</v>
      </c>
      <c r="F136" s="8" t="s">
        <v>161</v>
      </c>
      <c r="G136" s="8" t="str">
        <f t="shared" si="9"/>
        <v>4.1 - भवनवासी देवों के प्रकार</v>
      </c>
      <c r="H136" s="9" t="s">
        <v>26</v>
      </c>
      <c r="I136" s="8"/>
      <c r="J136" s="8"/>
      <c r="K136" s="9" t="str">
        <f t="shared" si="10"/>
        <v>&lt;br /&gt;</v>
      </c>
      <c r="L136" s="9" t="s">
        <v>393</v>
      </c>
      <c r="M136" s="15" t="s">
        <v>581</v>
      </c>
      <c r="N136" s="8" t="str">
        <f t="shared" si="11"/>
        <v>4-10.mp3</v>
      </c>
      <c r="O136" s="9" t="s">
        <v>395</v>
      </c>
      <c r="P136" s="8"/>
      <c r="Q136" s="9" t="s">
        <v>397</v>
      </c>
      <c r="R136" s="8"/>
      <c r="S136" s="9" t="s">
        <v>399</v>
      </c>
      <c r="T136" s="19"/>
      <c r="U136" s="9" t="s">
        <v>401</v>
      </c>
      <c r="V136" s="8"/>
      <c r="W136" s="9" t="s">
        <v>403</v>
      </c>
      <c r="X136" s="19"/>
      <c r="Y136" s="9" t="s">
        <v>405</v>
      </c>
      <c r="Z136" s="9" t="s">
        <v>406</v>
      </c>
      <c r="AA136" s="21" t="str">
        <f t="shared" si="12"/>
        <v> {"id": 4.1,"chapter": "Chapter 4 - THE CELESTIAL BEINGS","title": "4.1 - भवनवासी देवों के प्रकार","sutra": "&lt;br /&gt;","audiosrc": "4-10.mp3","arth": "","meaning": "","vyakhya": "","explanation": "","vidsrc": []}</v>
      </c>
    </row>
    <row r="137" customFormat="1" ht="28.8" spans="1:27">
      <c r="A137" s="7" t="s">
        <v>24</v>
      </c>
      <c r="B137" s="8">
        <v>4.11</v>
      </c>
      <c r="C137" s="9" t="s">
        <v>25</v>
      </c>
      <c r="D137" s="8" t="s">
        <v>571</v>
      </c>
      <c r="E137" s="9" t="s">
        <v>27</v>
      </c>
      <c r="F137" s="8" t="s">
        <v>162</v>
      </c>
      <c r="G137" s="8" t="str">
        <f t="shared" si="9"/>
        <v>4.11 - व्यन्‍तर देवों के प्रकार</v>
      </c>
      <c r="H137" s="9" t="s">
        <v>26</v>
      </c>
      <c r="I137" s="8"/>
      <c r="J137" s="8"/>
      <c r="K137" s="9" t="str">
        <f t="shared" si="10"/>
        <v>&lt;br /&gt;</v>
      </c>
      <c r="L137" s="9" t="s">
        <v>393</v>
      </c>
      <c r="M137" s="15" t="s">
        <v>582</v>
      </c>
      <c r="N137" s="8" t="str">
        <f t="shared" si="11"/>
        <v>4-11.mp3</v>
      </c>
      <c r="O137" s="9" t="s">
        <v>395</v>
      </c>
      <c r="P137" s="8"/>
      <c r="Q137" s="9" t="s">
        <v>397</v>
      </c>
      <c r="R137" s="8"/>
      <c r="S137" s="9" t="s">
        <v>399</v>
      </c>
      <c r="T137" s="19"/>
      <c r="U137" s="9" t="s">
        <v>401</v>
      </c>
      <c r="V137" s="8"/>
      <c r="W137" s="9" t="s">
        <v>403</v>
      </c>
      <c r="X137" s="19"/>
      <c r="Y137" s="9" t="s">
        <v>405</v>
      </c>
      <c r="Z137" s="9" t="s">
        <v>406</v>
      </c>
      <c r="AA137" s="21" t="str">
        <f t="shared" si="12"/>
        <v> {"id": 4.11,"chapter": "Chapter 4 - THE CELESTIAL BEINGS","title": "4.11 - व्यन्‍तर देवों के प्रकार","sutra": "&lt;br /&gt;","audiosrc": "4-11.mp3","arth": "","meaning": "","vyakhya": "","explanation": "","vidsrc": []}</v>
      </c>
    </row>
    <row r="138" customFormat="1" ht="28.8" spans="1:27">
      <c r="A138" s="7" t="s">
        <v>24</v>
      </c>
      <c r="B138" s="8">
        <v>4.12</v>
      </c>
      <c r="C138" s="9" t="s">
        <v>25</v>
      </c>
      <c r="D138" s="8" t="s">
        <v>571</v>
      </c>
      <c r="E138" s="9" t="s">
        <v>27</v>
      </c>
      <c r="F138" s="8" t="s">
        <v>163</v>
      </c>
      <c r="G138" s="8" t="str">
        <f t="shared" si="9"/>
        <v>4.12 - ज्‍योतिषी देवों के प्रकार</v>
      </c>
      <c r="H138" s="9" t="s">
        <v>26</v>
      </c>
      <c r="I138" s="8"/>
      <c r="J138" s="8"/>
      <c r="K138" s="9" t="str">
        <f t="shared" si="10"/>
        <v>&lt;br /&gt;</v>
      </c>
      <c r="L138" s="9" t="s">
        <v>393</v>
      </c>
      <c r="M138" s="15" t="s">
        <v>583</v>
      </c>
      <c r="N138" s="8" t="str">
        <f t="shared" si="11"/>
        <v>4-12.mp3</v>
      </c>
      <c r="O138" s="9" t="s">
        <v>395</v>
      </c>
      <c r="P138" s="8"/>
      <c r="Q138" s="9" t="s">
        <v>397</v>
      </c>
      <c r="R138" s="8"/>
      <c r="S138" s="9" t="s">
        <v>399</v>
      </c>
      <c r="T138" s="19"/>
      <c r="U138" s="9" t="s">
        <v>401</v>
      </c>
      <c r="V138" s="8"/>
      <c r="W138" s="9" t="s">
        <v>403</v>
      </c>
      <c r="X138" s="19"/>
      <c r="Y138" s="9" t="s">
        <v>405</v>
      </c>
      <c r="Z138" s="9" t="s">
        <v>406</v>
      </c>
      <c r="AA138" s="21" t="str">
        <f t="shared" si="12"/>
        <v> {"id": 4.12,"chapter": "Chapter 4 - THE CELESTIAL BEINGS","title": "4.12 - ज्‍योतिषी देवों के प्रकार","sutra": "&lt;br /&gt;","audiosrc": "4-12.mp3","arth": "","meaning": "","vyakhya": "","explanation": "","vidsrc": []}</v>
      </c>
    </row>
    <row r="139" customFormat="1" ht="28.8" spans="1:27">
      <c r="A139" s="7" t="s">
        <v>24</v>
      </c>
      <c r="B139" s="8">
        <v>4.13</v>
      </c>
      <c r="C139" s="9" t="s">
        <v>25</v>
      </c>
      <c r="D139" s="8" t="s">
        <v>571</v>
      </c>
      <c r="E139" s="9" t="s">
        <v>27</v>
      </c>
      <c r="F139" s="8" t="s">
        <v>164</v>
      </c>
      <c r="G139" s="8" t="str">
        <f t="shared" si="9"/>
        <v>4.13 - ज्‍योतिषी देवों में गति</v>
      </c>
      <c r="H139" s="9" t="s">
        <v>26</v>
      </c>
      <c r="I139" s="8"/>
      <c r="J139" s="8"/>
      <c r="K139" s="9" t="str">
        <f t="shared" si="10"/>
        <v>&lt;br /&gt;</v>
      </c>
      <c r="L139" s="9" t="s">
        <v>393</v>
      </c>
      <c r="M139" s="15" t="s">
        <v>584</v>
      </c>
      <c r="N139" s="8" t="str">
        <f t="shared" si="11"/>
        <v>4-13.mp3</v>
      </c>
      <c r="O139" s="9" t="s">
        <v>395</v>
      </c>
      <c r="P139" s="8"/>
      <c r="Q139" s="9" t="s">
        <v>397</v>
      </c>
      <c r="R139" s="8"/>
      <c r="S139" s="9" t="s">
        <v>399</v>
      </c>
      <c r="T139" s="19"/>
      <c r="U139" s="9" t="s">
        <v>401</v>
      </c>
      <c r="V139" s="8"/>
      <c r="W139" s="9" t="s">
        <v>403</v>
      </c>
      <c r="X139" s="19"/>
      <c r="Y139" s="9" t="s">
        <v>405</v>
      </c>
      <c r="Z139" s="9" t="s">
        <v>406</v>
      </c>
      <c r="AA139" s="21" t="str">
        <f t="shared" si="12"/>
        <v> {"id": 4.13,"chapter": "Chapter 4 - THE CELESTIAL BEINGS","title": "4.13 - ज्‍योतिषी देवों में गति","sutra": "&lt;br /&gt;","audiosrc": "4-13.mp3","arth": "","meaning": "","vyakhya": "","explanation": "","vidsrc": []}</v>
      </c>
    </row>
    <row r="140" customFormat="1" ht="28.8" spans="1:27">
      <c r="A140" s="7" t="s">
        <v>24</v>
      </c>
      <c r="B140" s="8">
        <v>4.14</v>
      </c>
      <c r="C140" s="9" t="s">
        <v>25</v>
      </c>
      <c r="D140" s="8" t="s">
        <v>571</v>
      </c>
      <c r="E140" s="9" t="s">
        <v>27</v>
      </c>
      <c r="F140" s="8" t="s">
        <v>165</v>
      </c>
      <c r="G140" s="8" t="str">
        <f t="shared" si="9"/>
        <v>4.14 - ज्योतिषी-विमान द्वारा काल-की गणना</v>
      </c>
      <c r="H140" s="9" t="s">
        <v>26</v>
      </c>
      <c r="I140" s="8"/>
      <c r="J140" s="8"/>
      <c r="K140" s="9" t="str">
        <f t="shared" si="10"/>
        <v>&lt;br /&gt;</v>
      </c>
      <c r="L140" s="9" t="s">
        <v>393</v>
      </c>
      <c r="M140" s="15" t="s">
        <v>585</v>
      </c>
      <c r="N140" s="8" t="str">
        <f t="shared" si="11"/>
        <v>4-14.mp3</v>
      </c>
      <c r="O140" s="9" t="s">
        <v>395</v>
      </c>
      <c r="P140" s="8"/>
      <c r="Q140" s="9" t="s">
        <v>397</v>
      </c>
      <c r="R140" s="8"/>
      <c r="S140" s="9" t="s">
        <v>399</v>
      </c>
      <c r="T140" s="19"/>
      <c r="U140" s="9" t="s">
        <v>401</v>
      </c>
      <c r="V140" s="8"/>
      <c r="W140" s="9" t="s">
        <v>403</v>
      </c>
      <c r="X140" s="19"/>
      <c r="Y140" s="9" t="s">
        <v>405</v>
      </c>
      <c r="Z140" s="9" t="s">
        <v>406</v>
      </c>
      <c r="AA140" s="21" t="str">
        <f t="shared" si="12"/>
        <v> {"id": 4.14,"chapter": "Chapter 4 - THE CELESTIAL BEINGS","title": "4.14 - ज्योतिषी-विमान द्वारा काल-की गणना","sutra": "&lt;br /&gt;","audiosrc": "4-14.mp3","arth": "","meaning": "","vyakhya": "","explanation": "","vidsrc": []}</v>
      </c>
    </row>
    <row r="141" customFormat="1" ht="28.8" spans="1:27">
      <c r="A141" s="7" t="s">
        <v>24</v>
      </c>
      <c r="B141" s="8">
        <v>4.15</v>
      </c>
      <c r="C141" s="9" t="s">
        <v>25</v>
      </c>
      <c r="D141" s="8" t="s">
        <v>571</v>
      </c>
      <c r="E141" s="9" t="s">
        <v>27</v>
      </c>
      <c r="F141" s="8" t="s">
        <v>166</v>
      </c>
      <c r="G141" s="8" t="str">
        <f t="shared" si="9"/>
        <v>4.15 - ज्योतिष्क देव में स्थिरता</v>
      </c>
      <c r="H141" s="9" t="s">
        <v>26</v>
      </c>
      <c r="I141" s="8"/>
      <c r="J141" s="8"/>
      <c r="K141" s="9" t="str">
        <f t="shared" si="10"/>
        <v>&lt;br /&gt;</v>
      </c>
      <c r="L141" s="9" t="s">
        <v>393</v>
      </c>
      <c r="M141" s="15" t="s">
        <v>586</v>
      </c>
      <c r="N141" s="8" t="str">
        <f t="shared" si="11"/>
        <v>4-15.mp3</v>
      </c>
      <c r="O141" s="9" t="s">
        <v>395</v>
      </c>
      <c r="P141" s="8"/>
      <c r="Q141" s="9" t="s">
        <v>397</v>
      </c>
      <c r="R141" s="8"/>
      <c r="S141" s="9" t="s">
        <v>399</v>
      </c>
      <c r="T141" s="19"/>
      <c r="U141" s="9" t="s">
        <v>401</v>
      </c>
      <c r="V141" s="8"/>
      <c r="W141" s="9" t="s">
        <v>403</v>
      </c>
      <c r="X141" s="19"/>
      <c r="Y141" s="9" t="s">
        <v>405</v>
      </c>
      <c r="Z141" s="9" t="s">
        <v>406</v>
      </c>
      <c r="AA141" s="21" t="str">
        <f t="shared" si="12"/>
        <v> {"id": 4.15,"chapter": "Chapter 4 - THE CELESTIAL BEINGS","title": "4.15 - ज्योतिष्क देव में स्थिरता","sutra": "&lt;br /&gt;","audiosrc": "4-15.mp3","arth": "","meaning": "","vyakhya": "","explanation": "","vidsrc": []}</v>
      </c>
    </row>
    <row r="142" customFormat="1" ht="28.8" spans="1:27">
      <c r="A142" s="7" t="s">
        <v>24</v>
      </c>
      <c r="B142" s="8">
        <v>4.16</v>
      </c>
      <c r="C142" s="9" t="s">
        <v>25</v>
      </c>
      <c r="D142" s="8" t="s">
        <v>571</v>
      </c>
      <c r="E142" s="9" t="s">
        <v>27</v>
      </c>
      <c r="F142" s="8" t="s">
        <v>167</v>
      </c>
      <c r="G142" s="8" t="str">
        <f t="shared" si="9"/>
        <v>4.16 - वैमानिक देवों का वर्णन</v>
      </c>
      <c r="H142" s="9" t="s">
        <v>26</v>
      </c>
      <c r="I142" s="8"/>
      <c r="J142" s="8"/>
      <c r="K142" s="9" t="str">
        <f t="shared" si="10"/>
        <v>&lt;br /&gt;</v>
      </c>
      <c r="L142" s="9" t="s">
        <v>393</v>
      </c>
      <c r="M142" s="15" t="s">
        <v>587</v>
      </c>
      <c r="N142" s="8" t="str">
        <f t="shared" si="11"/>
        <v>4-16.mp3</v>
      </c>
      <c r="O142" s="9" t="s">
        <v>395</v>
      </c>
      <c r="P142" s="8"/>
      <c r="Q142" s="9" t="s">
        <v>397</v>
      </c>
      <c r="R142" s="8"/>
      <c r="S142" s="9" t="s">
        <v>399</v>
      </c>
      <c r="T142" s="19"/>
      <c r="U142" s="9" t="s">
        <v>401</v>
      </c>
      <c r="V142" s="8"/>
      <c r="W142" s="9" t="s">
        <v>403</v>
      </c>
      <c r="X142" s="19"/>
      <c r="Y142" s="9" t="s">
        <v>405</v>
      </c>
      <c r="Z142" s="9" t="s">
        <v>406</v>
      </c>
      <c r="AA142" s="21" t="str">
        <f t="shared" si="12"/>
        <v> {"id": 4.16,"chapter": "Chapter 4 - THE CELESTIAL BEINGS","title": "4.16 - वैमानिक देवों का वर्णन","sutra": "&lt;br /&gt;","audiosrc": "4-16.mp3","arth": "","meaning": "","vyakhya": "","explanation": "","vidsrc": []}</v>
      </c>
    </row>
    <row r="143" customFormat="1" ht="28.8" spans="1:27">
      <c r="A143" s="7" t="s">
        <v>24</v>
      </c>
      <c r="B143" s="8">
        <v>4.17</v>
      </c>
      <c r="C143" s="9" t="s">
        <v>25</v>
      </c>
      <c r="D143" s="8" t="s">
        <v>571</v>
      </c>
      <c r="E143" s="9" t="s">
        <v>27</v>
      </c>
      <c r="F143" s="8" t="s">
        <v>168</v>
      </c>
      <c r="G143" s="8" t="str">
        <f t="shared" si="9"/>
        <v>4.17 - वैमानिक देवों के प्रकार</v>
      </c>
      <c r="H143" s="9" t="s">
        <v>26</v>
      </c>
      <c r="I143" s="8"/>
      <c r="J143" s="8"/>
      <c r="K143" s="9" t="str">
        <f t="shared" si="10"/>
        <v>&lt;br /&gt;</v>
      </c>
      <c r="L143" s="9" t="s">
        <v>393</v>
      </c>
      <c r="M143" s="15" t="s">
        <v>588</v>
      </c>
      <c r="N143" s="8" t="str">
        <f t="shared" si="11"/>
        <v>4-17.mp3</v>
      </c>
      <c r="O143" s="9" t="s">
        <v>395</v>
      </c>
      <c r="P143" s="8"/>
      <c r="Q143" s="9" t="s">
        <v>397</v>
      </c>
      <c r="R143" s="8"/>
      <c r="S143" s="9" t="s">
        <v>399</v>
      </c>
      <c r="T143" s="19"/>
      <c r="U143" s="9" t="s">
        <v>401</v>
      </c>
      <c r="V143" s="8"/>
      <c r="W143" s="9" t="s">
        <v>403</v>
      </c>
      <c r="X143" s="19"/>
      <c r="Y143" s="9" t="s">
        <v>405</v>
      </c>
      <c r="Z143" s="9" t="s">
        <v>406</v>
      </c>
      <c r="AA143" s="21" t="str">
        <f t="shared" si="12"/>
        <v> {"id": 4.17,"chapter": "Chapter 4 - THE CELESTIAL BEINGS","title": "4.17 - वैमानिक देवों के प्रकार","sutra": "&lt;br /&gt;","audiosrc": "4-17.mp3","arth": "","meaning": "","vyakhya": "","explanation": "","vidsrc": []}</v>
      </c>
    </row>
    <row r="144" customFormat="1" ht="28.8" spans="1:27">
      <c r="A144" s="7" t="s">
        <v>24</v>
      </c>
      <c r="B144" s="8">
        <v>4.18</v>
      </c>
      <c r="C144" s="9" t="s">
        <v>25</v>
      </c>
      <c r="D144" s="8" t="s">
        <v>571</v>
      </c>
      <c r="E144" s="9" t="s">
        <v>27</v>
      </c>
      <c r="F144" s="8" t="s">
        <v>169</v>
      </c>
      <c r="G144" s="8" t="str">
        <f t="shared" si="9"/>
        <v>4.18 - कल्पादि का स्थान-क्रम</v>
      </c>
      <c r="H144" s="9" t="s">
        <v>26</v>
      </c>
      <c r="I144" s="8"/>
      <c r="J144" s="8"/>
      <c r="K144" s="9" t="str">
        <f t="shared" si="10"/>
        <v>&lt;br /&gt;</v>
      </c>
      <c r="L144" s="9" t="s">
        <v>393</v>
      </c>
      <c r="M144" s="15" t="s">
        <v>589</v>
      </c>
      <c r="N144" s="8" t="str">
        <f t="shared" si="11"/>
        <v>4-18.mp3</v>
      </c>
      <c r="O144" s="9" t="s">
        <v>395</v>
      </c>
      <c r="P144" s="8"/>
      <c r="Q144" s="9" t="s">
        <v>397</v>
      </c>
      <c r="R144" s="8"/>
      <c r="S144" s="9" t="s">
        <v>399</v>
      </c>
      <c r="T144" s="19"/>
      <c r="U144" s="9" t="s">
        <v>401</v>
      </c>
      <c r="V144" s="8"/>
      <c r="W144" s="9" t="s">
        <v>403</v>
      </c>
      <c r="X144" s="19"/>
      <c r="Y144" s="9" t="s">
        <v>405</v>
      </c>
      <c r="Z144" s="9" t="s">
        <v>406</v>
      </c>
      <c r="AA144" s="21" t="str">
        <f t="shared" si="12"/>
        <v> {"id": 4.18,"chapter": "Chapter 4 - THE CELESTIAL BEINGS","title": "4.18 - कल्पादि का स्थान-क्रम","sutra": "&lt;br /&gt;","audiosrc": "4-18.mp3","arth": "","meaning": "","vyakhya": "","explanation": "","vidsrc": []}</v>
      </c>
    </row>
    <row r="145" customFormat="1" ht="28.8" spans="1:27">
      <c r="A145" s="7" t="s">
        <v>24</v>
      </c>
      <c r="B145" s="8">
        <v>4.19</v>
      </c>
      <c r="C145" s="9" t="s">
        <v>25</v>
      </c>
      <c r="D145" s="8" t="s">
        <v>571</v>
      </c>
      <c r="E145" s="9" t="s">
        <v>27</v>
      </c>
      <c r="F145" s="8" t="s">
        <v>170</v>
      </c>
      <c r="G145" s="8" t="str">
        <f t="shared" si="9"/>
        <v>4.19 - स्वर्गों के नाम</v>
      </c>
      <c r="H145" s="9" t="s">
        <v>26</v>
      </c>
      <c r="I145" s="8"/>
      <c r="J145" s="8"/>
      <c r="K145" s="9" t="str">
        <f t="shared" si="10"/>
        <v>&lt;br /&gt;</v>
      </c>
      <c r="L145" s="9" t="s">
        <v>393</v>
      </c>
      <c r="M145" s="15" t="s">
        <v>590</v>
      </c>
      <c r="N145" s="8" t="str">
        <f t="shared" si="11"/>
        <v>4-19.mp3</v>
      </c>
      <c r="O145" s="9" t="s">
        <v>395</v>
      </c>
      <c r="P145" s="8"/>
      <c r="Q145" s="9" t="s">
        <v>397</v>
      </c>
      <c r="R145" s="8"/>
      <c r="S145" s="9" t="s">
        <v>399</v>
      </c>
      <c r="T145" s="19"/>
      <c r="U145" s="9" t="s">
        <v>401</v>
      </c>
      <c r="V145" s="8"/>
      <c r="W145" s="9" t="s">
        <v>403</v>
      </c>
      <c r="X145" s="19"/>
      <c r="Y145" s="9" t="s">
        <v>405</v>
      </c>
      <c r="Z145" s="9" t="s">
        <v>406</v>
      </c>
      <c r="AA145" s="21" t="str">
        <f t="shared" si="12"/>
        <v> {"id": 4.19,"chapter": "Chapter 4 - THE CELESTIAL BEINGS","title": "4.19 - स्वर्गों के नाम","sutra": "&lt;br /&gt;","audiosrc": "4-19.mp3","arth": "","meaning": "","vyakhya": "","explanation": "","vidsrc": []}</v>
      </c>
    </row>
    <row r="146" customFormat="1" ht="28.8" spans="1:27">
      <c r="A146" s="7" t="s">
        <v>24</v>
      </c>
      <c r="B146" s="11">
        <v>4.2</v>
      </c>
      <c r="C146" s="9" t="s">
        <v>25</v>
      </c>
      <c r="D146" s="8" t="s">
        <v>571</v>
      </c>
      <c r="E146" s="9" t="s">
        <v>27</v>
      </c>
      <c r="F146" s="8" t="s">
        <v>171</v>
      </c>
      <c r="G146" s="8" t="str">
        <f t="shared" si="9"/>
        <v>4.2 - ऊपर के देवों में वृद्धि</v>
      </c>
      <c r="H146" s="9" t="s">
        <v>26</v>
      </c>
      <c r="I146" s="8"/>
      <c r="J146" s="8"/>
      <c r="K146" s="9" t="str">
        <f t="shared" si="10"/>
        <v>&lt;br /&gt;</v>
      </c>
      <c r="L146" s="9" t="s">
        <v>393</v>
      </c>
      <c r="M146" s="15" t="s">
        <v>591</v>
      </c>
      <c r="N146" s="8" t="str">
        <f t="shared" si="11"/>
        <v>4-20 .mp3</v>
      </c>
      <c r="O146" s="9" t="s">
        <v>395</v>
      </c>
      <c r="P146" s="8"/>
      <c r="Q146" s="9" t="s">
        <v>397</v>
      </c>
      <c r="R146" s="8"/>
      <c r="S146" s="9" t="s">
        <v>399</v>
      </c>
      <c r="T146" s="19"/>
      <c r="U146" s="9" t="s">
        <v>401</v>
      </c>
      <c r="V146" s="8"/>
      <c r="W146" s="9" t="s">
        <v>403</v>
      </c>
      <c r="X146" s="19"/>
      <c r="Y146" s="9" t="s">
        <v>405</v>
      </c>
      <c r="Z146" s="9" t="s">
        <v>406</v>
      </c>
      <c r="AA146" s="21" t="str">
        <f t="shared" si="12"/>
        <v> {"id": 4.2,"chapter": "Chapter 4 - THE CELESTIAL BEINGS","title": "4.2 - ऊपर के देवों में वृद्धि","sutra": "&lt;br /&gt;","audiosrc": "4-20 .mp3","arth": "","meaning": "","vyakhya": "","explanation": "","vidsrc": []}</v>
      </c>
    </row>
    <row r="147" customFormat="1" ht="28.8" spans="1:27">
      <c r="A147" s="7" t="s">
        <v>24</v>
      </c>
      <c r="B147" s="8">
        <v>4.21</v>
      </c>
      <c r="C147" s="9" t="s">
        <v>25</v>
      </c>
      <c r="D147" s="8" t="s">
        <v>571</v>
      </c>
      <c r="E147" s="9" t="s">
        <v>27</v>
      </c>
      <c r="F147" s="8" t="s">
        <v>172</v>
      </c>
      <c r="G147" s="8" t="str">
        <f t="shared" si="9"/>
        <v>4.21 - ऊपर के देवों में हीनता</v>
      </c>
      <c r="H147" s="9" t="s">
        <v>26</v>
      </c>
      <c r="I147" s="8"/>
      <c r="J147" s="8"/>
      <c r="K147" s="9" t="str">
        <f t="shared" si="10"/>
        <v>&lt;br /&gt;</v>
      </c>
      <c r="L147" s="9" t="s">
        <v>393</v>
      </c>
      <c r="M147" s="15" t="s">
        <v>592</v>
      </c>
      <c r="N147" s="8" t="str">
        <f t="shared" si="11"/>
        <v>4-21.mp3</v>
      </c>
      <c r="O147" s="9" t="s">
        <v>395</v>
      </c>
      <c r="P147" s="8"/>
      <c r="Q147" s="9" t="s">
        <v>397</v>
      </c>
      <c r="R147" s="8"/>
      <c r="S147" s="9" t="s">
        <v>399</v>
      </c>
      <c r="T147" s="19"/>
      <c r="U147" s="9" t="s">
        <v>401</v>
      </c>
      <c r="V147" s="8"/>
      <c r="W147" s="9" t="s">
        <v>403</v>
      </c>
      <c r="X147" s="19"/>
      <c r="Y147" s="9" t="s">
        <v>405</v>
      </c>
      <c r="Z147" s="9" t="s">
        <v>406</v>
      </c>
      <c r="AA147" s="21" t="str">
        <f t="shared" si="12"/>
        <v> {"id": 4.21,"chapter": "Chapter 4 - THE CELESTIAL BEINGS","title": "4.21 - ऊपर के देवों में हीनता","sutra": "&lt;br /&gt;","audiosrc": "4-21.mp3","arth": "","meaning": "","vyakhya": "","explanation": "","vidsrc": []}</v>
      </c>
    </row>
    <row r="148" customFormat="1" ht="28.8" spans="1:27">
      <c r="A148" s="7" t="s">
        <v>24</v>
      </c>
      <c r="B148" s="8">
        <v>4.22</v>
      </c>
      <c r="C148" s="9" t="s">
        <v>25</v>
      </c>
      <c r="D148" s="8" t="s">
        <v>571</v>
      </c>
      <c r="E148" s="9" t="s">
        <v>27</v>
      </c>
      <c r="F148" s="8" t="s">
        <v>173</v>
      </c>
      <c r="G148" s="8" t="str">
        <f t="shared" si="9"/>
        <v>4.22 - वैमानिक देवों में लेश्या</v>
      </c>
      <c r="H148" s="9" t="s">
        <v>26</v>
      </c>
      <c r="I148" s="8"/>
      <c r="J148" s="8"/>
      <c r="K148" s="9" t="str">
        <f t="shared" si="10"/>
        <v>&lt;br /&gt;</v>
      </c>
      <c r="L148" s="9" t="s">
        <v>393</v>
      </c>
      <c r="M148" s="15" t="s">
        <v>593</v>
      </c>
      <c r="N148" s="8" t="str">
        <f t="shared" si="11"/>
        <v>4-22.mp3</v>
      </c>
      <c r="O148" s="9" t="s">
        <v>395</v>
      </c>
      <c r="P148" s="8"/>
      <c r="Q148" s="9" t="s">
        <v>397</v>
      </c>
      <c r="R148" s="8"/>
      <c r="S148" s="9" t="s">
        <v>399</v>
      </c>
      <c r="T148" s="19"/>
      <c r="U148" s="9" t="s">
        <v>401</v>
      </c>
      <c r="V148" s="8"/>
      <c r="W148" s="9" t="s">
        <v>403</v>
      </c>
      <c r="X148" s="19"/>
      <c r="Y148" s="9" t="s">
        <v>405</v>
      </c>
      <c r="Z148" s="9" t="s">
        <v>406</v>
      </c>
      <c r="AA148" s="21" t="str">
        <f t="shared" si="12"/>
        <v> {"id": 4.22,"chapter": "Chapter 4 - THE CELESTIAL BEINGS","title": "4.22 - वैमानिक देवों में लेश्या","sutra": "&lt;br /&gt;","audiosrc": "4-22.mp3","arth": "","meaning": "","vyakhya": "","explanation": "","vidsrc": []}</v>
      </c>
    </row>
    <row r="149" customFormat="1" ht="28.8" spans="1:27">
      <c r="A149" s="7" t="s">
        <v>24</v>
      </c>
      <c r="B149" s="8">
        <v>4.23</v>
      </c>
      <c r="C149" s="9" t="s">
        <v>25</v>
      </c>
      <c r="D149" s="8" t="s">
        <v>571</v>
      </c>
      <c r="E149" s="9" t="s">
        <v>27</v>
      </c>
      <c r="F149" s="8" t="s">
        <v>174</v>
      </c>
      <c r="G149" s="8" t="str">
        <f t="shared" si="9"/>
        <v>4.23 - कल्पवासी देव</v>
      </c>
      <c r="H149" s="9" t="s">
        <v>26</v>
      </c>
      <c r="I149" s="8"/>
      <c r="J149" s="8"/>
      <c r="K149" s="9" t="str">
        <f t="shared" si="10"/>
        <v>&lt;br /&gt;</v>
      </c>
      <c r="L149" s="9" t="s">
        <v>393</v>
      </c>
      <c r="M149" s="15" t="s">
        <v>594</v>
      </c>
      <c r="N149" s="8" t="str">
        <f t="shared" si="11"/>
        <v>4-23.mp3</v>
      </c>
      <c r="O149" s="9" t="s">
        <v>395</v>
      </c>
      <c r="P149" s="8"/>
      <c r="Q149" s="9" t="s">
        <v>397</v>
      </c>
      <c r="R149" s="8"/>
      <c r="S149" s="9" t="s">
        <v>399</v>
      </c>
      <c r="T149" s="19"/>
      <c r="U149" s="9" t="s">
        <v>401</v>
      </c>
      <c r="V149" s="8"/>
      <c r="W149" s="9" t="s">
        <v>403</v>
      </c>
      <c r="X149" s="19"/>
      <c r="Y149" s="9" t="s">
        <v>405</v>
      </c>
      <c r="Z149" s="9" t="s">
        <v>406</v>
      </c>
      <c r="AA149" s="21" t="str">
        <f t="shared" si="12"/>
        <v> {"id": 4.23,"chapter": "Chapter 4 - THE CELESTIAL BEINGS","title": "4.23 - कल्पवासी देव","sutra": "&lt;br /&gt;","audiosrc": "4-23.mp3","arth": "","meaning": "","vyakhya": "","explanation": "","vidsrc": []}</v>
      </c>
    </row>
    <row r="150" customFormat="1" ht="28.8" spans="1:27">
      <c r="A150" s="7" t="s">
        <v>24</v>
      </c>
      <c r="B150" s="8">
        <v>4.24</v>
      </c>
      <c r="C150" s="9" t="s">
        <v>25</v>
      </c>
      <c r="D150" s="8" t="s">
        <v>571</v>
      </c>
      <c r="E150" s="9" t="s">
        <v>27</v>
      </c>
      <c r="F150" s="8" t="s">
        <v>175</v>
      </c>
      <c r="G150" s="8" t="str">
        <f t="shared" si="9"/>
        <v>4.24 - लौकांतिक देव</v>
      </c>
      <c r="H150" s="9" t="s">
        <v>26</v>
      </c>
      <c r="I150" s="8"/>
      <c r="J150" s="8"/>
      <c r="K150" s="9" t="str">
        <f t="shared" si="10"/>
        <v>&lt;br /&gt;</v>
      </c>
      <c r="L150" s="9" t="s">
        <v>393</v>
      </c>
      <c r="M150" s="15" t="s">
        <v>595</v>
      </c>
      <c r="N150" s="8" t="str">
        <f t="shared" si="11"/>
        <v>4-24.mp3</v>
      </c>
      <c r="O150" s="9" t="s">
        <v>395</v>
      </c>
      <c r="P150" s="8"/>
      <c r="Q150" s="9" t="s">
        <v>397</v>
      </c>
      <c r="R150" s="8"/>
      <c r="S150" s="9" t="s">
        <v>399</v>
      </c>
      <c r="T150" s="19"/>
      <c r="U150" s="9" t="s">
        <v>401</v>
      </c>
      <c r="V150" s="8"/>
      <c r="W150" s="9" t="s">
        <v>403</v>
      </c>
      <c r="X150" s="19"/>
      <c r="Y150" s="9" t="s">
        <v>405</v>
      </c>
      <c r="Z150" s="9" t="s">
        <v>406</v>
      </c>
      <c r="AA150" s="21" t="str">
        <f t="shared" si="12"/>
        <v> {"id": 4.24,"chapter": "Chapter 4 - THE CELESTIAL BEINGS","title": "4.24 - लौकांतिक देव","sutra": "&lt;br /&gt;","audiosrc": "4-24.mp3","arth": "","meaning": "","vyakhya": "","explanation": "","vidsrc": []}</v>
      </c>
    </row>
    <row r="151" customFormat="1" ht="28.8" spans="1:27">
      <c r="A151" s="7" t="s">
        <v>24</v>
      </c>
      <c r="B151" s="8">
        <v>4.25</v>
      </c>
      <c r="C151" s="9" t="s">
        <v>25</v>
      </c>
      <c r="D151" s="8" t="s">
        <v>571</v>
      </c>
      <c r="E151" s="9" t="s">
        <v>27</v>
      </c>
      <c r="F151" s="8" t="s">
        <v>176</v>
      </c>
      <c r="G151" s="8" t="str">
        <f t="shared" si="9"/>
        <v>4.25 - लौकांतिक देवों के भेद</v>
      </c>
      <c r="H151" s="9" t="s">
        <v>26</v>
      </c>
      <c r="I151" s="8"/>
      <c r="J151" s="8"/>
      <c r="K151" s="9" t="str">
        <f t="shared" si="10"/>
        <v>&lt;br /&gt;</v>
      </c>
      <c r="L151" s="9" t="s">
        <v>393</v>
      </c>
      <c r="M151" s="15" t="s">
        <v>596</v>
      </c>
      <c r="N151" s="8" t="str">
        <f t="shared" si="11"/>
        <v>4-25.mp3</v>
      </c>
      <c r="O151" s="9" t="s">
        <v>395</v>
      </c>
      <c r="P151" s="8"/>
      <c r="Q151" s="9" t="s">
        <v>397</v>
      </c>
      <c r="R151" s="8"/>
      <c r="S151" s="9" t="s">
        <v>399</v>
      </c>
      <c r="T151" s="19"/>
      <c r="U151" s="9" t="s">
        <v>401</v>
      </c>
      <c r="V151" s="8"/>
      <c r="W151" s="9" t="s">
        <v>403</v>
      </c>
      <c r="X151" s="19"/>
      <c r="Y151" s="9" t="s">
        <v>405</v>
      </c>
      <c r="Z151" s="9" t="s">
        <v>406</v>
      </c>
      <c r="AA151" s="21" t="str">
        <f t="shared" si="12"/>
        <v> {"id": 4.25,"chapter": "Chapter 4 - THE CELESTIAL BEINGS","title": "4.25 - लौकांतिक देवों के भेद","sutra": "&lt;br /&gt;","audiosrc": "4-25.mp3","arth": "","meaning": "","vyakhya": "","explanation": "","vidsrc": []}</v>
      </c>
    </row>
    <row r="152" customFormat="1" ht="28.8" spans="1:27">
      <c r="A152" s="7" t="s">
        <v>24</v>
      </c>
      <c r="B152" s="8">
        <v>4.26</v>
      </c>
      <c r="C152" s="9" t="s">
        <v>25</v>
      </c>
      <c r="D152" s="8" t="s">
        <v>571</v>
      </c>
      <c r="E152" s="9" t="s">
        <v>27</v>
      </c>
      <c r="F152" s="8" t="s">
        <v>177</v>
      </c>
      <c r="G152" s="8" t="str">
        <f t="shared" si="9"/>
        <v>4.26 - दो भवधारी देव</v>
      </c>
      <c r="H152" s="9" t="s">
        <v>26</v>
      </c>
      <c r="I152" s="8"/>
      <c r="J152" s="8"/>
      <c r="K152" s="9" t="str">
        <f t="shared" si="10"/>
        <v>&lt;br /&gt;</v>
      </c>
      <c r="L152" s="9" t="s">
        <v>393</v>
      </c>
      <c r="M152" s="15" t="s">
        <v>597</v>
      </c>
      <c r="N152" s="8" t="str">
        <f t="shared" si="11"/>
        <v>4-26.mp3</v>
      </c>
      <c r="O152" s="9" t="s">
        <v>395</v>
      </c>
      <c r="P152" s="8"/>
      <c r="Q152" s="9" t="s">
        <v>397</v>
      </c>
      <c r="R152" s="8"/>
      <c r="S152" s="9" t="s">
        <v>399</v>
      </c>
      <c r="T152" s="19"/>
      <c r="U152" s="9" t="s">
        <v>401</v>
      </c>
      <c r="V152" s="8"/>
      <c r="W152" s="9" t="s">
        <v>403</v>
      </c>
      <c r="X152" s="19"/>
      <c r="Y152" s="9" t="s">
        <v>405</v>
      </c>
      <c r="Z152" s="9" t="s">
        <v>406</v>
      </c>
      <c r="AA152" s="21" t="str">
        <f t="shared" si="12"/>
        <v> {"id": 4.26,"chapter": "Chapter 4 - THE CELESTIAL BEINGS","title": "4.26 - दो भवधारी देव","sutra": "&lt;br /&gt;","audiosrc": "4-26.mp3","arth": "","meaning": "","vyakhya": "","explanation": "","vidsrc": []}</v>
      </c>
    </row>
    <row r="153" customFormat="1" ht="28.8" spans="1:27">
      <c r="A153" s="7" t="s">
        <v>24</v>
      </c>
      <c r="B153" s="8">
        <v>4.27</v>
      </c>
      <c r="C153" s="9" t="s">
        <v>25</v>
      </c>
      <c r="D153" s="8" t="s">
        <v>571</v>
      </c>
      <c r="E153" s="9" t="s">
        <v>27</v>
      </c>
      <c r="F153" s="8" t="s">
        <v>178</v>
      </c>
      <c r="G153" s="8" t="str">
        <f t="shared" si="9"/>
        <v>4.27 - तिर्यंच-योनी</v>
      </c>
      <c r="H153" s="9" t="s">
        <v>26</v>
      </c>
      <c r="I153" s="8"/>
      <c r="J153" s="8"/>
      <c r="K153" s="9" t="str">
        <f t="shared" si="10"/>
        <v>&lt;br /&gt;</v>
      </c>
      <c r="L153" s="9" t="s">
        <v>393</v>
      </c>
      <c r="M153" s="15" t="s">
        <v>598</v>
      </c>
      <c r="N153" s="8" t="str">
        <f t="shared" si="11"/>
        <v>4-27.mp3</v>
      </c>
      <c r="O153" s="9" t="s">
        <v>395</v>
      </c>
      <c r="P153" s="8"/>
      <c r="Q153" s="9" t="s">
        <v>397</v>
      </c>
      <c r="R153" s="8"/>
      <c r="S153" s="9" t="s">
        <v>399</v>
      </c>
      <c r="T153" s="19"/>
      <c r="U153" s="9" t="s">
        <v>401</v>
      </c>
      <c r="V153" s="8"/>
      <c r="W153" s="9" t="s">
        <v>403</v>
      </c>
      <c r="X153" s="19"/>
      <c r="Y153" s="9" t="s">
        <v>405</v>
      </c>
      <c r="Z153" s="9" t="s">
        <v>406</v>
      </c>
      <c r="AA153" s="21" t="str">
        <f t="shared" si="12"/>
        <v> {"id": 4.27,"chapter": "Chapter 4 - THE CELESTIAL BEINGS","title": "4.27 - तिर्यंच-योनी","sutra": "&lt;br /&gt;","audiosrc": "4-27.mp3","arth": "","meaning": "","vyakhya": "","explanation": "","vidsrc": []}</v>
      </c>
    </row>
    <row r="154" customFormat="1" ht="28.8" spans="1:27">
      <c r="A154" s="7" t="s">
        <v>24</v>
      </c>
      <c r="B154" s="8">
        <v>4.28</v>
      </c>
      <c r="C154" s="9" t="s">
        <v>25</v>
      </c>
      <c r="D154" s="8" t="s">
        <v>571</v>
      </c>
      <c r="E154" s="9" t="s">
        <v>27</v>
      </c>
      <c r="F154" s="8" t="s">
        <v>179</v>
      </c>
      <c r="G154" s="8" t="str">
        <f t="shared" si="9"/>
        <v>4.28 - भवनवासी देवों में उत्कृष्ट आयु</v>
      </c>
      <c r="H154" s="9" t="s">
        <v>26</v>
      </c>
      <c r="I154" s="8"/>
      <c r="J154" s="8"/>
      <c r="K154" s="9" t="str">
        <f t="shared" si="10"/>
        <v>&lt;br /&gt;</v>
      </c>
      <c r="L154" s="9" t="s">
        <v>393</v>
      </c>
      <c r="M154" s="15" t="s">
        <v>599</v>
      </c>
      <c r="N154" s="8" t="str">
        <f t="shared" si="11"/>
        <v>4-28.mp3</v>
      </c>
      <c r="O154" s="9" t="s">
        <v>395</v>
      </c>
      <c r="P154" s="8"/>
      <c r="Q154" s="9" t="s">
        <v>397</v>
      </c>
      <c r="R154" s="8"/>
      <c r="S154" s="9" t="s">
        <v>399</v>
      </c>
      <c r="T154" s="19"/>
      <c r="U154" s="9" t="s">
        <v>401</v>
      </c>
      <c r="V154" s="8"/>
      <c r="W154" s="9" t="s">
        <v>403</v>
      </c>
      <c r="X154" s="19"/>
      <c r="Y154" s="9" t="s">
        <v>405</v>
      </c>
      <c r="Z154" s="9" t="s">
        <v>406</v>
      </c>
      <c r="AA154" s="21" t="str">
        <f t="shared" si="12"/>
        <v> {"id": 4.28,"chapter": "Chapter 4 - THE CELESTIAL BEINGS","title": "4.28 - भवनवासी देवों में उत्कृष्ट आयु","sutra": "&lt;br /&gt;","audiosrc": "4-28.mp3","arth": "","meaning": "","vyakhya": "","explanation": "","vidsrc": []}</v>
      </c>
    </row>
    <row r="155" customFormat="1" ht="28.8" spans="1:27">
      <c r="A155" s="7" t="s">
        <v>24</v>
      </c>
      <c r="B155" s="8">
        <v>4.29</v>
      </c>
      <c r="C155" s="9" t="s">
        <v>25</v>
      </c>
      <c r="D155" s="8" t="s">
        <v>571</v>
      </c>
      <c r="E155" s="9" t="s">
        <v>27</v>
      </c>
      <c r="F155" s="8" t="s">
        <v>180</v>
      </c>
      <c r="G155" s="8" t="str">
        <f t="shared" si="9"/>
        <v>4.29 - सौधर्म-ऐशान स्वर्गों में उत्कृष्ट आयु</v>
      </c>
      <c r="H155" s="9" t="s">
        <v>26</v>
      </c>
      <c r="I155" s="8"/>
      <c r="J155" s="8"/>
      <c r="K155" s="9" t="str">
        <f t="shared" si="10"/>
        <v>&lt;br /&gt;</v>
      </c>
      <c r="L155" s="9" t="s">
        <v>393</v>
      </c>
      <c r="M155" s="15" t="s">
        <v>600</v>
      </c>
      <c r="N155" s="8" t="str">
        <f t="shared" si="11"/>
        <v>4-29.mp3</v>
      </c>
      <c r="O155" s="9" t="s">
        <v>395</v>
      </c>
      <c r="P155" s="8"/>
      <c r="Q155" s="9" t="s">
        <v>397</v>
      </c>
      <c r="R155" s="8"/>
      <c r="S155" s="9" t="s">
        <v>399</v>
      </c>
      <c r="T155" s="19"/>
      <c r="U155" s="9" t="s">
        <v>401</v>
      </c>
      <c r="V155" s="8"/>
      <c r="W155" s="9" t="s">
        <v>403</v>
      </c>
      <c r="X155" s="19"/>
      <c r="Y155" s="9" t="s">
        <v>405</v>
      </c>
      <c r="Z155" s="9" t="s">
        <v>406</v>
      </c>
      <c r="AA155" s="21" t="str">
        <f t="shared" si="12"/>
        <v> {"id": 4.29,"chapter": "Chapter 4 - THE CELESTIAL BEINGS","title": "4.29 - सौधर्म-ऐशान स्वर्गों में उत्कृष्ट आयु","sutra": "&lt;br /&gt;","audiosrc": "4-29.mp3","arth": "","meaning": "","vyakhya": "","explanation": "","vidsrc": []}</v>
      </c>
    </row>
    <row r="156" customFormat="1" ht="28.8" spans="1:27">
      <c r="A156" s="7" t="s">
        <v>24</v>
      </c>
      <c r="B156" s="11">
        <v>4.3</v>
      </c>
      <c r="C156" s="9" t="s">
        <v>25</v>
      </c>
      <c r="D156" s="8" t="s">
        <v>571</v>
      </c>
      <c r="E156" s="9" t="s">
        <v>27</v>
      </c>
      <c r="F156" s="8" t="s">
        <v>181</v>
      </c>
      <c r="G156" s="8" t="str">
        <f t="shared" si="9"/>
        <v>4.3 - सानत्कुमार-माहेन्द्र स्वर्गों में उत्कृष्ट आयु</v>
      </c>
      <c r="H156" s="9" t="s">
        <v>26</v>
      </c>
      <c r="I156" s="8"/>
      <c r="J156" s="8"/>
      <c r="K156" s="9" t="str">
        <f t="shared" si="10"/>
        <v>&lt;br /&gt;</v>
      </c>
      <c r="L156" s="9" t="s">
        <v>393</v>
      </c>
      <c r="M156" s="15" t="s">
        <v>601</v>
      </c>
      <c r="N156" s="8" t="str">
        <f t="shared" si="11"/>
        <v>4-30 .mp3</v>
      </c>
      <c r="O156" s="9" t="s">
        <v>395</v>
      </c>
      <c r="P156" s="8"/>
      <c r="Q156" s="9" t="s">
        <v>397</v>
      </c>
      <c r="R156" s="8"/>
      <c r="S156" s="9" t="s">
        <v>399</v>
      </c>
      <c r="T156" s="19"/>
      <c r="U156" s="9" t="s">
        <v>401</v>
      </c>
      <c r="V156" s="8"/>
      <c r="W156" s="9" t="s">
        <v>403</v>
      </c>
      <c r="X156" s="19"/>
      <c r="Y156" s="9" t="s">
        <v>405</v>
      </c>
      <c r="Z156" s="9" t="s">
        <v>406</v>
      </c>
      <c r="AA156" s="21" t="str">
        <f t="shared" si="12"/>
        <v> {"id": 4.3,"chapter": "Chapter 4 - THE CELESTIAL BEINGS","title": "4.3 - सानत्कुमार-माहेन्द्र स्वर्गों में उत्कृष्ट आयु","sutra": "&lt;br /&gt;","audiosrc": "4-30 .mp3","arth": "","meaning": "","vyakhya": "","explanation": "","vidsrc": []}</v>
      </c>
    </row>
    <row r="157" customFormat="1" ht="28.8" spans="1:27">
      <c r="A157" s="7" t="s">
        <v>24</v>
      </c>
      <c r="B157" s="8">
        <v>4.31</v>
      </c>
      <c r="C157" s="9" t="s">
        <v>25</v>
      </c>
      <c r="D157" s="8" t="s">
        <v>571</v>
      </c>
      <c r="E157" s="9" t="s">
        <v>27</v>
      </c>
      <c r="F157" s="8" t="s">
        <v>182</v>
      </c>
      <c r="G157" s="8" t="str">
        <f t="shared" si="9"/>
        <v>4.31 - १४वें स्वर्ग तक देवों की उत्कृष्ट आयु</v>
      </c>
      <c r="H157" s="9" t="s">
        <v>26</v>
      </c>
      <c r="I157" s="8"/>
      <c r="J157" s="8"/>
      <c r="K157" s="9" t="str">
        <f t="shared" si="10"/>
        <v>&lt;br /&gt;</v>
      </c>
      <c r="L157" s="9" t="s">
        <v>393</v>
      </c>
      <c r="M157" s="15" t="s">
        <v>602</v>
      </c>
      <c r="N157" s="8" t="str">
        <f t="shared" si="11"/>
        <v>4-31.mp3</v>
      </c>
      <c r="O157" s="9" t="s">
        <v>395</v>
      </c>
      <c r="P157" s="8"/>
      <c r="Q157" s="9" t="s">
        <v>397</v>
      </c>
      <c r="R157" s="8"/>
      <c r="S157" s="9" t="s">
        <v>399</v>
      </c>
      <c r="T157" s="19"/>
      <c r="U157" s="9" t="s">
        <v>401</v>
      </c>
      <c r="V157" s="8"/>
      <c r="W157" s="9" t="s">
        <v>403</v>
      </c>
      <c r="X157" s="19"/>
      <c r="Y157" s="9" t="s">
        <v>405</v>
      </c>
      <c r="Z157" s="9" t="s">
        <v>406</v>
      </c>
      <c r="AA157" s="21" t="str">
        <f t="shared" si="12"/>
        <v> {"id": 4.31,"chapter": "Chapter 4 - THE CELESTIAL BEINGS","title": "4.31 - १४वें स्वर्ग तक देवों की उत्कृष्ट आयु","sutra": "&lt;br /&gt;","audiosrc": "4-31.mp3","arth": "","meaning": "","vyakhya": "","explanation": "","vidsrc": []}</v>
      </c>
    </row>
    <row r="158" customFormat="1" ht="28.8" spans="1:27">
      <c r="A158" s="7" t="s">
        <v>24</v>
      </c>
      <c r="B158" s="8">
        <v>4.32</v>
      </c>
      <c r="C158" s="9" t="s">
        <v>25</v>
      </c>
      <c r="D158" s="8" t="s">
        <v>571</v>
      </c>
      <c r="E158" s="9" t="s">
        <v>27</v>
      </c>
      <c r="F158" s="8" t="s">
        <v>183</v>
      </c>
      <c r="G158" s="8" t="str">
        <f t="shared" si="9"/>
        <v>4.32 - कल्पातीत देवों में उत्कृष्ट आयु</v>
      </c>
      <c r="H158" s="9" t="s">
        <v>26</v>
      </c>
      <c r="I158" s="8"/>
      <c r="J158" s="8"/>
      <c r="K158" s="9" t="str">
        <f t="shared" si="10"/>
        <v>&lt;br /&gt;</v>
      </c>
      <c r="L158" s="9" t="s">
        <v>393</v>
      </c>
      <c r="M158" s="15" t="s">
        <v>603</v>
      </c>
      <c r="N158" s="8" t="str">
        <f t="shared" si="11"/>
        <v>4-32.mp3</v>
      </c>
      <c r="O158" s="9" t="s">
        <v>395</v>
      </c>
      <c r="P158" s="8"/>
      <c r="Q158" s="9" t="s">
        <v>397</v>
      </c>
      <c r="R158" s="8"/>
      <c r="S158" s="9" t="s">
        <v>399</v>
      </c>
      <c r="T158" s="19"/>
      <c r="U158" s="9" t="s">
        <v>401</v>
      </c>
      <c r="V158" s="8"/>
      <c r="W158" s="9" t="s">
        <v>403</v>
      </c>
      <c r="X158" s="19"/>
      <c r="Y158" s="9" t="s">
        <v>405</v>
      </c>
      <c r="Z158" s="9" t="s">
        <v>406</v>
      </c>
      <c r="AA158" s="21" t="str">
        <f t="shared" si="12"/>
        <v> {"id": 4.32,"chapter": "Chapter 4 - THE CELESTIAL BEINGS","title": "4.32 - कल्पातीत देवों में उत्कृष्ट आयु","sutra": "&lt;br /&gt;","audiosrc": "4-32.mp3","arth": "","meaning": "","vyakhya": "","explanation": "","vidsrc": []}</v>
      </c>
    </row>
    <row r="159" customFormat="1" ht="28.8" spans="1:27">
      <c r="A159" s="7" t="s">
        <v>24</v>
      </c>
      <c r="B159" s="8">
        <v>4.33</v>
      </c>
      <c r="C159" s="9" t="s">
        <v>25</v>
      </c>
      <c r="D159" s="8" t="s">
        <v>571</v>
      </c>
      <c r="E159" s="9" t="s">
        <v>27</v>
      </c>
      <c r="F159" s="8" t="s">
        <v>184</v>
      </c>
      <c r="G159" s="8" t="str">
        <f t="shared" si="9"/>
        <v>4.33 - सौधर्म-ऐशान में जघन्य आयु</v>
      </c>
      <c r="H159" s="9" t="s">
        <v>26</v>
      </c>
      <c r="I159" s="8"/>
      <c r="J159" s="8"/>
      <c r="K159" s="9" t="str">
        <f t="shared" si="10"/>
        <v>&lt;br /&gt;</v>
      </c>
      <c r="L159" s="9" t="s">
        <v>393</v>
      </c>
      <c r="M159" s="15" t="s">
        <v>604</v>
      </c>
      <c r="N159" s="8" t="str">
        <f t="shared" si="11"/>
        <v>4-33.mp3</v>
      </c>
      <c r="O159" s="9" t="s">
        <v>395</v>
      </c>
      <c r="P159" s="8"/>
      <c r="Q159" s="9" t="s">
        <v>397</v>
      </c>
      <c r="R159" s="8"/>
      <c r="S159" s="9" t="s">
        <v>399</v>
      </c>
      <c r="T159" s="19"/>
      <c r="U159" s="9" t="s">
        <v>401</v>
      </c>
      <c r="V159" s="8"/>
      <c r="W159" s="9" t="s">
        <v>403</v>
      </c>
      <c r="X159" s="19"/>
      <c r="Y159" s="9" t="s">
        <v>405</v>
      </c>
      <c r="Z159" s="9" t="s">
        <v>406</v>
      </c>
      <c r="AA159" s="21" t="str">
        <f t="shared" si="12"/>
        <v> {"id": 4.33,"chapter": "Chapter 4 - THE CELESTIAL BEINGS","title": "4.33 - सौधर्म-ऐशान में जघन्य आयु","sutra": "&lt;br /&gt;","audiosrc": "4-33.mp3","arth": "","meaning": "","vyakhya": "","explanation": "","vidsrc": []}</v>
      </c>
    </row>
    <row r="160" customFormat="1" ht="28.8" spans="1:27">
      <c r="A160" s="7" t="s">
        <v>24</v>
      </c>
      <c r="B160" s="8">
        <v>4.34</v>
      </c>
      <c r="C160" s="9" t="s">
        <v>25</v>
      </c>
      <c r="D160" s="8" t="s">
        <v>571</v>
      </c>
      <c r="E160" s="9" t="s">
        <v>27</v>
      </c>
      <c r="F160" s="8" t="s">
        <v>185</v>
      </c>
      <c r="G160" s="8" t="str">
        <f t="shared" si="9"/>
        <v>4.34 - स्वर्ग युगलों में आयु सम्बंधित नियम</v>
      </c>
      <c r="H160" s="9" t="s">
        <v>26</v>
      </c>
      <c r="I160" s="8"/>
      <c r="J160" s="8"/>
      <c r="K160" s="9" t="str">
        <f t="shared" si="10"/>
        <v>&lt;br /&gt;</v>
      </c>
      <c r="L160" s="9" t="s">
        <v>393</v>
      </c>
      <c r="M160" s="15" t="s">
        <v>605</v>
      </c>
      <c r="N160" s="8" t="str">
        <f t="shared" si="11"/>
        <v>4-34.mp3</v>
      </c>
      <c r="O160" s="9" t="s">
        <v>395</v>
      </c>
      <c r="P160" s="8"/>
      <c r="Q160" s="9" t="s">
        <v>397</v>
      </c>
      <c r="R160" s="8"/>
      <c r="S160" s="9" t="s">
        <v>399</v>
      </c>
      <c r="T160" s="19"/>
      <c r="U160" s="9" t="s">
        <v>401</v>
      </c>
      <c r="V160" s="8"/>
      <c r="W160" s="9" t="s">
        <v>403</v>
      </c>
      <c r="X160" s="19"/>
      <c r="Y160" s="9" t="s">
        <v>405</v>
      </c>
      <c r="Z160" s="9" t="s">
        <v>406</v>
      </c>
      <c r="AA160" s="21" t="str">
        <f t="shared" si="12"/>
        <v> {"id": 4.34,"chapter": "Chapter 4 - THE CELESTIAL BEINGS","title": "4.34 - स्वर्ग युगलों में आयु सम्बंधित नियम","sutra": "&lt;br /&gt;","audiosrc": "4-34.mp3","arth": "","meaning": "","vyakhya": "","explanation": "","vidsrc": []}</v>
      </c>
    </row>
    <row r="161" customFormat="1" ht="28.8" spans="1:27">
      <c r="A161" s="7" t="s">
        <v>24</v>
      </c>
      <c r="B161" s="8">
        <v>4.35</v>
      </c>
      <c r="C161" s="9" t="s">
        <v>25</v>
      </c>
      <c r="D161" s="8" t="s">
        <v>571</v>
      </c>
      <c r="E161" s="9" t="s">
        <v>27</v>
      </c>
      <c r="F161" s="8" t="s">
        <v>186</v>
      </c>
      <c r="G161" s="8" t="str">
        <f t="shared" si="9"/>
        <v>4.35 - नरकों में आयु सम्बंधित नियम</v>
      </c>
      <c r="H161" s="9" t="s">
        <v>26</v>
      </c>
      <c r="I161" s="8"/>
      <c r="J161" s="8"/>
      <c r="K161" s="9" t="str">
        <f t="shared" si="10"/>
        <v>&lt;br /&gt;</v>
      </c>
      <c r="L161" s="9" t="s">
        <v>393</v>
      </c>
      <c r="M161" s="15" t="s">
        <v>606</v>
      </c>
      <c r="N161" s="8" t="str">
        <f t="shared" si="11"/>
        <v>4-35.mp3</v>
      </c>
      <c r="O161" s="9" t="s">
        <v>395</v>
      </c>
      <c r="P161" s="8"/>
      <c r="Q161" s="9" t="s">
        <v>397</v>
      </c>
      <c r="R161" s="8"/>
      <c r="S161" s="9" t="s">
        <v>399</v>
      </c>
      <c r="T161" s="19"/>
      <c r="U161" s="9" t="s">
        <v>401</v>
      </c>
      <c r="V161" s="8"/>
      <c r="W161" s="9" t="s">
        <v>403</v>
      </c>
      <c r="X161" s="19"/>
      <c r="Y161" s="9" t="s">
        <v>405</v>
      </c>
      <c r="Z161" s="9" t="s">
        <v>406</v>
      </c>
      <c r="AA161" s="21" t="str">
        <f t="shared" si="12"/>
        <v> {"id": 4.35,"chapter": "Chapter 4 - THE CELESTIAL BEINGS","title": "4.35 - नरकों में आयु सम्बंधित नियम","sutra": "&lt;br /&gt;","audiosrc": "4-35.mp3","arth": "","meaning": "","vyakhya": "","explanation": "","vidsrc": []}</v>
      </c>
    </row>
    <row r="162" customFormat="1" ht="28.8" spans="1:27">
      <c r="A162" s="7" t="s">
        <v>24</v>
      </c>
      <c r="B162" s="8">
        <v>4.36</v>
      </c>
      <c r="C162" s="9" t="s">
        <v>25</v>
      </c>
      <c r="D162" s="8" t="s">
        <v>571</v>
      </c>
      <c r="E162" s="9" t="s">
        <v>27</v>
      </c>
      <c r="F162" s="8" t="s">
        <v>187</v>
      </c>
      <c r="G162" s="8" t="str">
        <f t="shared" si="9"/>
        <v>4.36 - प्रथम नरक में जघन्य आयु</v>
      </c>
      <c r="H162" s="9" t="s">
        <v>26</v>
      </c>
      <c r="I162" s="8"/>
      <c r="J162" s="8"/>
      <c r="K162" s="9" t="str">
        <f t="shared" si="10"/>
        <v>&lt;br /&gt;</v>
      </c>
      <c r="L162" s="9" t="s">
        <v>393</v>
      </c>
      <c r="M162" s="15" t="s">
        <v>607</v>
      </c>
      <c r="N162" s="8" t="str">
        <f t="shared" si="11"/>
        <v>4-36.mp3</v>
      </c>
      <c r="O162" s="9" t="s">
        <v>395</v>
      </c>
      <c r="P162" s="8"/>
      <c r="Q162" s="9" t="s">
        <v>397</v>
      </c>
      <c r="R162" s="8"/>
      <c r="S162" s="9" t="s">
        <v>399</v>
      </c>
      <c r="T162" s="19"/>
      <c r="U162" s="9" t="s">
        <v>401</v>
      </c>
      <c r="V162" s="8"/>
      <c r="W162" s="9" t="s">
        <v>403</v>
      </c>
      <c r="X162" s="19"/>
      <c r="Y162" s="9" t="s">
        <v>405</v>
      </c>
      <c r="Z162" s="9" t="s">
        <v>406</v>
      </c>
      <c r="AA162" s="21" t="str">
        <f t="shared" si="12"/>
        <v> {"id": 4.36,"chapter": "Chapter 4 - THE CELESTIAL BEINGS","title": "4.36 - प्रथम नरक में जघन्य आयु","sutra": "&lt;br /&gt;","audiosrc": "4-36.mp3","arth": "","meaning": "","vyakhya": "","explanation": "","vidsrc": []}</v>
      </c>
    </row>
    <row r="163" customFormat="1" ht="28.8" spans="1:27">
      <c r="A163" s="7" t="s">
        <v>24</v>
      </c>
      <c r="B163" s="8">
        <v>4.37</v>
      </c>
      <c r="C163" s="9" t="s">
        <v>25</v>
      </c>
      <c r="D163" s="8" t="s">
        <v>571</v>
      </c>
      <c r="E163" s="9" t="s">
        <v>27</v>
      </c>
      <c r="F163" s="8" t="s">
        <v>188</v>
      </c>
      <c r="G163" s="8" t="str">
        <f t="shared" si="9"/>
        <v>4.37 - भवनवासी देवों की जघन्य आयु</v>
      </c>
      <c r="H163" s="9" t="s">
        <v>26</v>
      </c>
      <c r="I163" s="8"/>
      <c r="J163" s="8"/>
      <c r="K163" s="9" t="str">
        <f t="shared" si="10"/>
        <v>&lt;br /&gt;</v>
      </c>
      <c r="L163" s="9" t="s">
        <v>393</v>
      </c>
      <c r="M163" s="15" t="s">
        <v>608</v>
      </c>
      <c r="N163" s="8" t="str">
        <f t="shared" si="11"/>
        <v>4-37.mp3</v>
      </c>
      <c r="O163" s="9" t="s">
        <v>395</v>
      </c>
      <c r="P163" s="8"/>
      <c r="Q163" s="9" t="s">
        <v>397</v>
      </c>
      <c r="R163" s="8"/>
      <c r="S163" s="9" t="s">
        <v>399</v>
      </c>
      <c r="T163" s="19"/>
      <c r="U163" s="9" t="s">
        <v>401</v>
      </c>
      <c r="V163" s="8"/>
      <c r="W163" s="9" t="s">
        <v>403</v>
      </c>
      <c r="X163" s="19"/>
      <c r="Y163" s="9" t="s">
        <v>405</v>
      </c>
      <c r="Z163" s="9" t="s">
        <v>406</v>
      </c>
      <c r="AA163" s="21" t="str">
        <f t="shared" si="12"/>
        <v> {"id": 4.37,"chapter": "Chapter 4 - THE CELESTIAL BEINGS","title": "4.37 - भवनवासी देवों की जघन्य आयु","sutra": "&lt;br /&gt;","audiosrc": "4-37.mp3","arth": "","meaning": "","vyakhya": "","explanation": "","vidsrc": []}</v>
      </c>
    </row>
    <row r="164" customFormat="1" ht="28.8" spans="1:27">
      <c r="A164" s="7" t="s">
        <v>24</v>
      </c>
      <c r="B164" s="8">
        <v>4.38</v>
      </c>
      <c r="C164" s="9" t="s">
        <v>25</v>
      </c>
      <c r="D164" s="8" t="s">
        <v>571</v>
      </c>
      <c r="E164" s="9" t="s">
        <v>27</v>
      </c>
      <c r="F164" s="8" t="s">
        <v>189</v>
      </c>
      <c r="G164" s="8" t="str">
        <f t="shared" si="9"/>
        <v>4.38 - व्यन्तर देवों  की जघन्य आयु</v>
      </c>
      <c r="H164" s="9" t="s">
        <v>26</v>
      </c>
      <c r="I164" s="8"/>
      <c r="J164" s="8"/>
      <c r="K164" s="9" t="str">
        <f t="shared" si="10"/>
        <v>&lt;br /&gt;</v>
      </c>
      <c r="L164" s="9" t="s">
        <v>393</v>
      </c>
      <c r="M164" s="15" t="s">
        <v>609</v>
      </c>
      <c r="N164" s="8" t="str">
        <f t="shared" si="11"/>
        <v>4-38.mp3</v>
      </c>
      <c r="O164" s="9" t="s">
        <v>395</v>
      </c>
      <c r="P164" s="8"/>
      <c r="Q164" s="9" t="s">
        <v>397</v>
      </c>
      <c r="R164" s="8"/>
      <c r="S164" s="9" t="s">
        <v>399</v>
      </c>
      <c r="T164" s="19"/>
      <c r="U164" s="9" t="s">
        <v>401</v>
      </c>
      <c r="V164" s="8"/>
      <c r="W164" s="9" t="s">
        <v>403</v>
      </c>
      <c r="X164" s="19"/>
      <c r="Y164" s="9" t="s">
        <v>405</v>
      </c>
      <c r="Z164" s="9" t="s">
        <v>406</v>
      </c>
      <c r="AA164" s="21" t="str">
        <f t="shared" si="12"/>
        <v> {"id": 4.38,"chapter": "Chapter 4 - THE CELESTIAL BEINGS","title": "4.38 - व्यन्तर देवों  की जघन्य आयु","sutra": "&lt;br /&gt;","audiosrc": "4-38.mp3","arth": "","meaning": "","vyakhya": "","explanation": "","vidsrc": []}</v>
      </c>
    </row>
    <row r="165" customFormat="1" ht="28.8" spans="1:27">
      <c r="A165" s="7" t="s">
        <v>24</v>
      </c>
      <c r="B165" s="8">
        <v>4.39</v>
      </c>
      <c r="C165" s="9" t="s">
        <v>25</v>
      </c>
      <c r="D165" s="8" t="s">
        <v>571</v>
      </c>
      <c r="E165" s="9" t="s">
        <v>27</v>
      </c>
      <c r="F165" s="8" t="s">
        <v>190</v>
      </c>
      <c r="G165" s="8" t="str">
        <f t="shared" si="9"/>
        <v>4.39 - व्यन्तर-देवों की उत्कृष्ट आयु</v>
      </c>
      <c r="H165" s="9" t="s">
        <v>26</v>
      </c>
      <c r="I165" s="8"/>
      <c r="J165" s="8"/>
      <c r="K165" s="9" t="str">
        <f t="shared" si="10"/>
        <v>&lt;br /&gt;</v>
      </c>
      <c r="L165" s="9" t="s">
        <v>393</v>
      </c>
      <c r="M165" s="15" t="s">
        <v>610</v>
      </c>
      <c r="N165" s="8" t="str">
        <f t="shared" si="11"/>
        <v>4-39.mp3</v>
      </c>
      <c r="O165" s="9" t="s">
        <v>395</v>
      </c>
      <c r="P165" s="8"/>
      <c r="Q165" s="9" t="s">
        <v>397</v>
      </c>
      <c r="R165" s="8"/>
      <c r="S165" s="9" t="s">
        <v>399</v>
      </c>
      <c r="T165" s="19"/>
      <c r="U165" s="9" t="s">
        <v>401</v>
      </c>
      <c r="V165" s="8"/>
      <c r="W165" s="9" t="s">
        <v>403</v>
      </c>
      <c r="X165" s="19"/>
      <c r="Y165" s="9" t="s">
        <v>405</v>
      </c>
      <c r="Z165" s="9" t="s">
        <v>406</v>
      </c>
      <c r="AA165" s="21" t="str">
        <f t="shared" si="12"/>
        <v> {"id": 4.39,"chapter": "Chapter 4 - THE CELESTIAL BEINGS","title": "4.39 - व्यन्तर-देवों की उत्कृष्ट आयु","sutra": "&lt;br /&gt;","audiosrc": "4-39.mp3","arth": "","meaning": "","vyakhya": "","explanation": "","vidsrc": []}</v>
      </c>
    </row>
    <row r="166" customFormat="1" ht="28.8" spans="1:27">
      <c r="A166" s="7" t="s">
        <v>24</v>
      </c>
      <c r="B166" s="11">
        <v>4.4</v>
      </c>
      <c r="C166" s="9" t="s">
        <v>25</v>
      </c>
      <c r="D166" s="8" t="s">
        <v>571</v>
      </c>
      <c r="E166" s="9" t="s">
        <v>27</v>
      </c>
      <c r="F166" s="8" t="s">
        <v>191</v>
      </c>
      <c r="G166" s="8" t="str">
        <f t="shared" si="9"/>
        <v>4.4 - ज्योतिष्क देवों  की उत्कृष्ट आयु</v>
      </c>
      <c r="H166" s="9" t="s">
        <v>26</v>
      </c>
      <c r="I166" s="8"/>
      <c r="J166" s="8"/>
      <c r="K166" s="9" t="str">
        <f t="shared" si="10"/>
        <v>&lt;br /&gt;</v>
      </c>
      <c r="L166" s="9" t="s">
        <v>393</v>
      </c>
      <c r="M166" s="15" t="s">
        <v>611</v>
      </c>
      <c r="N166" s="8" t="str">
        <f t="shared" si="11"/>
        <v>4-40 .mp3</v>
      </c>
      <c r="O166" s="9" t="s">
        <v>395</v>
      </c>
      <c r="P166" s="8"/>
      <c r="Q166" s="9" t="s">
        <v>397</v>
      </c>
      <c r="R166" s="8"/>
      <c r="S166" s="9" t="s">
        <v>399</v>
      </c>
      <c r="T166" s="19"/>
      <c r="U166" s="9" t="s">
        <v>401</v>
      </c>
      <c r="V166" s="8"/>
      <c r="W166" s="9" t="s">
        <v>403</v>
      </c>
      <c r="X166" s="19"/>
      <c r="Y166" s="9" t="s">
        <v>405</v>
      </c>
      <c r="Z166" s="9" t="s">
        <v>406</v>
      </c>
      <c r="AA166" s="21" t="str">
        <f t="shared" si="12"/>
        <v> {"id": 4.4,"chapter": "Chapter 4 - THE CELESTIAL BEINGS","title": "4.4 - ज्योतिष्क देवों  की उत्कृष्ट आयु","sutra": "&lt;br /&gt;","audiosrc": "4-40 .mp3","arth": "","meaning": "","vyakhya": "","explanation": "","vidsrc": []}</v>
      </c>
    </row>
    <row r="167" customFormat="1" ht="28.8" spans="1:27">
      <c r="A167" s="7" t="s">
        <v>24</v>
      </c>
      <c r="B167" s="8">
        <v>4.41</v>
      </c>
      <c r="C167" s="9" t="s">
        <v>25</v>
      </c>
      <c r="D167" s="8" t="s">
        <v>571</v>
      </c>
      <c r="E167" s="9" t="s">
        <v>27</v>
      </c>
      <c r="F167" s="8" t="s">
        <v>192</v>
      </c>
      <c r="G167" s="8" t="str">
        <f t="shared" si="9"/>
        <v>4.41 - ज्योतिष्क देवों में जघन्य आयु</v>
      </c>
      <c r="H167" s="9" t="s">
        <v>26</v>
      </c>
      <c r="I167" s="8"/>
      <c r="J167" s="8"/>
      <c r="K167" s="9" t="str">
        <f t="shared" si="10"/>
        <v>&lt;br /&gt;</v>
      </c>
      <c r="L167" s="9" t="s">
        <v>393</v>
      </c>
      <c r="M167" s="15" t="s">
        <v>612</v>
      </c>
      <c r="N167" s="8" t="str">
        <f t="shared" si="11"/>
        <v>4-41.mp3</v>
      </c>
      <c r="O167" s="9" t="s">
        <v>395</v>
      </c>
      <c r="P167" s="8"/>
      <c r="Q167" s="9" t="s">
        <v>397</v>
      </c>
      <c r="R167" s="8"/>
      <c r="S167" s="9" t="s">
        <v>399</v>
      </c>
      <c r="T167" s="19"/>
      <c r="U167" s="9" t="s">
        <v>401</v>
      </c>
      <c r="V167" s="8"/>
      <c r="W167" s="9" t="s">
        <v>403</v>
      </c>
      <c r="X167" s="19"/>
      <c r="Y167" s="9" t="s">
        <v>405</v>
      </c>
      <c r="Z167" s="9" t="s">
        <v>406</v>
      </c>
      <c r="AA167" s="21" t="str">
        <f t="shared" si="12"/>
        <v> {"id": 4.41,"chapter": "Chapter 4 - THE CELESTIAL BEINGS","title": "4.41 - ज्योतिष्क देवों में जघन्य आयु","sutra": "&lt;br /&gt;","audiosrc": "4-41.mp3","arth": "","meaning": "","vyakhya": "","explanation": "","vidsrc": []}</v>
      </c>
    </row>
    <row r="168" customFormat="1" ht="28.8" spans="1:27">
      <c r="A168" s="7" t="s">
        <v>24</v>
      </c>
      <c r="B168" s="8">
        <v>4.42</v>
      </c>
      <c r="C168" s="9" t="s">
        <v>25</v>
      </c>
      <c r="D168" s="8" t="s">
        <v>571</v>
      </c>
      <c r="E168" s="9" t="s">
        <v>27</v>
      </c>
      <c r="F168" s="8" t="s">
        <v>193</v>
      </c>
      <c r="G168" s="8" t="str">
        <f t="shared" si="9"/>
        <v>4.42 - लौकांतिक देवों की आयु</v>
      </c>
      <c r="H168" s="9" t="s">
        <v>26</v>
      </c>
      <c r="I168" s="8"/>
      <c r="J168" s="8"/>
      <c r="K168" s="9" t="str">
        <f t="shared" si="10"/>
        <v>&lt;br /&gt;</v>
      </c>
      <c r="L168" s="9" t="s">
        <v>393</v>
      </c>
      <c r="M168" s="15" t="s">
        <v>613</v>
      </c>
      <c r="N168" s="8" t="str">
        <f t="shared" si="11"/>
        <v>4-42.mp3</v>
      </c>
      <c r="O168" s="9" t="s">
        <v>395</v>
      </c>
      <c r="P168" s="8"/>
      <c r="Q168" s="9" t="s">
        <v>397</v>
      </c>
      <c r="R168" s="8"/>
      <c r="S168" s="9" t="s">
        <v>399</v>
      </c>
      <c r="T168" s="19"/>
      <c r="U168" s="9" t="s">
        <v>401</v>
      </c>
      <c r="V168" s="8"/>
      <c r="W168" s="9" t="s">
        <v>403</v>
      </c>
      <c r="X168" s="19"/>
      <c r="Y168" s="9" t="s">
        <v>405</v>
      </c>
      <c r="Z168" s="9" t="s">
        <v>406</v>
      </c>
      <c r="AA168" s="21" t="str">
        <f t="shared" si="12"/>
        <v> {"id": 4.42,"chapter": "Chapter 4 - THE CELESTIAL BEINGS","title": "4.42 - लौकांतिक देवों की आयु","sutra": "&lt;br /&gt;","audiosrc": "4-42.mp3","arth": "","meaning": "","vyakhya": "","explanation": "","vidsrc": []}</v>
      </c>
    </row>
    <row r="169" customFormat="1" ht="28.8" spans="1:27">
      <c r="A169" s="7" t="s">
        <v>24</v>
      </c>
      <c r="B169" s="8">
        <v>5.1</v>
      </c>
      <c r="C169" s="9" t="s">
        <v>25</v>
      </c>
      <c r="D169" s="8" t="s">
        <v>614</v>
      </c>
      <c r="E169" s="9" t="s">
        <v>27</v>
      </c>
      <c r="F169" s="8" t="s">
        <v>194</v>
      </c>
      <c r="G169" s="8" t="str">
        <f t="shared" si="9"/>
        <v>5.1 - अजीव के भेद</v>
      </c>
      <c r="H169" s="9" t="s">
        <v>26</v>
      </c>
      <c r="I169" s="8"/>
      <c r="J169" s="8"/>
      <c r="K169" s="9" t="str">
        <f t="shared" si="10"/>
        <v>&lt;br /&gt;</v>
      </c>
      <c r="L169" s="9" t="s">
        <v>393</v>
      </c>
      <c r="M169" s="15" t="s">
        <v>615</v>
      </c>
      <c r="N169" s="8" t="str">
        <f t="shared" si="11"/>
        <v>5-1.mp3</v>
      </c>
      <c r="O169" s="9" t="s">
        <v>395</v>
      </c>
      <c r="P169" s="8"/>
      <c r="Q169" s="9" t="s">
        <v>397</v>
      </c>
      <c r="R169" s="8"/>
      <c r="S169" s="9" t="s">
        <v>399</v>
      </c>
      <c r="T169" s="19"/>
      <c r="U169" s="9" t="s">
        <v>401</v>
      </c>
      <c r="V169" s="8"/>
      <c r="W169" s="9" t="s">
        <v>403</v>
      </c>
      <c r="X169" s="19"/>
      <c r="Y169" s="9" t="s">
        <v>405</v>
      </c>
      <c r="Z169" s="9" t="s">
        <v>406</v>
      </c>
      <c r="AA169" s="21" t="str">
        <f t="shared" si="12"/>
        <v> {"id": 5.1,"chapter": "Chapter 5 - THE NON-LIVING SUBSTANCES","title": "5.1 - अजीव के भेद","sutra": "&lt;br /&gt;","audiosrc": "5-1.mp3","arth": "","meaning": "","vyakhya": "","explanation": "","vidsrc": []}</v>
      </c>
    </row>
    <row r="170" customFormat="1" ht="28.8" spans="1:27">
      <c r="A170" s="7" t="s">
        <v>24</v>
      </c>
      <c r="B170" s="8">
        <v>5.2</v>
      </c>
      <c r="C170" s="9" t="s">
        <v>25</v>
      </c>
      <c r="D170" s="8" t="s">
        <v>614</v>
      </c>
      <c r="E170" s="9" t="s">
        <v>27</v>
      </c>
      <c r="F170" s="8" t="s">
        <v>195</v>
      </c>
      <c r="G170" s="8" t="str">
        <f t="shared" si="9"/>
        <v>5.2 - इनकी संज्ञा</v>
      </c>
      <c r="H170" s="9" t="s">
        <v>26</v>
      </c>
      <c r="I170" s="8"/>
      <c r="J170" s="8"/>
      <c r="K170" s="9" t="str">
        <f t="shared" si="10"/>
        <v>&lt;br /&gt;</v>
      </c>
      <c r="L170" s="9" t="s">
        <v>393</v>
      </c>
      <c r="M170" s="15" t="s">
        <v>616</v>
      </c>
      <c r="N170" s="8" t="str">
        <f t="shared" si="11"/>
        <v>5-2.mp3</v>
      </c>
      <c r="O170" s="9" t="s">
        <v>395</v>
      </c>
      <c r="P170" s="8"/>
      <c r="Q170" s="9" t="s">
        <v>397</v>
      </c>
      <c r="R170" s="8"/>
      <c r="S170" s="9" t="s">
        <v>399</v>
      </c>
      <c r="T170" s="19"/>
      <c r="U170" s="9" t="s">
        <v>401</v>
      </c>
      <c r="V170" s="8"/>
      <c r="W170" s="9" t="s">
        <v>403</v>
      </c>
      <c r="X170" s="19"/>
      <c r="Y170" s="9" t="s">
        <v>405</v>
      </c>
      <c r="Z170" s="9" t="s">
        <v>406</v>
      </c>
      <c r="AA170" s="21" t="str">
        <f t="shared" si="12"/>
        <v> {"id": 5.2,"chapter": "Chapter 5 - THE NON-LIVING SUBSTANCES","title": "5.2 - इनकी संज्ञा","sutra": "&lt;br /&gt;","audiosrc": "5-2.mp3","arth": "","meaning": "","vyakhya": "","explanation": "","vidsrc": []}</v>
      </c>
    </row>
    <row r="171" customFormat="1" ht="28.8" spans="1:27">
      <c r="A171" s="7" t="s">
        <v>24</v>
      </c>
      <c r="B171" s="8">
        <v>5.3</v>
      </c>
      <c r="C171" s="9" t="s">
        <v>25</v>
      </c>
      <c r="D171" s="8" t="s">
        <v>614</v>
      </c>
      <c r="E171" s="9" t="s">
        <v>27</v>
      </c>
      <c r="F171" s="8" t="s">
        <v>196</v>
      </c>
      <c r="G171" s="8" t="str">
        <f t="shared" si="9"/>
        <v>5.3 - जीव भी द्रव्य</v>
      </c>
      <c r="H171" s="9" t="s">
        <v>26</v>
      </c>
      <c r="I171" s="8"/>
      <c r="J171" s="8"/>
      <c r="K171" s="9" t="str">
        <f t="shared" si="10"/>
        <v>&lt;br /&gt;</v>
      </c>
      <c r="L171" s="9" t="s">
        <v>393</v>
      </c>
      <c r="M171" s="15" t="s">
        <v>617</v>
      </c>
      <c r="N171" s="8" t="str">
        <f t="shared" si="11"/>
        <v>5-3.mp3</v>
      </c>
      <c r="O171" s="9" t="s">
        <v>395</v>
      </c>
      <c r="P171" s="8"/>
      <c r="Q171" s="9" t="s">
        <v>397</v>
      </c>
      <c r="R171" s="8"/>
      <c r="S171" s="9" t="s">
        <v>399</v>
      </c>
      <c r="T171" s="19"/>
      <c r="U171" s="9" t="s">
        <v>401</v>
      </c>
      <c r="V171" s="8"/>
      <c r="W171" s="9" t="s">
        <v>403</v>
      </c>
      <c r="X171" s="19"/>
      <c r="Y171" s="9" t="s">
        <v>405</v>
      </c>
      <c r="Z171" s="9" t="s">
        <v>406</v>
      </c>
      <c r="AA171" s="21" t="str">
        <f t="shared" si="12"/>
        <v> {"id": 5.3,"chapter": "Chapter 5 - THE NON-LIVING SUBSTANCES","title": "5.3 - जीव भी द्रव्य","sutra": "&lt;br /&gt;","audiosrc": "5-3.mp3","arth": "","meaning": "","vyakhya": "","explanation": "","vidsrc": []}</v>
      </c>
    </row>
    <row r="172" customFormat="1" ht="28.8" spans="1:27">
      <c r="A172" s="7" t="s">
        <v>24</v>
      </c>
      <c r="B172" s="8">
        <v>5.4</v>
      </c>
      <c r="C172" s="9" t="s">
        <v>25</v>
      </c>
      <c r="D172" s="8" t="s">
        <v>614</v>
      </c>
      <c r="E172" s="9" t="s">
        <v>27</v>
      </c>
      <c r="F172" s="8" t="s">
        <v>197</v>
      </c>
      <c r="G172" s="8" t="str">
        <f t="shared" si="9"/>
        <v>5.4 - द्रव्यों के बारे में विशेष</v>
      </c>
      <c r="H172" s="9" t="s">
        <v>26</v>
      </c>
      <c r="I172" s="8"/>
      <c r="J172" s="8"/>
      <c r="K172" s="9" t="str">
        <f t="shared" si="10"/>
        <v>&lt;br /&gt;</v>
      </c>
      <c r="L172" s="9" t="s">
        <v>393</v>
      </c>
      <c r="M172" s="15" t="s">
        <v>618</v>
      </c>
      <c r="N172" s="8" t="str">
        <f t="shared" si="11"/>
        <v>5-4.mp3</v>
      </c>
      <c r="O172" s="9" t="s">
        <v>395</v>
      </c>
      <c r="P172" s="8"/>
      <c r="Q172" s="9" t="s">
        <v>397</v>
      </c>
      <c r="R172" s="8"/>
      <c r="S172" s="9" t="s">
        <v>399</v>
      </c>
      <c r="T172" s="19"/>
      <c r="U172" s="9" t="s">
        <v>401</v>
      </c>
      <c r="V172" s="8"/>
      <c r="W172" s="9" t="s">
        <v>403</v>
      </c>
      <c r="X172" s="19"/>
      <c r="Y172" s="9" t="s">
        <v>405</v>
      </c>
      <c r="Z172" s="9" t="s">
        <v>406</v>
      </c>
      <c r="AA172" s="21" t="str">
        <f t="shared" si="12"/>
        <v> {"id": 5.4,"chapter": "Chapter 5 - THE NON-LIVING SUBSTANCES","title": "5.4 - द्रव्यों के बारे में विशेष","sutra": "&lt;br /&gt;","audiosrc": "5-4.mp3","arth": "","meaning": "","vyakhya": "","explanation": "","vidsrc": []}</v>
      </c>
    </row>
    <row r="173" customFormat="1" ht="28.8" spans="1:27">
      <c r="A173" s="7" t="s">
        <v>24</v>
      </c>
      <c r="B173" s="8">
        <v>5.5</v>
      </c>
      <c r="C173" s="9" t="s">
        <v>25</v>
      </c>
      <c r="D173" s="8" t="s">
        <v>614</v>
      </c>
      <c r="E173" s="9" t="s">
        <v>27</v>
      </c>
      <c r="F173" s="8" t="s">
        <v>198</v>
      </c>
      <c r="G173" s="8" t="str">
        <f t="shared" si="9"/>
        <v>5.5 - रूपी द्रव्य</v>
      </c>
      <c r="H173" s="9" t="s">
        <v>26</v>
      </c>
      <c r="I173" s="8"/>
      <c r="J173" s="8"/>
      <c r="K173" s="9" t="str">
        <f t="shared" si="10"/>
        <v>&lt;br /&gt;</v>
      </c>
      <c r="L173" s="9" t="s">
        <v>393</v>
      </c>
      <c r="M173" s="15" t="s">
        <v>619</v>
      </c>
      <c r="N173" s="8" t="str">
        <f t="shared" si="11"/>
        <v>5-5.mp3</v>
      </c>
      <c r="O173" s="9" t="s">
        <v>395</v>
      </c>
      <c r="P173" s="8"/>
      <c r="Q173" s="9" t="s">
        <v>397</v>
      </c>
      <c r="R173" s="8"/>
      <c r="S173" s="9" t="s">
        <v>399</v>
      </c>
      <c r="T173" s="19"/>
      <c r="U173" s="9" t="s">
        <v>401</v>
      </c>
      <c r="V173" s="8"/>
      <c r="W173" s="9" t="s">
        <v>403</v>
      </c>
      <c r="X173" s="19"/>
      <c r="Y173" s="9" t="s">
        <v>405</v>
      </c>
      <c r="Z173" s="9" t="s">
        <v>406</v>
      </c>
      <c r="AA173" s="21" t="str">
        <f t="shared" si="12"/>
        <v> {"id": 5.5,"chapter": "Chapter 5 - THE NON-LIVING SUBSTANCES","title": "5.5 - रूपी द्रव्य","sutra": "&lt;br /&gt;","audiosrc": "5-5.mp3","arth": "","meaning": "","vyakhya": "","explanation": "","vidsrc": []}</v>
      </c>
    </row>
    <row r="174" customFormat="1" ht="28.8" spans="1:27">
      <c r="A174" s="7" t="s">
        <v>24</v>
      </c>
      <c r="B174" s="8">
        <v>5.6</v>
      </c>
      <c r="C174" s="9" t="s">
        <v>25</v>
      </c>
      <c r="D174" s="8" t="s">
        <v>614</v>
      </c>
      <c r="E174" s="9" t="s">
        <v>27</v>
      </c>
      <c r="F174" s="8" t="s">
        <v>199</v>
      </c>
      <c r="G174" s="8" t="str">
        <f t="shared" si="9"/>
        <v>5.6 - द्रव्यों में संख्या</v>
      </c>
      <c r="H174" s="9" t="s">
        <v>26</v>
      </c>
      <c r="I174" s="8"/>
      <c r="J174" s="8"/>
      <c r="K174" s="9" t="str">
        <f t="shared" si="10"/>
        <v>&lt;br /&gt;</v>
      </c>
      <c r="L174" s="9" t="s">
        <v>393</v>
      </c>
      <c r="M174" s="15" t="s">
        <v>620</v>
      </c>
      <c r="N174" s="8" t="str">
        <f t="shared" si="11"/>
        <v>5-6.mp3</v>
      </c>
      <c r="O174" s="9" t="s">
        <v>395</v>
      </c>
      <c r="P174" s="8"/>
      <c r="Q174" s="9" t="s">
        <v>397</v>
      </c>
      <c r="R174" s="8"/>
      <c r="S174" s="9" t="s">
        <v>399</v>
      </c>
      <c r="T174" s="19"/>
      <c r="U174" s="9" t="s">
        <v>401</v>
      </c>
      <c r="V174" s="8"/>
      <c r="W174" s="9" t="s">
        <v>403</v>
      </c>
      <c r="X174" s="19"/>
      <c r="Y174" s="9" t="s">
        <v>405</v>
      </c>
      <c r="Z174" s="9" t="s">
        <v>406</v>
      </c>
      <c r="AA174" s="21" t="str">
        <f t="shared" si="12"/>
        <v> {"id": 5.6,"chapter": "Chapter 5 - THE NON-LIVING SUBSTANCES","title": "5.6 - द्रव्यों में संख्या","sutra": "&lt;br /&gt;","audiosrc": "5-6.mp3","arth": "","meaning": "","vyakhya": "","explanation": "","vidsrc": []}</v>
      </c>
    </row>
    <row r="175" customFormat="1" ht="28.8" spans="1:27">
      <c r="A175" s="7" t="s">
        <v>24</v>
      </c>
      <c r="B175" s="8">
        <v>5.7</v>
      </c>
      <c r="C175" s="9" t="s">
        <v>25</v>
      </c>
      <c r="D175" s="8" t="s">
        <v>614</v>
      </c>
      <c r="E175" s="9" t="s">
        <v>27</v>
      </c>
      <c r="F175" s="8" t="s">
        <v>200</v>
      </c>
      <c r="G175" s="8" t="str">
        <f t="shared" si="9"/>
        <v>5.7 - क्रिया</v>
      </c>
      <c r="H175" s="9" t="s">
        <v>26</v>
      </c>
      <c r="I175" s="8"/>
      <c r="J175" s="8"/>
      <c r="K175" s="9" t="str">
        <f t="shared" si="10"/>
        <v>&lt;br /&gt;</v>
      </c>
      <c r="L175" s="9" t="s">
        <v>393</v>
      </c>
      <c r="M175" s="15" t="s">
        <v>621</v>
      </c>
      <c r="N175" s="8" t="str">
        <f t="shared" si="11"/>
        <v>5-7.mp3</v>
      </c>
      <c r="O175" s="9" t="s">
        <v>395</v>
      </c>
      <c r="P175" s="8"/>
      <c r="Q175" s="9" t="s">
        <v>397</v>
      </c>
      <c r="R175" s="8"/>
      <c r="S175" s="9" t="s">
        <v>399</v>
      </c>
      <c r="T175" s="19"/>
      <c r="U175" s="9" t="s">
        <v>401</v>
      </c>
      <c r="V175" s="8"/>
      <c r="W175" s="9" t="s">
        <v>403</v>
      </c>
      <c r="X175" s="19"/>
      <c r="Y175" s="9" t="s">
        <v>405</v>
      </c>
      <c r="Z175" s="9" t="s">
        <v>406</v>
      </c>
      <c r="AA175" s="21" t="str">
        <f t="shared" si="12"/>
        <v> {"id": 5.7,"chapter": "Chapter 5 - THE NON-LIVING SUBSTANCES","title": "5.7 - क्रिया","sutra": "&lt;br /&gt;","audiosrc": "5-7.mp3","arth": "","meaning": "","vyakhya": "","explanation": "","vidsrc": []}</v>
      </c>
    </row>
    <row r="176" customFormat="1" ht="28.8" spans="1:27">
      <c r="A176" s="7" t="s">
        <v>24</v>
      </c>
      <c r="B176" s="8">
        <v>5.8</v>
      </c>
      <c r="C176" s="9" t="s">
        <v>25</v>
      </c>
      <c r="D176" s="8" t="s">
        <v>614</v>
      </c>
      <c r="E176" s="9" t="s">
        <v>27</v>
      </c>
      <c r="F176" s="8" t="s">
        <v>201</v>
      </c>
      <c r="G176" s="8" t="str">
        <f t="shared" si="9"/>
        <v>5.8 - प्रदेश</v>
      </c>
      <c r="H176" s="9" t="s">
        <v>26</v>
      </c>
      <c r="I176" s="8"/>
      <c r="J176" s="8"/>
      <c r="K176" s="9" t="str">
        <f t="shared" si="10"/>
        <v>&lt;br /&gt;</v>
      </c>
      <c r="L176" s="9" t="s">
        <v>393</v>
      </c>
      <c r="M176" s="15" t="s">
        <v>622</v>
      </c>
      <c r="N176" s="8" t="str">
        <f t="shared" si="11"/>
        <v>5-8.mp3</v>
      </c>
      <c r="O176" s="9" t="s">
        <v>395</v>
      </c>
      <c r="P176" s="8"/>
      <c r="Q176" s="9" t="s">
        <v>397</v>
      </c>
      <c r="R176" s="8"/>
      <c r="S176" s="9" t="s">
        <v>399</v>
      </c>
      <c r="T176" s="19"/>
      <c r="U176" s="9" t="s">
        <v>401</v>
      </c>
      <c r="V176" s="8"/>
      <c r="W176" s="9" t="s">
        <v>403</v>
      </c>
      <c r="X176" s="19"/>
      <c r="Y176" s="9" t="s">
        <v>405</v>
      </c>
      <c r="Z176" s="9" t="s">
        <v>406</v>
      </c>
      <c r="AA176" s="21" t="str">
        <f t="shared" si="12"/>
        <v> {"id": 5.8,"chapter": "Chapter 5 - THE NON-LIVING SUBSTANCES","title": "5.8 - प्रदेश","sutra": "&lt;br /&gt;","audiosrc": "5-8.mp3","arth": "","meaning": "","vyakhya": "","explanation": "","vidsrc": []}</v>
      </c>
    </row>
    <row r="177" customFormat="1" ht="28.8" spans="1:27">
      <c r="A177" s="7" t="s">
        <v>24</v>
      </c>
      <c r="B177" s="8">
        <v>5.9</v>
      </c>
      <c r="C177" s="9" t="s">
        <v>25</v>
      </c>
      <c r="D177" s="8" t="s">
        <v>614</v>
      </c>
      <c r="E177" s="9" t="s">
        <v>27</v>
      </c>
      <c r="F177" s="8" t="s">
        <v>202</v>
      </c>
      <c r="G177" s="8" t="str">
        <f t="shared" si="9"/>
        <v>5.9 - आकाश के प्रदेश</v>
      </c>
      <c r="H177" s="9" t="s">
        <v>26</v>
      </c>
      <c r="I177" s="8"/>
      <c r="J177" s="8"/>
      <c r="K177" s="9" t="str">
        <f t="shared" si="10"/>
        <v>&lt;br /&gt;</v>
      </c>
      <c r="L177" s="9" t="s">
        <v>393</v>
      </c>
      <c r="M177" s="15" t="s">
        <v>623</v>
      </c>
      <c r="N177" s="8" t="str">
        <f t="shared" si="11"/>
        <v>5-9.mp3</v>
      </c>
      <c r="O177" s="9" t="s">
        <v>395</v>
      </c>
      <c r="P177" s="8"/>
      <c r="Q177" s="9" t="s">
        <v>397</v>
      </c>
      <c r="R177" s="8"/>
      <c r="S177" s="9" t="s">
        <v>399</v>
      </c>
      <c r="T177" s="19"/>
      <c r="U177" s="9" t="s">
        <v>401</v>
      </c>
      <c r="V177" s="8"/>
      <c r="W177" s="9" t="s">
        <v>403</v>
      </c>
      <c r="X177" s="19"/>
      <c r="Y177" s="9" t="s">
        <v>405</v>
      </c>
      <c r="Z177" s="9" t="s">
        <v>406</v>
      </c>
      <c r="AA177" s="21" t="str">
        <f t="shared" si="12"/>
        <v> {"id": 5.9,"chapter": "Chapter 5 - THE NON-LIVING SUBSTANCES","title": "5.9 - आकाश के प्रदेश","sutra": "&lt;br /&gt;","audiosrc": "5-9.mp3","arth": "","meaning": "","vyakhya": "","explanation": "","vidsrc": []}</v>
      </c>
    </row>
    <row r="178" customFormat="1" ht="28.8" spans="1:27">
      <c r="A178" s="7" t="s">
        <v>24</v>
      </c>
      <c r="B178" s="8">
        <v>5.1</v>
      </c>
      <c r="C178" s="9" t="s">
        <v>25</v>
      </c>
      <c r="D178" s="8" t="s">
        <v>614</v>
      </c>
      <c r="E178" s="9" t="s">
        <v>27</v>
      </c>
      <c r="F178" s="8" t="s">
        <v>203</v>
      </c>
      <c r="G178" s="8" t="str">
        <f t="shared" si="9"/>
        <v>5.1 - पुद्गल के प्रदेश</v>
      </c>
      <c r="H178" s="9" t="s">
        <v>26</v>
      </c>
      <c r="I178" s="8"/>
      <c r="J178" s="8"/>
      <c r="K178" s="9" t="str">
        <f t="shared" si="10"/>
        <v>&lt;br /&gt;</v>
      </c>
      <c r="L178" s="9" t="s">
        <v>393</v>
      </c>
      <c r="M178" s="15" t="s">
        <v>624</v>
      </c>
      <c r="N178" s="8" t="str">
        <f t="shared" si="11"/>
        <v>5-10.mp3</v>
      </c>
      <c r="O178" s="9" t="s">
        <v>395</v>
      </c>
      <c r="P178" s="8"/>
      <c r="Q178" s="9" t="s">
        <v>397</v>
      </c>
      <c r="R178" s="8"/>
      <c r="S178" s="9" t="s">
        <v>399</v>
      </c>
      <c r="T178" s="19"/>
      <c r="U178" s="9" t="s">
        <v>401</v>
      </c>
      <c r="V178" s="8"/>
      <c r="W178" s="9" t="s">
        <v>403</v>
      </c>
      <c r="X178" s="19"/>
      <c r="Y178" s="9" t="s">
        <v>405</v>
      </c>
      <c r="Z178" s="9" t="s">
        <v>406</v>
      </c>
      <c r="AA178" s="21" t="str">
        <f t="shared" si="12"/>
        <v> {"id": 5.1,"chapter": "Chapter 5 - THE NON-LIVING SUBSTANCES","title": "5.1 - पुद्गल के प्रदेश","sutra": "&lt;br /&gt;","audiosrc": "5-10.mp3","arth": "","meaning": "","vyakhya": "","explanation": "","vidsrc": []}</v>
      </c>
    </row>
    <row r="179" customFormat="1" ht="28.8" spans="1:27">
      <c r="A179" s="7" t="s">
        <v>24</v>
      </c>
      <c r="B179" s="8">
        <v>5.11</v>
      </c>
      <c r="C179" s="9" t="s">
        <v>25</v>
      </c>
      <c r="D179" s="8" t="s">
        <v>614</v>
      </c>
      <c r="E179" s="9" t="s">
        <v>27</v>
      </c>
      <c r="F179" s="8" t="s">
        <v>204</v>
      </c>
      <c r="G179" s="8" t="str">
        <f t="shared" si="9"/>
        <v>5.11 - परमाणु के प्रदेश</v>
      </c>
      <c r="H179" s="9" t="s">
        <v>26</v>
      </c>
      <c r="I179" s="8"/>
      <c r="J179" s="8"/>
      <c r="K179" s="9" t="str">
        <f t="shared" si="10"/>
        <v>&lt;br /&gt;</v>
      </c>
      <c r="L179" s="9" t="s">
        <v>393</v>
      </c>
      <c r="M179" s="15" t="s">
        <v>625</v>
      </c>
      <c r="N179" s="8" t="str">
        <f t="shared" si="11"/>
        <v>5-11.mp3</v>
      </c>
      <c r="O179" s="9" t="s">
        <v>395</v>
      </c>
      <c r="P179" s="8"/>
      <c r="Q179" s="9" t="s">
        <v>397</v>
      </c>
      <c r="R179" s="8"/>
      <c r="S179" s="9" t="s">
        <v>399</v>
      </c>
      <c r="T179" s="19"/>
      <c r="U179" s="9" t="s">
        <v>401</v>
      </c>
      <c r="V179" s="8"/>
      <c r="W179" s="9" t="s">
        <v>403</v>
      </c>
      <c r="X179" s="19"/>
      <c r="Y179" s="9" t="s">
        <v>405</v>
      </c>
      <c r="Z179" s="9" t="s">
        <v>406</v>
      </c>
      <c r="AA179" s="21" t="str">
        <f t="shared" si="12"/>
        <v> {"id": 5.11,"chapter": "Chapter 5 - THE NON-LIVING SUBSTANCES","title": "5.11 - परमाणु के प्रदेश","sutra": "&lt;br /&gt;","audiosrc": "5-11.mp3","arth": "","meaning": "","vyakhya": "","explanation": "","vidsrc": []}</v>
      </c>
    </row>
    <row r="180" customFormat="1" ht="28.8" spans="1:27">
      <c r="A180" s="7" t="s">
        <v>24</v>
      </c>
      <c r="B180" s="8">
        <v>5.12</v>
      </c>
      <c r="C180" s="9" t="s">
        <v>25</v>
      </c>
      <c r="D180" s="8" t="s">
        <v>614</v>
      </c>
      <c r="E180" s="9" t="s">
        <v>27</v>
      </c>
      <c r="F180" s="8" t="s">
        <v>205</v>
      </c>
      <c r="G180" s="8" t="str">
        <f t="shared" si="9"/>
        <v>5.12 - आधार</v>
      </c>
      <c r="H180" s="9" t="s">
        <v>26</v>
      </c>
      <c r="I180" s="8"/>
      <c r="J180" s="8"/>
      <c r="K180" s="9" t="str">
        <f t="shared" si="10"/>
        <v>&lt;br /&gt;</v>
      </c>
      <c r="L180" s="9" t="s">
        <v>393</v>
      </c>
      <c r="M180" s="15" t="s">
        <v>626</v>
      </c>
      <c r="N180" s="8" t="str">
        <f t="shared" si="11"/>
        <v>5-12.mp3</v>
      </c>
      <c r="O180" s="9" t="s">
        <v>395</v>
      </c>
      <c r="P180" s="8"/>
      <c r="Q180" s="9" t="s">
        <v>397</v>
      </c>
      <c r="R180" s="8"/>
      <c r="S180" s="9" t="s">
        <v>399</v>
      </c>
      <c r="T180" s="19"/>
      <c r="U180" s="9" t="s">
        <v>401</v>
      </c>
      <c r="V180" s="8"/>
      <c r="W180" s="9" t="s">
        <v>403</v>
      </c>
      <c r="X180" s="19"/>
      <c r="Y180" s="9" t="s">
        <v>405</v>
      </c>
      <c r="Z180" s="9" t="s">
        <v>406</v>
      </c>
      <c r="AA180" s="21" t="str">
        <f t="shared" si="12"/>
        <v> {"id": 5.12,"chapter": "Chapter 5 - THE NON-LIVING SUBSTANCES","title": "5.12 - आधार","sutra": "&lt;br /&gt;","audiosrc": "5-12.mp3","arth": "","meaning": "","vyakhya": "","explanation": "","vidsrc": []}</v>
      </c>
    </row>
    <row r="181" customFormat="1" ht="28.8" spans="1:27">
      <c r="A181" s="7" t="s">
        <v>24</v>
      </c>
      <c r="B181" s="8">
        <v>5.13</v>
      </c>
      <c r="C181" s="9" t="s">
        <v>25</v>
      </c>
      <c r="D181" s="8" t="s">
        <v>614</v>
      </c>
      <c r="E181" s="9" t="s">
        <v>27</v>
      </c>
      <c r="F181" s="8" t="s">
        <v>206</v>
      </c>
      <c r="G181" s="8" t="str">
        <f t="shared" si="9"/>
        <v>5.13 - उदाहरण</v>
      </c>
      <c r="H181" s="9" t="s">
        <v>26</v>
      </c>
      <c r="I181" s="8"/>
      <c r="J181" s="8"/>
      <c r="K181" s="9" t="str">
        <f t="shared" si="10"/>
        <v>&lt;br /&gt;</v>
      </c>
      <c r="L181" s="9" t="s">
        <v>393</v>
      </c>
      <c r="M181" s="15" t="s">
        <v>627</v>
      </c>
      <c r="N181" s="8" t="str">
        <f t="shared" si="11"/>
        <v>5-13.mp3</v>
      </c>
      <c r="O181" s="9" t="s">
        <v>395</v>
      </c>
      <c r="P181" s="8"/>
      <c r="Q181" s="9" t="s">
        <v>397</v>
      </c>
      <c r="R181" s="8"/>
      <c r="S181" s="9" t="s">
        <v>399</v>
      </c>
      <c r="T181" s="19"/>
      <c r="U181" s="9" t="s">
        <v>401</v>
      </c>
      <c r="V181" s="8"/>
      <c r="W181" s="9" t="s">
        <v>403</v>
      </c>
      <c r="X181" s="19"/>
      <c r="Y181" s="9" t="s">
        <v>405</v>
      </c>
      <c r="Z181" s="9" t="s">
        <v>406</v>
      </c>
      <c r="AA181" s="21" t="str">
        <f t="shared" si="12"/>
        <v> {"id": 5.13,"chapter": "Chapter 5 - THE NON-LIVING SUBSTANCES","title": "5.13 - उदाहरण","sutra": "&lt;br /&gt;","audiosrc": "5-13.mp3","arth": "","meaning": "","vyakhya": "","explanation": "","vidsrc": []}</v>
      </c>
    </row>
    <row r="182" customFormat="1" ht="28.8" spans="1:27">
      <c r="A182" s="7" t="s">
        <v>24</v>
      </c>
      <c r="B182" s="8">
        <v>5.14</v>
      </c>
      <c r="C182" s="9" t="s">
        <v>25</v>
      </c>
      <c r="D182" s="8" t="s">
        <v>614</v>
      </c>
      <c r="E182" s="9" t="s">
        <v>27</v>
      </c>
      <c r="F182" s="8" t="s">
        <v>207</v>
      </c>
      <c r="G182" s="8" t="str">
        <f t="shared" si="9"/>
        <v>5.14 - पुद्गलों का अवगाह</v>
      </c>
      <c r="H182" s="9" t="s">
        <v>26</v>
      </c>
      <c r="I182" s="8"/>
      <c r="J182" s="8"/>
      <c r="K182" s="9" t="str">
        <f t="shared" si="10"/>
        <v>&lt;br /&gt;</v>
      </c>
      <c r="L182" s="9" t="s">
        <v>393</v>
      </c>
      <c r="M182" s="15" t="s">
        <v>628</v>
      </c>
      <c r="N182" s="8" t="str">
        <f t="shared" si="11"/>
        <v>5-14.mp3</v>
      </c>
      <c r="O182" s="9" t="s">
        <v>395</v>
      </c>
      <c r="P182" s="8"/>
      <c r="Q182" s="9" t="s">
        <v>397</v>
      </c>
      <c r="R182" s="8"/>
      <c r="S182" s="9" t="s">
        <v>399</v>
      </c>
      <c r="T182" s="19"/>
      <c r="U182" s="9" t="s">
        <v>401</v>
      </c>
      <c r="V182" s="8"/>
      <c r="W182" s="9" t="s">
        <v>403</v>
      </c>
      <c r="X182" s="19"/>
      <c r="Y182" s="9" t="s">
        <v>405</v>
      </c>
      <c r="Z182" s="9" t="s">
        <v>406</v>
      </c>
      <c r="AA182" s="21" t="str">
        <f t="shared" si="12"/>
        <v> {"id": 5.14,"chapter": "Chapter 5 - THE NON-LIVING SUBSTANCES","title": "5.14 - पुद्गलों का अवगाह","sutra": "&lt;br /&gt;","audiosrc": "5-14.mp3","arth": "","meaning": "","vyakhya": "","explanation": "","vidsrc": []}</v>
      </c>
    </row>
    <row r="183" customFormat="1" ht="28.8" spans="1:27">
      <c r="A183" s="7" t="s">
        <v>24</v>
      </c>
      <c r="B183" s="8">
        <v>5.15</v>
      </c>
      <c r="C183" s="9" t="s">
        <v>25</v>
      </c>
      <c r="D183" s="8" t="s">
        <v>614</v>
      </c>
      <c r="E183" s="9" t="s">
        <v>27</v>
      </c>
      <c r="F183" s="8" t="s">
        <v>208</v>
      </c>
      <c r="G183" s="8" t="str">
        <f t="shared" si="9"/>
        <v>5.15 - जीवों का अवगाह</v>
      </c>
      <c r="H183" s="9" t="s">
        <v>26</v>
      </c>
      <c r="I183" s="8"/>
      <c r="J183" s="8"/>
      <c r="K183" s="9" t="str">
        <f t="shared" si="10"/>
        <v>&lt;br /&gt;</v>
      </c>
      <c r="L183" s="9" t="s">
        <v>393</v>
      </c>
      <c r="M183" s="15" t="s">
        <v>629</v>
      </c>
      <c r="N183" s="8" t="str">
        <f t="shared" si="11"/>
        <v>5-15.mp3</v>
      </c>
      <c r="O183" s="9" t="s">
        <v>395</v>
      </c>
      <c r="P183" s="8"/>
      <c r="Q183" s="9" t="s">
        <v>397</v>
      </c>
      <c r="R183" s="8"/>
      <c r="S183" s="9" t="s">
        <v>399</v>
      </c>
      <c r="T183" s="19"/>
      <c r="U183" s="9" t="s">
        <v>401</v>
      </c>
      <c r="V183" s="8"/>
      <c r="W183" s="9" t="s">
        <v>403</v>
      </c>
      <c r="X183" s="19"/>
      <c r="Y183" s="9" t="s">
        <v>405</v>
      </c>
      <c r="Z183" s="9" t="s">
        <v>406</v>
      </c>
      <c r="AA183" s="21" t="str">
        <f t="shared" si="12"/>
        <v> {"id": 5.15,"chapter": "Chapter 5 - THE NON-LIVING SUBSTANCES","title": "5.15 - जीवों का अवगाह","sutra": "&lt;br /&gt;","audiosrc": "5-15.mp3","arth": "","meaning": "","vyakhya": "","explanation": "","vidsrc": []}</v>
      </c>
    </row>
    <row r="184" customFormat="1" ht="28.8" spans="1:27">
      <c r="A184" s="7" t="s">
        <v>24</v>
      </c>
      <c r="B184" s="8">
        <v>5.16</v>
      </c>
      <c r="C184" s="9" t="s">
        <v>25</v>
      </c>
      <c r="D184" s="8" t="s">
        <v>614</v>
      </c>
      <c r="E184" s="9" t="s">
        <v>27</v>
      </c>
      <c r="F184" s="8" t="s">
        <v>209</v>
      </c>
      <c r="G184" s="8" t="str">
        <f t="shared" si="9"/>
        <v>5.16 - जीव के अवगाह का नियम</v>
      </c>
      <c r="H184" s="9" t="s">
        <v>26</v>
      </c>
      <c r="I184" s="8"/>
      <c r="J184" s="8"/>
      <c r="K184" s="9" t="str">
        <f t="shared" si="10"/>
        <v>&lt;br /&gt;</v>
      </c>
      <c r="L184" s="9" t="s">
        <v>393</v>
      </c>
      <c r="M184" s="15" t="s">
        <v>630</v>
      </c>
      <c r="N184" s="8" t="str">
        <f t="shared" si="11"/>
        <v>5-16.mp3</v>
      </c>
      <c r="O184" s="9" t="s">
        <v>395</v>
      </c>
      <c r="P184" s="8"/>
      <c r="Q184" s="9" t="s">
        <v>397</v>
      </c>
      <c r="R184" s="8"/>
      <c r="S184" s="9" t="s">
        <v>399</v>
      </c>
      <c r="T184" s="19"/>
      <c r="U184" s="9" t="s">
        <v>401</v>
      </c>
      <c r="V184" s="8"/>
      <c r="W184" s="9" t="s">
        <v>403</v>
      </c>
      <c r="X184" s="19"/>
      <c r="Y184" s="9" t="s">
        <v>405</v>
      </c>
      <c r="Z184" s="9" t="s">
        <v>406</v>
      </c>
      <c r="AA184" s="21" t="str">
        <f t="shared" si="12"/>
        <v> {"id": 5.16,"chapter": "Chapter 5 - THE NON-LIVING SUBSTANCES","title": "5.16 - जीव के अवगाह का नियम","sutra": "&lt;br /&gt;","audiosrc": "5-16.mp3","arth": "","meaning": "","vyakhya": "","explanation": "","vidsrc": []}</v>
      </c>
    </row>
    <row r="185" customFormat="1" ht="28.8" spans="1:27">
      <c r="A185" s="7" t="s">
        <v>24</v>
      </c>
      <c r="B185" s="8">
        <v>5.17</v>
      </c>
      <c r="C185" s="9" t="s">
        <v>25</v>
      </c>
      <c r="D185" s="8" t="s">
        <v>614</v>
      </c>
      <c r="E185" s="9" t="s">
        <v>27</v>
      </c>
      <c r="F185" s="8" t="s">
        <v>210</v>
      </c>
      <c r="G185" s="8" t="str">
        <f t="shared" si="9"/>
        <v>5.17 - धर्म और अधर्म द्रव्‍य का उपकार</v>
      </c>
      <c r="H185" s="9" t="s">
        <v>26</v>
      </c>
      <c r="I185" s="8"/>
      <c r="J185" s="8"/>
      <c r="K185" s="9" t="str">
        <f t="shared" si="10"/>
        <v>&lt;br /&gt;</v>
      </c>
      <c r="L185" s="9" t="s">
        <v>393</v>
      </c>
      <c r="M185" s="15" t="s">
        <v>631</v>
      </c>
      <c r="N185" s="8" t="str">
        <f t="shared" si="11"/>
        <v>5-17.mp3</v>
      </c>
      <c r="O185" s="9" t="s">
        <v>395</v>
      </c>
      <c r="P185" s="8"/>
      <c r="Q185" s="9" t="s">
        <v>397</v>
      </c>
      <c r="R185" s="8"/>
      <c r="S185" s="9" t="s">
        <v>399</v>
      </c>
      <c r="T185" s="19"/>
      <c r="U185" s="9" t="s">
        <v>401</v>
      </c>
      <c r="V185" s="8"/>
      <c r="W185" s="9" t="s">
        <v>403</v>
      </c>
      <c r="X185" s="19"/>
      <c r="Y185" s="9" t="s">
        <v>405</v>
      </c>
      <c r="Z185" s="9" t="s">
        <v>406</v>
      </c>
      <c r="AA185" s="21" t="str">
        <f t="shared" si="12"/>
        <v> {"id": 5.17,"chapter": "Chapter 5 - THE NON-LIVING SUBSTANCES","title": "5.17 - धर्म और अधर्म द्रव्‍य का उपकार","sutra": "&lt;br /&gt;","audiosrc": "5-17.mp3","arth": "","meaning": "","vyakhya": "","explanation": "","vidsrc": []}</v>
      </c>
    </row>
    <row r="186" customFormat="1" ht="28.8" spans="1:27">
      <c r="A186" s="7" t="s">
        <v>24</v>
      </c>
      <c r="B186" s="8">
        <v>5.18</v>
      </c>
      <c r="C186" s="9" t="s">
        <v>25</v>
      </c>
      <c r="D186" s="8" t="s">
        <v>614</v>
      </c>
      <c r="E186" s="9" t="s">
        <v>27</v>
      </c>
      <c r="F186" s="8" t="s">
        <v>211</v>
      </c>
      <c r="G186" s="8" t="str">
        <f t="shared" si="9"/>
        <v>5.18 - आकाश द्रव्य का उपकार</v>
      </c>
      <c r="H186" s="9" t="s">
        <v>26</v>
      </c>
      <c r="I186" s="8"/>
      <c r="J186" s="8"/>
      <c r="K186" s="9" t="str">
        <f t="shared" si="10"/>
        <v>&lt;br /&gt;</v>
      </c>
      <c r="L186" s="9" t="s">
        <v>393</v>
      </c>
      <c r="M186" s="15" t="s">
        <v>632</v>
      </c>
      <c r="N186" s="8" t="str">
        <f t="shared" si="11"/>
        <v>5-18.mp3</v>
      </c>
      <c r="O186" s="9" t="s">
        <v>395</v>
      </c>
      <c r="P186" s="8"/>
      <c r="Q186" s="9" t="s">
        <v>397</v>
      </c>
      <c r="R186" s="8"/>
      <c r="S186" s="9" t="s">
        <v>399</v>
      </c>
      <c r="T186" s="19"/>
      <c r="U186" s="9" t="s">
        <v>401</v>
      </c>
      <c r="V186" s="8"/>
      <c r="W186" s="9" t="s">
        <v>403</v>
      </c>
      <c r="X186" s="19"/>
      <c r="Y186" s="9" t="s">
        <v>405</v>
      </c>
      <c r="Z186" s="9" t="s">
        <v>406</v>
      </c>
      <c r="AA186" s="21" t="str">
        <f t="shared" si="12"/>
        <v> {"id": 5.18,"chapter": "Chapter 5 - THE NON-LIVING SUBSTANCES","title": "5.18 - आकाश द्रव्य का उपकार","sutra": "&lt;br /&gt;","audiosrc": "5-18.mp3","arth": "","meaning": "","vyakhya": "","explanation": "","vidsrc": []}</v>
      </c>
    </row>
    <row r="187" customFormat="1" ht="28.8" spans="1:27">
      <c r="A187" s="7" t="s">
        <v>24</v>
      </c>
      <c r="B187" s="8">
        <v>5.19</v>
      </c>
      <c r="C187" s="9" t="s">
        <v>25</v>
      </c>
      <c r="D187" s="8" t="s">
        <v>614</v>
      </c>
      <c r="E187" s="9" t="s">
        <v>27</v>
      </c>
      <c r="F187" s="8" t="s">
        <v>212</v>
      </c>
      <c r="G187" s="8" t="str">
        <f t="shared" si="9"/>
        <v>5.19 - पुद्गल द्रव्य का उपकार</v>
      </c>
      <c r="H187" s="9" t="s">
        <v>26</v>
      </c>
      <c r="I187" s="8"/>
      <c r="J187" s="8"/>
      <c r="K187" s="9" t="str">
        <f t="shared" si="10"/>
        <v>&lt;br /&gt;</v>
      </c>
      <c r="L187" s="9" t="s">
        <v>393</v>
      </c>
      <c r="M187" s="15" t="s">
        <v>633</v>
      </c>
      <c r="N187" s="8" t="str">
        <f t="shared" si="11"/>
        <v>5-19.mp3</v>
      </c>
      <c r="O187" s="9" t="s">
        <v>395</v>
      </c>
      <c r="P187" s="8"/>
      <c r="Q187" s="9" t="s">
        <v>397</v>
      </c>
      <c r="R187" s="8"/>
      <c r="S187" s="9" t="s">
        <v>399</v>
      </c>
      <c r="T187" s="19"/>
      <c r="U187" s="9" t="s">
        <v>401</v>
      </c>
      <c r="V187" s="8"/>
      <c r="W187" s="9" t="s">
        <v>403</v>
      </c>
      <c r="X187" s="19"/>
      <c r="Y187" s="9" t="s">
        <v>405</v>
      </c>
      <c r="Z187" s="9" t="s">
        <v>406</v>
      </c>
      <c r="AA187" s="21" t="str">
        <f t="shared" si="12"/>
        <v> {"id": 5.19,"chapter": "Chapter 5 - THE NON-LIVING SUBSTANCES","title": "5.19 - पुद्गल द्रव्य का उपकार","sutra": "&lt;br /&gt;","audiosrc": "5-19.mp3","arth": "","meaning": "","vyakhya": "","explanation": "","vidsrc": []}</v>
      </c>
    </row>
    <row r="188" customFormat="1" ht="28.8" spans="1:27">
      <c r="A188" s="7" t="s">
        <v>24</v>
      </c>
      <c r="B188" s="11">
        <v>5.2</v>
      </c>
      <c r="C188" s="9" t="s">
        <v>25</v>
      </c>
      <c r="D188" s="8" t="s">
        <v>614</v>
      </c>
      <c r="E188" s="9" t="s">
        <v>27</v>
      </c>
      <c r="F188" s="8" t="s">
        <v>213</v>
      </c>
      <c r="G188" s="8" t="str">
        <f t="shared" si="9"/>
        <v>5.2 - पुद्गल का अन्य उपकार</v>
      </c>
      <c r="H188" s="9" t="s">
        <v>26</v>
      </c>
      <c r="I188" s="8"/>
      <c r="J188" s="8"/>
      <c r="K188" s="9" t="str">
        <f t="shared" si="10"/>
        <v>&lt;br /&gt;</v>
      </c>
      <c r="L188" s="9" t="s">
        <v>393</v>
      </c>
      <c r="M188" s="15" t="s">
        <v>634</v>
      </c>
      <c r="N188" s="8" t="str">
        <f t="shared" si="11"/>
        <v>5-20 .mp3</v>
      </c>
      <c r="O188" s="9" t="s">
        <v>395</v>
      </c>
      <c r="P188" s="8"/>
      <c r="Q188" s="9" t="s">
        <v>397</v>
      </c>
      <c r="R188" s="8"/>
      <c r="S188" s="9" t="s">
        <v>399</v>
      </c>
      <c r="T188" s="19"/>
      <c r="U188" s="9" t="s">
        <v>401</v>
      </c>
      <c r="V188" s="8"/>
      <c r="W188" s="9" t="s">
        <v>403</v>
      </c>
      <c r="X188" s="19"/>
      <c r="Y188" s="9" t="s">
        <v>405</v>
      </c>
      <c r="Z188" s="9" t="s">
        <v>406</v>
      </c>
      <c r="AA188" s="21" t="str">
        <f t="shared" si="12"/>
        <v> {"id": 5.2,"chapter": "Chapter 5 - THE NON-LIVING SUBSTANCES","title": "5.2 - पुद्गल का अन्य उपकार","sutra": "&lt;br /&gt;","audiosrc": "5-20 .mp3","arth": "","meaning": "","vyakhya": "","explanation": "","vidsrc": []}</v>
      </c>
    </row>
    <row r="189" customFormat="1" ht="28.8" spans="1:27">
      <c r="A189" s="7" t="s">
        <v>24</v>
      </c>
      <c r="B189" s="8">
        <v>5.21</v>
      </c>
      <c r="C189" s="9" t="s">
        <v>25</v>
      </c>
      <c r="D189" s="8" t="s">
        <v>614</v>
      </c>
      <c r="E189" s="9" t="s">
        <v>27</v>
      </c>
      <c r="F189" s="8" t="s">
        <v>214</v>
      </c>
      <c r="G189" s="8" t="str">
        <f t="shared" si="9"/>
        <v>5.21 - जीव द्रव्य का उपकार</v>
      </c>
      <c r="H189" s="9" t="s">
        <v>26</v>
      </c>
      <c r="I189" s="8"/>
      <c r="J189" s="8"/>
      <c r="K189" s="9" t="str">
        <f t="shared" si="10"/>
        <v>&lt;br /&gt;</v>
      </c>
      <c r="L189" s="9" t="s">
        <v>393</v>
      </c>
      <c r="M189" s="15" t="s">
        <v>635</v>
      </c>
      <c r="N189" s="8" t="str">
        <f t="shared" si="11"/>
        <v>5-21.mp3</v>
      </c>
      <c r="O189" s="9" t="s">
        <v>395</v>
      </c>
      <c r="P189" s="8"/>
      <c r="Q189" s="9" t="s">
        <v>397</v>
      </c>
      <c r="R189" s="8"/>
      <c r="S189" s="9" t="s">
        <v>399</v>
      </c>
      <c r="T189" s="19"/>
      <c r="U189" s="9" t="s">
        <v>401</v>
      </c>
      <c r="V189" s="8"/>
      <c r="W189" s="9" t="s">
        <v>403</v>
      </c>
      <c r="X189" s="19"/>
      <c r="Y189" s="9" t="s">
        <v>405</v>
      </c>
      <c r="Z189" s="9" t="s">
        <v>406</v>
      </c>
      <c r="AA189" s="21" t="str">
        <f t="shared" si="12"/>
        <v> {"id": 5.21,"chapter": "Chapter 5 - THE NON-LIVING SUBSTANCES","title": "5.21 - जीव द्रव्य का उपकार","sutra": "&lt;br /&gt;","audiosrc": "5-21.mp3","arth": "","meaning": "","vyakhya": "","explanation": "","vidsrc": []}</v>
      </c>
    </row>
    <row r="190" customFormat="1" ht="28.8" spans="1:27">
      <c r="A190" s="7" t="s">
        <v>24</v>
      </c>
      <c r="B190" s="8">
        <v>5.22</v>
      </c>
      <c r="C190" s="9" t="s">
        <v>25</v>
      </c>
      <c r="D190" s="8" t="s">
        <v>614</v>
      </c>
      <c r="E190" s="9" t="s">
        <v>27</v>
      </c>
      <c r="F190" s="8" t="s">
        <v>215</v>
      </c>
      <c r="G190" s="8" t="str">
        <f t="shared" si="9"/>
        <v>5.22 - काल द्रव्य के उपकार</v>
      </c>
      <c r="H190" s="9" t="s">
        <v>26</v>
      </c>
      <c r="I190" s="8"/>
      <c r="J190" s="8"/>
      <c r="K190" s="9" t="str">
        <f t="shared" si="10"/>
        <v>&lt;br /&gt;</v>
      </c>
      <c r="L190" s="9" t="s">
        <v>393</v>
      </c>
      <c r="M190" s="15" t="s">
        <v>636</v>
      </c>
      <c r="N190" s="8" t="str">
        <f t="shared" si="11"/>
        <v>5-22.mp3</v>
      </c>
      <c r="O190" s="9" t="s">
        <v>395</v>
      </c>
      <c r="P190" s="8"/>
      <c r="Q190" s="9" t="s">
        <v>397</v>
      </c>
      <c r="R190" s="8"/>
      <c r="S190" s="9" t="s">
        <v>399</v>
      </c>
      <c r="T190" s="19"/>
      <c r="U190" s="9" t="s">
        <v>401</v>
      </c>
      <c r="V190" s="8"/>
      <c r="W190" s="9" t="s">
        <v>403</v>
      </c>
      <c r="X190" s="19"/>
      <c r="Y190" s="9" t="s">
        <v>405</v>
      </c>
      <c r="Z190" s="9" t="s">
        <v>406</v>
      </c>
      <c r="AA190" s="21" t="str">
        <f t="shared" si="12"/>
        <v> {"id": 5.22,"chapter": "Chapter 5 - THE NON-LIVING SUBSTANCES","title": "5.22 - काल द्रव्य के उपकार","sutra": "&lt;br /&gt;","audiosrc": "5-22.mp3","arth": "","meaning": "","vyakhya": "","explanation": "","vidsrc": []}</v>
      </c>
    </row>
    <row r="191" customFormat="1" ht="28.8" spans="1:27">
      <c r="A191" s="7" t="s">
        <v>24</v>
      </c>
      <c r="B191" s="8">
        <v>5.23</v>
      </c>
      <c r="C191" s="9" t="s">
        <v>25</v>
      </c>
      <c r="D191" s="8" t="s">
        <v>614</v>
      </c>
      <c r="E191" s="9" t="s">
        <v>27</v>
      </c>
      <c r="F191" s="8" t="s">
        <v>216</v>
      </c>
      <c r="G191" s="8" t="str">
        <f t="shared" si="9"/>
        <v>5.23 - पुद्गल के गुण</v>
      </c>
      <c r="H191" s="9" t="s">
        <v>26</v>
      </c>
      <c r="I191" s="8"/>
      <c r="J191" s="8"/>
      <c r="K191" s="9" t="str">
        <f t="shared" si="10"/>
        <v>&lt;br /&gt;</v>
      </c>
      <c r="L191" s="9" t="s">
        <v>393</v>
      </c>
      <c r="M191" s="15" t="s">
        <v>637</v>
      </c>
      <c r="N191" s="8" t="str">
        <f t="shared" si="11"/>
        <v>5-23.mp3</v>
      </c>
      <c r="O191" s="9" t="s">
        <v>395</v>
      </c>
      <c r="P191" s="8"/>
      <c r="Q191" s="9" t="s">
        <v>397</v>
      </c>
      <c r="R191" s="8"/>
      <c r="S191" s="9" t="s">
        <v>399</v>
      </c>
      <c r="T191" s="19"/>
      <c r="U191" s="9" t="s">
        <v>401</v>
      </c>
      <c r="V191" s="8"/>
      <c r="W191" s="9" t="s">
        <v>403</v>
      </c>
      <c r="X191" s="19"/>
      <c r="Y191" s="9" t="s">
        <v>405</v>
      </c>
      <c r="Z191" s="9" t="s">
        <v>406</v>
      </c>
      <c r="AA191" s="21" t="str">
        <f t="shared" si="12"/>
        <v> {"id": 5.23,"chapter": "Chapter 5 - THE NON-LIVING SUBSTANCES","title": "5.23 - पुद्गल के गुण","sutra": "&lt;br /&gt;","audiosrc": "5-23.mp3","arth": "","meaning": "","vyakhya": "","explanation": "","vidsrc": []}</v>
      </c>
    </row>
    <row r="192" customFormat="1" ht="28.8" spans="1:27">
      <c r="A192" s="7" t="s">
        <v>24</v>
      </c>
      <c r="B192" s="8">
        <v>5.24</v>
      </c>
      <c r="C192" s="9" t="s">
        <v>25</v>
      </c>
      <c r="D192" s="8" t="s">
        <v>614</v>
      </c>
      <c r="E192" s="9" t="s">
        <v>27</v>
      </c>
      <c r="F192" s="8" t="s">
        <v>217</v>
      </c>
      <c r="G192" s="8" t="str">
        <f t="shared" si="9"/>
        <v>5.24 - पुद्गल की पर्याय</v>
      </c>
      <c r="H192" s="9" t="s">
        <v>26</v>
      </c>
      <c r="I192" s="8"/>
      <c r="J192" s="8"/>
      <c r="K192" s="9" t="str">
        <f t="shared" si="10"/>
        <v>&lt;br /&gt;</v>
      </c>
      <c r="L192" s="9" t="s">
        <v>393</v>
      </c>
      <c r="M192" s="15" t="s">
        <v>638</v>
      </c>
      <c r="N192" s="8" t="str">
        <f t="shared" si="11"/>
        <v>5-24.mp3</v>
      </c>
      <c r="O192" s="9" t="s">
        <v>395</v>
      </c>
      <c r="P192" s="8"/>
      <c r="Q192" s="9" t="s">
        <v>397</v>
      </c>
      <c r="R192" s="8"/>
      <c r="S192" s="9" t="s">
        <v>399</v>
      </c>
      <c r="T192" s="19"/>
      <c r="U192" s="9" t="s">
        <v>401</v>
      </c>
      <c r="V192" s="8"/>
      <c r="W192" s="9" t="s">
        <v>403</v>
      </c>
      <c r="X192" s="19"/>
      <c r="Y192" s="9" t="s">
        <v>405</v>
      </c>
      <c r="Z192" s="9" t="s">
        <v>406</v>
      </c>
      <c r="AA192" s="21" t="str">
        <f t="shared" si="12"/>
        <v> {"id": 5.24,"chapter": "Chapter 5 - THE NON-LIVING SUBSTANCES","title": "5.24 - पुद्गल की पर्याय","sutra": "&lt;br /&gt;","audiosrc": "5-24.mp3","arth": "","meaning": "","vyakhya": "","explanation": "","vidsrc": []}</v>
      </c>
    </row>
    <row r="193" customFormat="1" ht="28.8" spans="1:27">
      <c r="A193" s="7" t="s">
        <v>24</v>
      </c>
      <c r="B193" s="8">
        <v>5.25</v>
      </c>
      <c r="C193" s="9" t="s">
        <v>25</v>
      </c>
      <c r="D193" s="8" t="s">
        <v>614</v>
      </c>
      <c r="E193" s="9" t="s">
        <v>27</v>
      </c>
      <c r="F193" s="8" t="s">
        <v>218</v>
      </c>
      <c r="G193" s="8" t="str">
        <f t="shared" si="9"/>
        <v>5.25 - पुद्गल के भेद</v>
      </c>
      <c r="H193" s="9" t="s">
        <v>26</v>
      </c>
      <c r="I193" s="8"/>
      <c r="J193" s="8"/>
      <c r="K193" s="9" t="str">
        <f t="shared" si="10"/>
        <v>&lt;br /&gt;</v>
      </c>
      <c r="L193" s="9" t="s">
        <v>393</v>
      </c>
      <c r="M193" s="15" t="s">
        <v>639</v>
      </c>
      <c r="N193" s="8" t="str">
        <f t="shared" si="11"/>
        <v>5-25.mp3</v>
      </c>
      <c r="O193" s="9" t="s">
        <v>395</v>
      </c>
      <c r="P193" s="8"/>
      <c r="Q193" s="9" t="s">
        <v>397</v>
      </c>
      <c r="R193" s="8"/>
      <c r="S193" s="9" t="s">
        <v>399</v>
      </c>
      <c r="T193" s="19"/>
      <c r="U193" s="9" t="s">
        <v>401</v>
      </c>
      <c r="V193" s="8"/>
      <c r="W193" s="9" t="s">
        <v>403</v>
      </c>
      <c r="X193" s="19"/>
      <c r="Y193" s="9" t="s">
        <v>405</v>
      </c>
      <c r="Z193" s="9" t="s">
        <v>406</v>
      </c>
      <c r="AA193" s="21" t="str">
        <f t="shared" si="12"/>
        <v> {"id": 5.25,"chapter": "Chapter 5 - THE NON-LIVING SUBSTANCES","title": "5.25 - पुद्गल के भेद","sutra": "&lt;br /&gt;","audiosrc": "5-25.mp3","arth": "","meaning": "","vyakhya": "","explanation": "","vidsrc": []}</v>
      </c>
    </row>
    <row r="194" customFormat="1" ht="28.8" spans="1:27">
      <c r="A194" s="7" t="s">
        <v>24</v>
      </c>
      <c r="B194" s="8">
        <v>5.26</v>
      </c>
      <c r="C194" s="9" t="s">
        <v>25</v>
      </c>
      <c r="D194" s="8" t="s">
        <v>614</v>
      </c>
      <c r="E194" s="9" t="s">
        <v>27</v>
      </c>
      <c r="F194" s="8" t="s">
        <v>219</v>
      </c>
      <c r="G194" s="8" t="str">
        <f t="shared" si="9"/>
        <v>5.26 - स्कन्ध की उत्पत्ति</v>
      </c>
      <c r="H194" s="9" t="s">
        <v>26</v>
      </c>
      <c r="I194" s="8"/>
      <c r="J194" s="8"/>
      <c r="K194" s="9" t="str">
        <f t="shared" si="10"/>
        <v>&lt;br /&gt;</v>
      </c>
      <c r="L194" s="9" t="s">
        <v>393</v>
      </c>
      <c r="M194" s="15" t="s">
        <v>640</v>
      </c>
      <c r="N194" s="8" t="str">
        <f t="shared" si="11"/>
        <v>5-26.mp3</v>
      </c>
      <c r="O194" s="9" t="s">
        <v>395</v>
      </c>
      <c r="P194" s="8"/>
      <c r="Q194" s="9" t="s">
        <v>397</v>
      </c>
      <c r="R194" s="8"/>
      <c r="S194" s="9" t="s">
        <v>399</v>
      </c>
      <c r="T194" s="19"/>
      <c r="U194" s="9" t="s">
        <v>401</v>
      </c>
      <c r="V194" s="8"/>
      <c r="W194" s="9" t="s">
        <v>403</v>
      </c>
      <c r="X194" s="19"/>
      <c r="Y194" s="9" t="s">
        <v>405</v>
      </c>
      <c r="Z194" s="9" t="s">
        <v>406</v>
      </c>
      <c r="AA194" s="21" t="str">
        <f t="shared" si="12"/>
        <v> {"id": 5.26,"chapter": "Chapter 5 - THE NON-LIVING SUBSTANCES","title": "5.26 - स्कन्ध की उत्पत्ति","sutra": "&lt;br /&gt;","audiosrc": "5-26.mp3","arth": "","meaning": "","vyakhya": "","explanation": "","vidsrc": []}</v>
      </c>
    </row>
    <row r="195" customFormat="1" ht="28.8" spans="1:27">
      <c r="A195" s="7" t="s">
        <v>24</v>
      </c>
      <c r="B195" s="8">
        <v>5.27</v>
      </c>
      <c r="C195" s="9" t="s">
        <v>25</v>
      </c>
      <c r="D195" s="8" t="s">
        <v>614</v>
      </c>
      <c r="E195" s="9" t="s">
        <v>27</v>
      </c>
      <c r="F195" s="8" t="s">
        <v>220</v>
      </c>
      <c r="G195" s="8" t="str">
        <f t="shared" ref="G195:G258" si="13">B195&amp;" - "&amp;F195</f>
        <v>5.27 - अणु की उत्पत्ति</v>
      </c>
      <c r="H195" s="9" t="s">
        <v>26</v>
      </c>
      <c r="I195" s="8"/>
      <c r="J195" s="8"/>
      <c r="K195" s="9" t="str">
        <f t="shared" ref="K195:K258" si="14">I195&amp;"&lt;br /&gt;"&amp;J195</f>
        <v>&lt;br /&gt;</v>
      </c>
      <c r="L195" s="9" t="s">
        <v>393</v>
      </c>
      <c r="M195" s="15" t="s">
        <v>641</v>
      </c>
      <c r="N195" s="8" t="str">
        <f t="shared" ref="N195:N258" si="15">M195&amp;".mp3"</f>
        <v>5-27.mp3</v>
      </c>
      <c r="O195" s="9" t="s">
        <v>395</v>
      </c>
      <c r="P195" s="8"/>
      <c r="Q195" s="9" t="s">
        <v>397</v>
      </c>
      <c r="R195" s="8"/>
      <c r="S195" s="9" t="s">
        <v>399</v>
      </c>
      <c r="T195" s="19"/>
      <c r="U195" s="9" t="s">
        <v>401</v>
      </c>
      <c r="V195" s="8"/>
      <c r="W195" s="9" t="s">
        <v>403</v>
      </c>
      <c r="X195" s="19"/>
      <c r="Y195" s="9" t="s">
        <v>405</v>
      </c>
      <c r="Z195" s="9" t="s">
        <v>406</v>
      </c>
      <c r="AA195" s="21" t="str">
        <f t="shared" si="12"/>
        <v> {"id": 5.27,"chapter": "Chapter 5 - THE NON-LIVING SUBSTANCES","title": "5.27 - अणु की उत्पत्ति","sutra": "&lt;br /&gt;","audiosrc": "5-27.mp3","arth": "","meaning": "","vyakhya": "","explanation": "","vidsrc": []}</v>
      </c>
    </row>
    <row r="196" customFormat="1" ht="28.8" spans="1:27">
      <c r="A196" s="7" t="s">
        <v>24</v>
      </c>
      <c r="B196" s="8">
        <v>5.28</v>
      </c>
      <c r="C196" s="9" t="s">
        <v>25</v>
      </c>
      <c r="D196" s="8" t="s">
        <v>614</v>
      </c>
      <c r="E196" s="9" t="s">
        <v>27</v>
      </c>
      <c r="F196" s="8" t="s">
        <v>221</v>
      </c>
      <c r="G196" s="8" t="str">
        <f t="shared" si="13"/>
        <v>5.28 - स्कन्ध की उत्पत्ति का विशेष</v>
      </c>
      <c r="H196" s="9" t="s">
        <v>26</v>
      </c>
      <c r="I196" s="8"/>
      <c r="J196" s="8"/>
      <c r="K196" s="9" t="str">
        <f t="shared" si="14"/>
        <v>&lt;br /&gt;</v>
      </c>
      <c r="L196" s="9" t="s">
        <v>393</v>
      </c>
      <c r="M196" s="15" t="s">
        <v>642</v>
      </c>
      <c r="N196" s="8" t="str">
        <f t="shared" si="15"/>
        <v>5-28.mp3</v>
      </c>
      <c r="O196" s="9" t="s">
        <v>395</v>
      </c>
      <c r="P196" s="8"/>
      <c r="Q196" s="9" t="s">
        <v>397</v>
      </c>
      <c r="R196" s="8"/>
      <c r="S196" s="9" t="s">
        <v>399</v>
      </c>
      <c r="T196" s="19"/>
      <c r="U196" s="9" t="s">
        <v>401</v>
      </c>
      <c r="V196" s="8"/>
      <c r="W196" s="9" t="s">
        <v>403</v>
      </c>
      <c r="X196" s="19"/>
      <c r="Y196" s="9" t="s">
        <v>405</v>
      </c>
      <c r="Z196" s="9" t="s">
        <v>406</v>
      </c>
      <c r="AA196" s="21" t="str">
        <f t="shared" ref="AA196:AA259" si="16">A196&amp;B196&amp;C196&amp;D196&amp;E196&amp;G196&amp;H196&amp;K196&amp;L196&amp;N196&amp;O196&amp;P196&amp;Q196&amp;R196&amp;S196&amp;T196&amp;U196&amp;V196&amp;W196&amp;X196&amp;Y196&amp;Z196</f>
        <v> {"id": 5.28,"chapter": "Chapter 5 - THE NON-LIVING SUBSTANCES","title": "5.28 - स्कन्ध की उत्पत्ति का विशेष","sutra": "&lt;br /&gt;","audiosrc": "5-28.mp3","arth": "","meaning": "","vyakhya": "","explanation": "","vidsrc": []}</v>
      </c>
    </row>
    <row r="197" customFormat="1" ht="28.8" spans="1:27">
      <c r="A197" s="7" t="s">
        <v>24</v>
      </c>
      <c r="B197" s="8">
        <v>5.29</v>
      </c>
      <c r="C197" s="9" t="s">
        <v>25</v>
      </c>
      <c r="D197" s="8" t="s">
        <v>614</v>
      </c>
      <c r="E197" s="9" t="s">
        <v>27</v>
      </c>
      <c r="F197" s="8" t="s">
        <v>222</v>
      </c>
      <c r="G197" s="8" t="str">
        <f t="shared" si="13"/>
        <v>5.29 - द्रव्य का लक्षण</v>
      </c>
      <c r="H197" s="9" t="s">
        <v>26</v>
      </c>
      <c r="I197" s="8"/>
      <c r="J197" s="8"/>
      <c r="K197" s="9" t="str">
        <f t="shared" si="14"/>
        <v>&lt;br /&gt;</v>
      </c>
      <c r="L197" s="9" t="s">
        <v>393</v>
      </c>
      <c r="M197" s="15" t="s">
        <v>643</v>
      </c>
      <c r="N197" s="8" t="str">
        <f t="shared" si="15"/>
        <v>5-29.mp3</v>
      </c>
      <c r="O197" s="9" t="s">
        <v>395</v>
      </c>
      <c r="P197" s="8"/>
      <c r="Q197" s="9" t="s">
        <v>397</v>
      </c>
      <c r="R197" s="8"/>
      <c r="S197" s="9" t="s">
        <v>399</v>
      </c>
      <c r="T197" s="19"/>
      <c r="U197" s="9" t="s">
        <v>401</v>
      </c>
      <c r="V197" s="8"/>
      <c r="W197" s="9" t="s">
        <v>403</v>
      </c>
      <c r="X197" s="19"/>
      <c r="Y197" s="9" t="s">
        <v>405</v>
      </c>
      <c r="Z197" s="9" t="s">
        <v>406</v>
      </c>
      <c r="AA197" s="21" t="str">
        <f t="shared" si="16"/>
        <v> {"id": 5.29,"chapter": "Chapter 5 - THE NON-LIVING SUBSTANCES","title": "5.29 - द्रव्य का लक्षण","sutra": "&lt;br /&gt;","audiosrc": "5-29.mp3","arth": "","meaning": "","vyakhya": "","explanation": "","vidsrc": []}</v>
      </c>
    </row>
    <row r="198" customFormat="1" ht="28.8" spans="1:27">
      <c r="A198" s="7" t="s">
        <v>24</v>
      </c>
      <c r="B198" s="11">
        <v>5.3</v>
      </c>
      <c r="C198" s="9" t="s">
        <v>25</v>
      </c>
      <c r="D198" s="8" t="s">
        <v>614</v>
      </c>
      <c r="E198" s="9" t="s">
        <v>27</v>
      </c>
      <c r="F198" s="8" t="s">
        <v>223</v>
      </c>
      <c r="G198" s="8" t="str">
        <f t="shared" si="13"/>
        <v>5.3 - सत् का लक्षण</v>
      </c>
      <c r="H198" s="9" t="s">
        <v>26</v>
      </c>
      <c r="I198" s="8"/>
      <c r="J198" s="8"/>
      <c r="K198" s="9" t="str">
        <f t="shared" si="14"/>
        <v>&lt;br /&gt;</v>
      </c>
      <c r="L198" s="9" t="s">
        <v>393</v>
      </c>
      <c r="M198" s="15" t="s">
        <v>644</v>
      </c>
      <c r="N198" s="8" t="str">
        <f t="shared" si="15"/>
        <v>5-30 .mp3</v>
      </c>
      <c r="O198" s="9" t="s">
        <v>395</v>
      </c>
      <c r="P198" s="8"/>
      <c r="Q198" s="9" t="s">
        <v>397</v>
      </c>
      <c r="R198" s="8"/>
      <c r="S198" s="9" t="s">
        <v>399</v>
      </c>
      <c r="T198" s="19"/>
      <c r="U198" s="9" t="s">
        <v>401</v>
      </c>
      <c r="V198" s="8"/>
      <c r="W198" s="9" t="s">
        <v>403</v>
      </c>
      <c r="X198" s="19"/>
      <c r="Y198" s="9" t="s">
        <v>405</v>
      </c>
      <c r="Z198" s="9" t="s">
        <v>406</v>
      </c>
      <c r="AA198" s="21" t="str">
        <f t="shared" si="16"/>
        <v> {"id": 5.3,"chapter": "Chapter 5 - THE NON-LIVING SUBSTANCES","title": "5.3 - सत् का लक्षण","sutra": "&lt;br /&gt;","audiosrc": "5-30 .mp3","arth": "","meaning": "","vyakhya": "","explanation": "","vidsrc": []}</v>
      </c>
    </row>
    <row r="199" customFormat="1" ht="28.8" spans="1:27">
      <c r="A199" s="7" t="s">
        <v>24</v>
      </c>
      <c r="B199" s="8">
        <v>5.31</v>
      </c>
      <c r="C199" s="9" t="s">
        <v>25</v>
      </c>
      <c r="D199" s="8" t="s">
        <v>614</v>
      </c>
      <c r="E199" s="9" t="s">
        <v>27</v>
      </c>
      <c r="F199" s="8" t="s">
        <v>224</v>
      </c>
      <c r="G199" s="8" t="str">
        <f t="shared" si="13"/>
        <v>5.31 - नित्य का स्वरूप</v>
      </c>
      <c r="H199" s="9" t="s">
        <v>26</v>
      </c>
      <c r="I199" s="8"/>
      <c r="J199" s="8"/>
      <c r="K199" s="9" t="str">
        <f t="shared" si="14"/>
        <v>&lt;br /&gt;</v>
      </c>
      <c r="L199" s="9" t="s">
        <v>393</v>
      </c>
      <c r="M199" s="15" t="s">
        <v>645</v>
      </c>
      <c r="N199" s="8" t="str">
        <f t="shared" si="15"/>
        <v>5-31.mp3</v>
      </c>
      <c r="O199" s="9" t="s">
        <v>395</v>
      </c>
      <c r="P199" s="8"/>
      <c r="Q199" s="9" t="s">
        <v>397</v>
      </c>
      <c r="R199" s="8"/>
      <c r="S199" s="9" t="s">
        <v>399</v>
      </c>
      <c r="T199" s="19"/>
      <c r="U199" s="9" t="s">
        <v>401</v>
      </c>
      <c r="V199" s="8"/>
      <c r="W199" s="9" t="s">
        <v>403</v>
      </c>
      <c r="X199" s="19"/>
      <c r="Y199" s="9" t="s">
        <v>405</v>
      </c>
      <c r="Z199" s="9" t="s">
        <v>406</v>
      </c>
      <c r="AA199" s="21" t="str">
        <f t="shared" si="16"/>
        <v> {"id": 5.31,"chapter": "Chapter 5 - THE NON-LIVING SUBSTANCES","title": "5.31 - नित्य का स्वरूप","sutra": "&lt;br /&gt;","audiosrc": "5-31.mp3","arth": "","meaning": "","vyakhya": "","explanation": "","vidsrc": []}</v>
      </c>
    </row>
    <row r="200" customFormat="1" ht="28.8" spans="1:27">
      <c r="A200" s="7" t="s">
        <v>24</v>
      </c>
      <c r="B200" s="8">
        <v>5.32</v>
      </c>
      <c r="C200" s="9" t="s">
        <v>25</v>
      </c>
      <c r="D200" s="8" t="s">
        <v>614</v>
      </c>
      <c r="E200" s="9" t="s">
        <v>27</v>
      </c>
      <c r="F200" s="8" t="s">
        <v>225</v>
      </c>
      <c r="G200" s="8" t="str">
        <f t="shared" si="13"/>
        <v>5.32 - विरोधी धर्म एक साथ कैसे?</v>
      </c>
      <c r="H200" s="9" t="s">
        <v>26</v>
      </c>
      <c r="I200" s="8"/>
      <c r="J200" s="8"/>
      <c r="K200" s="9" t="str">
        <f t="shared" si="14"/>
        <v>&lt;br /&gt;</v>
      </c>
      <c r="L200" s="9" t="s">
        <v>393</v>
      </c>
      <c r="M200" s="15" t="s">
        <v>646</v>
      </c>
      <c r="N200" s="8" t="str">
        <f t="shared" si="15"/>
        <v>5-32.mp3</v>
      </c>
      <c r="O200" s="9" t="s">
        <v>395</v>
      </c>
      <c r="P200" s="8"/>
      <c r="Q200" s="9" t="s">
        <v>397</v>
      </c>
      <c r="R200" s="8"/>
      <c r="S200" s="9" t="s">
        <v>399</v>
      </c>
      <c r="T200" s="19"/>
      <c r="U200" s="9" t="s">
        <v>401</v>
      </c>
      <c r="V200" s="8"/>
      <c r="W200" s="9" t="s">
        <v>403</v>
      </c>
      <c r="X200" s="19"/>
      <c r="Y200" s="9" t="s">
        <v>405</v>
      </c>
      <c r="Z200" s="9" t="s">
        <v>406</v>
      </c>
      <c r="AA200" s="21" t="str">
        <f t="shared" si="16"/>
        <v> {"id": 5.32,"chapter": "Chapter 5 - THE NON-LIVING SUBSTANCES","title": "5.32 - विरोधी धर्म एक साथ कैसे?","sutra": "&lt;br /&gt;","audiosrc": "5-32.mp3","arth": "","meaning": "","vyakhya": "","explanation": "","vidsrc": []}</v>
      </c>
    </row>
    <row r="201" customFormat="1" ht="28.8" spans="1:27">
      <c r="A201" s="7" t="s">
        <v>24</v>
      </c>
      <c r="B201" s="8">
        <v>5.33</v>
      </c>
      <c r="C201" s="9" t="s">
        <v>25</v>
      </c>
      <c r="D201" s="8" t="s">
        <v>614</v>
      </c>
      <c r="E201" s="9" t="s">
        <v>27</v>
      </c>
      <c r="F201" s="8" t="s">
        <v>226</v>
      </c>
      <c r="G201" s="8" t="str">
        <f t="shared" si="13"/>
        <v>5.33 - पुद्गल में बंध</v>
      </c>
      <c r="H201" s="9" t="s">
        <v>26</v>
      </c>
      <c r="I201" s="8"/>
      <c r="J201" s="8"/>
      <c r="K201" s="9" t="str">
        <f t="shared" si="14"/>
        <v>&lt;br /&gt;</v>
      </c>
      <c r="L201" s="9" t="s">
        <v>393</v>
      </c>
      <c r="M201" s="15" t="s">
        <v>647</v>
      </c>
      <c r="N201" s="8" t="str">
        <f t="shared" si="15"/>
        <v>5-33.mp3</v>
      </c>
      <c r="O201" s="9" t="s">
        <v>395</v>
      </c>
      <c r="P201" s="8"/>
      <c r="Q201" s="9" t="s">
        <v>397</v>
      </c>
      <c r="R201" s="8"/>
      <c r="S201" s="9" t="s">
        <v>399</v>
      </c>
      <c r="T201" s="19"/>
      <c r="U201" s="9" t="s">
        <v>401</v>
      </c>
      <c r="V201" s="8"/>
      <c r="W201" s="9" t="s">
        <v>403</v>
      </c>
      <c r="X201" s="19"/>
      <c r="Y201" s="9" t="s">
        <v>405</v>
      </c>
      <c r="Z201" s="9" t="s">
        <v>406</v>
      </c>
      <c r="AA201" s="21" t="str">
        <f t="shared" si="16"/>
        <v> {"id": 5.33,"chapter": "Chapter 5 - THE NON-LIVING SUBSTANCES","title": "5.33 - पुद्गल में बंध","sutra": "&lt;br /&gt;","audiosrc": "5-33.mp3","arth": "","meaning": "","vyakhya": "","explanation": "","vidsrc": []}</v>
      </c>
    </row>
    <row r="202" customFormat="1" ht="28.8" spans="1:27">
      <c r="A202" s="7" t="s">
        <v>24</v>
      </c>
      <c r="B202" s="8">
        <v>5.34</v>
      </c>
      <c r="C202" s="9" t="s">
        <v>25</v>
      </c>
      <c r="D202" s="8" t="s">
        <v>614</v>
      </c>
      <c r="E202" s="9" t="s">
        <v>27</v>
      </c>
      <c r="F202" s="8" t="s">
        <v>227</v>
      </c>
      <c r="G202" s="8" t="str">
        <f t="shared" si="13"/>
        <v>5.34 - बन्ध न होने का नियम</v>
      </c>
      <c r="H202" s="9" t="s">
        <v>26</v>
      </c>
      <c r="I202" s="8"/>
      <c r="J202" s="8"/>
      <c r="K202" s="9" t="str">
        <f t="shared" si="14"/>
        <v>&lt;br /&gt;</v>
      </c>
      <c r="L202" s="9" t="s">
        <v>393</v>
      </c>
      <c r="M202" s="15" t="s">
        <v>648</v>
      </c>
      <c r="N202" s="8" t="str">
        <f t="shared" si="15"/>
        <v>5-34.mp3</v>
      </c>
      <c r="O202" s="9" t="s">
        <v>395</v>
      </c>
      <c r="P202" s="8"/>
      <c r="Q202" s="9" t="s">
        <v>397</v>
      </c>
      <c r="R202" s="8"/>
      <c r="S202" s="9" t="s">
        <v>399</v>
      </c>
      <c r="T202" s="19"/>
      <c r="U202" s="9" t="s">
        <v>401</v>
      </c>
      <c r="V202" s="8"/>
      <c r="W202" s="9" t="s">
        <v>403</v>
      </c>
      <c r="X202" s="19"/>
      <c r="Y202" s="9" t="s">
        <v>405</v>
      </c>
      <c r="Z202" s="9" t="s">
        <v>406</v>
      </c>
      <c r="AA202" s="21" t="str">
        <f t="shared" si="16"/>
        <v> {"id": 5.34,"chapter": "Chapter 5 - THE NON-LIVING SUBSTANCES","title": "5.34 - बन्ध न होने का नियम","sutra": "&lt;br /&gt;","audiosrc": "5-34.mp3","arth": "","meaning": "","vyakhya": "","explanation": "","vidsrc": []}</v>
      </c>
    </row>
    <row r="203" customFormat="1" ht="28.8" spans="1:27">
      <c r="A203" s="7" t="s">
        <v>24</v>
      </c>
      <c r="B203" s="8">
        <v>5.35</v>
      </c>
      <c r="C203" s="9" t="s">
        <v>25</v>
      </c>
      <c r="D203" s="8" t="s">
        <v>614</v>
      </c>
      <c r="E203" s="9" t="s">
        <v>27</v>
      </c>
      <c r="F203" s="8" t="s">
        <v>228</v>
      </c>
      <c r="G203" s="8" t="str">
        <f t="shared" si="13"/>
        <v>5.35 - और भी</v>
      </c>
      <c r="H203" s="9" t="s">
        <v>26</v>
      </c>
      <c r="I203" s="8"/>
      <c r="J203" s="8"/>
      <c r="K203" s="9" t="str">
        <f t="shared" si="14"/>
        <v>&lt;br /&gt;</v>
      </c>
      <c r="L203" s="9" t="s">
        <v>393</v>
      </c>
      <c r="M203" s="15" t="s">
        <v>649</v>
      </c>
      <c r="N203" s="8" t="str">
        <f t="shared" si="15"/>
        <v>5-35.mp3</v>
      </c>
      <c r="O203" s="9" t="s">
        <v>395</v>
      </c>
      <c r="P203" s="8"/>
      <c r="Q203" s="9" t="s">
        <v>397</v>
      </c>
      <c r="R203" s="8"/>
      <c r="S203" s="9" t="s">
        <v>399</v>
      </c>
      <c r="T203" s="19"/>
      <c r="U203" s="9" t="s">
        <v>401</v>
      </c>
      <c r="V203" s="8"/>
      <c r="W203" s="9" t="s">
        <v>403</v>
      </c>
      <c r="X203" s="19"/>
      <c r="Y203" s="9" t="s">
        <v>405</v>
      </c>
      <c r="Z203" s="9" t="s">
        <v>406</v>
      </c>
      <c r="AA203" s="21" t="str">
        <f t="shared" si="16"/>
        <v> {"id": 5.35,"chapter": "Chapter 5 - THE NON-LIVING SUBSTANCES","title": "5.35 - और भी","sutra": "&lt;br /&gt;","audiosrc": "5-35.mp3","arth": "","meaning": "","vyakhya": "","explanation": "","vidsrc": []}</v>
      </c>
    </row>
    <row r="204" customFormat="1" ht="28.8" spans="1:27">
      <c r="A204" s="7" t="s">
        <v>24</v>
      </c>
      <c r="B204" s="8">
        <v>5.36</v>
      </c>
      <c r="C204" s="9" t="s">
        <v>25</v>
      </c>
      <c r="D204" s="8" t="s">
        <v>614</v>
      </c>
      <c r="E204" s="9" t="s">
        <v>27</v>
      </c>
      <c r="F204" s="8" t="s">
        <v>229</v>
      </c>
      <c r="G204" s="8" t="str">
        <f t="shared" si="13"/>
        <v>5.36 - बन्ध का नियम</v>
      </c>
      <c r="H204" s="9" t="s">
        <v>26</v>
      </c>
      <c r="I204" s="8"/>
      <c r="J204" s="8"/>
      <c r="K204" s="9" t="str">
        <f t="shared" si="14"/>
        <v>&lt;br /&gt;</v>
      </c>
      <c r="L204" s="9" t="s">
        <v>393</v>
      </c>
      <c r="M204" s="15" t="s">
        <v>650</v>
      </c>
      <c r="N204" s="8" t="str">
        <f t="shared" si="15"/>
        <v>5-36.mp3</v>
      </c>
      <c r="O204" s="9" t="s">
        <v>395</v>
      </c>
      <c r="P204" s="8"/>
      <c r="Q204" s="9" t="s">
        <v>397</v>
      </c>
      <c r="R204" s="8"/>
      <c r="S204" s="9" t="s">
        <v>399</v>
      </c>
      <c r="T204" s="19"/>
      <c r="U204" s="9" t="s">
        <v>401</v>
      </c>
      <c r="V204" s="8"/>
      <c r="W204" s="9" t="s">
        <v>403</v>
      </c>
      <c r="X204" s="19"/>
      <c r="Y204" s="9" t="s">
        <v>405</v>
      </c>
      <c r="Z204" s="9" t="s">
        <v>406</v>
      </c>
      <c r="AA204" s="21" t="str">
        <f t="shared" si="16"/>
        <v> {"id": 5.36,"chapter": "Chapter 5 - THE NON-LIVING SUBSTANCES","title": "5.36 - बन्ध का नियम","sutra": "&lt;br /&gt;","audiosrc": "5-36.mp3","arth": "","meaning": "","vyakhya": "","explanation": "","vidsrc": []}</v>
      </c>
    </row>
    <row r="205" customFormat="1" ht="28.8" spans="1:27">
      <c r="A205" s="7" t="s">
        <v>24</v>
      </c>
      <c r="B205" s="8">
        <v>5.37</v>
      </c>
      <c r="C205" s="9" t="s">
        <v>25</v>
      </c>
      <c r="D205" s="8" t="s">
        <v>614</v>
      </c>
      <c r="E205" s="9" t="s">
        <v>27</v>
      </c>
      <c r="F205" s="8" t="s">
        <v>230</v>
      </c>
      <c r="G205" s="8" t="str">
        <f t="shared" si="13"/>
        <v>5.37 - परिणमन का नियम</v>
      </c>
      <c r="H205" s="9" t="s">
        <v>26</v>
      </c>
      <c r="I205" s="8"/>
      <c r="J205" s="8"/>
      <c r="K205" s="9" t="str">
        <f t="shared" si="14"/>
        <v>&lt;br /&gt;</v>
      </c>
      <c r="L205" s="9" t="s">
        <v>393</v>
      </c>
      <c r="M205" s="15" t="s">
        <v>651</v>
      </c>
      <c r="N205" s="8" t="str">
        <f t="shared" si="15"/>
        <v>5-37.mp3</v>
      </c>
      <c r="O205" s="9" t="s">
        <v>395</v>
      </c>
      <c r="P205" s="8"/>
      <c r="Q205" s="9" t="s">
        <v>397</v>
      </c>
      <c r="R205" s="8"/>
      <c r="S205" s="9" t="s">
        <v>399</v>
      </c>
      <c r="T205" s="19"/>
      <c r="U205" s="9" t="s">
        <v>401</v>
      </c>
      <c r="V205" s="8"/>
      <c r="W205" s="9" t="s">
        <v>403</v>
      </c>
      <c r="X205" s="19"/>
      <c r="Y205" s="9" t="s">
        <v>405</v>
      </c>
      <c r="Z205" s="9" t="s">
        <v>406</v>
      </c>
      <c r="AA205" s="21" t="str">
        <f t="shared" si="16"/>
        <v> {"id": 5.37,"chapter": "Chapter 5 - THE NON-LIVING SUBSTANCES","title": "5.37 - परिणमन का नियम","sutra": "&lt;br /&gt;","audiosrc": "5-37.mp3","arth": "","meaning": "","vyakhya": "","explanation": "","vidsrc": []}</v>
      </c>
    </row>
    <row r="206" customFormat="1" ht="28.8" spans="1:27">
      <c r="A206" s="7" t="s">
        <v>24</v>
      </c>
      <c r="B206" s="8">
        <v>5.38</v>
      </c>
      <c r="C206" s="9" t="s">
        <v>25</v>
      </c>
      <c r="D206" s="8" t="s">
        <v>614</v>
      </c>
      <c r="E206" s="9" t="s">
        <v>27</v>
      </c>
      <c r="F206" s="8" t="s">
        <v>231</v>
      </c>
      <c r="G206" s="8" t="str">
        <f t="shared" si="13"/>
        <v>5.38 - द्रव्य का और लक्षण</v>
      </c>
      <c r="H206" s="9" t="s">
        <v>26</v>
      </c>
      <c r="I206" s="8"/>
      <c r="J206" s="8"/>
      <c r="K206" s="9" t="str">
        <f t="shared" si="14"/>
        <v>&lt;br /&gt;</v>
      </c>
      <c r="L206" s="9" t="s">
        <v>393</v>
      </c>
      <c r="M206" s="15" t="s">
        <v>652</v>
      </c>
      <c r="N206" s="8" t="str">
        <f t="shared" si="15"/>
        <v>5-38.mp3</v>
      </c>
      <c r="O206" s="9" t="s">
        <v>395</v>
      </c>
      <c r="P206" s="8"/>
      <c r="Q206" s="9" t="s">
        <v>397</v>
      </c>
      <c r="R206" s="8"/>
      <c r="S206" s="9" t="s">
        <v>399</v>
      </c>
      <c r="T206" s="19"/>
      <c r="U206" s="9" t="s">
        <v>401</v>
      </c>
      <c r="V206" s="8"/>
      <c r="W206" s="9" t="s">
        <v>403</v>
      </c>
      <c r="X206" s="19"/>
      <c r="Y206" s="9" t="s">
        <v>405</v>
      </c>
      <c r="Z206" s="9" t="s">
        <v>406</v>
      </c>
      <c r="AA206" s="21" t="str">
        <f t="shared" si="16"/>
        <v> {"id": 5.38,"chapter": "Chapter 5 - THE NON-LIVING SUBSTANCES","title": "5.38 - द्रव्य का और लक्षण","sutra": "&lt;br /&gt;","audiosrc": "5-38.mp3","arth": "","meaning": "","vyakhya": "","explanation": "","vidsrc": []}</v>
      </c>
    </row>
    <row r="207" customFormat="1" ht="28.8" spans="1:27">
      <c r="A207" s="7" t="s">
        <v>24</v>
      </c>
      <c r="B207" s="8">
        <v>5.39</v>
      </c>
      <c r="C207" s="9" t="s">
        <v>25</v>
      </c>
      <c r="D207" s="8" t="s">
        <v>614</v>
      </c>
      <c r="E207" s="9" t="s">
        <v>27</v>
      </c>
      <c r="F207" s="8" t="s">
        <v>232</v>
      </c>
      <c r="G207" s="8" t="str">
        <f t="shared" si="13"/>
        <v>5.39 - काल द्रव्य</v>
      </c>
      <c r="H207" s="9" t="s">
        <v>26</v>
      </c>
      <c r="I207" s="8"/>
      <c r="J207" s="8"/>
      <c r="K207" s="9" t="str">
        <f t="shared" si="14"/>
        <v>&lt;br /&gt;</v>
      </c>
      <c r="L207" s="9" t="s">
        <v>393</v>
      </c>
      <c r="M207" s="15" t="s">
        <v>653</v>
      </c>
      <c r="N207" s="8" t="str">
        <f t="shared" si="15"/>
        <v>5-39.mp3</v>
      </c>
      <c r="O207" s="9" t="s">
        <v>395</v>
      </c>
      <c r="P207" s="8"/>
      <c r="Q207" s="9" t="s">
        <v>397</v>
      </c>
      <c r="R207" s="8"/>
      <c r="S207" s="9" t="s">
        <v>399</v>
      </c>
      <c r="T207" s="19"/>
      <c r="U207" s="9" t="s">
        <v>401</v>
      </c>
      <c r="V207" s="8"/>
      <c r="W207" s="9" t="s">
        <v>403</v>
      </c>
      <c r="X207" s="19"/>
      <c r="Y207" s="9" t="s">
        <v>405</v>
      </c>
      <c r="Z207" s="9" t="s">
        <v>406</v>
      </c>
      <c r="AA207" s="21" t="str">
        <f t="shared" si="16"/>
        <v> {"id": 5.39,"chapter": "Chapter 5 - THE NON-LIVING SUBSTANCES","title": "5.39 - काल द्रव्य","sutra": "&lt;br /&gt;","audiosrc": "5-39.mp3","arth": "","meaning": "","vyakhya": "","explanation": "","vidsrc": []}</v>
      </c>
    </row>
    <row r="208" customFormat="1" ht="28.8" spans="1:27">
      <c r="A208" s="7" t="s">
        <v>24</v>
      </c>
      <c r="B208" s="11">
        <v>5.4</v>
      </c>
      <c r="C208" s="9" t="s">
        <v>25</v>
      </c>
      <c r="D208" s="8" t="s">
        <v>614</v>
      </c>
      <c r="E208" s="9" t="s">
        <v>27</v>
      </c>
      <c r="F208" s="8" t="s">
        <v>233</v>
      </c>
      <c r="G208" s="8" t="str">
        <f t="shared" si="13"/>
        <v>5.4 - व्यवहार काल का प्रमाण</v>
      </c>
      <c r="H208" s="9" t="s">
        <v>26</v>
      </c>
      <c r="I208" s="8"/>
      <c r="J208" s="8"/>
      <c r="K208" s="9" t="str">
        <f t="shared" si="14"/>
        <v>&lt;br /&gt;</v>
      </c>
      <c r="L208" s="9" t="s">
        <v>393</v>
      </c>
      <c r="M208" s="15" t="s">
        <v>654</v>
      </c>
      <c r="N208" s="8" t="str">
        <f t="shared" si="15"/>
        <v>5-40 .mp3</v>
      </c>
      <c r="O208" s="9" t="s">
        <v>395</v>
      </c>
      <c r="P208" s="8"/>
      <c r="Q208" s="9" t="s">
        <v>397</v>
      </c>
      <c r="R208" s="8"/>
      <c r="S208" s="9" t="s">
        <v>399</v>
      </c>
      <c r="T208" s="19"/>
      <c r="U208" s="9" t="s">
        <v>401</v>
      </c>
      <c r="V208" s="8"/>
      <c r="W208" s="9" t="s">
        <v>403</v>
      </c>
      <c r="X208" s="19"/>
      <c r="Y208" s="9" t="s">
        <v>405</v>
      </c>
      <c r="Z208" s="9" t="s">
        <v>406</v>
      </c>
      <c r="AA208" s="21" t="str">
        <f t="shared" si="16"/>
        <v> {"id": 5.4,"chapter": "Chapter 5 - THE NON-LIVING SUBSTANCES","title": "5.4 - व्यवहार काल का प्रमाण","sutra": "&lt;br /&gt;","audiosrc": "5-40 .mp3","arth": "","meaning": "","vyakhya": "","explanation": "","vidsrc": []}</v>
      </c>
    </row>
    <row r="209" customFormat="1" ht="28.8" spans="1:27">
      <c r="A209" s="7" t="s">
        <v>24</v>
      </c>
      <c r="B209" s="8">
        <v>5.41</v>
      </c>
      <c r="C209" s="9" t="s">
        <v>25</v>
      </c>
      <c r="D209" s="8" t="s">
        <v>614</v>
      </c>
      <c r="E209" s="9" t="s">
        <v>27</v>
      </c>
      <c r="F209" s="8" t="s">
        <v>234</v>
      </c>
      <c r="G209" s="8" t="str">
        <f t="shared" si="13"/>
        <v>5.41 - गुण का लक्षण</v>
      </c>
      <c r="H209" s="9" t="s">
        <v>26</v>
      </c>
      <c r="I209" s="8"/>
      <c r="J209" s="8"/>
      <c r="K209" s="9" t="str">
        <f t="shared" si="14"/>
        <v>&lt;br /&gt;</v>
      </c>
      <c r="L209" s="9" t="s">
        <v>393</v>
      </c>
      <c r="M209" s="15" t="s">
        <v>655</v>
      </c>
      <c r="N209" s="8" t="str">
        <f t="shared" si="15"/>
        <v>5-41.mp3</v>
      </c>
      <c r="O209" s="9" t="s">
        <v>395</v>
      </c>
      <c r="P209" s="8"/>
      <c r="Q209" s="9" t="s">
        <v>397</v>
      </c>
      <c r="R209" s="8"/>
      <c r="S209" s="9" t="s">
        <v>399</v>
      </c>
      <c r="T209" s="19"/>
      <c r="U209" s="9" t="s">
        <v>401</v>
      </c>
      <c r="V209" s="8"/>
      <c r="W209" s="9" t="s">
        <v>403</v>
      </c>
      <c r="X209" s="19"/>
      <c r="Y209" s="9" t="s">
        <v>405</v>
      </c>
      <c r="Z209" s="9" t="s">
        <v>406</v>
      </c>
      <c r="AA209" s="21" t="str">
        <f t="shared" si="16"/>
        <v> {"id": 5.41,"chapter": "Chapter 5 - THE NON-LIVING SUBSTANCES","title": "5.41 - गुण का लक्षण","sutra": "&lt;br /&gt;","audiosrc": "5-41.mp3","arth": "","meaning": "","vyakhya": "","explanation": "","vidsrc": []}</v>
      </c>
    </row>
    <row r="210" customFormat="1" ht="28.8" spans="1:27">
      <c r="A210" s="7" t="s">
        <v>24</v>
      </c>
      <c r="B210" s="8">
        <v>5.42</v>
      </c>
      <c r="C210" s="9" t="s">
        <v>25</v>
      </c>
      <c r="D210" s="8" t="s">
        <v>614</v>
      </c>
      <c r="E210" s="9" t="s">
        <v>27</v>
      </c>
      <c r="F210" s="8" t="s">
        <v>235</v>
      </c>
      <c r="G210" s="8" t="str">
        <f t="shared" si="13"/>
        <v>5.42 - परिणाम</v>
      </c>
      <c r="H210" s="9" t="s">
        <v>26</v>
      </c>
      <c r="I210" s="8"/>
      <c r="J210" s="8"/>
      <c r="K210" s="9" t="str">
        <f t="shared" si="14"/>
        <v>&lt;br /&gt;</v>
      </c>
      <c r="L210" s="9" t="s">
        <v>393</v>
      </c>
      <c r="M210" s="15" t="s">
        <v>656</v>
      </c>
      <c r="N210" s="8" t="str">
        <f t="shared" si="15"/>
        <v>5-42.mp3</v>
      </c>
      <c r="O210" s="9" t="s">
        <v>395</v>
      </c>
      <c r="P210" s="8"/>
      <c r="Q210" s="9" t="s">
        <v>397</v>
      </c>
      <c r="R210" s="8"/>
      <c r="S210" s="9" t="s">
        <v>399</v>
      </c>
      <c r="T210" s="19"/>
      <c r="U210" s="9" t="s">
        <v>401</v>
      </c>
      <c r="V210" s="8"/>
      <c r="W210" s="9" t="s">
        <v>403</v>
      </c>
      <c r="X210" s="19"/>
      <c r="Y210" s="9" t="s">
        <v>405</v>
      </c>
      <c r="Z210" s="9" t="s">
        <v>406</v>
      </c>
      <c r="AA210" s="21" t="str">
        <f t="shared" si="16"/>
        <v> {"id": 5.42,"chapter": "Chapter 5 - THE NON-LIVING SUBSTANCES","title": "5.42 - परिणाम","sutra": "&lt;br /&gt;","audiosrc": "5-42.mp3","arth": "","meaning": "","vyakhya": "","explanation": "","vidsrc": []}</v>
      </c>
    </row>
    <row r="211" customFormat="1" ht="28.8" spans="1:27">
      <c r="A211" s="7" t="s">
        <v>24</v>
      </c>
      <c r="B211" s="8">
        <v>6.1</v>
      </c>
      <c r="C211" s="9" t="s">
        <v>25</v>
      </c>
      <c r="D211" s="8" t="s">
        <v>657</v>
      </c>
      <c r="E211" s="9" t="s">
        <v>27</v>
      </c>
      <c r="F211" s="8" t="s">
        <v>236</v>
      </c>
      <c r="G211" s="8" t="str">
        <f t="shared" si="13"/>
        <v>6.1 - योग</v>
      </c>
      <c r="H211" s="9" t="s">
        <v>26</v>
      </c>
      <c r="I211" s="8"/>
      <c r="J211" s="8"/>
      <c r="K211" s="9" t="str">
        <f t="shared" si="14"/>
        <v>&lt;br /&gt;</v>
      </c>
      <c r="L211" s="9" t="s">
        <v>393</v>
      </c>
      <c r="M211" s="15" t="s">
        <v>658</v>
      </c>
      <c r="N211" s="8" t="str">
        <f t="shared" si="15"/>
        <v>6-1.mp3</v>
      </c>
      <c r="O211" s="9" t="s">
        <v>395</v>
      </c>
      <c r="P211" s="8"/>
      <c r="Q211" s="9" t="s">
        <v>397</v>
      </c>
      <c r="R211" s="8"/>
      <c r="S211" s="9" t="s">
        <v>399</v>
      </c>
      <c r="T211" s="19"/>
      <c r="U211" s="9" t="s">
        <v>401</v>
      </c>
      <c r="V211" s="8"/>
      <c r="W211" s="9" t="s">
        <v>403</v>
      </c>
      <c r="X211" s="19"/>
      <c r="Y211" s="9" t="s">
        <v>405</v>
      </c>
      <c r="Z211" s="9" t="s">
        <v>406</v>
      </c>
      <c r="AA211" s="21" t="str">
        <f t="shared" si="16"/>
        <v> {"id": 6.1,"chapter": "Chapter 6 - INFLUX OF KARMAS","title": "6.1 - योग","sutra": "&lt;br /&gt;","audiosrc": "6-1.mp3","arth": "","meaning": "","vyakhya": "","explanation": "","vidsrc": []}</v>
      </c>
    </row>
    <row r="212" customFormat="1" ht="28.8" spans="1:27">
      <c r="A212" s="7" t="s">
        <v>24</v>
      </c>
      <c r="B212" s="8">
        <v>6.2</v>
      </c>
      <c r="C212" s="9" t="s">
        <v>25</v>
      </c>
      <c r="D212" s="8" t="s">
        <v>657</v>
      </c>
      <c r="E212" s="9" t="s">
        <v>27</v>
      </c>
      <c r="F212" s="8" t="s">
        <v>237</v>
      </c>
      <c r="G212" s="8" t="str">
        <f t="shared" si="13"/>
        <v>6.2 - आस्रव</v>
      </c>
      <c r="H212" s="9" t="s">
        <v>26</v>
      </c>
      <c r="I212" s="8"/>
      <c r="J212" s="8"/>
      <c r="K212" s="9" t="str">
        <f t="shared" si="14"/>
        <v>&lt;br /&gt;</v>
      </c>
      <c r="L212" s="9" t="s">
        <v>393</v>
      </c>
      <c r="M212" s="15" t="s">
        <v>659</v>
      </c>
      <c r="N212" s="8" t="str">
        <f t="shared" si="15"/>
        <v>6-2.mp3</v>
      </c>
      <c r="O212" s="9" t="s">
        <v>395</v>
      </c>
      <c r="P212" s="8"/>
      <c r="Q212" s="9" t="s">
        <v>397</v>
      </c>
      <c r="R212" s="8"/>
      <c r="S212" s="9" t="s">
        <v>399</v>
      </c>
      <c r="T212" s="19"/>
      <c r="U212" s="9" t="s">
        <v>401</v>
      </c>
      <c r="V212" s="8"/>
      <c r="W212" s="9" t="s">
        <v>403</v>
      </c>
      <c r="X212" s="19"/>
      <c r="Y212" s="9" t="s">
        <v>405</v>
      </c>
      <c r="Z212" s="9" t="s">
        <v>406</v>
      </c>
      <c r="AA212" s="21" t="str">
        <f t="shared" si="16"/>
        <v> {"id": 6.2,"chapter": "Chapter 6 - INFLUX OF KARMAS","title": "6.2 - आस्रव","sutra": "&lt;br /&gt;","audiosrc": "6-2.mp3","arth": "","meaning": "","vyakhya": "","explanation": "","vidsrc": []}</v>
      </c>
    </row>
    <row r="213" customFormat="1" ht="28.8" spans="1:27">
      <c r="A213" s="7" t="s">
        <v>24</v>
      </c>
      <c r="B213" s="8">
        <v>6.3</v>
      </c>
      <c r="C213" s="9" t="s">
        <v>25</v>
      </c>
      <c r="D213" s="8" t="s">
        <v>657</v>
      </c>
      <c r="E213" s="9" t="s">
        <v>27</v>
      </c>
      <c r="F213" s="8" t="s">
        <v>238</v>
      </c>
      <c r="G213" s="8" t="str">
        <f t="shared" si="13"/>
        <v>6.3 - भेद - पुण्य-पाप</v>
      </c>
      <c r="H213" s="9" t="s">
        <v>26</v>
      </c>
      <c r="I213" s="8"/>
      <c r="J213" s="8"/>
      <c r="K213" s="9" t="str">
        <f t="shared" si="14"/>
        <v>&lt;br /&gt;</v>
      </c>
      <c r="L213" s="9" t="s">
        <v>393</v>
      </c>
      <c r="M213" s="15" t="s">
        <v>660</v>
      </c>
      <c r="N213" s="8" t="str">
        <f t="shared" si="15"/>
        <v>6-3.mp3</v>
      </c>
      <c r="O213" s="9" t="s">
        <v>395</v>
      </c>
      <c r="P213" s="8"/>
      <c r="Q213" s="9" t="s">
        <v>397</v>
      </c>
      <c r="R213" s="8"/>
      <c r="S213" s="9" t="s">
        <v>399</v>
      </c>
      <c r="T213" s="19"/>
      <c r="U213" s="9" t="s">
        <v>401</v>
      </c>
      <c r="V213" s="8"/>
      <c r="W213" s="9" t="s">
        <v>403</v>
      </c>
      <c r="X213" s="19"/>
      <c r="Y213" s="9" t="s">
        <v>405</v>
      </c>
      <c r="Z213" s="9" t="s">
        <v>406</v>
      </c>
      <c r="AA213" s="21" t="str">
        <f t="shared" si="16"/>
        <v> {"id": 6.3,"chapter": "Chapter 6 - INFLUX OF KARMAS","title": "6.3 - भेद - पुण्य-पाप","sutra": "&lt;br /&gt;","audiosrc": "6-3.mp3","arth": "","meaning": "","vyakhya": "","explanation": "","vidsrc": []}</v>
      </c>
    </row>
    <row r="214" customFormat="1" ht="28.8" spans="1:27">
      <c r="A214" s="7" t="s">
        <v>24</v>
      </c>
      <c r="B214" s="8">
        <v>6.4</v>
      </c>
      <c r="C214" s="9" t="s">
        <v>25</v>
      </c>
      <c r="D214" s="8" t="s">
        <v>657</v>
      </c>
      <c r="E214" s="9" t="s">
        <v>27</v>
      </c>
      <c r="F214" s="8" t="s">
        <v>239</v>
      </c>
      <c r="G214" s="8" t="str">
        <f t="shared" si="13"/>
        <v>6.4 - आस्रव के कर्ता की अपेक्षा भेद</v>
      </c>
      <c r="H214" s="9" t="s">
        <v>26</v>
      </c>
      <c r="I214" s="8"/>
      <c r="J214" s="8"/>
      <c r="K214" s="9" t="str">
        <f t="shared" si="14"/>
        <v>&lt;br /&gt;</v>
      </c>
      <c r="L214" s="9" t="s">
        <v>393</v>
      </c>
      <c r="M214" s="15" t="s">
        <v>661</v>
      </c>
      <c r="N214" s="8" t="str">
        <f t="shared" si="15"/>
        <v>6-4.mp3</v>
      </c>
      <c r="O214" s="9" t="s">
        <v>395</v>
      </c>
      <c r="P214" s="8"/>
      <c r="Q214" s="9" t="s">
        <v>397</v>
      </c>
      <c r="R214" s="8"/>
      <c r="S214" s="9" t="s">
        <v>399</v>
      </c>
      <c r="T214" s="19"/>
      <c r="U214" s="9" t="s">
        <v>401</v>
      </c>
      <c r="V214" s="8"/>
      <c r="W214" s="9" t="s">
        <v>403</v>
      </c>
      <c r="X214" s="19"/>
      <c r="Y214" s="9" t="s">
        <v>405</v>
      </c>
      <c r="Z214" s="9" t="s">
        <v>406</v>
      </c>
      <c r="AA214" s="21" t="str">
        <f t="shared" si="16"/>
        <v> {"id": 6.4,"chapter": "Chapter 6 - INFLUX OF KARMAS","title": "6.4 - आस्रव के कर्ता की अपेक्षा भेद","sutra": "&lt;br /&gt;","audiosrc": "6-4.mp3","arth": "","meaning": "","vyakhya": "","explanation": "","vidsrc": []}</v>
      </c>
    </row>
    <row r="215" customFormat="1" ht="28.8" spans="1:27">
      <c r="A215" s="7" t="s">
        <v>24</v>
      </c>
      <c r="B215" s="8">
        <v>6.5</v>
      </c>
      <c r="C215" s="9" t="s">
        <v>25</v>
      </c>
      <c r="D215" s="8" t="s">
        <v>657</v>
      </c>
      <c r="E215" s="9" t="s">
        <v>27</v>
      </c>
      <c r="F215" s="8" t="s">
        <v>240</v>
      </c>
      <c r="G215" s="8" t="str">
        <f t="shared" si="13"/>
        <v>6.5 - साम्परायिक आस्रव के भेद</v>
      </c>
      <c r="H215" s="9" t="s">
        <v>26</v>
      </c>
      <c r="I215" s="8"/>
      <c r="J215" s="8"/>
      <c r="K215" s="9" t="str">
        <f t="shared" si="14"/>
        <v>&lt;br /&gt;</v>
      </c>
      <c r="L215" s="9" t="s">
        <v>393</v>
      </c>
      <c r="M215" s="15" t="s">
        <v>662</v>
      </c>
      <c r="N215" s="8" t="str">
        <f t="shared" si="15"/>
        <v>6-5.mp3</v>
      </c>
      <c r="O215" s="9" t="s">
        <v>395</v>
      </c>
      <c r="P215" s="8"/>
      <c r="Q215" s="9" t="s">
        <v>397</v>
      </c>
      <c r="R215" s="8"/>
      <c r="S215" s="9" t="s">
        <v>399</v>
      </c>
      <c r="T215" s="19"/>
      <c r="U215" s="9" t="s">
        <v>401</v>
      </c>
      <c r="V215" s="8"/>
      <c r="W215" s="9" t="s">
        <v>403</v>
      </c>
      <c r="X215" s="19"/>
      <c r="Y215" s="9" t="s">
        <v>405</v>
      </c>
      <c r="Z215" s="9" t="s">
        <v>406</v>
      </c>
      <c r="AA215" s="21" t="str">
        <f t="shared" si="16"/>
        <v> {"id": 6.5,"chapter": "Chapter 6 - INFLUX OF KARMAS","title": "6.5 - साम्परायिक आस्रव के भेद","sutra": "&lt;br /&gt;","audiosrc": "6-5.mp3","arth": "","meaning": "","vyakhya": "","explanation": "","vidsrc": []}</v>
      </c>
    </row>
    <row r="216" customFormat="1" ht="28.8" spans="1:27">
      <c r="A216" s="7" t="s">
        <v>24</v>
      </c>
      <c r="B216" s="8">
        <v>6.6</v>
      </c>
      <c r="C216" s="9" t="s">
        <v>25</v>
      </c>
      <c r="D216" s="8" t="s">
        <v>657</v>
      </c>
      <c r="E216" s="9" t="s">
        <v>27</v>
      </c>
      <c r="F216" s="8" t="s">
        <v>241</v>
      </c>
      <c r="G216" s="8" t="str">
        <f t="shared" si="13"/>
        <v>6.6 - आस्रव में विशेषता</v>
      </c>
      <c r="H216" s="9" t="s">
        <v>26</v>
      </c>
      <c r="I216" s="8"/>
      <c r="J216" s="8"/>
      <c r="K216" s="9" t="str">
        <f t="shared" si="14"/>
        <v>&lt;br /&gt;</v>
      </c>
      <c r="L216" s="9" t="s">
        <v>393</v>
      </c>
      <c r="M216" s="15" t="s">
        <v>663</v>
      </c>
      <c r="N216" s="8" t="str">
        <f t="shared" si="15"/>
        <v>6-6.mp3</v>
      </c>
      <c r="O216" s="9" t="s">
        <v>395</v>
      </c>
      <c r="P216" s="8"/>
      <c r="Q216" s="9" t="s">
        <v>397</v>
      </c>
      <c r="R216" s="8"/>
      <c r="S216" s="9" t="s">
        <v>399</v>
      </c>
      <c r="T216" s="19"/>
      <c r="U216" s="9" t="s">
        <v>401</v>
      </c>
      <c r="V216" s="8"/>
      <c r="W216" s="9" t="s">
        <v>403</v>
      </c>
      <c r="X216" s="19"/>
      <c r="Y216" s="9" t="s">
        <v>405</v>
      </c>
      <c r="Z216" s="9" t="s">
        <v>406</v>
      </c>
      <c r="AA216" s="21" t="str">
        <f t="shared" si="16"/>
        <v> {"id": 6.6,"chapter": "Chapter 6 - INFLUX OF KARMAS","title": "6.6 - आस्रव में विशेषता","sutra": "&lt;br /&gt;","audiosrc": "6-6.mp3","arth": "","meaning": "","vyakhya": "","explanation": "","vidsrc": []}</v>
      </c>
    </row>
    <row r="217" customFormat="1" ht="28.8" spans="1:27">
      <c r="A217" s="7" t="s">
        <v>24</v>
      </c>
      <c r="B217" s="8">
        <v>6.7</v>
      </c>
      <c r="C217" s="9" t="s">
        <v>25</v>
      </c>
      <c r="D217" s="8" t="s">
        <v>657</v>
      </c>
      <c r="E217" s="9" t="s">
        <v>27</v>
      </c>
      <c r="F217" s="8" t="s">
        <v>242</v>
      </c>
      <c r="G217" s="8" t="str">
        <f t="shared" si="13"/>
        <v>6.7 - आस्रव का अधिकरण</v>
      </c>
      <c r="H217" s="9" t="s">
        <v>26</v>
      </c>
      <c r="I217" s="8"/>
      <c r="J217" s="8"/>
      <c r="K217" s="9" t="str">
        <f t="shared" si="14"/>
        <v>&lt;br /&gt;</v>
      </c>
      <c r="L217" s="9" t="s">
        <v>393</v>
      </c>
      <c r="M217" s="15" t="s">
        <v>664</v>
      </c>
      <c r="N217" s="8" t="str">
        <f t="shared" si="15"/>
        <v>6-7.mp3</v>
      </c>
      <c r="O217" s="9" t="s">
        <v>395</v>
      </c>
      <c r="P217" s="8"/>
      <c r="Q217" s="9" t="s">
        <v>397</v>
      </c>
      <c r="R217" s="8"/>
      <c r="S217" s="9" t="s">
        <v>399</v>
      </c>
      <c r="T217" s="19"/>
      <c r="U217" s="9" t="s">
        <v>401</v>
      </c>
      <c r="V217" s="8"/>
      <c r="W217" s="9" t="s">
        <v>403</v>
      </c>
      <c r="X217" s="19"/>
      <c r="Y217" s="9" t="s">
        <v>405</v>
      </c>
      <c r="Z217" s="9" t="s">
        <v>406</v>
      </c>
      <c r="AA217" s="21" t="str">
        <f t="shared" si="16"/>
        <v> {"id": 6.7,"chapter": "Chapter 6 - INFLUX OF KARMAS","title": "6.7 - आस्रव का अधिकरण","sutra": "&lt;br /&gt;","audiosrc": "6-7.mp3","arth": "","meaning": "","vyakhya": "","explanation": "","vidsrc": []}</v>
      </c>
    </row>
    <row r="218" customFormat="1" ht="28.8" spans="1:27">
      <c r="A218" s="7" t="s">
        <v>24</v>
      </c>
      <c r="B218" s="8">
        <v>6.8</v>
      </c>
      <c r="C218" s="9" t="s">
        <v>25</v>
      </c>
      <c r="D218" s="8" t="s">
        <v>657</v>
      </c>
      <c r="E218" s="9" t="s">
        <v>27</v>
      </c>
      <c r="F218" s="8" t="s">
        <v>243</v>
      </c>
      <c r="G218" s="8" t="str">
        <f t="shared" si="13"/>
        <v>6.8 - जीवाधिकरण</v>
      </c>
      <c r="H218" s="9" t="s">
        <v>26</v>
      </c>
      <c r="I218" s="8"/>
      <c r="J218" s="8"/>
      <c r="K218" s="9" t="str">
        <f t="shared" si="14"/>
        <v>&lt;br /&gt;</v>
      </c>
      <c r="L218" s="9" t="s">
        <v>393</v>
      </c>
      <c r="M218" s="15" t="s">
        <v>665</v>
      </c>
      <c r="N218" s="8" t="str">
        <f t="shared" si="15"/>
        <v>6-8.mp3</v>
      </c>
      <c r="O218" s="9" t="s">
        <v>395</v>
      </c>
      <c r="P218" s="8"/>
      <c r="Q218" s="9" t="s">
        <v>397</v>
      </c>
      <c r="R218" s="8"/>
      <c r="S218" s="9" t="s">
        <v>399</v>
      </c>
      <c r="T218" s="19"/>
      <c r="U218" s="9" t="s">
        <v>401</v>
      </c>
      <c r="V218" s="8"/>
      <c r="W218" s="9" t="s">
        <v>403</v>
      </c>
      <c r="X218" s="19"/>
      <c r="Y218" s="9" t="s">
        <v>405</v>
      </c>
      <c r="Z218" s="9" t="s">
        <v>406</v>
      </c>
      <c r="AA218" s="21" t="str">
        <f t="shared" si="16"/>
        <v> {"id": 6.8,"chapter": "Chapter 6 - INFLUX OF KARMAS","title": "6.8 - जीवाधिकरण","sutra": "&lt;br /&gt;","audiosrc": "6-8.mp3","arth": "","meaning": "","vyakhya": "","explanation": "","vidsrc": []}</v>
      </c>
    </row>
    <row r="219" customFormat="1" ht="28.8" spans="1:27">
      <c r="A219" s="7" t="s">
        <v>24</v>
      </c>
      <c r="B219" s="8">
        <v>6.9</v>
      </c>
      <c r="C219" s="9" t="s">
        <v>25</v>
      </c>
      <c r="D219" s="8" t="s">
        <v>657</v>
      </c>
      <c r="E219" s="9" t="s">
        <v>27</v>
      </c>
      <c r="F219" s="8" t="s">
        <v>244</v>
      </c>
      <c r="G219" s="8" t="str">
        <f t="shared" si="13"/>
        <v>6.9 - अजीवाधिकरण</v>
      </c>
      <c r="H219" s="9" t="s">
        <v>26</v>
      </c>
      <c r="I219" s="8"/>
      <c r="J219" s="8"/>
      <c r="K219" s="9" t="str">
        <f t="shared" si="14"/>
        <v>&lt;br /&gt;</v>
      </c>
      <c r="L219" s="9" t="s">
        <v>393</v>
      </c>
      <c r="M219" s="15" t="s">
        <v>666</v>
      </c>
      <c r="N219" s="8" t="str">
        <f t="shared" si="15"/>
        <v>6-9.mp3</v>
      </c>
      <c r="O219" s="9" t="s">
        <v>395</v>
      </c>
      <c r="P219" s="8"/>
      <c r="Q219" s="9" t="s">
        <v>397</v>
      </c>
      <c r="R219" s="8"/>
      <c r="S219" s="9" t="s">
        <v>399</v>
      </c>
      <c r="T219" s="19"/>
      <c r="U219" s="9" t="s">
        <v>401</v>
      </c>
      <c r="V219" s="8"/>
      <c r="W219" s="9" t="s">
        <v>403</v>
      </c>
      <c r="X219" s="19"/>
      <c r="Y219" s="9" t="s">
        <v>405</v>
      </c>
      <c r="Z219" s="9" t="s">
        <v>406</v>
      </c>
      <c r="AA219" s="21" t="str">
        <f t="shared" si="16"/>
        <v> {"id": 6.9,"chapter": "Chapter 6 - INFLUX OF KARMAS","title": "6.9 - अजीवाधिकरण","sutra": "&lt;br /&gt;","audiosrc": "6-9.mp3","arth": "","meaning": "","vyakhya": "","explanation": "","vidsrc": []}</v>
      </c>
    </row>
    <row r="220" customFormat="1" ht="28.8" spans="1:27">
      <c r="A220" s="7" t="s">
        <v>24</v>
      </c>
      <c r="B220" s="8">
        <v>6.1</v>
      </c>
      <c r="C220" s="9" t="s">
        <v>25</v>
      </c>
      <c r="D220" s="8" t="s">
        <v>657</v>
      </c>
      <c r="E220" s="9" t="s">
        <v>27</v>
      </c>
      <c r="F220" s="8" t="s">
        <v>245</v>
      </c>
      <c r="G220" s="8" t="str">
        <f t="shared" si="13"/>
        <v>6.1 - ज्ञान-दर्शनावरण के आस्रव</v>
      </c>
      <c r="H220" s="9" t="s">
        <v>26</v>
      </c>
      <c r="I220" s="8"/>
      <c r="J220" s="8"/>
      <c r="K220" s="9" t="str">
        <f t="shared" si="14"/>
        <v>&lt;br /&gt;</v>
      </c>
      <c r="L220" s="9" t="s">
        <v>393</v>
      </c>
      <c r="M220" s="15" t="s">
        <v>667</v>
      </c>
      <c r="N220" s="8" t="str">
        <f t="shared" si="15"/>
        <v>6-10.mp3</v>
      </c>
      <c r="O220" s="9" t="s">
        <v>395</v>
      </c>
      <c r="P220" s="8"/>
      <c r="Q220" s="9" t="s">
        <v>397</v>
      </c>
      <c r="R220" s="8"/>
      <c r="S220" s="9" t="s">
        <v>399</v>
      </c>
      <c r="T220" s="19"/>
      <c r="U220" s="9" t="s">
        <v>401</v>
      </c>
      <c r="V220" s="8"/>
      <c r="W220" s="9" t="s">
        <v>403</v>
      </c>
      <c r="X220" s="19"/>
      <c r="Y220" s="9" t="s">
        <v>405</v>
      </c>
      <c r="Z220" s="9" t="s">
        <v>406</v>
      </c>
      <c r="AA220" s="21" t="str">
        <f t="shared" si="16"/>
        <v> {"id": 6.1,"chapter": "Chapter 6 - INFLUX OF KARMAS","title": "6.1 - ज्ञान-दर्शनावरण के आस्रव","sutra": "&lt;br /&gt;","audiosrc": "6-10.mp3","arth": "","meaning": "","vyakhya": "","explanation": "","vidsrc": []}</v>
      </c>
    </row>
    <row r="221" customFormat="1" ht="28.8" spans="1:27">
      <c r="A221" s="7" t="s">
        <v>24</v>
      </c>
      <c r="B221" s="8">
        <v>6.11</v>
      </c>
      <c r="C221" s="9" t="s">
        <v>25</v>
      </c>
      <c r="D221" s="8" t="s">
        <v>657</v>
      </c>
      <c r="E221" s="9" t="s">
        <v>27</v>
      </c>
      <c r="F221" s="8" t="s">
        <v>246</v>
      </c>
      <c r="G221" s="8" t="str">
        <f t="shared" si="13"/>
        <v>6.11 - असाता वेदनीय कर्म के आस्रव</v>
      </c>
      <c r="H221" s="9" t="s">
        <v>26</v>
      </c>
      <c r="I221" s="8"/>
      <c r="J221" s="8"/>
      <c r="K221" s="9" t="str">
        <f t="shared" si="14"/>
        <v>&lt;br /&gt;</v>
      </c>
      <c r="L221" s="9" t="s">
        <v>393</v>
      </c>
      <c r="M221" s="15" t="s">
        <v>668</v>
      </c>
      <c r="N221" s="8" t="str">
        <f t="shared" si="15"/>
        <v>6-11.mp3</v>
      </c>
      <c r="O221" s="9" t="s">
        <v>395</v>
      </c>
      <c r="P221" s="8"/>
      <c r="Q221" s="9" t="s">
        <v>397</v>
      </c>
      <c r="R221" s="8"/>
      <c r="S221" s="9" t="s">
        <v>399</v>
      </c>
      <c r="T221" s="19"/>
      <c r="U221" s="9" t="s">
        <v>401</v>
      </c>
      <c r="V221" s="8"/>
      <c r="W221" s="9" t="s">
        <v>403</v>
      </c>
      <c r="X221" s="19"/>
      <c r="Y221" s="9" t="s">
        <v>405</v>
      </c>
      <c r="Z221" s="9" t="s">
        <v>406</v>
      </c>
      <c r="AA221" s="21" t="str">
        <f t="shared" si="16"/>
        <v> {"id": 6.11,"chapter": "Chapter 6 - INFLUX OF KARMAS","title": "6.11 - असाता वेदनीय कर्म के आस्रव","sutra": "&lt;br /&gt;","audiosrc": "6-11.mp3","arth": "","meaning": "","vyakhya": "","explanation": "","vidsrc": []}</v>
      </c>
    </row>
    <row r="222" customFormat="1" ht="28.8" spans="1:27">
      <c r="A222" s="7" t="s">
        <v>24</v>
      </c>
      <c r="B222" s="8">
        <v>6.12</v>
      </c>
      <c r="C222" s="9" t="s">
        <v>25</v>
      </c>
      <c r="D222" s="8" t="s">
        <v>657</v>
      </c>
      <c r="E222" s="9" t="s">
        <v>27</v>
      </c>
      <c r="F222" s="8" t="s">
        <v>247</v>
      </c>
      <c r="G222" s="8" t="str">
        <f t="shared" si="13"/>
        <v>6.12 - सातावेदनीय कर्म के आस्रव</v>
      </c>
      <c r="H222" s="9" t="s">
        <v>26</v>
      </c>
      <c r="I222" s="8"/>
      <c r="J222" s="8"/>
      <c r="K222" s="9" t="str">
        <f t="shared" si="14"/>
        <v>&lt;br /&gt;</v>
      </c>
      <c r="L222" s="9" t="s">
        <v>393</v>
      </c>
      <c r="M222" s="15" t="s">
        <v>669</v>
      </c>
      <c r="N222" s="8" t="str">
        <f t="shared" si="15"/>
        <v>6-12.mp3</v>
      </c>
      <c r="O222" s="9" t="s">
        <v>395</v>
      </c>
      <c r="P222" s="8"/>
      <c r="Q222" s="9" t="s">
        <v>397</v>
      </c>
      <c r="R222" s="8"/>
      <c r="S222" s="9" t="s">
        <v>399</v>
      </c>
      <c r="T222" s="19"/>
      <c r="U222" s="9" t="s">
        <v>401</v>
      </c>
      <c r="V222" s="8"/>
      <c r="W222" s="9" t="s">
        <v>403</v>
      </c>
      <c r="X222" s="19"/>
      <c r="Y222" s="9" t="s">
        <v>405</v>
      </c>
      <c r="Z222" s="9" t="s">
        <v>406</v>
      </c>
      <c r="AA222" s="21" t="str">
        <f t="shared" si="16"/>
        <v> {"id": 6.12,"chapter": "Chapter 6 - INFLUX OF KARMAS","title": "6.12 - सातावेदनीय कर्म के आस्रव","sutra": "&lt;br /&gt;","audiosrc": "6-12.mp3","arth": "","meaning": "","vyakhya": "","explanation": "","vidsrc": []}</v>
      </c>
    </row>
    <row r="223" customFormat="1" ht="28.8" spans="1:27">
      <c r="A223" s="7" t="s">
        <v>24</v>
      </c>
      <c r="B223" s="8">
        <v>6.13</v>
      </c>
      <c r="C223" s="9" t="s">
        <v>25</v>
      </c>
      <c r="D223" s="8" t="s">
        <v>657</v>
      </c>
      <c r="E223" s="9" t="s">
        <v>27</v>
      </c>
      <c r="F223" s="8" t="s">
        <v>248</v>
      </c>
      <c r="G223" s="8" t="str">
        <f t="shared" si="13"/>
        <v>6.13 - दर्शनमोहनीय कर्म का आस्रव</v>
      </c>
      <c r="H223" s="9" t="s">
        <v>26</v>
      </c>
      <c r="I223" s="8"/>
      <c r="J223" s="8"/>
      <c r="K223" s="9" t="str">
        <f t="shared" si="14"/>
        <v>&lt;br /&gt;</v>
      </c>
      <c r="L223" s="9" t="s">
        <v>393</v>
      </c>
      <c r="M223" s="15" t="s">
        <v>670</v>
      </c>
      <c r="N223" s="8" t="str">
        <f t="shared" si="15"/>
        <v>6-13.mp3</v>
      </c>
      <c r="O223" s="9" t="s">
        <v>395</v>
      </c>
      <c r="P223" s="8"/>
      <c r="Q223" s="9" t="s">
        <v>397</v>
      </c>
      <c r="R223" s="8"/>
      <c r="S223" s="9" t="s">
        <v>399</v>
      </c>
      <c r="T223" s="19"/>
      <c r="U223" s="9" t="s">
        <v>401</v>
      </c>
      <c r="V223" s="8"/>
      <c r="W223" s="9" t="s">
        <v>403</v>
      </c>
      <c r="X223" s="19"/>
      <c r="Y223" s="9" t="s">
        <v>405</v>
      </c>
      <c r="Z223" s="9" t="s">
        <v>406</v>
      </c>
      <c r="AA223" s="21" t="str">
        <f t="shared" si="16"/>
        <v> {"id": 6.13,"chapter": "Chapter 6 - INFLUX OF KARMAS","title": "6.13 - दर्शनमोहनीय कर्म का आस्रव","sutra": "&lt;br /&gt;","audiosrc": "6-13.mp3","arth": "","meaning": "","vyakhya": "","explanation": "","vidsrc": []}</v>
      </c>
    </row>
    <row r="224" customFormat="1" ht="28.8" spans="1:27">
      <c r="A224" s="7" t="s">
        <v>24</v>
      </c>
      <c r="B224" s="8">
        <v>6.14</v>
      </c>
      <c r="C224" s="9" t="s">
        <v>25</v>
      </c>
      <c r="D224" s="8" t="s">
        <v>657</v>
      </c>
      <c r="E224" s="9" t="s">
        <v>27</v>
      </c>
      <c r="F224" s="8" t="s">
        <v>249</v>
      </c>
      <c r="G224" s="8" t="str">
        <f t="shared" si="13"/>
        <v>6.14 - चारित्रमोहनीय का आस्रव</v>
      </c>
      <c r="H224" s="9" t="s">
        <v>26</v>
      </c>
      <c r="I224" s="8"/>
      <c r="J224" s="8"/>
      <c r="K224" s="9" t="str">
        <f t="shared" si="14"/>
        <v>&lt;br /&gt;</v>
      </c>
      <c r="L224" s="9" t="s">
        <v>393</v>
      </c>
      <c r="M224" s="15" t="s">
        <v>671</v>
      </c>
      <c r="N224" s="8" t="str">
        <f t="shared" si="15"/>
        <v>6-14.mp3</v>
      </c>
      <c r="O224" s="9" t="s">
        <v>395</v>
      </c>
      <c r="P224" s="8"/>
      <c r="Q224" s="9" t="s">
        <v>397</v>
      </c>
      <c r="R224" s="8"/>
      <c r="S224" s="9" t="s">
        <v>399</v>
      </c>
      <c r="T224" s="19"/>
      <c r="U224" s="9" t="s">
        <v>401</v>
      </c>
      <c r="V224" s="8"/>
      <c r="W224" s="9" t="s">
        <v>403</v>
      </c>
      <c r="X224" s="19"/>
      <c r="Y224" s="9" t="s">
        <v>405</v>
      </c>
      <c r="Z224" s="9" t="s">
        <v>406</v>
      </c>
      <c r="AA224" s="21" t="str">
        <f t="shared" si="16"/>
        <v> {"id": 6.14,"chapter": "Chapter 6 - INFLUX OF KARMAS","title": "6.14 - चारित्रमोहनीय का आस्रव","sutra": "&lt;br /&gt;","audiosrc": "6-14.mp3","arth": "","meaning": "","vyakhya": "","explanation": "","vidsrc": []}</v>
      </c>
    </row>
    <row r="225" customFormat="1" ht="28.8" spans="1:27">
      <c r="A225" s="7" t="s">
        <v>24</v>
      </c>
      <c r="B225" s="8">
        <v>6.15</v>
      </c>
      <c r="C225" s="9" t="s">
        <v>25</v>
      </c>
      <c r="D225" s="8" t="s">
        <v>657</v>
      </c>
      <c r="E225" s="9" t="s">
        <v>27</v>
      </c>
      <c r="F225" s="8" t="s">
        <v>250</v>
      </c>
      <c r="G225" s="8" t="str">
        <f t="shared" si="13"/>
        <v>6.15 - नारकायु का आस्रव</v>
      </c>
      <c r="H225" s="9" t="s">
        <v>26</v>
      </c>
      <c r="I225" s="8"/>
      <c r="J225" s="8"/>
      <c r="K225" s="9" t="str">
        <f t="shared" si="14"/>
        <v>&lt;br /&gt;</v>
      </c>
      <c r="L225" s="9" t="s">
        <v>393</v>
      </c>
      <c r="M225" s="15" t="s">
        <v>672</v>
      </c>
      <c r="N225" s="8" t="str">
        <f t="shared" si="15"/>
        <v>6-15.mp3</v>
      </c>
      <c r="O225" s="9" t="s">
        <v>395</v>
      </c>
      <c r="P225" s="8"/>
      <c r="Q225" s="9" t="s">
        <v>397</v>
      </c>
      <c r="R225" s="8"/>
      <c r="S225" s="9" t="s">
        <v>399</v>
      </c>
      <c r="T225" s="19"/>
      <c r="U225" s="9" t="s">
        <v>401</v>
      </c>
      <c r="V225" s="8"/>
      <c r="W225" s="9" t="s">
        <v>403</v>
      </c>
      <c r="X225" s="19"/>
      <c r="Y225" s="9" t="s">
        <v>405</v>
      </c>
      <c r="Z225" s="9" t="s">
        <v>406</v>
      </c>
      <c r="AA225" s="21" t="str">
        <f t="shared" si="16"/>
        <v> {"id": 6.15,"chapter": "Chapter 6 - INFLUX OF KARMAS","title": "6.15 - नारकायु का आस्रव","sutra": "&lt;br /&gt;","audiosrc": "6-15.mp3","arth": "","meaning": "","vyakhya": "","explanation": "","vidsrc": []}</v>
      </c>
    </row>
    <row r="226" customFormat="1" ht="28.8" spans="1:27">
      <c r="A226" s="7" t="s">
        <v>24</v>
      </c>
      <c r="B226" s="8">
        <v>6.16</v>
      </c>
      <c r="C226" s="9" t="s">
        <v>25</v>
      </c>
      <c r="D226" s="8" t="s">
        <v>657</v>
      </c>
      <c r="E226" s="9" t="s">
        <v>27</v>
      </c>
      <c r="F226" s="8" t="s">
        <v>251</v>
      </c>
      <c r="G226" s="8" t="str">
        <f t="shared" si="13"/>
        <v>6.16 - माया तिर्यंचायु का आस्रव</v>
      </c>
      <c r="H226" s="9" t="s">
        <v>26</v>
      </c>
      <c r="I226" s="8"/>
      <c r="J226" s="8"/>
      <c r="K226" s="9" t="str">
        <f t="shared" si="14"/>
        <v>&lt;br /&gt;</v>
      </c>
      <c r="L226" s="9" t="s">
        <v>393</v>
      </c>
      <c r="M226" s="15" t="s">
        <v>673</v>
      </c>
      <c r="N226" s="8" t="str">
        <f t="shared" si="15"/>
        <v>6-16.mp3</v>
      </c>
      <c r="O226" s="9" t="s">
        <v>395</v>
      </c>
      <c r="P226" s="8"/>
      <c r="Q226" s="9" t="s">
        <v>397</v>
      </c>
      <c r="R226" s="8"/>
      <c r="S226" s="9" t="s">
        <v>399</v>
      </c>
      <c r="T226" s="19"/>
      <c r="U226" s="9" t="s">
        <v>401</v>
      </c>
      <c r="V226" s="8"/>
      <c r="W226" s="9" t="s">
        <v>403</v>
      </c>
      <c r="X226" s="19"/>
      <c r="Y226" s="9" t="s">
        <v>405</v>
      </c>
      <c r="Z226" s="9" t="s">
        <v>406</v>
      </c>
      <c r="AA226" s="21" t="str">
        <f t="shared" si="16"/>
        <v> {"id": 6.16,"chapter": "Chapter 6 - INFLUX OF KARMAS","title": "6.16 - माया तिर्यंचायु का आस्रव","sutra": "&lt;br /&gt;","audiosrc": "6-16.mp3","arth": "","meaning": "","vyakhya": "","explanation": "","vidsrc": []}</v>
      </c>
    </row>
    <row r="227" customFormat="1" ht="28.8" spans="1:27">
      <c r="A227" s="7" t="s">
        <v>24</v>
      </c>
      <c r="B227" s="8">
        <v>6.17</v>
      </c>
      <c r="C227" s="9" t="s">
        <v>25</v>
      </c>
      <c r="D227" s="8" t="s">
        <v>657</v>
      </c>
      <c r="E227" s="9" t="s">
        <v>27</v>
      </c>
      <c r="F227" s="8" t="s">
        <v>252</v>
      </c>
      <c r="G227" s="8" t="str">
        <f t="shared" si="13"/>
        <v>6.17 - मनुष्यायु का आस्रव</v>
      </c>
      <c r="H227" s="9" t="s">
        <v>26</v>
      </c>
      <c r="I227" s="8"/>
      <c r="J227" s="8"/>
      <c r="K227" s="9" t="str">
        <f t="shared" si="14"/>
        <v>&lt;br /&gt;</v>
      </c>
      <c r="L227" s="9" t="s">
        <v>393</v>
      </c>
      <c r="M227" s="15" t="s">
        <v>674</v>
      </c>
      <c r="N227" s="8" t="str">
        <f t="shared" si="15"/>
        <v>6-17.mp3</v>
      </c>
      <c r="O227" s="9" t="s">
        <v>395</v>
      </c>
      <c r="P227" s="8"/>
      <c r="Q227" s="9" t="s">
        <v>397</v>
      </c>
      <c r="R227" s="8"/>
      <c r="S227" s="9" t="s">
        <v>399</v>
      </c>
      <c r="T227" s="19"/>
      <c r="U227" s="9" t="s">
        <v>401</v>
      </c>
      <c r="V227" s="8"/>
      <c r="W227" s="9" t="s">
        <v>403</v>
      </c>
      <c r="X227" s="19"/>
      <c r="Y227" s="9" t="s">
        <v>405</v>
      </c>
      <c r="Z227" s="9" t="s">
        <v>406</v>
      </c>
      <c r="AA227" s="21" t="str">
        <f t="shared" si="16"/>
        <v> {"id": 6.17,"chapter": "Chapter 6 - INFLUX OF KARMAS","title": "6.17 - मनुष्यायु का आस्रव","sutra": "&lt;br /&gt;","audiosrc": "6-17.mp3","arth": "","meaning": "","vyakhya": "","explanation": "","vidsrc": []}</v>
      </c>
    </row>
    <row r="228" customFormat="1" ht="28.8" spans="1:27">
      <c r="A228" s="7" t="s">
        <v>24</v>
      </c>
      <c r="B228" s="8">
        <v>6.18</v>
      </c>
      <c r="C228" s="9" t="s">
        <v>25</v>
      </c>
      <c r="D228" s="8" t="s">
        <v>657</v>
      </c>
      <c r="E228" s="9" t="s">
        <v>27</v>
      </c>
      <c r="F228" s="8" t="s">
        <v>253</v>
      </c>
      <c r="G228" s="8" t="str">
        <f t="shared" si="13"/>
        <v>6.18 - मनुष्यायु का और भी आस्रव</v>
      </c>
      <c r="H228" s="9" t="s">
        <v>26</v>
      </c>
      <c r="I228" s="8"/>
      <c r="J228" s="8"/>
      <c r="K228" s="9" t="str">
        <f t="shared" si="14"/>
        <v>&lt;br /&gt;</v>
      </c>
      <c r="L228" s="9" t="s">
        <v>393</v>
      </c>
      <c r="M228" s="15" t="s">
        <v>675</v>
      </c>
      <c r="N228" s="8" t="str">
        <f t="shared" si="15"/>
        <v>6-18.mp3</v>
      </c>
      <c r="O228" s="9" t="s">
        <v>395</v>
      </c>
      <c r="P228" s="8"/>
      <c r="Q228" s="9" t="s">
        <v>397</v>
      </c>
      <c r="R228" s="8"/>
      <c r="S228" s="9" t="s">
        <v>399</v>
      </c>
      <c r="T228" s="19"/>
      <c r="U228" s="9" t="s">
        <v>401</v>
      </c>
      <c r="V228" s="8"/>
      <c r="W228" s="9" t="s">
        <v>403</v>
      </c>
      <c r="X228" s="19"/>
      <c r="Y228" s="9" t="s">
        <v>405</v>
      </c>
      <c r="Z228" s="9" t="s">
        <v>406</v>
      </c>
      <c r="AA228" s="21" t="str">
        <f t="shared" si="16"/>
        <v> {"id": 6.18,"chapter": "Chapter 6 - INFLUX OF KARMAS","title": "6.18 - मनुष्यायु का और भी आस्रव","sutra": "&lt;br /&gt;","audiosrc": "6-18.mp3","arth": "","meaning": "","vyakhya": "","explanation": "","vidsrc": []}</v>
      </c>
    </row>
    <row r="229" customFormat="1" ht="28.8" spans="1:27">
      <c r="A229" s="7" t="s">
        <v>24</v>
      </c>
      <c r="B229" s="8">
        <v>6.19</v>
      </c>
      <c r="C229" s="9" t="s">
        <v>25</v>
      </c>
      <c r="D229" s="8" t="s">
        <v>657</v>
      </c>
      <c r="E229" s="9" t="s">
        <v>27</v>
      </c>
      <c r="F229" s="8" t="s">
        <v>254</v>
      </c>
      <c r="G229" s="8" t="str">
        <f t="shared" si="13"/>
        <v>6.19 - सब आयुओं का आस्रव</v>
      </c>
      <c r="H229" s="9" t="s">
        <v>26</v>
      </c>
      <c r="I229" s="8"/>
      <c r="J229" s="8"/>
      <c r="K229" s="9" t="str">
        <f t="shared" si="14"/>
        <v>&lt;br /&gt;</v>
      </c>
      <c r="L229" s="9" t="s">
        <v>393</v>
      </c>
      <c r="M229" s="15" t="s">
        <v>676</v>
      </c>
      <c r="N229" s="8" t="str">
        <f t="shared" si="15"/>
        <v>6-19.mp3</v>
      </c>
      <c r="O229" s="9" t="s">
        <v>395</v>
      </c>
      <c r="P229" s="8"/>
      <c r="Q229" s="9" t="s">
        <v>397</v>
      </c>
      <c r="R229" s="8"/>
      <c r="S229" s="9" t="s">
        <v>399</v>
      </c>
      <c r="T229" s="19"/>
      <c r="U229" s="9" t="s">
        <v>401</v>
      </c>
      <c r="V229" s="8"/>
      <c r="W229" s="9" t="s">
        <v>403</v>
      </c>
      <c r="X229" s="19"/>
      <c r="Y229" s="9" t="s">
        <v>405</v>
      </c>
      <c r="Z229" s="9" t="s">
        <v>406</v>
      </c>
      <c r="AA229" s="21" t="str">
        <f t="shared" si="16"/>
        <v> {"id": 6.19,"chapter": "Chapter 6 - INFLUX OF KARMAS","title": "6.19 - सब आयुओं का आस्रव","sutra": "&lt;br /&gt;","audiosrc": "6-19.mp3","arth": "","meaning": "","vyakhya": "","explanation": "","vidsrc": []}</v>
      </c>
    </row>
    <row r="230" customFormat="1" ht="28.8" spans="1:27">
      <c r="A230" s="7" t="s">
        <v>24</v>
      </c>
      <c r="B230" s="11">
        <v>6.2</v>
      </c>
      <c r="C230" s="9" t="s">
        <v>25</v>
      </c>
      <c r="D230" s="8" t="s">
        <v>657</v>
      </c>
      <c r="E230" s="9" t="s">
        <v>27</v>
      </c>
      <c r="F230" s="8" t="s">
        <v>255</v>
      </c>
      <c r="G230" s="8" t="str">
        <f t="shared" si="13"/>
        <v>6.2 - देवायु के आस्रव</v>
      </c>
      <c r="H230" s="9" t="s">
        <v>26</v>
      </c>
      <c r="I230" s="8"/>
      <c r="J230" s="8"/>
      <c r="K230" s="9" t="str">
        <f t="shared" si="14"/>
        <v>&lt;br /&gt;</v>
      </c>
      <c r="L230" s="9" t="s">
        <v>393</v>
      </c>
      <c r="M230" s="15" t="s">
        <v>677</v>
      </c>
      <c r="N230" s="8" t="str">
        <f t="shared" si="15"/>
        <v>6-20 .mp3</v>
      </c>
      <c r="O230" s="9" t="s">
        <v>395</v>
      </c>
      <c r="P230" s="8"/>
      <c r="Q230" s="9" t="s">
        <v>397</v>
      </c>
      <c r="R230" s="8"/>
      <c r="S230" s="9" t="s">
        <v>399</v>
      </c>
      <c r="T230" s="19"/>
      <c r="U230" s="9" t="s">
        <v>401</v>
      </c>
      <c r="V230" s="8"/>
      <c r="W230" s="9" t="s">
        <v>403</v>
      </c>
      <c r="X230" s="19"/>
      <c r="Y230" s="9" t="s">
        <v>405</v>
      </c>
      <c r="Z230" s="9" t="s">
        <v>406</v>
      </c>
      <c r="AA230" s="21" t="str">
        <f t="shared" si="16"/>
        <v> {"id": 6.2,"chapter": "Chapter 6 - INFLUX OF KARMAS","title": "6.2 - देवायु के आस्रव","sutra": "&lt;br /&gt;","audiosrc": "6-20 .mp3","arth": "","meaning": "","vyakhya": "","explanation": "","vidsrc": []}</v>
      </c>
    </row>
    <row r="231" customFormat="1" ht="28.8" spans="1:27">
      <c r="A231" s="7" t="s">
        <v>24</v>
      </c>
      <c r="B231" s="8">
        <v>6.21</v>
      </c>
      <c r="C231" s="9" t="s">
        <v>25</v>
      </c>
      <c r="D231" s="8" t="s">
        <v>657</v>
      </c>
      <c r="E231" s="9" t="s">
        <v>27</v>
      </c>
      <c r="F231" s="8" t="s">
        <v>256</v>
      </c>
      <c r="G231" s="8" t="str">
        <f t="shared" si="13"/>
        <v>6.21 - देवायु का और भी आस्रव</v>
      </c>
      <c r="H231" s="9" t="s">
        <v>26</v>
      </c>
      <c r="I231" s="8"/>
      <c r="J231" s="8"/>
      <c r="K231" s="9" t="str">
        <f t="shared" si="14"/>
        <v>&lt;br /&gt;</v>
      </c>
      <c r="L231" s="9" t="s">
        <v>393</v>
      </c>
      <c r="M231" s="15" t="s">
        <v>678</v>
      </c>
      <c r="N231" s="8" t="str">
        <f t="shared" si="15"/>
        <v>6-21.mp3</v>
      </c>
      <c r="O231" s="9" t="s">
        <v>395</v>
      </c>
      <c r="P231" s="8"/>
      <c r="Q231" s="9" t="s">
        <v>397</v>
      </c>
      <c r="R231" s="8"/>
      <c r="S231" s="9" t="s">
        <v>399</v>
      </c>
      <c r="T231" s="19"/>
      <c r="U231" s="9" t="s">
        <v>401</v>
      </c>
      <c r="V231" s="8"/>
      <c r="W231" s="9" t="s">
        <v>403</v>
      </c>
      <c r="X231" s="19"/>
      <c r="Y231" s="9" t="s">
        <v>405</v>
      </c>
      <c r="Z231" s="9" t="s">
        <v>406</v>
      </c>
      <c r="AA231" s="21" t="str">
        <f t="shared" si="16"/>
        <v> {"id": 6.21,"chapter": "Chapter 6 - INFLUX OF KARMAS","title": "6.21 - देवायु का और भी आस्रव","sutra": "&lt;br /&gt;","audiosrc": "6-21.mp3","arth": "","meaning": "","vyakhya": "","explanation": "","vidsrc": []}</v>
      </c>
    </row>
    <row r="232" customFormat="1" ht="28.8" spans="1:27">
      <c r="A232" s="7" t="s">
        <v>24</v>
      </c>
      <c r="B232" s="8">
        <v>6.22</v>
      </c>
      <c r="C232" s="9" t="s">
        <v>25</v>
      </c>
      <c r="D232" s="8" t="s">
        <v>657</v>
      </c>
      <c r="E232" s="9" t="s">
        <v>27</v>
      </c>
      <c r="F232" s="8" t="s">
        <v>257</v>
      </c>
      <c r="G232" s="8" t="str">
        <f t="shared" si="13"/>
        <v>6.22 - अशुभ नाम कर्म के आस्रव</v>
      </c>
      <c r="H232" s="9" t="s">
        <v>26</v>
      </c>
      <c r="I232" s="8"/>
      <c r="J232" s="8"/>
      <c r="K232" s="9" t="str">
        <f t="shared" si="14"/>
        <v>&lt;br /&gt;</v>
      </c>
      <c r="L232" s="9" t="s">
        <v>393</v>
      </c>
      <c r="M232" s="15" t="s">
        <v>679</v>
      </c>
      <c r="N232" s="8" t="str">
        <f t="shared" si="15"/>
        <v>6-22.mp3</v>
      </c>
      <c r="O232" s="9" t="s">
        <v>395</v>
      </c>
      <c r="P232" s="8"/>
      <c r="Q232" s="9" t="s">
        <v>397</v>
      </c>
      <c r="R232" s="8"/>
      <c r="S232" s="9" t="s">
        <v>399</v>
      </c>
      <c r="T232" s="19"/>
      <c r="U232" s="9" t="s">
        <v>401</v>
      </c>
      <c r="V232" s="8"/>
      <c r="W232" s="9" t="s">
        <v>403</v>
      </c>
      <c r="X232" s="19"/>
      <c r="Y232" s="9" t="s">
        <v>405</v>
      </c>
      <c r="Z232" s="9" t="s">
        <v>406</v>
      </c>
      <c r="AA232" s="21" t="str">
        <f t="shared" si="16"/>
        <v> {"id": 6.22,"chapter": "Chapter 6 - INFLUX OF KARMAS","title": "6.22 - अशुभ नाम कर्म के आस्रव","sutra": "&lt;br /&gt;","audiosrc": "6-22.mp3","arth": "","meaning": "","vyakhya": "","explanation": "","vidsrc": []}</v>
      </c>
    </row>
    <row r="233" customFormat="1" ht="28.8" spans="1:27">
      <c r="A233" s="7" t="s">
        <v>24</v>
      </c>
      <c r="B233" s="8">
        <v>6.23</v>
      </c>
      <c r="C233" s="9" t="s">
        <v>25</v>
      </c>
      <c r="D233" s="8" t="s">
        <v>657</v>
      </c>
      <c r="E233" s="9" t="s">
        <v>27</v>
      </c>
      <c r="F233" s="8" t="s">
        <v>258</v>
      </c>
      <c r="G233" s="8" t="str">
        <f t="shared" si="13"/>
        <v>6.23 - शुभ नामकर्म के आस्रव</v>
      </c>
      <c r="H233" s="9" t="s">
        <v>26</v>
      </c>
      <c r="I233" s="8"/>
      <c r="J233" s="8"/>
      <c r="K233" s="9" t="str">
        <f t="shared" si="14"/>
        <v>&lt;br /&gt;</v>
      </c>
      <c r="L233" s="9" t="s">
        <v>393</v>
      </c>
      <c r="M233" s="15" t="s">
        <v>680</v>
      </c>
      <c r="N233" s="8" t="str">
        <f t="shared" si="15"/>
        <v>6-23.mp3</v>
      </c>
      <c r="O233" s="9" t="s">
        <v>395</v>
      </c>
      <c r="P233" s="8"/>
      <c r="Q233" s="9" t="s">
        <v>397</v>
      </c>
      <c r="R233" s="8"/>
      <c r="S233" s="9" t="s">
        <v>399</v>
      </c>
      <c r="T233" s="19"/>
      <c r="U233" s="9" t="s">
        <v>401</v>
      </c>
      <c r="V233" s="8"/>
      <c r="W233" s="9" t="s">
        <v>403</v>
      </c>
      <c r="X233" s="19"/>
      <c r="Y233" s="9" t="s">
        <v>405</v>
      </c>
      <c r="Z233" s="9" t="s">
        <v>406</v>
      </c>
      <c r="AA233" s="21" t="str">
        <f t="shared" si="16"/>
        <v> {"id": 6.23,"chapter": "Chapter 6 - INFLUX OF KARMAS","title": "6.23 - शुभ नामकर्म के आस्रव","sutra": "&lt;br /&gt;","audiosrc": "6-23.mp3","arth": "","meaning": "","vyakhya": "","explanation": "","vidsrc": []}</v>
      </c>
    </row>
    <row r="234" customFormat="1" ht="28.8" spans="1:27">
      <c r="A234" s="7" t="s">
        <v>24</v>
      </c>
      <c r="B234" s="8">
        <v>6.24</v>
      </c>
      <c r="C234" s="9" t="s">
        <v>25</v>
      </c>
      <c r="D234" s="8" t="s">
        <v>657</v>
      </c>
      <c r="E234" s="9" t="s">
        <v>27</v>
      </c>
      <c r="F234" s="8" t="s">
        <v>259</v>
      </c>
      <c r="G234" s="8" t="str">
        <f t="shared" si="13"/>
        <v>6.24 - तीर्थंकर नामकर्म के आस्रव</v>
      </c>
      <c r="H234" s="9" t="s">
        <v>26</v>
      </c>
      <c r="I234" s="8"/>
      <c r="J234" s="8"/>
      <c r="K234" s="9" t="str">
        <f t="shared" si="14"/>
        <v>&lt;br /&gt;</v>
      </c>
      <c r="L234" s="9" t="s">
        <v>393</v>
      </c>
      <c r="M234" s="15" t="s">
        <v>681</v>
      </c>
      <c r="N234" s="8" t="str">
        <f t="shared" si="15"/>
        <v>6-24.mp3</v>
      </c>
      <c r="O234" s="9" t="s">
        <v>395</v>
      </c>
      <c r="P234" s="8"/>
      <c r="Q234" s="9" t="s">
        <v>397</v>
      </c>
      <c r="R234" s="8"/>
      <c r="S234" s="9" t="s">
        <v>399</v>
      </c>
      <c r="T234" s="19"/>
      <c r="U234" s="9" t="s">
        <v>401</v>
      </c>
      <c r="V234" s="8"/>
      <c r="W234" s="9" t="s">
        <v>403</v>
      </c>
      <c r="X234" s="19"/>
      <c r="Y234" s="9" t="s">
        <v>405</v>
      </c>
      <c r="Z234" s="9" t="s">
        <v>406</v>
      </c>
      <c r="AA234" s="21" t="str">
        <f t="shared" si="16"/>
        <v> {"id": 6.24,"chapter": "Chapter 6 - INFLUX OF KARMAS","title": "6.24 - तीर्थंकर नामकर्म के आस्रव","sutra": "&lt;br /&gt;","audiosrc": "6-24.mp3","arth": "","meaning": "","vyakhya": "","explanation": "","vidsrc": []}</v>
      </c>
    </row>
    <row r="235" customFormat="1" ht="28.8" spans="1:27">
      <c r="A235" s="7" t="s">
        <v>24</v>
      </c>
      <c r="B235" s="8">
        <v>6.25</v>
      </c>
      <c r="C235" s="9" t="s">
        <v>25</v>
      </c>
      <c r="D235" s="8" t="s">
        <v>657</v>
      </c>
      <c r="E235" s="9" t="s">
        <v>27</v>
      </c>
      <c r="F235" s="8" t="s">
        <v>260</v>
      </c>
      <c r="G235" s="8" t="str">
        <f t="shared" si="13"/>
        <v>6.25 - नीचगोत्र के आस्रव</v>
      </c>
      <c r="H235" s="9" t="s">
        <v>26</v>
      </c>
      <c r="I235" s="8"/>
      <c r="J235" s="8"/>
      <c r="K235" s="9" t="str">
        <f t="shared" si="14"/>
        <v>&lt;br /&gt;</v>
      </c>
      <c r="L235" s="9" t="s">
        <v>393</v>
      </c>
      <c r="M235" s="15" t="s">
        <v>682</v>
      </c>
      <c r="N235" s="8" t="str">
        <f t="shared" si="15"/>
        <v>6-25.mp3</v>
      </c>
      <c r="O235" s="9" t="s">
        <v>395</v>
      </c>
      <c r="P235" s="8"/>
      <c r="Q235" s="9" t="s">
        <v>397</v>
      </c>
      <c r="R235" s="8"/>
      <c r="S235" s="9" t="s">
        <v>399</v>
      </c>
      <c r="T235" s="19"/>
      <c r="U235" s="9" t="s">
        <v>401</v>
      </c>
      <c r="V235" s="8"/>
      <c r="W235" s="9" t="s">
        <v>403</v>
      </c>
      <c r="X235" s="19"/>
      <c r="Y235" s="9" t="s">
        <v>405</v>
      </c>
      <c r="Z235" s="9" t="s">
        <v>406</v>
      </c>
      <c r="AA235" s="21" t="str">
        <f t="shared" si="16"/>
        <v> {"id": 6.25,"chapter": "Chapter 6 - INFLUX OF KARMAS","title": "6.25 - नीचगोत्र के आस्रव","sutra": "&lt;br /&gt;","audiosrc": "6-25.mp3","arth": "","meaning": "","vyakhya": "","explanation": "","vidsrc": []}</v>
      </c>
    </row>
    <row r="236" customFormat="1" ht="28.8" spans="1:27">
      <c r="A236" s="7" t="s">
        <v>24</v>
      </c>
      <c r="B236" s="8">
        <v>6.26</v>
      </c>
      <c r="C236" s="9" t="s">
        <v>25</v>
      </c>
      <c r="D236" s="8" t="s">
        <v>657</v>
      </c>
      <c r="E236" s="9" t="s">
        <v>27</v>
      </c>
      <c r="F236" s="8" t="s">
        <v>261</v>
      </c>
      <c r="G236" s="8" t="str">
        <f t="shared" si="13"/>
        <v>6.26 - उच्च गोत्र के आस्रव</v>
      </c>
      <c r="H236" s="9" t="s">
        <v>26</v>
      </c>
      <c r="I236" s="8"/>
      <c r="J236" s="8"/>
      <c r="K236" s="9" t="str">
        <f t="shared" si="14"/>
        <v>&lt;br /&gt;</v>
      </c>
      <c r="L236" s="9" t="s">
        <v>393</v>
      </c>
      <c r="M236" s="15" t="s">
        <v>683</v>
      </c>
      <c r="N236" s="8" t="str">
        <f t="shared" si="15"/>
        <v>6-26.mp3</v>
      </c>
      <c r="O236" s="9" t="s">
        <v>395</v>
      </c>
      <c r="P236" s="8"/>
      <c r="Q236" s="9" t="s">
        <v>397</v>
      </c>
      <c r="R236" s="8"/>
      <c r="S236" s="9" t="s">
        <v>399</v>
      </c>
      <c r="T236" s="19"/>
      <c r="U236" s="9" t="s">
        <v>401</v>
      </c>
      <c r="V236" s="8"/>
      <c r="W236" s="9" t="s">
        <v>403</v>
      </c>
      <c r="X236" s="19"/>
      <c r="Y236" s="9" t="s">
        <v>405</v>
      </c>
      <c r="Z236" s="9" t="s">
        <v>406</v>
      </c>
      <c r="AA236" s="21" t="str">
        <f t="shared" si="16"/>
        <v> {"id": 6.26,"chapter": "Chapter 6 - INFLUX OF KARMAS","title": "6.26 - उच्च गोत्र के आस्रव","sutra": "&lt;br /&gt;","audiosrc": "6-26.mp3","arth": "","meaning": "","vyakhya": "","explanation": "","vidsrc": []}</v>
      </c>
    </row>
    <row r="237" customFormat="1" ht="28.8" spans="1:27">
      <c r="A237" s="7" t="s">
        <v>24</v>
      </c>
      <c r="B237" s="8">
        <v>6.27</v>
      </c>
      <c r="C237" s="9" t="s">
        <v>25</v>
      </c>
      <c r="D237" s="8" t="s">
        <v>657</v>
      </c>
      <c r="E237" s="9" t="s">
        <v>27</v>
      </c>
      <c r="F237" s="8" t="s">
        <v>262</v>
      </c>
      <c r="G237" s="8" t="str">
        <f t="shared" si="13"/>
        <v>6.27 - अन्तराय कर्म का आस्रव</v>
      </c>
      <c r="H237" s="9" t="s">
        <v>26</v>
      </c>
      <c r="I237" s="8"/>
      <c r="J237" s="8"/>
      <c r="K237" s="9" t="str">
        <f t="shared" si="14"/>
        <v>&lt;br /&gt;</v>
      </c>
      <c r="L237" s="9" t="s">
        <v>393</v>
      </c>
      <c r="M237" s="15" t="s">
        <v>684</v>
      </c>
      <c r="N237" s="8" t="str">
        <f t="shared" si="15"/>
        <v>6-27.mp3</v>
      </c>
      <c r="O237" s="9" t="s">
        <v>395</v>
      </c>
      <c r="P237" s="8"/>
      <c r="Q237" s="9" t="s">
        <v>397</v>
      </c>
      <c r="R237" s="8"/>
      <c r="S237" s="9" t="s">
        <v>399</v>
      </c>
      <c r="T237" s="19"/>
      <c r="U237" s="9" t="s">
        <v>401</v>
      </c>
      <c r="V237" s="8"/>
      <c r="W237" s="9" t="s">
        <v>403</v>
      </c>
      <c r="X237" s="19"/>
      <c r="Y237" s="9" t="s">
        <v>405</v>
      </c>
      <c r="Z237" s="9" t="s">
        <v>406</v>
      </c>
      <c r="AA237" s="21" t="str">
        <f t="shared" si="16"/>
        <v> {"id": 6.27,"chapter": "Chapter 6 - INFLUX OF KARMAS","title": "6.27 - अन्तराय कर्म का आस्रव","sutra": "&lt;br /&gt;","audiosrc": "6-27.mp3","arth": "","meaning": "","vyakhya": "","explanation": "","vidsrc": []}</v>
      </c>
    </row>
    <row r="238" customFormat="1" ht="28.8" spans="1:27">
      <c r="A238" s="7" t="s">
        <v>24</v>
      </c>
      <c r="B238" s="8">
        <v>7.1</v>
      </c>
      <c r="C238" s="9" t="s">
        <v>25</v>
      </c>
      <c r="D238" s="8" t="s">
        <v>685</v>
      </c>
      <c r="E238" s="9" t="s">
        <v>27</v>
      </c>
      <c r="F238" s="8" t="s">
        <v>263</v>
      </c>
      <c r="G238" s="8" t="str">
        <f t="shared" si="13"/>
        <v>7.1 - व्रत</v>
      </c>
      <c r="H238" s="9" t="s">
        <v>26</v>
      </c>
      <c r="I238" s="8"/>
      <c r="J238" s="8"/>
      <c r="K238" s="9" t="str">
        <f t="shared" si="14"/>
        <v>&lt;br /&gt;</v>
      </c>
      <c r="L238" s="9" t="s">
        <v>393</v>
      </c>
      <c r="M238" s="15" t="s">
        <v>686</v>
      </c>
      <c r="N238" s="8" t="str">
        <f t="shared" si="15"/>
        <v>7-1.mp3</v>
      </c>
      <c r="O238" s="9" t="s">
        <v>395</v>
      </c>
      <c r="P238" s="8"/>
      <c r="Q238" s="9" t="s">
        <v>397</v>
      </c>
      <c r="R238" s="8"/>
      <c r="S238" s="9" t="s">
        <v>399</v>
      </c>
      <c r="T238" s="19"/>
      <c r="U238" s="9" t="s">
        <v>401</v>
      </c>
      <c r="V238" s="8"/>
      <c r="W238" s="9" t="s">
        <v>403</v>
      </c>
      <c r="X238" s="19"/>
      <c r="Y238" s="9" t="s">
        <v>405</v>
      </c>
      <c r="Z238" s="9" t="s">
        <v>406</v>
      </c>
      <c r="AA238" s="21" t="str">
        <f t="shared" si="16"/>
        <v> {"id": 7.1,"chapter": "Chapter 7 - THE FIVE VOWS","title": "7.1 - व्रत","sutra": "&lt;br /&gt;","audiosrc": "7-1.mp3","arth": "","meaning": "","vyakhya": "","explanation": "","vidsrc": []}</v>
      </c>
    </row>
    <row r="239" customFormat="1" ht="28.8" spans="1:27">
      <c r="A239" s="7" t="s">
        <v>24</v>
      </c>
      <c r="B239" s="8">
        <v>7.2</v>
      </c>
      <c r="C239" s="9" t="s">
        <v>25</v>
      </c>
      <c r="D239" s="8" t="s">
        <v>685</v>
      </c>
      <c r="E239" s="9" t="s">
        <v>27</v>
      </c>
      <c r="F239" s="8" t="s">
        <v>264</v>
      </c>
      <c r="G239" s="8" t="str">
        <f t="shared" si="13"/>
        <v>7.2 - व्रती के भेद</v>
      </c>
      <c r="H239" s="9" t="s">
        <v>26</v>
      </c>
      <c r="I239" s="8"/>
      <c r="J239" s="8"/>
      <c r="K239" s="9" t="str">
        <f t="shared" si="14"/>
        <v>&lt;br /&gt;</v>
      </c>
      <c r="L239" s="9" t="s">
        <v>393</v>
      </c>
      <c r="M239" s="15" t="s">
        <v>687</v>
      </c>
      <c r="N239" s="8" t="str">
        <f t="shared" si="15"/>
        <v>7-2.mp3</v>
      </c>
      <c r="O239" s="9" t="s">
        <v>395</v>
      </c>
      <c r="P239" s="8"/>
      <c r="Q239" s="9" t="s">
        <v>397</v>
      </c>
      <c r="R239" s="8"/>
      <c r="S239" s="9" t="s">
        <v>399</v>
      </c>
      <c r="T239" s="19"/>
      <c r="U239" s="9" t="s">
        <v>401</v>
      </c>
      <c r="V239" s="8"/>
      <c r="W239" s="9" t="s">
        <v>403</v>
      </c>
      <c r="X239" s="19"/>
      <c r="Y239" s="9" t="s">
        <v>405</v>
      </c>
      <c r="Z239" s="9" t="s">
        <v>406</v>
      </c>
      <c r="AA239" s="21" t="str">
        <f t="shared" si="16"/>
        <v> {"id": 7.2,"chapter": "Chapter 7 - THE FIVE VOWS","title": "7.2 - व्रती के भेद","sutra": "&lt;br /&gt;","audiosrc": "7-2.mp3","arth": "","meaning": "","vyakhya": "","explanation": "","vidsrc": []}</v>
      </c>
    </row>
    <row r="240" customFormat="1" ht="28.8" spans="1:27">
      <c r="A240" s="7" t="s">
        <v>24</v>
      </c>
      <c r="B240" s="11">
        <v>7.3</v>
      </c>
      <c r="C240" s="9" t="s">
        <v>25</v>
      </c>
      <c r="D240" s="8" t="s">
        <v>685</v>
      </c>
      <c r="E240" s="9" t="s">
        <v>27</v>
      </c>
      <c r="F240" s="8" t="s">
        <v>265</v>
      </c>
      <c r="G240" s="8" t="str">
        <f t="shared" si="13"/>
        <v>7.3 - प्रत्येक व्रत की भावनाएँ</v>
      </c>
      <c r="H240" s="9" t="s">
        <v>26</v>
      </c>
      <c r="I240" s="8"/>
      <c r="J240" s="8"/>
      <c r="K240" s="9" t="str">
        <f t="shared" si="14"/>
        <v>&lt;br /&gt;</v>
      </c>
      <c r="L240" s="9" t="s">
        <v>393</v>
      </c>
      <c r="M240" s="15" t="s">
        <v>688</v>
      </c>
      <c r="N240" s="8" t="str">
        <f t="shared" si="15"/>
        <v>7-30 .mp3</v>
      </c>
      <c r="O240" s="9" t="s">
        <v>395</v>
      </c>
      <c r="P240" s="8"/>
      <c r="Q240" s="9" t="s">
        <v>397</v>
      </c>
      <c r="R240" s="8"/>
      <c r="S240" s="9" t="s">
        <v>399</v>
      </c>
      <c r="T240" s="19"/>
      <c r="U240" s="9" t="s">
        <v>401</v>
      </c>
      <c r="V240" s="8"/>
      <c r="W240" s="9" t="s">
        <v>403</v>
      </c>
      <c r="X240" s="19"/>
      <c r="Y240" s="9" t="s">
        <v>405</v>
      </c>
      <c r="Z240" s="9" t="s">
        <v>406</v>
      </c>
      <c r="AA240" s="21" t="str">
        <f t="shared" si="16"/>
        <v> {"id": 7.3,"chapter": "Chapter 7 - THE FIVE VOWS","title": "7.3 - प्रत्येक व्रत की भावनाएँ","sutra": "&lt;br /&gt;","audiosrc": "7-30 .mp3","arth": "","meaning": "","vyakhya": "","explanation": "","vidsrc": []}</v>
      </c>
    </row>
    <row r="241" customFormat="1" ht="28.8" spans="1:27">
      <c r="A241" s="7" t="s">
        <v>24</v>
      </c>
      <c r="B241" s="8">
        <v>7.4</v>
      </c>
      <c r="C241" s="9" t="s">
        <v>25</v>
      </c>
      <c r="D241" s="8" t="s">
        <v>685</v>
      </c>
      <c r="E241" s="9" t="s">
        <v>27</v>
      </c>
      <c r="F241" s="8" t="s">
        <v>266</v>
      </c>
      <c r="G241" s="8" t="str">
        <f t="shared" si="13"/>
        <v>7.4 - अहिंसाव्रत की भावनाएँ</v>
      </c>
      <c r="H241" s="9" t="s">
        <v>26</v>
      </c>
      <c r="I241" s="8"/>
      <c r="J241" s="8"/>
      <c r="K241" s="9" t="str">
        <f t="shared" si="14"/>
        <v>&lt;br /&gt;</v>
      </c>
      <c r="L241" s="9" t="s">
        <v>393</v>
      </c>
      <c r="M241" s="15" t="s">
        <v>689</v>
      </c>
      <c r="N241" s="8" t="str">
        <f t="shared" si="15"/>
        <v>7-4.mp3</v>
      </c>
      <c r="O241" s="9" t="s">
        <v>395</v>
      </c>
      <c r="P241" s="8"/>
      <c r="Q241" s="9" t="s">
        <v>397</v>
      </c>
      <c r="R241" s="8"/>
      <c r="S241" s="9" t="s">
        <v>399</v>
      </c>
      <c r="T241" s="19"/>
      <c r="U241" s="9" t="s">
        <v>401</v>
      </c>
      <c r="V241" s="8"/>
      <c r="W241" s="9" t="s">
        <v>403</v>
      </c>
      <c r="X241" s="19"/>
      <c r="Y241" s="9" t="s">
        <v>405</v>
      </c>
      <c r="Z241" s="9" t="s">
        <v>406</v>
      </c>
      <c r="AA241" s="21" t="str">
        <f t="shared" si="16"/>
        <v> {"id": 7.4,"chapter": "Chapter 7 - THE FIVE VOWS","title": "7.4 - अहिंसाव्रत की भावनाएँ","sutra": "&lt;br /&gt;","audiosrc": "7-4.mp3","arth": "","meaning": "","vyakhya": "","explanation": "","vidsrc": []}</v>
      </c>
    </row>
    <row r="242" customFormat="1" ht="28.8" spans="1:27">
      <c r="A242" s="7" t="s">
        <v>24</v>
      </c>
      <c r="B242" s="8">
        <v>7.5</v>
      </c>
      <c r="C242" s="9" t="s">
        <v>25</v>
      </c>
      <c r="D242" s="8" t="s">
        <v>685</v>
      </c>
      <c r="E242" s="9" t="s">
        <v>27</v>
      </c>
      <c r="F242" s="8" t="s">
        <v>267</v>
      </c>
      <c r="G242" s="8" t="str">
        <f t="shared" si="13"/>
        <v>7.5 - सत्य व्रत की भावनाएँ</v>
      </c>
      <c r="H242" s="9" t="s">
        <v>26</v>
      </c>
      <c r="I242" s="8"/>
      <c r="J242" s="8"/>
      <c r="K242" s="9" t="str">
        <f t="shared" si="14"/>
        <v>&lt;br /&gt;</v>
      </c>
      <c r="L242" s="9" t="s">
        <v>393</v>
      </c>
      <c r="M242" s="15" t="s">
        <v>690</v>
      </c>
      <c r="N242" s="8" t="str">
        <f t="shared" si="15"/>
        <v>7-5.mp3</v>
      </c>
      <c r="O242" s="9" t="s">
        <v>395</v>
      </c>
      <c r="P242" s="8"/>
      <c r="Q242" s="9" t="s">
        <v>397</v>
      </c>
      <c r="R242" s="8"/>
      <c r="S242" s="9" t="s">
        <v>399</v>
      </c>
      <c r="T242" s="19"/>
      <c r="U242" s="9" t="s">
        <v>401</v>
      </c>
      <c r="V242" s="8"/>
      <c r="W242" s="9" t="s">
        <v>403</v>
      </c>
      <c r="X242" s="19"/>
      <c r="Y242" s="9" t="s">
        <v>405</v>
      </c>
      <c r="Z242" s="9" t="s">
        <v>406</v>
      </c>
      <c r="AA242" s="21" t="str">
        <f t="shared" si="16"/>
        <v> {"id": 7.5,"chapter": "Chapter 7 - THE FIVE VOWS","title": "7.5 - सत्य व्रत की भावनाएँ","sutra": "&lt;br /&gt;","audiosrc": "7-5.mp3","arth": "","meaning": "","vyakhya": "","explanation": "","vidsrc": []}</v>
      </c>
    </row>
    <row r="243" customFormat="1" ht="28.8" spans="1:27">
      <c r="A243" s="7" t="s">
        <v>24</v>
      </c>
      <c r="B243" s="8">
        <v>7.6</v>
      </c>
      <c r="C243" s="9" t="s">
        <v>25</v>
      </c>
      <c r="D243" s="8" t="s">
        <v>685</v>
      </c>
      <c r="E243" s="9" t="s">
        <v>27</v>
      </c>
      <c r="F243" s="8" t="s">
        <v>268</v>
      </c>
      <c r="G243" s="8" t="str">
        <f t="shared" si="13"/>
        <v>7.6 - अचौर्य व्रत की भावनाएँ</v>
      </c>
      <c r="H243" s="9" t="s">
        <v>26</v>
      </c>
      <c r="I243" s="8"/>
      <c r="J243" s="8"/>
      <c r="K243" s="9" t="str">
        <f t="shared" si="14"/>
        <v>&lt;br /&gt;</v>
      </c>
      <c r="L243" s="9" t="s">
        <v>393</v>
      </c>
      <c r="M243" s="15" t="s">
        <v>691</v>
      </c>
      <c r="N243" s="8" t="str">
        <f t="shared" si="15"/>
        <v>7-6.mp3</v>
      </c>
      <c r="O243" s="9" t="s">
        <v>395</v>
      </c>
      <c r="P243" s="8"/>
      <c r="Q243" s="9" t="s">
        <v>397</v>
      </c>
      <c r="R243" s="8"/>
      <c r="S243" s="9" t="s">
        <v>399</v>
      </c>
      <c r="T243" s="19"/>
      <c r="U243" s="9" t="s">
        <v>401</v>
      </c>
      <c r="V243" s="8"/>
      <c r="W243" s="9" t="s">
        <v>403</v>
      </c>
      <c r="X243" s="19"/>
      <c r="Y243" s="9" t="s">
        <v>405</v>
      </c>
      <c r="Z243" s="9" t="s">
        <v>406</v>
      </c>
      <c r="AA243" s="21" t="str">
        <f t="shared" si="16"/>
        <v> {"id": 7.6,"chapter": "Chapter 7 - THE FIVE VOWS","title": "7.6 - अचौर्य व्रत की भावनाएँ","sutra": "&lt;br /&gt;","audiosrc": "7-6.mp3","arth": "","meaning": "","vyakhya": "","explanation": "","vidsrc": []}</v>
      </c>
    </row>
    <row r="244" customFormat="1" ht="28.8" spans="1:27">
      <c r="A244" s="7" t="s">
        <v>24</v>
      </c>
      <c r="B244" s="8">
        <v>7.7</v>
      </c>
      <c r="C244" s="9" t="s">
        <v>25</v>
      </c>
      <c r="D244" s="8" t="s">
        <v>685</v>
      </c>
      <c r="E244" s="9" t="s">
        <v>27</v>
      </c>
      <c r="F244" s="8" t="s">
        <v>269</v>
      </c>
      <c r="G244" s="8" t="str">
        <f t="shared" si="13"/>
        <v>7.7 - ब्रह्मचर्य व्रत की भावनाएँ</v>
      </c>
      <c r="H244" s="9" t="s">
        <v>26</v>
      </c>
      <c r="I244" s="8"/>
      <c r="J244" s="8"/>
      <c r="K244" s="9" t="str">
        <f t="shared" si="14"/>
        <v>&lt;br /&gt;</v>
      </c>
      <c r="L244" s="9" t="s">
        <v>393</v>
      </c>
      <c r="M244" s="15" t="s">
        <v>692</v>
      </c>
      <c r="N244" s="8" t="str">
        <f t="shared" si="15"/>
        <v>7-7.mp3</v>
      </c>
      <c r="O244" s="9" t="s">
        <v>395</v>
      </c>
      <c r="P244" s="8"/>
      <c r="Q244" s="9" t="s">
        <v>397</v>
      </c>
      <c r="R244" s="8"/>
      <c r="S244" s="9" t="s">
        <v>399</v>
      </c>
      <c r="T244" s="19"/>
      <c r="U244" s="9" t="s">
        <v>401</v>
      </c>
      <c r="V244" s="8"/>
      <c r="W244" s="9" t="s">
        <v>403</v>
      </c>
      <c r="X244" s="19"/>
      <c r="Y244" s="9" t="s">
        <v>405</v>
      </c>
      <c r="Z244" s="9" t="s">
        <v>406</v>
      </c>
      <c r="AA244" s="21" t="str">
        <f t="shared" si="16"/>
        <v> {"id": 7.7,"chapter": "Chapter 7 - THE FIVE VOWS","title": "7.7 - ब्रह्मचर्य व्रत की भावनाएँ","sutra": "&lt;br /&gt;","audiosrc": "7-7.mp3","arth": "","meaning": "","vyakhya": "","explanation": "","vidsrc": []}</v>
      </c>
    </row>
    <row r="245" customFormat="1" ht="28.8" spans="1:27">
      <c r="A245" s="7" t="s">
        <v>24</v>
      </c>
      <c r="B245" s="8">
        <v>7.8</v>
      </c>
      <c r="C245" s="9" t="s">
        <v>25</v>
      </c>
      <c r="D245" s="8" t="s">
        <v>685</v>
      </c>
      <c r="E245" s="9" t="s">
        <v>27</v>
      </c>
      <c r="F245" s="8" t="s">
        <v>270</v>
      </c>
      <c r="G245" s="8" t="str">
        <f t="shared" si="13"/>
        <v>7.8 - अपरिग्रह व्रत की भावनाएँ</v>
      </c>
      <c r="H245" s="9" t="s">
        <v>26</v>
      </c>
      <c r="I245" s="8"/>
      <c r="J245" s="8"/>
      <c r="K245" s="9" t="str">
        <f t="shared" si="14"/>
        <v>&lt;br /&gt;</v>
      </c>
      <c r="L245" s="9" t="s">
        <v>393</v>
      </c>
      <c r="M245" s="15" t="s">
        <v>693</v>
      </c>
      <c r="N245" s="8" t="str">
        <f t="shared" si="15"/>
        <v>7-8.mp3</v>
      </c>
      <c r="O245" s="9" t="s">
        <v>395</v>
      </c>
      <c r="P245" s="8"/>
      <c r="Q245" s="9" t="s">
        <v>397</v>
      </c>
      <c r="R245" s="8"/>
      <c r="S245" s="9" t="s">
        <v>399</v>
      </c>
      <c r="T245" s="19"/>
      <c r="U245" s="9" t="s">
        <v>401</v>
      </c>
      <c r="V245" s="8"/>
      <c r="W245" s="9" t="s">
        <v>403</v>
      </c>
      <c r="X245" s="19"/>
      <c r="Y245" s="9" t="s">
        <v>405</v>
      </c>
      <c r="Z245" s="9" t="s">
        <v>406</v>
      </c>
      <c r="AA245" s="21" t="str">
        <f t="shared" si="16"/>
        <v> {"id": 7.8,"chapter": "Chapter 7 - THE FIVE VOWS","title": "7.8 - अपरिग्रह व्रत की भावनाएँ","sutra": "&lt;br /&gt;","audiosrc": "7-8.mp3","arth": "","meaning": "","vyakhya": "","explanation": "","vidsrc": []}</v>
      </c>
    </row>
    <row r="246" customFormat="1" ht="28.8" spans="1:27">
      <c r="A246" s="7" t="s">
        <v>24</v>
      </c>
      <c r="B246" s="8">
        <v>7.9</v>
      </c>
      <c r="C246" s="9" t="s">
        <v>25</v>
      </c>
      <c r="D246" s="8" t="s">
        <v>685</v>
      </c>
      <c r="E246" s="9" t="s">
        <v>27</v>
      </c>
      <c r="F246" s="8" t="s">
        <v>271</v>
      </c>
      <c r="G246" s="8" t="str">
        <f t="shared" si="13"/>
        <v>7.9 - पाप से विमुखता के लिए भावनाएं</v>
      </c>
      <c r="H246" s="9" t="s">
        <v>26</v>
      </c>
      <c r="I246" s="8"/>
      <c r="J246" s="8"/>
      <c r="K246" s="9" t="str">
        <f t="shared" si="14"/>
        <v>&lt;br /&gt;</v>
      </c>
      <c r="L246" s="9" t="s">
        <v>393</v>
      </c>
      <c r="M246" s="15" t="s">
        <v>694</v>
      </c>
      <c r="N246" s="8" t="str">
        <f t="shared" si="15"/>
        <v>7-9.mp3</v>
      </c>
      <c r="O246" s="9" t="s">
        <v>395</v>
      </c>
      <c r="P246" s="8"/>
      <c r="Q246" s="9" t="s">
        <v>397</v>
      </c>
      <c r="R246" s="8"/>
      <c r="S246" s="9" t="s">
        <v>399</v>
      </c>
      <c r="T246" s="19"/>
      <c r="U246" s="9" t="s">
        <v>401</v>
      </c>
      <c r="V246" s="8"/>
      <c r="W246" s="9" t="s">
        <v>403</v>
      </c>
      <c r="X246" s="19"/>
      <c r="Y246" s="9" t="s">
        <v>405</v>
      </c>
      <c r="Z246" s="9" t="s">
        <v>406</v>
      </c>
      <c r="AA246" s="21" t="str">
        <f t="shared" si="16"/>
        <v> {"id": 7.9,"chapter": "Chapter 7 - THE FIVE VOWS","title": "7.9 - पाप से विमुखता के लिए भावनाएं","sutra": "&lt;br /&gt;","audiosrc": "7-9.mp3","arth": "","meaning": "","vyakhya": "","explanation": "","vidsrc": []}</v>
      </c>
    </row>
    <row r="247" customFormat="1" ht="28.8" spans="1:27">
      <c r="A247" s="7" t="s">
        <v>24</v>
      </c>
      <c r="B247" s="8">
        <v>7.1</v>
      </c>
      <c r="C247" s="9" t="s">
        <v>25</v>
      </c>
      <c r="D247" s="8" t="s">
        <v>685</v>
      </c>
      <c r="E247" s="9" t="s">
        <v>27</v>
      </c>
      <c r="F247" s="8" t="s">
        <v>228</v>
      </c>
      <c r="G247" s="8" t="str">
        <f t="shared" si="13"/>
        <v>7.1 - और भी</v>
      </c>
      <c r="H247" s="9" t="s">
        <v>26</v>
      </c>
      <c r="I247" s="8"/>
      <c r="J247" s="8"/>
      <c r="K247" s="9" t="str">
        <f t="shared" si="14"/>
        <v>&lt;br /&gt;</v>
      </c>
      <c r="L247" s="9" t="s">
        <v>393</v>
      </c>
      <c r="M247" s="15" t="s">
        <v>695</v>
      </c>
      <c r="N247" s="8" t="str">
        <f t="shared" si="15"/>
        <v>7-10.mp3</v>
      </c>
      <c r="O247" s="9" t="s">
        <v>395</v>
      </c>
      <c r="P247" s="8"/>
      <c r="Q247" s="9" t="s">
        <v>397</v>
      </c>
      <c r="R247" s="8"/>
      <c r="S247" s="9" t="s">
        <v>399</v>
      </c>
      <c r="T247" s="19"/>
      <c r="U247" s="9" t="s">
        <v>401</v>
      </c>
      <c r="V247" s="8"/>
      <c r="W247" s="9" t="s">
        <v>403</v>
      </c>
      <c r="X247" s="19"/>
      <c r="Y247" s="9" t="s">
        <v>405</v>
      </c>
      <c r="Z247" s="9" t="s">
        <v>406</v>
      </c>
      <c r="AA247" s="21" t="str">
        <f t="shared" si="16"/>
        <v> {"id": 7.1,"chapter": "Chapter 7 - THE FIVE VOWS","title": "7.1 - और भी","sutra": "&lt;br /&gt;","audiosrc": "7-10.mp3","arth": "","meaning": "","vyakhya": "","explanation": "","vidsrc": []}</v>
      </c>
    </row>
    <row r="248" customFormat="1" ht="28.8" spans="1:27">
      <c r="A248" s="7" t="s">
        <v>24</v>
      </c>
      <c r="B248" s="8">
        <v>7.11</v>
      </c>
      <c r="C248" s="9" t="s">
        <v>25</v>
      </c>
      <c r="D248" s="8" t="s">
        <v>685</v>
      </c>
      <c r="E248" s="9" t="s">
        <v>27</v>
      </c>
      <c r="F248" s="8" t="s">
        <v>272</v>
      </c>
      <c r="G248" s="8" t="str">
        <f t="shared" si="13"/>
        <v>7.11 - परस्पर जीवों के साथ भावनाएं</v>
      </c>
      <c r="H248" s="9" t="s">
        <v>26</v>
      </c>
      <c r="I248" s="8"/>
      <c r="J248" s="8"/>
      <c r="K248" s="9" t="str">
        <f t="shared" si="14"/>
        <v>&lt;br /&gt;</v>
      </c>
      <c r="L248" s="9" t="s">
        <v>393</v>
      </c>
      <c r="M248" s="15" t="s">
        <v>696</v>
      </c>
      <c r="N248" s="8" t="str">
        <f t="shared" si="15"/>
        <v>7-11.mp3</v>
      </c>
      <c r="O248" s="9" t="s">
        <v>395</v>
      </c>
      <c r="P248" s="8"/>
      <c r="Q248" s="9" t="s">
        <v>397</v>
      </c>
      <c r="R248" s="8"/>
      <c r="S248" s="9" t="s">
        <v>399</v>
      </c>
      <c r="T248" s="19"/>
      <c r="U248" s="9" t="s">
        <v>401</v>
      </c>
      <c r="V248" s="8"/>
      <c r="W248" s="9" t="s">
        <v>403</v>
      </c>
      <c r="X248" s="19"/>
      <c r="Y248" s="9" t="s">
        <v>405</v>
      </c>
      <c r="Z248" s="9" t="s">
        <v>406</v>
      </c>
      <c r="AA248" s="21" t="str">
        <f t="shared" si="16"/>
        <v> {"id": 7.11,"chapter": "Chapter 7 - THE FIVE VOWS","title": "7.11 - परस्पर जीवों के साथ भावनाएं","sutra": "&lt;br /&gt;","audiosrc": "7-11.mp3","arth": "","meaning": "","vyakhya": "","explanation": "","vidsrc": []}</v>
      </c>
    </row>
    <row r="249" customFormat="1" ht="28.8" spans="1:27">
      <c r="A249" s="7" t="s">
        <v>24</v>
      </c>
      <c r="B249" s="8">
        <v>7.12</v>
      </c>
      <c r="C249" s="9" t="s">
        <v>25</v>
      </c>
      <c r="D249" s="8" t="s">
        <v>685</v>
      </c>
      <c r="E249" s="9" t="s">
        <v>27</v>
      </c>
      <c r="F249" s="8" t="s">
        <v>273</v>
      </c>
      <c r="G249" s="8" t="str">
        <f t="shared" si="13"/>
        <v>7.12 - संसार और शरीर के लिए भावना</v>
      </c>
      <c r="H249" s="9" t="s">
        <v>26</v>
      </c>
      <c r="I249" s="8"/>
      <c r="J249" s="8"/>
      <c r="K249" s="9" t="str">
        <f t="shared" si="14"/>
        <v>&lt;br /&gt;</v>
      </c>
      <c r="L249" s="9" t="s">
        <v>393</v>
      </c>
      <c r="M249" s="15" t="s">
        <v>697</v>
      </c>
      <c r="N249" s="8" t="str">
        <f t="shared" si="15"/>
        <v>7-12.mp3</v>
      </c>
      <c r="O249" s="9" t="s">
        <v>395</v>
      </c>
      <c r="P249" s="8"/>
      <c r="Q249" s="9" t="s">
        <v>397</v>
      </c>
      <c r="R249" s="8"/>
      <c r="S249" s="9" t="s">
        <v>399</v>
      </c>
      <c r="T249" s="19"/>
      <c r="U249" s="9" t="s">
        <v>401</v>
      </c>
      <c r="V249" s="8"/>
      <c r="W249" s="9" t="s">
        <v>403</v>
      </c>
      <c r="X249" s="19"/>
      <c r="Y249" s="9" t="s">
        <v>405</v>
      </c>
      <c r="Z249" s="9" t="s">
        <v>406</v>
      </c>
      <c r="AA249" s="21" t="str">
        <f t="shared" si="16"/>
        <v> {"id": 7.12,"chapter": "Chapter 7 - THE FIVE VOWS","title": "7.12 - संसार और शरीर के लिए भावना","sutra": "&lt;br /&gt;","audiosrc": "7-12.mp3","arth": "","meaning": "","vyakhya": "","explanation": "","vidsrc": []}</v>
      </c>
    </row>
    <row r="250" customFormat="1" ht="28.8" spans="1:27">
      <c r="A250" s="7" t="s">
        <v>24</v>
      </c>
      <c r="B250" s="8">
        <v>7.13</v>
      </c>
      <c r="C250" s="9" t="s">
        <v>25</v>
      </c>
      <c r="D250" s="8" t="s">
        <v>685</v>
      </c>
      <c r="E250" s="9" t="s">
        <v>27</v>
      </c>
      <c r="F250" s="8" t="s">
        <v>274</v>
      </c>
      <c r="G250" s="8" t="str">
        <f t="shared" si="13"/>
        <v>7.13 - हिंसा का लक्षण</v>
      </c>
      <c r="H250" s="9" t="s">
        <v>26</v>
      </c>
      <c r="I250" s="8"/>
      <c r="J250" s="8"/>
      <c r="K250" s="9" t="str">
        <f t="shared" si="14"/>
        <v>&lt;br /&gt;</v>
      </c>
      <c r="L250" s="9" t="s">
        <v>393</v>
      </c>
      <c r="M250" s="15" t="s">
        <v>698</v>
      </c>
      <c r="N250" s="8" t="str">
        <f t="shared" si="15"/>
        <v>7-13.mp3</v>
      </c>
      <c r="O250" s="9" t="s">
        <v>395</v>
      </c>
      <c r="P250" s="8"/>
      <c r="Q250" s="9" t="s">
        <v>397</v>
      </c>
      <c r="R250" s="8"/>
      <c r="S250" s="9" t="s">
        <v>399</v>
      </c>
      <c r="T250" s="19"/>
      <c r="U250" s="9" t="s">
        <v>401</v>
      </c>
      <c r="V250" s="8"/>
      <c r="W250" s="9" t="s">
        <v>403</v>
      </c>
      <c r="X250" s="19"/>
      <c r="Y250" s="9" t="s">
        <v>405</v>
      </c>
      <c r="Z250" s="9" t="s">
        <v>406</v>
      </c>
      <c r="AA250" s="21" t="str">
        <f t="shared" si="16"/>
        <v> {"id": 7.13,"chapter": "Chapter 7 - THE FIVE VOWS","title": "7.13 - हिंसा का लक्षण","sutra": "&lt;br /&gt;","audiosrc": "7-13.mp3","arth": "","meaning": "","vyakhya": "","explanation": "","vidsrc": []}</v>
      </c>
    </row>
    <row r="251" customFormat="1" ht="28.8" spans="1:27">
      <c r="A251" s="7" t="s">
        <v>24</v>
      </c>
      <c r="B251" s="8">
        <v>7.14</v>
      </c>
      <c r="C251" s="9" t="s">
        <v>25</v>
      </c>
      <c r="D251" s="8" t="s">
        <v>685</v>
      </c>
      <c r="E251" s="9" t="s">
        <v>27</v>
      </c>
      <c r="F251" s="8" t="s">
        <v>275</v>
      </c>
      <c r="G251" s="8" t="str">
        <f t="shared" si="13"/>
        <v>7.14 - झूठ का लक्षण</v>
      </c>
      <c r="H251" s="9" t="s">
        <v>26</v>
      </c>
      <c r="I251" s="8"/>
      <c r="J251" s="8"/>
      <c r="K251" s="9" t="str">
        <f t="shared" si="14"/>
        <v>&lt;br /&gt;</v>
      </c>
      <c r="L251" s="9" t="s">
        <v>393</v>
      </c>
      <c r="M251" s="15" t="s">
        <v>699</v>
      </c>
      <c r="N251" s="8" t="str">
        <f t="shared" si="15"/>
        <v>7-14.mp3</v>
      </c>
      <c r="O251" s="9" t="s">
        <v>395</v>
      </c>
      <c r="P251" s="8"/>
      <c r="Q251" s="9" t="s">
        <v>397</v>
      </c>
      <c r="R251" s="8"/>
      <c r="S251" s="9" t="s">
        <v>399</v>
      </c>
      <c r="T251" s="19"/>
      <c r="U251" s="9" t="s">
        <v>401</v>
      </c>
      <c r="V251" s="8"/>
      <c r="W251" s="9" t="s">
        <v>403</v>
      </c>
      <c r="X251" s="19"/>
      <c r="Y251" s="9" t="s">
        <v>405</v>
      </c>
      <c r="Z251" s="9" t="s">
        <v>406</v>
      </c>
      <c r="AA251" s="21" t="str">
        <f t="shared" si="16"/>
        <v> {"id": 7.14,"chapter": "Chapter 7 - THE FIVE VOWS","title": "7.14 - झूठ का लक्षण","sutra": "&lt;br /&gt;","audiosrc": "7-14.mp3","arth": "","meaning": "","vyakhya": "","explanation": "","vidsrc": []}</v>
      </c>
    </row>
    <row r="252" customFormat="1" ht="28.8" spans="1:27">
      <c r="A252" s="7" t="s">
        <v>24</v>
      </c>
      <c r="B252" s="8">
        <v>7.15</v>
      </c>
      <c r="C252" s="9" t="s">
        <v>25</v>
      </c>
      <c r="D252" s="8" t="s">
        <v>685</v>
      </c>
      <c r="E252" s="9" t="s">
        <v>27</v>
      </c>
      <c r="F252" s="8" t="s">
        <v>276</v>
      </c>
      <c r="G252" s="8" t="str">
        <f t="shared" si="13"/>
        <v>7.15 - चोरी का लक्षण</v>
      </c>
      <c r="H252" s="9" t="s">
        <v>26</v>
      </c>
      <c r="I252" s="8"/>
      <c r="J252" s="8"/>
      <c r="K252" s="9" t="str">
        <f t="shared" si="14"/>
        <v>&lt;br /&gt;</v>
      </c>
      <c r="L252" s="9" t="s">
        <v>393</v>
      </c>
      <c r="M252" s="15" t="s">
        <v>700</v>
      </c>
      <c r="N252" s="8" t="str">
        <f t="shared" si="15"/>
        <v>7-15.mp3</v>
      </c>
      <c r="O252" s="9" t="s">
        <v>395</v>
      </c>
      <c r="P252" s="8"/>
      <c r="Q252" s="9" t="s">
        <v>397</v>
      </c>
      <c r="R252" s="8"/>
      <c r="S252" s="9" t="s">
        <v>399</v>
      </c>
      <c r="T252" s="19"/>
      <c r="U252" s="9" t="s">
        <v>401</v>
      </c>
      <c r="V252" s="8"/>
      <c r="W252" s="9" t="s">
        <v>403</v>
      </c>
      <c r="X252" s="19"/>
      <c r="Y252" s="9" t="s">
        <v>405</v>
      </c>
      <c r="Z252" s="9" t="s">
        <v>406</v>
      </c>
      <c r="AA252" s="21" t="str">
        <f t="shared" si="16"/>
        <v> {"id": 7.15,"chapter": "Chapter 7 - THE FIVE VOWS","title": "7.15 - चोरी का लक्षण","sutra": "&lt;br /&gt;","audiosrc": "7-15.mp3","arth": "","meaning": "","vyakhya": "","explanation": "","vidsrc": []}</v>
      </c>
    </row>
    <row r="253" customFormat="1" ht="28.8" spans="1:27">
      <c r="A253" s="7" t="s">
        <v>24</v>
      </c>
      <c r="B253" s="8">
        <v>7.16</v>
      </c>
      <c r="C253" s="9" t="s">
        <v>25</v>
      </c>
      <c r="D253" s="8" t="s">
        <v>685</v>
      </c>
      <c r="E253" s="9" t="s">
        <v>27</v>
      </c>
      <c r="F253" s="8" t="s">
        <v>277</v>
      </c>
      <c r="G253" s="8" t="str">
        <f t="shared" si="13"/>
        <v>7.16 - कुशील का लक्षण</v>
      </c>
      <c r="H253" s="9" t="s">
        <v>26</v>
      </c>
      <c r="I253" s="8"/>
      <c r="J253" s="8"/>
      <c r="K253" s="9" t="str">
        <f t="shared" si="14"/>
        <v>&lt;br /&gt;</v>
      </c>
      <c r="L253" s="9" t="s">
        <v>393</v>
      </c>
      <c r="M253" s="15" t="s">
        <v>701</v>
      </c>
      <c r="N253" s="8" t="str">
        <f t="shared" si="15"/>
        <v>7-16.mp3</v>
      </c>
      <c r="O253" s="9" t="s">
        <v>395</v>
      </c>
      <c r="P253" s="8"/>
      <c r="Q253" s="9" t="s">
        <v>397</v>
      </c>
      <c r="R253" s="8"/>
      <c r="S253" s="9" t="s">
        <v>399</v>
      </c>
      <c r="T253" s="19"/>
      <c r="U253" s="9" t="s">
        <v>401</v>
      </c>
      <c r="V253" s="8"/>
      <c r="W253" s="9" t="s">
        <v>403</v>
      </c>
      <c r="X253" s="19"/>
      <c r="Y253" s="9" t="s">
        <v>405</v>
      </c>
      <c r="Z253" s="9" t="s">
        <v>406</v>
      </c>
      <c r="AA253" s="21" t="str">
        <f t="shared" si="16"/>
        <v> {"id": 7.16,"chapter": "Chapter 7 - THE FIVE VOWS","title": "7.16 - कुशील का लक्षण","sutra": "&lt;br /&gt;","audiosrc": "7-16.mp3","arth": "","meaning": "","vyakhya": "","explanation": "","vidsrc": []}</v>
      </c>
    </row>
    <row r="254" customFormat="1" ht="28.8" spans="1:27">
      <c r="A254" s="7" t="s">
        <v>24</v>
      </c>
      <c r="B254" s="8">
        <v>7.17</v>
      </c>
      <c r="C254" s="9" t="s">
        <v>25</v>
      </c>
      <c r="D254" s="8" t="s">
        <v>685</v>
      </c>
      <c r="E254" s="9" t="s">
        <v>27</v>
      </c>
      <c r="F254" s="8" t="s">
        <v>278</v>
      </c>
      <c r="G254" s="8" t="str">
        <f t="shared" si="13"/>
        <v>7.17 - परिग्रह का लक्षण</v>
      </c>
      <c r="H254" s="9" t="s">
        <v>26</v>
      </c>
      <c r="I254" s="8"/>
      <c r="J254" s="8"/>
      <c r="K254" s="9" t="str">
        <f t="shared" si="14"/>
        <v>&lt;br /&gt;</v>
      </c>
      <c r="L254" s="9" t="s">
        <v>393</v>
      </c>
      <c r="M254" s="15" t="s">
        <v>702</v>
      </c>
      <c r="N254" s="8" t="str">
        <f t="shared" si="15"/>
        <v>7-17.mp3</v>
      </c>
      <c r="O254" s="9" t="s">
        <v>395</v>
      </c>
      <c r="P254" s="8"/>
      <c r="Q254" s="9" t="s">
        <v>397</v>
      </c>
      <c r="R254" s="8"/>
      <c r="S254" s="9" t="s">
        <v>399</v>
      </c>
      <c r="T254" s="19"/>
      <c r="U254" s="9" t="s">
        <v>401</v>
      </c>
      <c r="V254" s="8"/>
      <c r="W254" s="9" t="s">
        <v>403</v>
      </c>
      <c r="X254" s="19"/>
      <c r="Y254" s="9" t="s">
        <v>405</v>
      </c>
      <c r="Z254" s="9" t="s">
        <v>406</v>
      </c>
      <c r="AA254" s="21" t="str">
        <f t="shared" si="16"/>
        <v> {"id": 7.17,"chapter": "Chapter 7 - THE FIVE VOWS","title": "7.17 - परिग्रह का लक्षण","sutra": "&lt;br /&gt;","audiosrc": "7-17.mp3","arth": "","meaning": "","vyakhya": "","explanation": "","vidsrc": []}</v>
      </c>
    </row>
    <row r="255" customFormat="1" ht="28.8" spans="1:27">
      <c r="A255" s="7" t="s">
        <v>24</v>
      </c>
      <c r="B255" s="8">
        <v>7.18</v>
      </c>
      <c r="C255" s="9" t="s">
        <v>25</v>
      </c>
      <c r="D255" s="8" t="s">
        <v>685</v>
      </c>
      <c r="E255" s="9" t="s">
        <v>27</v>
      </c>
      <c r="F255" s="8" t="s">
        <v>279</v>
      </c>
      <c r="G255" s="8" t="str">
        <f t="shared" si="13"/>
        <v>7.18 - व्रती का लक्षण</v>
      </c>
      <c r="H255" s="9" t="s">
        <v>26</v>
      </c>
      <c r="I255" s="8"/>
      <c r="J255" s="8"/>
      <c r="K255" s="9" t="str">
        <f t="shared" si="14"/>
        <v>&lt;br /&gt;</v>
      </c>
      <c r="L255" s="9" t="s">
        <v>393</v>
      </c>
      <c r="M255" s="15" t="s">
        <v>703</v>
      </c>
      <c r="N255" s="8" t="str">
        <f t="shared" si="15"/>
        <v>7-18.mp3</v>
      </c>
      <c r="O255" s="9" t="s">
        <v>395</v>
      </c>
      <c r="P255" s="8"/>
      <c r="Q255" s="9" t="s">
        <v>397</v>
      </c>
      <c r="R255" s="8"/>
      <c r="S255" s="9" t="s">
        <v>399</v>
      </c>
      <c r="T255" s="19"/>
      <c r="U255" s="9" t="s">
        <v>401</v>
      </c>
      <c r="V255" s="8"/>
      <c r="W255" s="9" t="s">
        <v>403</v>
      </c>
      <c r="X255" s="19"/>
      <c r="Y255" s="9" t="s">
        <v>405</v>
      </c>
      <c r="Z255" s="9" t="s">
        <v>406</v>
      </c>
      <c r="AA255" s="21" t="str">
        <f t="shared" si="16"/>
        <v> {"id": 7.18,"chapter": "Chapter 7 - THE FIVE VOWS","title": "7.18 - व्रती का लक्षण","sutra": "&lt;br /&gt;","audiosrc": "7-18.mp3","arth": "","meaning": "","vyakhya": "","explanation": "","vidsrc": []}</v>
      </c>
    </row>
    <row r="256" customFormat="1" ht="28.8" spans="1:27">
      <c r="A256" s="7" t="s">
        <v>24</v>
      </c>
      <c r="B256" s="8">
        <v>7.19</v>
      </c>
      <c r="C256" s="9" t="s">
        <v>25</v>
      </c>
      <c r="D256" s="8" t="s">
        <v>685</v>
      </c>
      <c r="E256" s="9" t="s">
        <v>27</v>
      </c>
      <c r="F256" s="8" t="s">
        <v>264</v>
      </c>
      <c r="G256" s="8" t="str">
        <f t="shared" si="13"/>
        <v>7.19 - व्रती के भेद</v>
      </c>
      <c r="H256" s="9" t="s">
        <v>26</v>
      </c>
      <c r="I256" s="8"/>
      <c r="J256" s="8"/>
      <c r="K256" s="9" t="str">
        <f t="shared" si="14"/>
        <v>&lt;br /&gt;</v>
      </c>
      <c r="L256" s="9" t="s">
        <v>393</v>
      </c>
      <c r="M256" s="15" t="s">
        <v>704</v>
      </c>
      <c r="N256" s="8" t="str">
        <f t="shared" si="15"/>
        <v>7-19.mp3</v>
      </c>
      <c r="O256" s="9" t="s">
        <v>395</v>
      </c>
      <c r="P256" s="8"/>
      <c r="Q256" s="9" t="s">
        <v>397</v>
      </c>
      <c r="R256" s="8"/>
      <c r="S256" s="9" t="s">
        <v>399</v>
      </c>
      <c r="T256" s="19"/>
      <c r="U256" s="9" t="s">
        <v>401</v>
      </c>
      <c r="V256" s="8"/>
      <c r="W256" s="9" t="s">
        <v>403</v>
      </c>
      <c r="X256" s="19"/>
      <c r="Y256" s="9" t="s">
        <v>405</v>
      </c>
      <c r="Z256" s="9" t="s">
        <v>406</v>
      </c>
      <c r="AA256" s="21" t="str">
        <f t="shared" si="16"/>
        <v> {"id": 7.19,"chapter": "Chapter 7 - THE FIVE VOWS","title": "7.19 - व्रती के भेद","sutra": "&lt;br /&gt;","audiosrc": "7-19.mp3","arth": "","meaning": "","vyakhya": "","explanation": "","vidsrc": []}</v>
      </c>
    </row>
    <row r="257" customFormat="1" ht="28.8" spans="1:27">
      <c r="A257" s="7" t="s">
        <v>24</v>
      </c>
      <c r="B257" s="11">
        <v>7.2</v>
      </c>
      <c r="C257" s="9" t="s">
        <v>25</v>
      </c>
      <c r="D257" s="8" t="s">
        <v>685</v>
      </c>
      <c r="E257" s="9" t="s">
        <v>27</v>
      </c>
      <c r="F257" s="8" t="s">
        <v>280</v>
      </c>
      <c r="G257" s="8" t="str">
        <f t="shared" si="13"/>
        <v>7.2 - श्रावक</v>
      </c>
      <c r="H257" s="9" t="s">
        <v>26</v>
      </c>
      <c r="I257" s="8"/>
      <c r="J257" s="8"/>
      <c r="K257" s="9" t="str">
        <f t="shared" si="14"/>
        <v>&lt;br /&gt;</v>
      </c>
      <c r="L257" s="9" t="s">
        <v>393</v>
      </c>
      <c r="M257" s="15" t="s">
        <v>705</v>
      </c>
      <c r="N257" s="8" t="str">
        <f t="shared" si="15"/>
        <v>7-20 .mp3</v>
      </c>
      <c r="O257" s="9" t="s">
        <v>395</v>
      </c>
      <c r="P257" s="8"/>
      <c r="Q257" s="9" t="s">
        <v>397</v>
      </c>
      <c r="R257" s="8"/>
      <c r="S257" s="9" t="s">
        <v>399</v>
      </c>
      <c r="T257" s="19"/>
      <c r="U257" s="9" t="s">
        <v>401</v>
      </c>
      <c r="V257" s="8"/>
      <c r="W257" s="9" t="s">
        <v>403</v>
      </c>
      <c r="X257" s="19"/>
      <c r="Y257" s="9" t="s">
        <v>405</v>
      </c>
      <c r="Z257" s="9" t="s">
        <v>406</v>
      </c>
      <c r="AA257" s="21" t="str">
        <f t="shared" si="16"/>
        <v> {"id": 7.2,"chapter": "Chapter 7 - THE FIVE VOWS","title": "7.2 - श्रावक","sutra": "&lt;br /&gt;","audiosrc": "7-20 .mp3","arth": "","meaning": "","vyakhya": "","explanation": "","vidsrc": []}</v>
      </c>
    </row>
    <row r="258" customFormat="1" ht="28.8" spans="1:27">
      <c r="A258" s="7" t="s">
        <v>24</v>
      </c>
      <c r="B258" s="8">
        <v>7.21</v>
      </c>
      <c r="C258" s="9" t="s">
        <v>25</v>
      </c>
      <c r="D258" s="8" t="s">
        <v>685</v>
      </c>
      <c r="E258" s="9" t="s">
        <v>27</v>
      </c>
      <c r="F258" s="8" t="s">
        <v>281</v>
      </c>
      <c r="G258" s="8" t="str">
        <f t="shared" si="13"/>
        <v>7.21 - श्रावक के और भी व्रत</v>
      </c>
      <c r="H258" s="9" t="s">
        <v>26</v>
      </c>
      <c r="I258" s="8"/>
      <c r="J258" s="8"/>
      <c r="K258" s="9" t="str">
        <f t="shared" si="14"/>
        <v>&lt;br /&gt;</v>
      </c>
      <c r="L258" s="9" t="s">
        <v>393</v>
      </c>
      <c r="M258" s="15" t="s">
        <v>706</v>
      </c>
      <c r="N258" s="8" t="str">
        <f t="shared" si="15"/>
        <v>7-21.mp3</v>
      </c>
      <c r="O258" s="9" t="s">
        <v>395</v>
      </c>
      <c r="P258" s="8"/>
      <c r="Q258" s="9" t="s">
        <v>397</v>
      </c>
      <c r="R258" s="8"/>
      <c r="S258" s="9" t="s">
        <v>399</v>
      </c>
      <c r="T258" s="19"/>
      <c r="U258" s="9" t="s">
        <v>401</v>
      </c>
      <c r="V258" s="8"/>
      <c r="W258" s="9" t="s">
        <v>403</v>
      </c>
      <c r="X258" s="19"/>
      <c r="Y258" s="9" t="s">
        <v>405</v>
      </c>
      <c r="Z258" s="9" t="s">
        <v>406</v>
      </c>
      <c r="AA258" s="21" t="str">
        <f t="shared" si="16"/>
        <v> {"id": 7.21,"chapter": "Chapter 7 - THE FIVE VOWS","title": "7.21 - श्रावक के और भी व्रत","sutra": "&lt;br /&gt;","audiosrc": "7-21.mp3","arth": "","meaning": "","vyakhya": "","explanation": "","vidsrc": []}</v>
      </c>
    </row>
    <row r="259" customFormat="1" ht="28.8" spans="1:27">
      <c r="A259" s="7" t="s">
        <v>24</v>
      </c>
      <c r="B259" s="8">
        <v>7.22</v>
      </c>
      <c r="C259" s="9" t="s">
        <v>25</v>
      </c>
      <c r="D259" s="8" t="s">
        <v>685</v>
      </c>
      <c r="E259" s="9" t="s">
        <v>27</v>
      </c>
      <c r="F259" s="8" t="s">
        <v>282</v>
      </c>
      <c r="G259" s="8" t="str">
        <f t="shared" ref="G259:G322" si="17">B259&amp;" - "&amp;F259</f>
        <v>7.22 - सल्लेखना</v>
      </c>
      <c r="H259" s="9" t="s">
        <v>26</v>
      </c>
      <c r="I259" s="8"/>
      <c r="J259" s="8"/>
      <c r="K259" s="9" t="str">
        <f t="shared" ref="K259:K322" si="18">I259&amp;"&lt;br /&gt;"&amp;J259</f>
        <v>&lt;br /&gt;</v>
      </c>
      <c r="L259" s="9" t="s">
        <v>393</v>
      </c>
      <c r="M259" s="15" t="s">
        <v>707</v>
      </c>
      <c r="N259" s="8" t="str">
        <f t="shared" ref="N259:N322" si="19">M259&amp;".mp3"</f>
        <v>7-22.mp3</v>
      </c>
      <c r="O259" s="9" t="s">
        <v>395</v>
      </c>
      <c r="P259" s="8"/>
      <c r="Q259" s="9" t="s">
        <v>397</v>
      </c>
      <c r="R259" s="8"/>
      <c r="S259" s="9" t="s">
        <v>399</v>
      </c>
      <c r="T259" s="19"/>
      <c r="U259" s="9" t="s">
        <v>401</v>
      </c>
      <c r="V259" s="8"/>
      <c r="W259" s="9" t="s">
        <v>403</v>
      </c>
      <c r="X259" s="19"/>
      <c r="Y259" s="9" t="s">
        <v>405</v>
      </c>
      <c r="Z259" s="9" t="s">
        <v>406</v>
      </c>
      <c r="AA259" s="21" t="str">
        <f t="shared" si="16"/>
        <v> {"id": 7.22,"chapter": "Chapter 7 - THE FIVE VOWS","title": "7.22 - सल्लेखना","sutra": "&lt;br /&gt;","audiosrc": "7-22.mp3","arth": "","meaning": "","vyakhya": "","explanation": "","vidsrc": []}</v>
      </c>
    </row>
    <row r="260" customFormat="1" ht="28.8" spans="1:27">
      <c r="A260" s="7" t="s">
        <v>24</v>
      </c>
      <c r="B260" s="8">
        <v>7.23</v>
      </c>
      <c r="C260" s="9" t="s">
        <v>25</v>
      </c>
      <c r="D260" s="8" t="s">
        <v>685</v>
      </c>
      <c r="E260" s="9" t="s">
        <v>27</v>
      </c>
      <c r="F260" s="8" t="s">
        <v>283</v>
      </c>
      <c r="G260" s="8" t="str">
        <f t="shared" si="17"/>
        <v>7.23 - सम्यक्त्व के पांच अतिचार</v>
      </c>
      <c r="H260" s="9" t="s">
        <v>26</v>
      </c>
      <c r="I260" s="8"/>
      <c r="J260" s="8"/>
      <c r="K260" s="9" t="str">
        <f t="shared" si="18"/>
        <v>&lt;br /&gt;</v>
      </c>
      <c r="L260" s="9" t="s">
        <v>393</v>
      </c>
      <c r="M260" s="15" t="s">
        <v>708</v>
      </c>
      <c r="N260" s="8" t="str">
        <f t="shared" si="19"/>
        <v>7-23.mp3</v>
      </c>
      <c r="O260" s="9" t="s">
        <v>395</v>
      </c>
      <c r="P260" s="8"/>
      <c r="Q260" s="9" t="s">
        <v>397</v>
      </c>
      <c r="R260" s="8"/>
      <c r="S260" s="9" t="s">
        <v>399</v>
      </c>
      <c r="T260" s="19"/>
      <c r="U260" s="9" t="s">
        <v>401</v>
      </c>
      <c r="V260" s="8"/>
      <c r="W260" s="9" t="s">
        <v>403</v>
      </c>
      <c r="X260" s="19"/>
      <c r="Y260" s="9" t="s">
        <v>405</v>
      </c>
      <c r="Z260" s="9" t="s">
        <v>406</v>
      </c>
      <c r="AA260" s="21" t="str">
        <f t="shared" ref="AA260:AA323" si="20">A260&amp;B260&amp;C260&amp;D260&amp;E260&amp;G260&amp;H260&amp;K260&amp;L260&amp;N260&amp;O260&amp;P260&amp;Q260&amp;R260&amp;S260&amp;T260&amp;U260&amp;V260&amp;W260&amp;X260&amp;Y260&amp;Z260</f>
        <v> {"id": 7.23,"chapter": "Chapter 7 - THE FIVE VOWS","title": "7.23 - सम्यक्त्व के पांच अतिचार","sutra": "&lt;br /&gt;","audiosrc": "7-23.mp3","arth": "","meaning": "","vyakhya": "","explanation": "","vidsrc": []}</v>
      </c>
    </row>
    <row r="261" customFormat="1" ht="28.8" spans="1:27">
      <c r="A261" s="7" t="s">
        <v>24</v>
      </c>
      <c r="B261" s="8">
        <v>7.24</v>
      </c>
      <c r="C261" s="9" t="s">
        <v>25</v>
      </c>
      <c r="D261" s="8" t="s">
        <v>685</v>
      </c>
      <c r="E261" s="9" t="s">
        <v>27</v>
      </c>
      <c r="F261" s="8" t="s">
        <v>284</v>
      </c>
      <c r="G261" s="8" t="str">
        <f t="shared" si="17"/>
        <v>7.24 - व्रत और शील के अतिचार</v>
      </c>
      <c r="H261" s="9" t="s">
        <v>26</v>
      </c>
      <c r="I261" s="8"/>
      <c r="J261" s="8"/>
      <c r="K261" s="9" t="str">
        <f t="shared" si="18"/>
        <v>&lt;br /&gt;</v>
      </c>
      <c r="L261" s="9" t="s">
        <v>393</v>
      </c>
      <c r="M261" s="15" t="s">
        <v>709</v>
      </c>
      <c r="N261" s="8" t="str">
        <f t="shared" si="19"/>
        <v>7-24.mp3</v>
      </c>
      <c r="O261" s="9" t="s">
        <v>395</v>
      </c>
      <c r="P261" s="8"/>
      <c r="Q261" s="9" t="s">
        <v>397</v>
      </c>
      <c r="R261" s="8"/>
      <c r="S261" s="9" t="s">
        <v>399</v>
      </c>
      <c r="T261" s="19"/>
      <c r="U261" s="9" t="s">
        <v>401</v>
      </c>
      <c r="V261" s="8"/>
      <c r="W261" s="9" t="s">
        <v>403</v>
      </c>
      <c r="X261" s="19"/>
      <c r="Y261" s="9" t="s">
        <v>405</v>
      </c>
      <c r="Z261" s="9" t="s">
        <v>406</v>
      </c>
      <c r="AA261" s="21" t="str">
        <f t="shared" si="20"/>
        <v> {"id": 7.24,"chapter": "Chapter 7 - THE FIVE VOWS","title": "7.24 - व्रत और शील के अतिचार","sutra": "&lt;br /&gt;","audiosrc": "7-24.mp3","arth": "","meaning": "","vyakhya": "","explanation": "","vidsrc": []}</v>
      </c>
    </row>
    <row r="262" customFormat="1" ht="28.8" spans="1:27">
      <c r="A262" s="7" t="s">
        <v>24</v>
      </c>
      <c r="B262" s="8">
        <v>7.25</v>
      </c>
      <c r="C262" s="9" t="s">
        <v>25</v>
      </c>
      <c r="D262" s="8" t="s">
        <v>685</v>
      </c>
      <c r="E262" s="9" t="s">
        <v>27</v>
      </c>
      <c r="F262" s="8" t="s">
        <v>285</v>
      </c>
      <c r="G262" s="8" t="str">
        <f t="shared" si="17"/>
        <v>7.25 - अहिंसा अणुव्रत के अतिचार</v>
      </c>
      <c r="H262" s="9" t="s">
        <v>26</v>
      </c>
      <c r="I262" s="8"/>
      <c r="J262" s="8"/>
      <c r="K262" s="9" t="str">
        <f t="shared" si="18"/>
        <v>&lt;br /&gt;</v>
      </c>
      <c r="L262" s="9" t="s">
        <v>393</v>
      </c>
      <c r="M262" s="15" t="s">
        <v>710</v>
      </c>
      <c r="N262" s="8" t="str">
        <f t="shared" si="19"/>
        <v>7-25.mp3</v>
      </c>
      <c r="O262" s="9" t="s">
        <v>395</v>
      </c>
      <c r="P262" s="8"/>
      <c r="Q262" s="9" t="s">
        <v>397</v>
      </c>
      <c r="R262" s="8"/>
      <c r="S262" s="9" t="s">
        <v>399</v>
      </c>
      <c r="T262" s="19"/>
      <c r="U262" s="9" t="s">
        <v>401</v>
      </c>
      <c r="V262" s="8"/>
      <c r="W262" s="9" t="s">
        <v>403</v>
      </c>
      <c r="X262" s="19"/>
      <c r="Y262" s="9" t="s">
        <v>405</v>
      </c>
      <c r="Z262" s="9" t="s">
        <v>406</v>
      </c>
      <c r="AA262" s="21" t="str">
        <f t="shared" si="20"/>
        <v> {"id": 7.25,"chapter": "Chapter 7 - THE FIVE VOWS","title": "7.25 - अहिंसा अणुव्रत के अतिचार","sutra": "&lt;br /&gt;","audiosrc": "7-25.mp3","arth": "","meaning": "","vyakhya": "","explanation": "","vidsrc": []}</v>
      </c>
    </row>
    <row r="263" customFormat="1" ht="28.8" spans="1:27">
      <c r="A263" s="7" t="s">
        <v>24</v>
      </c>
      <c r="B263" s="8">
        <v>7.26</v>
      </c>
      <c r="C263" s="9" t="s">
        <v>25</v>
      </c>
      <c r="D263" s="8" t="s">
        <v>685</v>
      </c>
      <c r="E263" s="9" t="s">
        <v>27</v>
      </c>
      <c r="F263" s="8" t="s">
        <v>286</v>
      </c>
      <c r="G263" s="8" t="str">
        <f t="shared" si="17"/>
        <v>7.26 - सत्‍याणुव्रत के अतिचार</v>
      </c>
      <c r="H263" s="9" t="s">
        <v>26</v>
      </c>
      <c r="I263" s="8"/>
      <c r="J263" s="8"/>
      <c r="K263" s="9" t="str">
        <f t="shared" si="18"/>
        <v>&lt;br /&gt;</v>
      </c>
      <c r="L263" s="9" t="s">
        <v>393</v>
      </c>
      <c r="M263" s="15" t="s">
        <v>711</v>
      </c>
      <c r="N263" s="8" t="str">
        <f t="shared" si="19"/>
        <v>7-26.mp3</v>
      </c>
      <c r="O263" s="9" t="s">
        <v>395</v>
      </c>
      <c r="P263" s="8"/>
      <c r="Q263" s="9" t="s">
        <v>397</v>
      </c>
      <c r="R263" s="8"/>
      <c r="S263" s="9" t="s">
        <v>399</v>
      </c>
      <c r="T263" s="19"/>
      <c r="U263" s="9" t="s">
        <v>401</v>
      </c>
      <c r="V263" s="8"/>
      <c r="W263" s="9" t="s">
        <v>403</v>
      </c>
      <c r="X263" s="19"/>
      <c r="Y263" s="9" t="s">
        <v>405</v>
      </c>
      <c r="Z263" s="9" t="s">
        <v>406</v>
      </c>
      <c r="AA263" s="21" t="str">
        <f t="shared" si="20"/>
        <v> {"id": 7.26,"chapter": "Chapter 7 - THE FIVE VOWS","title": "7.26 - सत्‍याणुव्रत के अतिचार","sutra": "&lt;br /&gt;","audiosrc": "7-26.mp3","arth": "","meaning": "","vyakhya": "","explanation": "","vidsrc": []}</v>
      </c>
    </row>
    <row r="264" customFormat="1" ht="28.8" spans="1:27">
      <c r="A264" s="7" t="s">
        <v>24</v>
      </c>
      <c r="B264" s="8">
        <v>7.27</v>
      </c>
      <c r="C264" s="9" t="s">
        <v>25</v>
      </c>
      <c r="D264" s="8" t="s">
        <v>685</v>
      </c>
      <c r="E264" s="9" t="s">
        <v>27</v>
      </c>
      <c r="F264" s="8" t="s">
        <v>287</v>
      </c>
      <c r="G264" s="8" t="str">
        <f t="shared" si="17"/>
        <v>7.27 - अचौर्य अणुव्रत के अतिचार</v>
      </c>
      <c r="H264" s="9" t="s">
        <v>26</v>
      </c>
      <c r="I264" s="8"/>
      <c r="J264" s="8"/>
      <c r="K264" s="9" t="str">
        <f t="shared" si="18"/>
        <v>&lt;br /&gt;</v>
      </c>
      <c r="L264" s="9" t="s">
        <v>393</v>
      </c>
      <c r="M264" s="15" t="s">
        <v>712</v>
      </c>
      <c r="N264" s="8" t="str">
        <f t="shared" si="19"/>
        <v>7-27.mp3</v>
      </c>
      <c r="O264" s="9" t="s">
        <v>395</v>
      </c>
      <c r="P264" s="8"/>
      <c r="Q264" s="9" t="s">
        <v>397</v>
      </c>
      <c r="R264" s="8"/>
      <c r="S264" s="9" t="s">
        <v>399</v>
      </c>
      <c r="T264" s="19"/>
      <c r="U264" s="9" t="s">
        <v>401</v>
      </c>
      <c r="V264" s="8"/>
      <c r="W264" s="9" t="s">
        <v>403</v>
      </c>
      <c r="X264" s="19"/>
      <c r="Y264" s="9" t="s">
        <v>405</v>
      </c>
      <c r="Z264" s="9" t="s">
        <v>406</v>
      </c>
      <c r="AA264" s="21" t="str">
        <f t="shared" si="20"/>
        <v> {"id": 7.27,"chapter": "Chapter 7 - THE FIVE VOWS","title": "7.27 - अचौर्य अणुव्रत के अतिचार","sutra": "&lt;br /&gt;","audiosrc": "7-27.mp3","arth": "","meaning": "","vyakhya": "","explanation": "","vidsrc": []}</v>
      </c>
    </row>
    <row r="265" customFormat="1" ht="28.8" spans="1:27">
      <c r="A265" s="7" t="s">
        <v>24</v>
      </c>
      <c r="B265" s="8">
        <v>7.28</v>
      </c>
      <c r="C265" s="9" t="s">
        <v>25</v>
      </c>
      <c r="D265" s="8" t="s">
        <v>685</v>
      </c>
      <c r="E265" s="9" t="s">
        <v>27</v>
      </c>
      <c r="F265" s="8" t="s">
        <v>288</v>
      </c>
      <c r="G265" s="8" t="str">
        <f t="shared" si="17"/>
        <v>7.28 - स्‍वदारसंतोष अणुव्रत के अतिचार</v>
      </c>
      <c r="H265" s="9" t="s">
        <v>26</v>
      </c>
      <c r="I265" s="8"/>
      <c r="J265" s="8"/>
      <c r="K265" s="9" t="str">
        <f t="shared" si="18"/>
        <v>&lt;br /&gt;</v>
      </c>
      <c r="L265" s="9" t="s">
        <v>393</v>
      </c>
      <c r="M265" s="15" t="s">
        <v>713</v>
      </c>
      <c r="N265" s="8" t="str">
        <f t="shared" si="19"/>
        <v>7-28.mp3</v>
      </c>
      <c r="O265" s="9" t="s">
        <v>395</v>
      </c>
      <c r="P265" s="8"/>
      <c r="Q265" s="9" t="s">
        <v>397</v>
      </c>
      <c r="R265" s="8"/>
      <c r="S265" s="9" t="s">
        <v>399</v>
      </c>
      <c r="T265" s="19"/>
      <c r="U265" s="9" t="s">
        <v>401</v>
      </c>
      <c r="V265" s="8"/>
      <c r="W265" s="9" t="s">
        <v>403</v>
      </c>
      <c r="X265" s="19"/>
      <c r="Y265" s="9" t="s">
        <v>405</v>
      </c>
      <c r="Z265" s="9" t="s">
        <v>406</v>
      </c>
      <c r="AA265" s="21" t="str">
        <f t="shared" si="20"/>
        <v> {"id": 7.28,"chapter": "Chapter 7 - THE FIVE VOWS","title": "7.28 - स्‍वदारसंतोष अणुव्रत के अतिचार","sutra": "&lt;br /&gt;","audiosrc": "7-28.mp3","arth": "","meaning": "","vyakhya": "","explanation": "","vidsrc": []}</v>
      </c>
    </row>
    <row r="266" customFormat="1" ht="28.8" spans="1:27">
      <c r="A266" s="7" t="s">
        <v>24</v>
      </c>
      <c r="B266" s="8">
        <v>7.29</v>
      </c>
      <c r="C266" s="9" t="s">
        <v>25</v>
      </c>
      <c r="D266" s="8" t="s">
        <v>685</v>
      </c>
      <c r="E266" s="9" t="s">
        <v>27</v>
      </c>
      <c r="F266" s="8" t="s">
        <v>289</v>
      </c>
      <c r="G266" s="8" t="str">
        <f t="shared" si="17"/>
        <v>7.29 - परिग्रहपरिमाण अणुव्रत के अतिचार</v>
      </c>
      <c r="H266" s="9" t="s">
        <v>26</v>
      </c>
      <c r="I266" s="8"/>
      <c r="J266" s="8"/>
      <c r="K266" s="9" t="str">
        <f t="shared" si="18"/>
        <v>&lt;br /&gt;</v>
      </c>
      <c r="L266" s="9" t="s">
        <v>393</v>
      </c>
      <c r="M266" s="15" t="s">
        <v>714</v>
      </c>
      <c r="N266" s="8" t="str">
        <f t="shared" si="19"/>
        <v>7-29.mp3</v>
      </c>
      <c r="O266" s="9" t="s">
        <v>395</v>
      </c>
      <c r="P266" s="8"/>
      <c r="Q266" s="9" t="s">
        <v>397</v>
      </c>
      <c r="R266" s="8"/>
      <c r="S266" s="9" t="s">
        <v>399</v>
      </c>
      <c r="T266" s="19"/>
      <c r="U266" s="9" t="s">
        <v>401</v>
      </c>
      <c r="V266" s="8"/>
      <c r="W266" s="9" t="s">
        <v>403</v>
      </c>
      <c r="X266" s="19"/>
      <c r="Y266" s="9" t="s">
        <v>405</v>
      </c>
      <c r="Z266" s="9" t="s">
        <v>406</v>
      </c>
      <c r="AA266" s="21" t="str">
        <f t="shared" si="20"/>
        <v> {"id": 7.29,"chapter": "Chapter 7 - THE FIVE VOWS","title": "7.29 - परिग्रहपरिमाण अणुव्रत के अतिचार","sutra": "&lt;br /&gt;","audiosrc": "7-29.mp3","arth": "","meaning": "","vyakhya": "","explanation": "","vidsrc": []}</v>
      </c>
    </row>
    <row r="267" customFormat="1" ht="28.8" spans="1:27">
      <c r="A267" s="7" t="s">
        <v>24</v>
      </c>
      <c r="B267" s="11">
        <v>7.3</v>
      </c>
      <c r="C267" s="9" t="s">
        <v>25</v>
      </c>
      <c r="D267" s="8" t="s">
        <v>685</v>
      </c>
      <c r="E267" s="9" t="s">
        <v>27</v>
      </c>
      <c r="F267" s="8" t="s">
        <v>290</v>
      </c>
      <c r="G267" s="8" t="str">
        <f t="shared" si="17"/>
        <v>7.3 - दिग्विरतिव्रत के अतिचार</v>
      </c>
      <c r="H267" s="9" t="s">
        <v>26</v>
      </c>
      <c r="I267" s="8"/>
      <c r="J267" s="8"/>
      <c r="K267" s="9" t="str">
        <f t="shared" si="18"/>
        <v>&lt;br /&gt;</v>
      </c>
      <c r="L267" s="9" t="s">
        <v>393</v>
      </c>
      <c r="M267" s="15" t="s">
        <v>688</v>
      </c>
      <c r="N267" s="8" t="str">
        <f t="shared" si="19"/>
        <v>7-30 .mp3</v>
      </c>
      <c r="O267" s="9" t="s">
        <v>395</v>
      </c>
      <c r="P267" s="8"/>
      <c r="Q267" s="9" t="s">
        <v>397</v>
      </c>
      <c r="R267" s="8"/>
      <c r="S267" s="9" t="s">
        <v>399</v>
      </c>
      <c r="T267" s="19"/>
      <c r="U267" s="9" t="s">
        <v>401</v>
      </c>
      <c r="V267" s="8"/>
      <c r="W267" s="9" t="s">
        <v>403</v>
      </c>
      <c r="X267" s="19"/>
      <c r="Y267" s="9" t="s">
        <v>405</v>
      </c>
      <c r="Z267" s="9" t="s">
        <v>406</v>
      </c>
      <c r="AA267" s="21" t="str">
        <f t="shared" si="20"/>
        <v> {"id": 7.3,"chapter": "Chapter 7 - THE FIVE VOWS","title": "7.3 - दिग्विरतिव्रत के अतिचार","sutra": "&lt;br /&gt;","audiosrc": "7-30 .mp3","arth": "","meaning": "","vyakhya": "","explanation": "","vidsrc": []}</v>
      </c>
    </row>
    <row r="268" customFormat="1" ht="28.8" spans="1:27">
      <c r="A268" s="7" t="s">
        <v>24</v>
      </c>
      <c r="B268" s="8">
        <v>7.31</v>
      </c>
      <c r="C268" s="9" t="s">
        <v>25</v>
      </c>
      <c r="D268" s="8" t="s">
        <v>685</v>
      </c>
      <c r="E268" s="9" t="s">
        <v>27</v>
      </c>
      <c r="F268" s="8" t="s">
        <v>291</v>
      </c>
      <c r="G268" s="8" t="str">
        <f t="shared" si="17"/>
        <v>7.31 - देशविरति के अतिचार</v>
      </c>
      <c r="H268" s="9" t="s">
        <v>26</v>
      </c>
      <c r="I268" s="8"/>
      <c r="J268" s="8"/>
      <c r="K268" s="9" t="str">
        <f t="shared" si="18"/>
        <v>&lt;br /&gt;</v>
      </c>
      <c r="L268" s="9" t="s">
        <v>393</v>
      </c>
      <c r="M268" s="15" t="s">
        <v>715</v>
      </c>
      <c r="N268" s="8" t="str">
        <f t="shared" si="19"/>
        <v>7-31.mp3</v>
      </c>
      <c r="O268" s="9" t="s">
        <v>395</v>
      </c>
      <c r="P268" s="8"/>
      <c r="Q268" s="9" t="s">
        <v>397</v>
      </c>
      <c r="R268" s="8"/>
      <c r="S268" s="9" t="s">
        <v>399</v>
      </c>
      <c r="T268" s="19"/>
      <c r="U268" s="9" t="s">
        <v>401</v>
      </c>
      <c r="V268" s="8"/>
      <c r="W268" s="9" t="s">
        <v>403</v>
      </c>
      <c r="X268" s="19"/>
      <c r="Y268" s="9" t="s">
        <v>405</v>
      </c>
      <c r="Z268" s="9" t="s">
        <v>406</v>
      </c>
      <c r="AA268" s="21" t="str">
        <f t="shared" si="20"/>
        <v> {"id": 7.31,"chapter": "Chapter 7 - THE FIVE VOWS","title": "7.31 - देशविरति के अतिचार","sutra": "&lt;br /&gt;","audiosrc": "7-31.mp3","arth": "","meaning": "","vyakhya": "","explanation": "","vidsrc": []}</v>
      </c>
    </row>
    <row r="269" customFormat="1" ht="28.8" spans="1:27">
      <c r="A269" s="7" t="s">
        <v>24</v>
      </c>
      <c r="B269" s="8">
        <v>7.32</v>
      </c>
      <c r="C269" s="9" t="s">
        <v>25</v>
      </c>
      <c r="D269" s="8" t="s">
        <v>685</v>
      </c>
      <c r="E269" s="9" t="s">
        <v>27</v>
      </c>
      <c r="F269" s="8" t="s">
        <v>292</v>
      </c>
      <c r="G269" s="8" t="str">
        <f t="shared" si="17"/>
        <v>7.32 - अनर्थदण्‍डवि‍रति के अतिचार</v>
      </c>
      <c r="H269" s="9" t="s">
        <v>26</v>
      </c>
      <c r="I269" s="8"/>
      <c r="J269" s="8"/>
      <c r="K269" s="9" t="str">
        <f t="shared" si="18"/>
        <v>&lt;br /&gt;</v>
      </c>
      <c r="L269" s="9" t="s">
        <v>393</v>
      </c>
      <c r="M269" s="15" t="s">
        <v>716</v>
      </c>
      <c r="N269" s="8" t="str">
        <f t="shared" si="19"/>
        <v>7-32.mp3</v>
      </c>
      <c r="O269" s="9" t="s">
        <v>395</v>
      </c>
      <c r="P269" s="8"/>
      <c r="Q269" s="9" t="s">
        <v>397</v>
      </c>
      <c r="R269" s="8"/>
      <c r="S269" s="9" t="s">
        <v>399</v>
      </c>
      <c r="T269" s="19"/>
      <c r="U269" s="9" t="s">
        <v>401</v>
      </c>
      <c r="V269" s="8"/>
      <c r="W269" s="9" t="s">
        <v>403</v>
      </c>
      <c r="X269" s="19"/>
      <c r="Y269" s="9" t="s">
        <v>405</v>
      </c>
      <c r="Z269" s="9" t="s">
        <v>406</v>
      </c>
      <c r="AA269" s="21" t="str">
        <f t="shared" si="20"/>
        <v> {"id": 7.32,"chapter": "Chapter 7 - THE FIVE VOWS","title": "7.32 - अनर्थदण्‍डवि‍रति के अतिचार","sutra": "&lt;br /&gt;","audiosrc": "7-32.mp3","arth": "","meaning": "","vyakhya": "","explanation": "","vidsrc": []}</v>
      </c>
    </row>
    <row r="270" customFormat="1" ht="28.8" spans="1:27">
      <c r="A270" s="7" t="s">
        <v>24</v>
      </c>
      <c r="B270" s="8">
        <v>7.33</v>
      </c>
      <c r="C270" s="9" t="s">
        <v>25</v>
      </c>
      <c r="D270" s="8" t="s">
        <v>685</v>
      </c>
      <c r="E270" s="9" t="s">
        <v>27</v>
      </c>
      <c r="F270" s="8" t="s">
        <v>293</v>
      </c>
      <c r="G270" s="8" t="str">
        <f t="shared" si="17"/>
        <v>7.33 - सामायिक व्रत के अतिचार</v>
      </c>
      <c r="H270" s="9" t="s">
        <v>26</v>
      </c>
      <c r="I270" s="8"/>
      <c r="J270" s="8"/>
      <c r="K270" s="9" t="str">
        <f t="shared" si="18"/>
        <v>&lt;br /&gt;</v>
      </c>
      <c r="L270" s="9" t="s">
        <v>393</v>
      </c>
      <c r="M270" s="15" t="s">
        <v>717</v>
      </c>
      <c r="N270" s="8" t="str">
        <f t="shared" si="19"/>
        <v>7-33.mp3</v>
      </c>
      <c r="O270" s="9" t="s">
        <v>395</v>
      </c>
      <c r="P270" s="8"/>
      <c r="Q270" s="9" t="s">
        <v>397</v>
      </c>
      <c r="R270" s="8"/>
      <c r="S270" s="9" t="s">
        <v>399</v>
      </c>
      <c r="T270" s="19"/>
      <c r="U270" s="9" t="s">
        <v>401</v>
      </c>
      <c r="V270" s="8"/>
      <c r="W270" s="9" t="s">
        <v>403</v>
      </c>
      <c r="X270" s="19"/>
      <c r="Y270" s="9" t="s">
        <v>405</v>
      </c>
      <c r="Z270" s="9" t="s">
        <v>406</v>
      </c>
      <c r="AA270" s="21" t="str">
        <f t="shared" si="20"/>
        <v> {"id": 7.33,"chapter": "Chapter 7 - THE FIVE VOWS","title": "7.33 - सामायिक व्रत के अतिचार","sutra": "&lt;br /&gt;","audiosrc": "7-33.mp3","arth": "","meaning": "","vyakhya": "","explanation": "","vidsrc": []}</v>
      </c>
    </row>
    <row r="271" customFormat="1" ht="28.8" spans="1:27">
      <c r="A271" s="7" t="s">
        <v>24</v>
      </c>
      <c r="B271" s="8">
        <v>7.34</v>
      </c>
      <c r="C271" s="9" t="s">
        <v>25</v>
      </c>
      <c r="D271" s="8" t="s">
        <v>685</v>
      </c>
      <c r="E271" s="9" t="s">
        <v>27</v>
      </c>
      <c r="F271" s="8" t="s">
        <v>294</v>
      </c>
      <c r="G271" s="8" t="str">
        <f t="shared" si="17"/>
        <v>7.34 - प्रोषधोपवास के अतिचार</v>
      </c>
      <c r="H271" s="9" t="s">
        <v>26</v>
      </c>
      <c r="I271" s="8"/>
      <c r="J271" s="8"/>
      <c r="K271" s="9" t="str">
        <f t="shared" si="18"/>
        <v>&lt;br /&gt;</v>
      </c>
      <c r="L271" s="9" t="s">
        <v>393</v>
      </c>
      <c r="M271" s="15" t="s">
        <v>718</v>
      </c>
      <c r="N271" s="8" t="str">
        <f t="shared" si="19"/>
        <v>7-34.mp3</v>
      </c>
      <c r="O271" s="9" t="s">
        <v>395</v>
      </c>
      <c r="P271" s="8"/>
      <c r="Q271" s="9" t="s">
        <v>397</v>
      </c>
      <c r="R271" s="8"/>
      <c r="S271" s="9" t="s">
        <v>399</v>
      </c>
      <c r="T271" s="19"/>
      <c r="U271" s="9" t="s">
        <v>401</v>
      </c>
      <c r="V271" s="8"/>
      <c r="W271" s="9" t="s">
        <v>403</v>
      </c>
      <c r="X271" s="19"/>
      <c r="Y271" s="9" t="s">
        <v>405</v>
      </c>
      <c r="Z271" s="9" t="s">
        <v>406</v>
      </c>
      <c r="AA271" s="21" t="str">
        <f t="shared" si="20"/>
        <v> {"id": 7.34,"chapter": "Chapter 7 - THE FIVE VOWS","title": "7.34 - प्रोषधोपवास के अतिचार","sutra": "&lt;br /&gt;","audiosrc": "7-34.mp3","arth": "","meaning": "","vyakhya": "","explanation": "","vidsrc": []}</v>
      </c>
    </row>
    <row r="272" customFormat="1" ht="28.8" spans="1:27">
      <c r="A272" s="7" t="s">
        <v>24</v>
      </c>
      <c r="B272" s="8">
        <v>7.35</v>
      </c>
      <c r="C272" s="9" t="s">
        <v>25</v>
      </c>
      <c r="D272" s="8" t="s">
        <v>685</v>
      </c>
      <c r="E272" s="9" t="s">
        <v>27</v>
      </c>
      <c r="F272" s="8" t="s">
        <v>295</v>
      </c>
      <c r="G272" s="8" t="str">
        <f t="shared" si="17"/>
        <v>7.35 - उपभोग-परिभोग-परिमाण व्रत के अतिचार</v>
      </c>
      <c r="H272" s="9" t="s">
        <v>26</v>
      </c>
      <c r="I272" s="8"/>
      <c r="J272" s="8"/>
      <c r="K272" s="9" t="str">
        <f t="shared" si="18"/>
        <v>&lt;br /&gt;</v>
      </c>
      <c r="L272" s="9" t="s">
        <v>393</v>
      </c>
      <c r="M272" s="15" t="s">
        <v>719</v>
      </c>
      <c r="N272" s="8" t="str">
        <f t="shared" si="19"/>
        <v>7-35.mp3</v>
      </c>
      <c r="O272" s="9" t="s">
        <v>395</v>
      </c>
      <c r="P272" s="8"/>
      <c r="Q272" s="9" t="s">
        <v>397</v>
      </c>
      <c r="R272" s="8"/>
      <c r="S272" s="9" t="s">
        <v>399</v>
      </c>
      <c r="T272" s="19"/>
      <c r="U272" s="9" t="s">
        <v>401</v>
      </c>
      <c r="V272" s="8"/>
      <c r="W272" s="9" t="s">
        <v>403</v>
      </c>
      <c r="X272" s="19"/>
      <c r="Y272" s="9" t="s">
        <v>405</v>
      </c>
      <c r="Z272" s="9" t="s">
        <v>406</v>
      </c>
      <c r="AA272" s="21" t="str">
        <f t="shared" si="20"/>
        <v> {"id": 7.35,"chapter": "Chapter 7 - THE FIVE VOWS","title": "7.35 - उपभोग-परिभोग-परिमाण व्रत के अतिचार","sutra": "&lt;br /&gt;","audiosrc": "7-35.mp3","arth": "","meaning": "","vyakhya": "","explanation": "","vidsrc": []}</v>
      </c>
    </row>
    <row r="273" customFormat="1" ht="28.8" spans="1:27">
      <c r="A273" s="7" t="s">
        <v>24</v>
      </c>
      <c r="B273" s="8">
        <v>7.36</v>
      </c>
      <c r="C273" s="9" t="s">
        <v>25</v>
      </c>
      <c r="D273" s="8" t="s">
        <v>685</v>
      </c>
      <c r="E273" s="9" t="s">
        <v>27</v>
      </c>
      <c r="F273" s="8" t="s">
        <v>296</v>
      </c>
      <c r="G273" s="8" t="str">
        <f t="shared" si="17"/>
        <v>7.36 - अतिथिसंविभाग व्रत के अतिचार</v>
      </c>
      <c r="H273" s="9" t="s">
        <v>26</v>
      </c>
      <c r="I273" s="8"/>
      <c r="J273" s="8"/>
      <c r="K273" s="9" t="str">
        <f t="shared" si="18"/>
        <v>&lt;br /&gt;</v>
      </c>
      <c r="L273" s="9" t="s">
        <v>393</v>
      </c>
      <c r="M273" s="15" t="s">
        <v>720</v>
      </c>
      <c r="N273" s="8" t="str">
        <f t="shared" si="19"/>
        <v>7-36.mp3</v>
      </c>
      <c r="O273" s="9" t="s">
        <v>395</v>
      </c>
      <c r="P273" s="8"/>
      <c r="Q273" s="9" t="s">
        <v>397</v>
      </c>
      <c r="R273" s="8"/>
      <c r="S273" s="9" t="s">
        <v>399</v>
      </c>
      <c r="T273" s="19"/>
      <c r="U273" s="9" t="s">
        <v>401</v>
      </c>
      <c r="V273" s="8"/>
      <c r="W273" s="9" t="s">
        <v>403</v>
      </c>
      <c r="X273" s="19"/>
      <c r="Y273" s="9" t="s">
        <v>405</v>
      </c>
      <c r="Z273" s="9" t="s">
        <v>406</v>
      </c>
      <c r="AA273" s="21" t="str">
        <f t="shared" si="20"/>
        <v> {"id": 7.36,"chapter": "Chapter 7 - THE FIVE VOWS","title": "7.36 - अतिथिसंविभाग व्रत के अतिचार","sutra": "&lt;br /&gt;","audiosrc": "7-36.mp3","arth": "","meaning": "","vyakhya": "","explanation": "","vidsrc": []}</v>
      </c>
    </row>
    <row r="274" customFormat="1" ht="28.8" spans="1:27">
      <c r="A274" s="7" t="s">
        <v>24</v>
      </c>
      <c r="B274" s="8">
        <v>7.37</v>
      </c>
      <c r="C274" s="9" t="s">
        <v>25</v>
      </c>
      <c r="D274" s="8" t="s">
        <v>685</v>
      </c>
      <c r="E274" s="9" t="s">
        <v>27</v>
      </c>
      <c r="F274" s="8" t="s">
        <v>297</v>
      </c>
      <c r="G274" s="8" t="str">
        <f t="shared" si="17"/>
        <v>7.37 - सल्‍लेखना के अतिचार</v>
      </c>
      <c r="H274" s="9" t="s">
        <v>26</v>
      </c>
      <c r="I274" s="8"/>
      <c r="J274" s="8"/>
      <c r="K274" s="9" t="str">
        <f t="shared" si="18"/>
        <v>&lt;br /&gt;</v>
      </c>
      <c r="L274" s="9" t="s">
        <v>393</v>
      </c>
      <c r="M274" s="15" t="s">
        <v>721</v>
      </c>
      <c r="N274" s="8" t="str">
        <f t="shared" si="19"/>
        <v>7-37.mp3</v>
      </c>
      <c r="O274" s="9" t="s">
        <v>395</v>
      </c>
      <c r="P274" s="8"/>
      <c r="Q274" s="9" t="s">
        <v>397</v>
      </c>
      <c r="R274" s="8"/>
      <c r="S274" s="9" t="s">
        <v>399</v>
      </c>
      <c r="T274" s="19"/>
      <c r="U274" s="9" t="s">
        <v>401</v>
      </c>
      <c r="V274" s="8"/>
      <c r="W274" s="9" t="s">
        <v>403</v>
      </c>
      <c r="X274" s="19"/>
      <c r="Y274" s="9" t="s">
        <v>405</v>
      </c>
      <c r="Z274" s="9" t="s">
        <v>406</v>
      </c>
      <c r="AA274" s="21" t="str">
        <f t="shared" si="20"/>
        <v> {"id": 7.37,"chapter": "Chapter 7 - THE FIVE VOWS","title": "7.37 - सल्‍लेखना के अतिचार","sutra": "&lt;br /&gt;","audiosrc": "7-37.mp3","arth": "","meaning": "","vyakhya": "","explanation": "","vidsrc": []}</v>
      </c>
    </row>
    <row r="275" customFormat="1" ht="28.8" spans="1:27">
      <c r="A275" s="7" t="s">
        <v>24</v>
      </c>
      <c r="B275" s="8">
        <v>7.38</v>
      </c>
      <c r="C275" s="9" t="s">
        <v>25</v>
      </c>
      <c r="D275" s="8" t="s">
        <v>685</v>
      </c>
      <c r="E275" s="9" t="s">
        <v>27</v>
      </c>
      <c r="F275" s="8" t="s">
        <v>298</v>
      </c>
      <c r="G275" s="8" t="str">
        <f t="shared" si="17"/>
        <v>7.38 - दान</v>
      </c>
      <c r="H275" s="9" t="s">
        <v>26</v>
      </c>
      <c r="I275" s="8"/>
      <c r="J275" s="8"/>
      <c r="K275" s="9" t="str">
        <f t="shared" si="18"/>
        <v>&lt;br /&gt;</v>
      </c>
      <c r="L275" s="9" t="s">
        <v>393</v>
      </c>
      <c r="M275" s="15" t="s">
        <v>722</v>
      </c>
      <c r="N275" s="8" t="str">
        <f t="shared" si="19"/>
        <v>7-38.mp3</v>
      </c>
      <c r="O275" s="9" t="s">
        <v>395</v>
      </c>
      <c r="P275" s="8"/>
      <c r="Q275" s="9" t="s">
        <v>397</v>
      </c>
      <c r="R275" s="8"/>
      <c r="S275" s="9" t="s">
        <v>399</v>
      </c>
      <c r="T275" s="19"/>
      <c r="U275" s="9" t="s">
        <v>401</v>
      </c>
      <c r="V275" s="8"/>
      <c r="W275" s="9" t="s">
        <v>403</v>
      </c>
      <c r="X275" s="19"/>
      <c r="Y275" s="9" t="s">
        <v>405</v>
      </c>
      <c r="Z275" s="9" t="s">
        <v>406</v>
      </c>
      <c r="AA275" s="21" t="str">
        <f t="shared" si="20"/>
        <v> {"id": 7.38,"chapter": "Chapter 7 - THE FIVE VOWS","title": "7.38 - दान","sutra": "&lt;br /&gt;","audiosrc": "7-38.mp3","arth": "","meaning": "","vyakhya": "","explanation": "","vidsrc": []}</v>
      </c>
    </row>
    <row r="276" customFormat="1" ht="28.8" spans="1:27">
      <c r="A276" s="7" t="s">
        <v>24</v>
      </c>
      <c r="B276" s="8">
        <v>7.39</v>
      </c>
      <c r="C276" s="9" t="s">
        <v>25</v>
      </c>
      <c r="D276" s="8" t="s">
        <v>685</v>
      </c>
      <c r="E276" s="9" t="s">
        <v>27</v>
      </c>
      <c r="F276" s="8" t="s">
        <v>299</v>
      </c>
      <c r="G276" s="8" t="str">
        <f t="shared" si="17"/>
        <v>7.39 - दान में विशेषता</v>
      </c>
      <c r="H276" s="9" t="s">
        <v>26</v>
      </c>
      <c r="I276" s="8"/>
      <c r="J276" s="8"/>
      <c r="K276" s="9" t="str">
        <f t="shared" si="18"/>
        <v>&lt;br /&gt;</v>
      </c>
      <c r="L276" s="9" t="s">
        <v>393</v>
      </c>
      <c r="M276" s="15" t="s">
        <v>723</v>
      </c>
      <c r="N276" s="8" t="str">
        <f t="shared" si="19"/>
        <v>7-39.mp3</v>
      </c>
      <c r="O276" s="9" t="s">
        <v>395</v>
      </c>
      <c r="P276" s="8"/>
      <c r="Q276" s="9" t="s">
        <v>397</v>
      </c>
      <c r="R276" s="8"/>
      <c r="S276" s="9" t="s">
        <v>399</v>
      </c>
      <c r="T276" s="19"/>
      <c r="U276" s="9" t="s">
        <v>401</v>
      </c>
      <c r="V276" s="8"/>
      <c r="W276" s="9" t="s">
        <v>403</v>
      </c>
      <c r="X276" s="19"/>
      <c r="Y276" s="9" t="s">
        <v>405</v>
      </c>
      <c r="Z276" s="9" t="s">
        <v>406</v>
      </c>
      <c r="AA276" s="21" t="str">
        <f t="shared" si="20"/>
        <v> {"id": 7.39,"chapter": "Chapter 7 - THE FIVE VOWS","title": "7.39 - दान में विशेषता","sutra": "&lt;br /&gt;","audiosrc": "7-39.mp3","arth": "","meaning": "","vyakhya": "","explanation": "","vidsrc": []}</v>
      </c>
    </row>
    <row r="277" customFormat="1" ht="28.8" spans="1:27">
      <c r="A277" s="7" t="s">
        <v>24</v>
      </c>
      <c r="B277" s="8">
        <v>8.1</v>
      </c>
      <c r="C277" s="9" t="s">
        <v>25</v>
      </c>
      <c r="D277" s="8" t="s">
        <v>724</v>
      </c>
      <c r="E277" s="9" t="s">
        <v>27</v>
      </c>
      <c r="F277" s="8" t="s">
        <v>300</v>
      </c>
      <c r="G277" s="8" t="str">
        <f t="shared" si="17"/>
        <v>8.1 - बंध के हेतु</v>
      </c>
      <c r="H277" s="9" t="s">
        <v>26</v>
      </c>
      <c r="I277" s="8"/>
      <c r="J277" s="8"/>
      <c r="K277" s="9" t="str">
        <f t="shared" si="18"/>
        <v>&lt;br /&gt;</v>
      </c>
      <c r="L277" s="9" t="s">
        <v>393</v>
      </c>
      <c r="M277" s="15" t="s">
        <v>725</v>
      </c>
      <c r="N277" s="8" t="str">
        <f t="shared" si="19"/>
        <v>8-1.mp3</v>
      </c>
      <c r="O277" s="9" t="s">
        <v>395</v>
      </c>
      <c r="P277" s="8"/>
      <c r="Q277" s="9" t="s">
        <v>397</v>
      </c>
      <c r="R277" s="8"/>
      <c r="S277" s="9" t="s">
        <v>399</v>
      </c>
      <c r="T277" s="19"/>
      <c r="U277" s="9" t="s">
        <v>401</v>
      </c>
      <c r="V277" s="8"/>
      <c r="W277" s="9" t="s">
        <v>403</v>
      </c>
      <c r="X277" s="19"/>
      <c r="Y277" s="9" t="s">
        <v>405</v>
      </c>
      <c r="Z277" s="9" t="s">
        <v>406</v>
      </c>
      <c r="AA277" s="21" t="str">
        <f t="shared" si="20"/>
        <v> {"id": 8.1,"chapter": "Chapter 8 - BONDAGE OF KARMAS","title": "8.1 - बंध के हेतु","sutra": "&lt;br /&gt;","audiosrc": "8-1.mp3","arth": "","meaning": "","vyakhya": "","explanation": "","vidsrc": []}</v>
      </c>
    </row>
    <row r="278" customFormat="1" ht="28.8" spans="1:27">
      <c r="A278" s="7" t="s">
        <v>24</v>
      </c>
      <c r="B278" s="8">
        <v>8.2</v>
      </c>
      <c r="C278" s="9" t="s">
        <v>25</v>
      </c>
      <c r="D278" s="8" t="s">
        <v>724</v>
      </c>
      <c r="E278" s="9" t="s">
        <v>27</v>
      </c>
      <c r="F278" s="8" t="s">
        <v>301</v>
      </c>
      <c r="G278" s="8" t="str">
        <f t="shared" si="17"/>
        <v>8.2 - बन्‍ध</v>
      </c>
      <c r="H278" s="9" t="s">
        <v>26</v>
      </c>
      <c r="I278" s="8"/>
      <c r="J278" s="8"/>
      <c r="K278" s="9" t="str">
        <f t="shared" si="18"/>
        <v>&lt;br /&gt;</v>
      </c>
      <c r="L278" s="9" t="s">
        <v>393</v>
      </c>
      <c r="M278" s="15" t="s">
        <v>726</v>
      </c>
      <c r="N278" s="8" t="str">
        <f t="shared" si="19"/>
        <v>8-2.mp3</v>
      </c>
      <c r="O278" s="9" t="s">
        <v>395</v>
      </c>
      <c r="P278" s="8"/>
      <c r="Q278" s="9" t="s">
        <v>397</v>
      </c>
      <c r="R278" s="8"/>
      <c r="S278" s="9" t="s">
        <v>399</v>
      </c>
      <c r="T278" s="19"/>
      <c r="U278" s="9" t="s">
        <v>401</v>
      </c>
      <c r="V278" s="8"/>
      <c r="W278" s="9" t="s">
        <v>403</v>
      </c>
      <c r="X278" s="19"/>
      <c r="Y278" s="9" t="s">
        <v>405</v>
      </c>
      <c r="Z278" s="9" t="s">
        <v>406</v>
      </c>
      <c r="AA278" s="21" t="str">
        <f t="shared" si="20"/>
        <v> {"id": 8.2,"chapter": "Chapter 8 - BONDAGE OF KARMAS","title": "8.2 - बन्‍ध","sutra": "&lt;br /&gt;","audiosrc": "8-2.mp3","arth": "","meaning": "","vyakhya": "","explanation": "","vidsrc": []}</v>
      </c>
    </row>
    <row r="279" customFormat="1" ht="28.8" spans="1:27">
      <c r="A279" s="7" t="s">
        <v>24</v>
      </c>
      <c r="B279" s="8">
        <v>8.3</v>
      </c>
      <c r="C279" s="9" t="s">
        <v>25</v>
      </c>
      <c r="D279" s="8" t="s">
        <v>724</v>
      </c>
      <c r="E279" s="9" t="s">
        <v>27</v>
      </c>
      <c r="F279" s="8" t="s">
        <v>302</v>
      </c>
      <c r="G279" s="8" t="str">
        <f t="shared" si="17"/>
        <v>8.3 - बंध के भेद</v>
      </c>
      <c r="H279" s="9" t="s">
        <v>26</v>
      </c>
      <c r="I279" s="8"/>
      <c r="J279" s="8"/>
      <c r="K279" s="9" t="str">
        <f t="shared" si="18"/>
        <v>&lt;br /&gt;</v>
      </c>
      <c r="L279" s="9" t="s">
        <v>393</v>
      </c>
      <c r="M279" s="15" t="s">
        <v>727</v>
      </c>
      <c r="N279" s="8" t="str">
        <f t="shared" si="19"/>
        <v>8-3.mp3</v>
      </c>
      <c r="O279" s="9" t="s">
        <v>395</v>
      </c>
      <c r="P279" s="8"/>
      <c r="Q279" s="9" t="s">
        <v>397</v>
      </c>
      <c r="R279" s="8"/>
      <c r="S279" s="9" t="s">
        <v>399</v>
      </c>
      <c r="T279" s="19"/>
      <c r="U279" s="9" t="s">
        <v>401</v>
      </c>
      <c r="V279" s="8"/>
      <c r="W279" s="9" t="s">
        <v>403</v>
      </c>
      <c r="X279" s="19"/>
      <c r="Y279" s="9" t="s">
        <v>405</v>
      </c>
      <c r="Z279" s="9" t="s">
        <v>406</v>
      </c>
      <c r="AA279" s="21" t="str">
        <f t="shared" si="20"/>
        <v> {"id": 8.3,"chapter": "Chapter 8 - BONDAGE OF KARMAS","title": "8.3 - बंध के भेद","sutra": "&lt;br /&gt;","audiosrc": "8-3.mp3","arth": "","meaning": "","vyakhya": "","explanation": "","vidsrc": []}</v>
      </c>
    </row>
    <row r="280" customFormat="1" ht="28.8" spans="1:27">
      <c r="A280" s="7" t="s">
        <v>24</v>
      </c>
      <c r="B280" s="8">
        <v>8.4</v>
      </c>
      <c r="C280" s="9" t="s">
        <v>25</v>
      </c>
      <c r="D280" s="8" t="s">
        <v>724</v>
      </c>
      <c r="E280" s="9" t="s">
        <v>27</v>
      </c>
      <c r="F280" s="8" t="s">
        <v>303</v>
      </c>
      <c r="G280" s="8" t="str">
        <f t="shared" si="17"/>
        <v>8.4 - प्रकृतिबन्‍ध के रूप</v>
      </c>
      <c r="H280" s="9" t="s">
        <v>26</v>
      </c>
      <c r="I280" s="8"/>
      <c r="J280" s="8"/>
      <c r="K280" s="9" t="str">
        <f t="shared" si="18"/>
        <v>&lt;br /&gt;</v>
      </c>
      <c r="L280" s="9" t="s">
        <v>393</v>
      </c>
      <c r="M280" s="15" t="s">
        <v>728</v>
      </c>
      <c r="N280" s="8" t="str">
        <f t="shared" si="19"/>
        <v>8-4.mp3</v>
      </c>
      <c r="O280" s="9" t="s">
        <v>395</v>
      </c>
      <c r="P280" s="8"/>
      <c r="Q280" s="9" t="s">
        <v>397</v>
      </c>
      <c r="R280" s="8"/>
      <c r="S280" s="9" t="s">
        <v>399</v>
      </c>
      <c r="T280" s="19"/>
      <c r="U280" s="9" t="s">
        <v>401</v>
      </c>
      <c r="V280" s="8"/>
      <c r="W280" s="9" t="s">
        <v>403</v>
      </c>
      <c r="X280" s="19"/>
      <c r="Y280" s="9" t="s">
        <v>405</v>
      </c>
      <c r="Z280" s="9" t="s">
        <v>406</v>
      </c>
      <c r="AA280" s="21" t="str">
        <f t="shared" si="20"/>
        <v> {"id": 8.4,"chapter": "Chapter 8 - BONDAGE OF KARMAS","title": "8.4 - प्रकृतिबन्‍ध के रूप","sutra": "&lt;br /&gt;","audiosrc": "8-4.mp3","arth": "","meaning": "","vyakhya": "","explanation": "","vidsrc": []}</v>
      </c>
    </row>
    <row r="281" customFormat="1" ht="28.8" spans="1:27">
      <c r="A281" s="7" t="s">
        <v>24</v>
      </c>
      <c r="B281" s="8">
        <v>8.5</v>
      </c>
      <c r="C281" s="9" t="s">
        <v>25</v>
      </c>
      <c r="D281" s="8" t="s">
        <v>724</v>
      </c>
      <c r="E281" s="9" t="s">
        <v>27</v>
      </c>
      <c r="F281" s="8" t="s">
        <v>304</v>
      </c>
      <c r="G281" s="8" t="str">
        <f t="shared" si="17"/>
        <v>8.5 - मूल कर्म प्रकृतियों के भेद</v>
      </c>
      <c r="H281" s="9" t="s">
        <v>26</v>
      </c>
      <c r="I281" s="8"/>
      <c r="J281" s="8"/>
      <c r="K281" s="9" t="str">
        <f t="shared" si="18"/>
        <v>&lt;br /&gt;</v>
      </c>
      <c r="L281" s="9" t="s">
        <v>393</v>
      </c>
      <c r="M281" s="15" t="s">
        <v>729</v>
      </c>
      <c r="N281" s="8" t="str">
        <f t="shared" si="19"/>
        <v>8-5.mp3</v>
      </c>
      <c r="O281" s="9" t="s">
        <v>395</v>
      </c>
      <c r="P281" s="8"/>
      <c r="Q281" s="9" t="s">
        <v>397</v>
      </c>
      <c r="R281" s="8"/>
      <c r="S281" s="9" t="s">
        <v>399</v>
      </c>
      <c r="T281" s="19"/>
      <c r="U281" s="9" t="s">
        <v>401</v>
      </c>
      <c r="V281" s="8"/>
      <c r="W281" s="9" t="s">
        <v>403</v>
      </c>
      <c r="X281" s="19"/>
      <c r="Y281" s="9" t="s">
        <v>405</v>
      </c>
      <c r="Z281" s="9" t="s">
        <v>406</v>
      </c>
      <c r="AA281" s="21" t="str">
        <f t="shared" si="20"/>
        <v> {"id": 8.5,"chapter": "Chapter 8 - BONDAGE OF KARMAS","title": "8.5 - मूल कर्म प्रकृतियों के भेद","sutra": "&lt;br /&gt;","audiosrc": "8-5.mp3","arth": "","meaning": "","vyakhya": "","explanation": "","vidsrc": []}</v>
      </c>
    </row>
    <row r="282" customFormat="1" ht="28.8" spans="1:27">
      <c r="A282" s="7" t="s">
        <v>24</v>
      </c>
      <c r="B282" s="8">
        <v>8.6</v>
      </c>
      <c r="C282" s="9" t="s">
        <v>25</v>
      </c>
      <c r="D282" s="8" t="s">
        <v>724</v>
      </c>
      <c r="E282" s="9" t="s">
        <v>27</v>
      </c>
      <c r="F282" s="8" t="s">
        <v>305</v>
      </c>
      <c r="G282" s="8" t="str">
        <f t="shared" si="17"/>
        <v>8.6 - ज्ञानावरण कर्म के भेद</v>
      </c>
      <c r="H282" s="9" t="s">
        <v>26</v>
      </c>
      <c r="I282" s="8"/>
      <c r="J282" s="8"/>
      <c r="K282" s="9" t="str">
        <f t="shared" si="18"/>
        <v>&lt;br /&gt;</v>
      </c>
      <c r="L282" s="9" t="s">
        <v>393</v>
      </c>
      <c r="M282" s="15" t="s">
        <v>730</v>
      </c>
      <c r="N282" s="8" t="str">
        <f t="shared" si="19"/>
        <v>8-6.mp3</v>
      </c>
      <c r="O282" s="9" t="s">
        <v>395</v>
      </c>
      <c r="P282" s="8"/>
      <c r="Q282" s="9" t="s">
        <v>397</v>
      </c>
      <c r="R282" s="8"/>
      <c r="S282" s="9" t="s">
        <v>399</v>
      </c>
      <c r="T282" s="19"/>
      <c r="U282" s="9" t="s">
        <v>401</v>
      </c>
      <c r="V282" s="8"/>
      <c r="W282" s="9" t="s">
        <v>403</v>
      </c>
      <c r="X282" s="19"/>
      <c r="Y282" s="9" t="s">
        <v>405</v>
      </c>
      <c r="Z282" s="9" t="s">
        <v>406</v>
      </c>
      <c r="AA282" s="21" t="str">
        <f t="shared" si="20"/>
        <v> {"id": 8.6,"chapter": "Chapter 8 - BONDAGE OF KARMAS","title": "8.6 - ज्ञानावरण कर्म के भेद","sutra": "&lt;br /&gt;","audiosrc": "8-6.mp3","arth": "","meaning": "","vyakhya": "","explanation": "","vidsrc": []}</v>
      </c>
    </row>
    <row r="283" customFormat="1" ht="28.8" spans="1:27">
      <c r="A283" s="7" t="s">
        <v>24</v>
      </c>
      <c r="B283" s="8">
        <v>8.7</v>
      </c>
      <c r="C283" s="9" t="s">
        <v>25</v>
      </c>
      <c r="D283" s="8" t="s">
        <v>724</v>
      </c>
      <c r="E283" s="9" t="s">
        <v>27</v>
      </c>
      <c r="F283" s="8" t="s">
        <v>306</v>
      </c>
      <c r="G283" s="8" t="str">
        <f t="shared" si="17"/>
        <v>8.7 - दर्शनावरण कर्म के भेद</v>
      </c>
      <c r="H283" s="9" t="s">
        <v>26</v>
      </c>
      <c r="I283" s="8"/>
      <c r="J283" s="8"/>
      <c r="K283" s="9" t="str">
        <f t="shared" si="18"/>
        <v>&lt;br /&gt;</v>
      </c>
      <c r="L283" s="9" t="s">
        <v>393</v>
      </c>
      <c r="M283" s="15" t="s">
        <v>731</v>
      </c>
      <c r="N283" s="8" t="str">
        <f t="shared" si="19"/>
        <v>8-7.mp3</v>
      </c>
      <c r="O283" s="9" t="s">
        <v>395</v>
      </c>
      <c r="P283" s="8"/>
      <c r="Q283" s="9" t="s">
        <v>397</v>
      </c>
      <c r="R283" s="8"/>
      <c r="S283" s="9" t="s">
        <v>399</v>
      </c>
      <c r="T283" s="19"/>
      <c r="U283" s="9" t="s">
        <v>401</v>
      </c>
      <c r="V283" s="8"/>
      <c r="W283" s="9" t="s">
        <v>403</v>
      </c>
      <c r="X283" s="19"/>
      <c r="Y283" s="9" t="s">
        <v>405</v>
      </c>
      <c r="Z283" s="9" t="s">
        <v>406</v>
      </c>
      <c r="AA283" s="21" t="str">
        <f t="shared" si="20"/>
        <v> {"id": 8.7,"chapter": "Chapter 8 - BONDAGE OF KARMAS","title": "8.7 - दर्शनावरण कर्म के भेद","sutra": "&lt;br /&gt;","audiosrc": "8-7.mp3","arth": "","meaning": "","vyakhya": "","explanation": "","vidsrc": []}</v>
      </c>
    </row>
    <row r="284" customFormat="1" ht="28.8" spans="1:27">
      <c r="A284" s="7" t="s">
        <v>24</v>
      </c>
      <c r="B284" s="8">
        <v>8.9</v>
      </c>
      <c r="C284" s="9" t="s">
        <v>25</v>
      </c>
      <c r="D284" s="8" t="s">
        <v>724</v>
      </c>
      <c r="E284" s="9" t="s">
        <v>27</v>
      </c>
      <c r="F284" s="8" t="s">
        <v>307</v>
      </c>
      <c r="G284" s="8" t="str">
        <f t="shared" si="17"/>
        <v>8.9 - वेदनीय कर्म के भेद</v>
      </c>
      <c r="H284" s="9" t="s">
        <v>26</v>
      </c>
      <c r="I284" s="8"/>
      <c r="J284" s="8"/>
      <c r="K284" s="9" t="str">
        <f t="shared" si="18"/>
        <v>&lt;br /&gt;</v>
      </c>
      <c r="L284" s="9" t="s">
        <v>393</v>
      </c>
      <c r="M284" s="15" t="s">
        <v>732</v>
      </c>
      <c r="N284" s="8" t="str">
        <f t="shared" si="19"/>
        <v>8-9.mp3</v>
      </c>
      <c r="O284" s="9" t="s">
        <v>395</v>
      </c>
      <c r="P284" s="8"/>
      <c r="Q284" s="9" t="s">
        <v>397</v>
      </c>
      <c r="R284" s="8"/>
      <c r="S284" s="9" t="s">
        <v>399</v>
      </c>
      <c r="T284" s="19"/>
      <c r="U284" s="9" t="s">
        <v>401</v>
      </c>
      <c r="V284" s="8"/>
      <c r="W284" s="9" t="s">
        <v>403</v>
      </c>
      <c r="X284" s="19"/>
      <c r="Y284" s="9" t="s">
        <v>405</v>
      </c>
      <c r="Z284" s="9" t="s">
        <v>406</v>
      </c>
      <c r="AA284" s="21" t="str">
        <f t="shared" si="20"/>
        <v> {"id": 8.9,"chapter": "Chapter 8 - BONDAGE OF KARMAS","title": "8.9 - वेदनीय कर्म के भेद","sutra": "&lt;br /&gt;","audiosrc": "8-9.mp3","arth": "","meaning": "","vyakhya": "","explanation": "","vidsrc": []}</v>
      </c>
    </row>
    <row r="285" customFormat="1" ht="28.8" spans="1:27">
      <c r="A285" s="7" t="s">
        <v>24</v>
      </c>
      <c r="B285" s="8">
        <v>8.1</v>
      </c>
      <c r="C285" s="9" t="s">
        <v>25</v>
      </c>
      <c r="D285" s="8" t="s">
        <v>724</v>
      </c>
      <c r="E285" s="9" t="s">
        <v>27</v>
      </c>
      <c r="F285" s="8" t="s">
        <v>308</v>
      </c>
      <c r="G285" s="8" t="str">
        <f t="shared" si="17"/>
        <v>8.1 - मोहनीय कर्म के भेद</v>
      </c>
      <c r="H285" s="9" t="s">
        <v>26</v>
      </c>
      <c r="I285" s="8"/>
      <c r="J285" s="8"/>
      <c r="K285" s="9" t="str">
        <f t="shared" si="18"/>
        <v>&lt;br /&gt;</v>
      </c>
      <c r="L285" s="9" t="s">
        <v>393</v>
      </c>
      <c r="M285" s="15" t="s">
        <v>733</v>
      </c>
      <c r="N285" s="8" t="str">
        <f t="shared" si="19"/>
        <v>8-10.mp3</v>
      </c>
      <c r="O285" s="9" t="s">
        <v>395</v>
      </c>
      <c r="P285" s="8"/>
      <c r="Q285" s="9" t="s">
        <v>397</v>
      </c>
      <c r="R285" s="8"/>
      <c r="S285" s="9" t="s">
        <v>399</v>
      </c>
      <c r="T285" s="19"/>
      <c r="U285" s="9" t="s">
        <v>401</v>
      </c>
      <c r="V285" s="8"/>
      <c r="W285" s="9" t="s">
        <v>403</v>
      </c>
      <c r="X285" s="19"/>
      <c r="Y285" s="9" t="s">
        <v>405</v>
      </c>
      <c r="Z285" s="9" t="s">
        <v>406</v>
      </c>
      <c r="AA285" s="21" t="str">
        <f t="shared" si="20"/>
        <v> {"id": 8.1,"chapter": "Chapter 8 - BONDAGE OF KARMAS","title": "8.1 - मोहनीय कर्म के भेद","sutra": "&lt;br /&gt;","audiosrc": "8-10.mp3","arth": "","meaning": "","vyakhya": "","explanation": "","vidsrc": []}</v>
      </c>
    </row>
    <row r="286" customFormat="1" ht="28.8" spans="1:27">
      <c r="A286" s="7" t="s">
        <v>24</v>
      </c>
      <c r="B286" s="8">
        <v>8.11</v>
      </c>
      <c r="C286" s="9" t="s">
        <v>25</v>
      </c>
      <c r="D286" s="8" t="s">
        <v>724</v>
      </c>
      <c r="E286" s="9" t="s">
        <v>27</v>
      </c>
      <c r="F286" s="8" t="s">
        <v>309</v>
      </c>
      <c r="G286" s="8" t="str">
        <f t="shared" si="17"/>
        <v>8.11 - आयु कर्म के भेद</v>
      </c>
      <c r="H286" s="9" t="s">
        <v>26</v>
      </c>
      <c r="I286" s="8"/>
      <c r="J286" s="8"/>
      <c r="K286" s="9" t="str">
        <f t="shared" si="18"/>
        <v>&lt;br /&gt;</v>
      </c>
      <c r="L286" s="9" t="s">
        <v>393</v>
      </c>
      <c r="M286" s="15" t="s">
        <v>734</v>
      </c>
      <c r="N286" s="8" t="str">
        <f t="shared" si="19"/>
        <v>8-11.mp3</v>
      </c>
      <c r="O286" s="9" t="s">
        <v>395</v>
      </c>
      <c r="P286" s="8"/>
      <c r="Q286" s="9" t="s">
        <v>397</v>
      </c>
      <c r="R286" s="8"/>
      <c r="S286" s="9" t="s">
        <v>399</v>
      </c>
      <c r="T286" s="19"/>
      <c r="U286" s="9" t="s">
        <v>401</v>
      </c>
      <c r="V286" s="8"/>
      <c r="W286" s="9" t="s">
        <v>403</v>
      </c>
      <c r="X286" s="19"/>
      <c r="Y286" s="9" t="s">
        <v>405</v>
      </c>
      <c r="Z286" s="9" t="s">
        <v>406</v>
      </c>
      <c r="AA286" s="21" t="str">
        <f t="shared" si="20"/>
        <v> {"id": 8.11,"chapter": "Chapter 8 - BONDAGE OF KARMAS","title": "8.11 - आयु कर्म के भेद","sutra": "&lt;br /&gt;","audiosrc": "8-11.mp3","arth": "","meaning": "","vyakhya": "","explanation": "","vidsrc": []}</v>
      </c>
    </row>
    <row r="287" customFormat="1" ht="28.8" spans="1:27">
      <c r="A287" s="7" t="s">
        <v>24</v>
      </c>
      <c r="B287" s="8">
        <v>8.12</v>
      </c>
      <c r="C287" s="9" t="s">
        <v>25</v>
      </c>
      <c r="D287" s="8" t="s">
        <v>724</v>
      </c>
      <c r="E287" s="9" t="s">
        <v>27</v>
      </c>
      <c r="F287" s="8" t="s">
        <v>310</v>
      </c>
      <c r="G287" s="8" t="str">
        <f t="shared" si="17"/>
        <v>8.12 - नामकर्म के भेद</v>
      </c>
      <c r="H287" s="9" t="s">
        <v>26</v>
      </c>
      <c r="I287" s="8"/>
      <c r="J287" s="8"/>
      <c r="K287" s="9" t="str">
        <f t="shared" si="18"/>
        <v>&lt;br /&gt;</v>
      </c>
      <c r="L287" s="9" t="s">
        <v>393</v>
      </c>
      <c r="M287" s="15" t="s">
        <v>735</v>
      </c>
      <c r="N287" s="8" t="str">
        <f t="shared" si="19"/>
        <v>8-12.mp3</v>
      </c>
      <c r="O287" s="9" t="s">
        <v>395</v>
      </c>
      <c r="P287" s="8"/>
      <c r="Q287" s="9" t="s">
        <v>397</v>
      </c>
      <c r="R287" s="8"/>
      <c r="S287" s="9" t="s">
        <v>399</v>
      </c>
      <c r="T287" s="19"/>
      <c r="U287" s="9" t="s">
        <v>401</v>
      </c>
      <c r="V287" s="8"/>
      <c r="W287" s="9" t="s">
        <v>403</v>
      </c>
      <c r="X287" s="19"/>
      <c r="Y287" s="9" t="s">
        <v>405</v>
      </c>
      <c r="Z287" s="9" t="s">
        <v>406</v>
      </c>
      <c r="AA287" s="21" t="str">
        <f t="shared" si="20"/>
        <v> {"id": 8.12,"chapter": "Chapter 8 - BONDAGE OF KARMAS","title": "8.12 - नामकर्म के भेद","sutra": "&lt;br /&gt;","audiosrc": "8-12.mp3","arth": "","meaning": "","vyakhya": "","explanation": "","vidsrc": []}</v>
      </c>
    </row>
    <row r="288" customFormat="1" ht="28.8" spans="1:27">
      <c r="A288" s="7" t="s">
        <v>24</v>
      </c>
      <c r="B288" s="8">
        <v>8.13</v>
      </c>
      <c r="C288" s="9" t="s">
        <v>25</v>
      </c>
      <c r="D288" s="8" t="s">
        <v>724</v>
      </c>
      <c r="E288" s="9" t="s">
        <v>27</v>
      </c>
      <c r="F288" s="8" t="s">
        <v>311</v>
      </c>
      <c r="G288" s="8" t="str">
        <f t="shared" si="17"/>
        <v>8.13 - गोत्रकर्म के भेद</v>
      </c>
      <c r="H288" s="9" t="s">
        <v>26</v>
      </c>
      <c r="I288" s="8"/>
      <c r="J288" s="8"/>
      <c r="K288" s="9" t="str">
        <f t="shared" si="18"/>
        <v>&lt;br /&gt;</v>
      </c>
      <c r="L288" s="9" t="s">
        <v>393</v>
      </c>
      <c r="M288" s="15" t="s">
        <v>736</v>
      </c>
      <c r="N288" s="8" t="str">
        <f t="shared" si="19"/>
        <v>8-13.mp3</v>
      </c>
      <c r="O288" s="9" t="s">
        <v>395</v>
      </c>
      <c r="P288" s="8"/>
      <c r="Q288" s="9" t="s">
        <v>397</v>
      </c>
      <c r="R288" s="8"/>
      <c r="S288" s="9" t="s">
        <v>399</v>
      </c>
      <c r="T288" s="19"/>
      <c r="U288" s="9" t="s">
        <v>401</v>
      </c>
      <c r="V288" s="8"/>
      <c r="W288" s="9" t="s">
        <v>403</v>
      </c>
      <c r="X288" s="19"/>
      <c r="Y288" s="9" t="s">
        <v>405</v>
      </c>
      <c r="Z288" s="9" t="s">
        <v>406</v>
      </c>
      <c r="AA288" s="21" t="str">
        <f t="shared" si="20"/>
        <v> {"id": 8.13,"chapter": "Chapter 8 - BONDAGE OF KARMAS","title": "8.13 - गोत्रकर्म के भेद","sutra": "&lt;br /&gt;","audiosrc": "8-13.mp3","arth": "","meaning": "","vyakhya": "","explanation": "","vidsrc": []}</v>
      </c>
    </row>
    <row r="289" customFormat="1" ht="28.8" spans="1:27">
      <c r="A289" s="7" t="s">
        <v>24</v>
      </c>
      <c r="B289" s="8">
        <v>8.14</v>
      </c>
      <c r="C289" s="9" t="s">
        <v>25</v>
      </c>
      <c r="D289" s="8" t="s">
        <v>724</v>
      </c>
      <c r="E289" s="9" t="s">
        <v>27</v>
      </c>
      <c r="F289" s="8" t="s">
        <v>312</v>
      </c>
      <c r="G289" s="8" t="str">
        <f t="shared" si="17"/>
        <v>8.14 - अन्‍तराय कर्म के भेद</v>
      </c>
      <c r="H289" s="9" t="s">
        <v>26</v>
      </c>
      <c r="I289" s="8"/>
      <c r="J289" s="8"/>
      <c r="K289" s="9" t="str">
        <f t="shared" si="18"/>
        <v>&lt;br /&gt;</v>
      </c>
      <c r="L289" s="9" t="s">
        <v>393</v>
      </c>
      <c r="M289" s="15" t="s">
        <v>737</v>
      </c>
      <c r="N289" s="8" t="str">
        <f t="shared" si="19"/>
        <v>8-14.mp3</v>
      </c>
      <c r="O289" s="9" t="s">
        <v>395</v>
      </c>
      <c r="P289" s="8"/>
      <c r="Q289" s="9" t="s">
        <v>397</v>
      </c>
      <c r="R289" s="8"/>
      <c r="S289" s="9" t="s">
        <v>399</v>
      </c>
      <c r="T289" s="19"/>
      <c r="U289" s="9" t="s">
        <v>401</v>
      </c>
      <c r="V289" s="8"/>
      <c r="W289" s="9" t="s">
        <v>403</v>
      </c>
      <c r="X289" s="19"/>
      <c r="Y289" s="9" t="s">
        <v>405</v>
      </c>
      <c r="Z289" s="9" t="s">
        <v>406</v>
      </c>
      <c r="AA289" s="21" t="str">
        <f t="shared" si="20"/>
        <v> {"id": 8.14,"chapter": "Chapter 8 - BONDAGE OF KARMAS","title": "8.14 - अन्‍तराय कर्म के भेद","sutra": "&lt;br /&gt;","audiosrc": "8-14.mp3","arth": "","meaning": "","vyakhya": "","explanation": "","vidsrc": []}</v>
      </c>
    </row>
    <row r="290" customFormat="1" ht="28.8" spans="1:27">
      <c r="A290" s="7" t="s">
        <v>24</v>
      </c>
      <c r="B290" s="8">
        <v>8.15</v>
      </c>
      <c r="C290" s="9" t="s">
        <v>25</v>
      </c>
      <c r="D290" s="8" t="s">
        <v>724</v>
      </c>
      <c r="E290" s="9" t="s">
        <v>27</v>
      </c>
      <c r="F290" s="8" t="s">
        <v>313</v>
      </c>
      <c r="G290" s="8" t="str">
        <f t="shared" si="17"/>
        <v>8.15 - मूल कर्मों में उत्कृष्ट स्थिति</v>
      </c>
      <c r="H290" s="9" t="s">
        <v>26</v>
      </c>
      <c r="I290" s="8"/>
      <c r="J290" s="8"/>
      <c r="K290" s="9" t="str">
        <f t="shared" si="18"/>
        <v>&lt;br /&gt;</v>
      </c>
      <c r="L290" s="9" t="s">
        <v>393</v>
      </c>
      <c r="M290" s="15" t="s">
        <v>738</v>
      </c>
      <c r="N290" s="8" t="str">
        <f t="shared" si="19"/>
        <v>8-15.mp3</v>
      </c>
      <c r="O290" s="9" t="s">
        <v>395</v>
      </c>
      <c r="P290" s="8"/>
      <c r="Q290" s="9" t="s">
        <v>397</v>
      </c>
      <c r="R290" s="8"/>
      <c r="S290" s="9" t="s">
        <v>399</v>
      </c>
      <c r="T290" s="19"/>
      <c r="U290" s="9" t="s">
        <v>401</v>
      </c>
      <c r="V290" s="8"/>
      <c r="W290" s="9" t="s">
        <v>403</v>
      </c>
      <c r="X290" s="19"/>
      <c r="Y290" s="9" t="s">
        <v>405</v>
      </c>
      <c r="Z290" s="9" t="s">
        <v>406</v>
      </c>
      <c r="AA290" s="21" t="str">
        <f t="shared" si="20"/>
        <v> {"id": 8.15,"chapter": "Chapter 8 - BONDAGE OF KARMAS","title": "8.15 - मूल कर्मों में उत्कृष्ट स्थिति","sutra": "&lt;br /&gt;","audiosrc": "8-15.mp3","arth": "","meaning": "","vyakhya": "","explanation": "","vidsrc": []}</v>
      </c>
    </row>
    <row r="291" customFormat="1" ht="28.8" spans="1:27">
      <c r="A291" s="7" t="s">
        <v>24</v>
      </c>
      <c r="B291" s="8">
        <v>8.16</v>
      </c>
      <c r="C291" s="9" t="s">
        <v>25</v>
      </c>
      <c r="D291" s="8" t="s">
        <v>724</v>
      </c>
      <c r="E291" s="9" t="s">
        <v>27</v>
      </c>
      <c r="F291" s="8" t="s">
        <v>313</v>
      </c>
      <c r="G291" s="8" t="str">
        <f t="shared" si="17"/>
        <v>8.16 - मूल कर्मों में उत्कृष्ट स्थिति</v>
      </c>
      <c r="H291" s="9" t="s">
        <v>26</v>
      </c>
      <c r="I291" s="8"/>
      <c r="J291" s="8"/>
      <c r="K291" s="9" t="str">
        <f t="shared" si="18"/>
        <v>&lt;br /&gt;</v>
      </c>
      <c r="L291" s="9" t="s">
        <v>393</v>
      </c>
      <c r="M291" s="15" t="s">
        <v>739</v>
      </c>
      <c r="N291" s="8" t="str">
        <f t="shared" si="19"/>
        <v>8-16.mp3</v>
      </c>
      <c r="O291" s="9" t="s">
        <v>395</v>
      </c>
      <c r="P291" s="8"/>
      <c r="Q291" s="9" t="s">
        <v>397</v>
      </c>
      <c r="R291" s="8"/>
      <c r="S291" s="9" t="s">
        <v>399</v>
      </c>
      <c r="T291" s="19"/>
      <c r="U291" s="9" t="s">
        <v>401</v>
      </c>
      <c r="V291" s="8"/>
      <c r="W291" s="9" t="s">
        <v>403</v>
      </c>
      <c r="X291" s="19"/>
      <c r="Y291" s="9" t="s">
        <v>405</v>
      </c>
      <c r="Z291" s="9" t="s">
        <v>406</v>
      </c>
      <c r="AA291" s="21" t="str">
        <f t="shared" si="20"/>
        <v> {"id": 8.16,"chapter": "Chapter 8 - BONDAGE OF KARMAS","title": "8.16 - मूल कर्मों में उत्कृष्ट स्थिति","sutra": "&lt;br /&gt;","audiosrc": "8-16.mp3","arth": "","meaning": "","vyakhya": "","explanation": "","vidsrc": []}</v>
      </c>
    </row>
    <row r="292" customFormat="1" ht="28.8" spans="1:27">
      <c r="A292" s="7" t="s">
        <v>24</v>
      </c>
      <c r="B292" s="8">
        <v>8.17</v>
      </c>
      <c r="C292" s="9" t="s">
        <v>25</v>
      </c>
      <c r="D292" s="8" t="s">
        <v>724</v>
      </c>
      <c r="E292" s="9" t="s">
        <v>27</v>
      </c>
      <c r="F292" s="8" t="s">
        <v>313</v>
      </c>
      <c r="G292" s="8" t="str">
        <f t="shared" si="17"/>
        <v>8.17 - मूल कर्मों में उत्कृष्ट स्थिति</v>
      </c>
      <c r="H292" s="9" t="s">
        <v>26</v>
      </c>
      <c r="I292" s="8"/>
      <c r="J292" s="8"/>
      <c r="K292" s="9" t="str">
        <f t="shared" si="18"/>
        <v>&lt;br /&gt;</v>
      </c>
      <c r="L292" s="9" t="s">
        <v>393</v>
      </c>
      <c r="M292" s="15" t="s">
        <v>740</v>
      </c>
      <c r="N292" s="8" t="str">
        <f t="shared" si="19"/>
        <v>8-17.mp3</v>
      </c>
      <c r="O292" s="9" t="s">
        <v>395</v>
      </c>
      <c r="P292" s="8"/>
      <c r="Q292" s="9" t="s">
        <v>397</v>
      </c>
      <c r="R292" s="8"/>
      <c r="S292" s="9" t="s">
        <v>399</v>
      </c>
      <c r="T292" s="19"/>
      <c r="U292" s="9" t="s">
        <v>401</v>
      </c>
      <c r="V292" s="8"/>
      <c r="W292" s="9" t="s">
        <v>403</v>
      </c>
      <c r="X292" s="19"/>
      <c r="Y292" s="9" t="s">
        <v>405</v>
      </c>
      <c r="Z292" s="9" t="s">
        <v>406</v>
      </c>
      <c r="AA292" s="21" t="str">
        <f t="shared" si="20"/>
        <v> {"id": 8.17,"chapter": "Chapter 8 - BONDAGE OF KARMAS","title": "8.17 - मूल कर्मों में उत्कृष्ट स्थिति","sutra": "&lt;br /&gt;","audiosrc": "8-17.mp3","arth": "","meaning": "","vyakhya": "","explanation": "","vidsrc": []}</v>
      </c>
    </row>
    <row r="293" customFormat="1" ht="28.8" spans="1:27">
      <c r="A293" s="7" t="s">
        <v>24</v>
      </c>
      <c r="B293" s="8">
        <v>8.18</v>
      </c>
      <c r="C293" s="9" t="s">
        <v>25</v>
      </c>
      <c r="D293" s="8" t="s">
        <v>724</v>
      </c>
      <c r="E293" s="9" t="s">
        <v>27</v>
      </c>
      <c r="F293" s="8" t="s">
        <v>313</v>
      </c>
      <c r="G293" s="8" t="str">
        <f t="shared" si="17"/>
        <v>8.18 - मूल कर्मों में उत्कृष्ट स्थिति</v>
      </c>
      <c r="H293" s="9" t="s">
        <v>26</v>
      </c>
      <c r="I293" s="8"/>
      <c r="J293" s="8"/>
      <c r="K293" s="9" t="str">
        <f t="shared" si="18"/>
        <v>&lt;br /&gt;</v>
      </c>
      <c r="L293" s="9" t="s">
        <v>393</v>
      </c>
      <c r="M293" s="15" t="s">
        <v>741</v>
      </c>
      <c r="N293" s="8" t="str">
        <f t="shared" si="19"/>
        <v>8-18.mp3</v>
      </c>
      <c r="O293" s="9" t="s">
        <v>395</v>
      </c>
      <c r="P293" s="8"/>
      <c r="Q293" s="9" t="s">
        <v>397</v>
      </c>
      <c r="R293" s="8"/>
      <c r="S293" s="9" t="s">
        <v>399</v>
      </c>
      <c r="T293" s="19"/>
      <c r="U293" s="9" t="s">
        <v>401</v>
      </c>
      <c r="V293" s="8"/>
      <c r="W293" s="9" t="s">
        <v>403</v>
      </c>
      <c r="X293" s="19"/>
      <c r="Y293" s="9" t="s">
        <v>405</v>
      </c>
      <c r="Z293" s="9" t="s">
        <v>406</v>
      </c>
      <c r="AA293" s="21" t="str">
        <f t="shared" si="20"/>
        <v> {"id": 8.18,"chapter": "Chapter 8 - BONDAGE OF KARMAS","title": "8.18 - मूल कर्मों में उत्कृष्ट स्थिति","sutra": "&lt;br /&gt;","audiosrc": "8-18.mp3","arth": "","meaning": "","vyakhya": "","explanation": "","vidsrc": []}</v>
      </c>
    </row>
    <row r="294" customFormat="1" ht="28.8" spans="1:27">
      <c r="A294" s="7" t="s">
        <v>24</v>
      </c>
      <c r="B294" s="8">
        <v>8.19</v>
      </c>
      <c r="C294" s="9" t="s">
        <v>25</v>
      </c>
      <c r="D294" s="8" t="s">
        <v>724</v>
      </c>
      <c r="E294" s="9" t="s">
        <v>27</v>
      </c>
      <c r="F294" s="8" t="s">
        <v>314</v>
      </c>
      <c r="G294" s="8" t="str">
        <f t="shared" si="17"/>
        <v>8.19 - मूल कर्मों में जघन्य स्थिति</v>
      </c>
      <c r="H294" s="9" t="s">
        <v>26</v>
      </c>
      <c r="I294" s="8"/>
      <c r="J294" s="8"/>
      <c r="K294" s="9" t="str">
        <f t="shared" si="18"/>
        <v>&lt;br /&gt;</v>
      </c>
      <c r="L294" s="9" t="s">
        <v>393</v>
      </c>
      <c r="M294" s="15" t="s">
        <v>742</v>
      </c>
      <c r="N294" s="8" t="str">
        <f t="shared" si="19"/>
        <v>8-19.mp3</v>
      </c>
      <c r="O294" s="9" t="s">
        <v>395</v>
      </c>
      <c r="P294" s="8"/>
      <c r="Q294" s="9" t="s">
        <v>397</v>
      </c>
      <c r="R294" s="8"/>
      <c r="S294" s="9" t="s">
        <v>399</v>
      </c>
      <c r="T294" s="19"/>
      <c r="U294" s="9" t="s">
        <v>401</v>
      </c>
      <c r="V294" s="8"/>
      <c r="W294" s="9" t="s">
        <v>403</v>
      </c>
      <c r="X294" s="19"/>
      <c r="Y294" s="9" t="s">
        <v>405</v>
      </c>
      <c r="Z294" s="9" t="s">
        <v>406</v>
      </c>
      <c r="AA294" s="21" t="str">
        <f t="shared" si="20"/>
        <v> {"id": 8.19,"chapter": "Chapter 8 - BONDAGE OF KARMAS","title": "8.19 - मूल कर्मों में जघन्य स्थिति","sutra": "&lt;br /&gt;","audiosrc": "8-19.mp3","arth": "","meaning": "","vyakhya": "","explanation": "","vidsrc": []}</v>
      </c>
    </row>
    <row r="295" customFormat="1" ht="28.8" spans="1:27">
      <c r="A295" s="7" t="s">
        <v>24</v>
      </c>
      <c r="B295" s="11">
        <v>8.2</v>
      </c>
      <c r="C295" s="9" t="s">
        <v>25</v>
      </c>
      <c r="D295" s="8" t="s">
        <v>724</v>
      </c>
      <c r="E295" s="9" t="s">
        <v>27</v>
      </c>
      <c r="F295" s="8" t="s">
        <v>314</v>
      </c>
      <c r="G295" s="8" t="str">
        <f t="shared" si="17"/>
        <v>8.2 - मूल कर्मों में जघन्य स्थिति</v>
      </c>
      <c r="H295" s="9" t="s">
        <v>26</v>
      </c>
      <c r="I295" s="8"/>
      <c r="J295" s="8"/>
      <c r="K295" s="9" t="str">
        <f t="shared" si="18"/>
        <v>&lt;br /&gt;</v>
      </c>
      <c r="L295" s="9" t="s">
        <v>393</v>
      </c>
      <c r="M295" s="15" t="s">
        <v>743</v>
      </c>
      <c r="N295" s="8" t="str">
        <f t="shared" si="19"/>
        <v>8-20 .mp3</v>
      </c>
      <c r="O295" s="9" t="s">
        <v>395</v>
      </c>
      <c r="P295" s="8"/>
      <c r="Q295" s="9" t="s">
        <v>397</v>
      </c>
      <c r="R295" s="8"/>
      <c r="S295" s="9" t="s">
        <v>399</v>
      </c>
      <c r="T295" s="19"/>
      <c r="U295" s="9" t="s">
        <v>401</v>
      </c>
      <c r="V295" s="8"/>
      <c r="W295" s="9" t="s">
        <v>403</v>
      </c>
      <c r="X295" s="19"/>
      <c r="Y295" s="9" t="s">
        <v>405</v>
      </c>
      <c r="Z295" s="9" t="s">
        <v>406</v>
      </c>
      <c r="AA295" s="21" t="str">
        <f t="shared" si="20"/>
        <v> {"id": 8.2,"chapter": "Chapter 8 - BONDAGE OF KARMAS","title": "8.2 - मूल कर्मों में जघन्य स्थिति","sutra": "&lt;br /&gt;","audiosrc": "8-20 .mp3","arth": "","meaning": "","vyakhya": "","explanation": "","vidsrc": []}</v>
      </c>
    </row>
    <row r="296" customFormat="1" ht="28.8" spans="1:27">
      <c r="A296" s="7" t="s">
        <v>24</v>
      </c>
      <c r="B296" s="8">
        <v>8.21</v>
      </c>
      <c r="C296" s="9" t="s">
        <v>25</v>
      </c>
      <c r="D296" s="8" t="s">
        <v>724</v>
      </c>
      <c r="E296" s="9" t="s">
        <v>27</v>
      </c>
      <c r="F296" s="8" t="s">
        <v>314</v>
      </c>
      <c r="G296" s="8" t="str">
        <f t="shared" si="17"/>
        <v>8.21 - मूल कर्मों में जघन्य स्थिति</v>
      </c>
      <c r="H296" s="9" t="s">
        <v>26</v>
      </c>
      <c r="I296" s="8"/>
      <c r="J296" s="8"/>
      <c r="K296" s="9" t="str">
        <f t="shared" si="18"/>
        <v>&lt;br /&gt;</v>
      </c>
      <c r="L296" s="9" t="s">
        <v>393</v>
      </c>
      <c r="M296" s="15" t="s">
        <v>744</v>
      </c>
      <c r="N296" s="8" t="str">
        <f t="shared" si="19"/>
        <v>8-21.mp3</v>
      </c>
      <c r="O296" s="9" t="s">
        <v>395</v>
      </c>
      <c r="P296" s="8"/>
      <c r="Q296" s="9" t="s">
        <v>397</v>
      </c>
      <c r="R296" s="8"/>
      <c r="S296" s="9" t="s">
        <v>399</v>
      </c>
      <c r="T296" s="19"/>
      <c r="U296" s="9" t="s">
        <v>401</v>
      </c>
      <c r="V296" s="8"/>
      <c r="W296" s="9" t="s">
        <v>403</v>
      </c>
      <c r="X296" s="19"/>
      <c r="Y296" s="9" t="s">
        <v>405</v>
      </c>
      <c r="Z296" s="9" t="s">
        <v>406</v>
      </c>
      <c r="AA296" s="21" t="str">
        <f t="shared" si="20"/>
        <v> {"id": 8.21,"chapter": "Chapter 8 - BONDAGE OF KARMAS","title": "8.21 - मूल कर्मों में जघन्य स्थिति","sutra": "&lt;br /&gt;","audiosrc": "8-21.mp3","arth": "","meaning": "","vyakhya": "","explanation": "","vidsrc": []}</v>
      </c>
    </row>
    <row r="297" customFormat="1" ht="28.8" spans="1:27">
      <c r="A297" s="7" t="s">
        <v>24</v>
      </c>
      <c r="B297" s="8">
        <v>8.22</v>
      </c>
      <c r="C297" s="9" t="s">
        <v>25</v>
      </c>
      <c r="D297" s="8" t="s">
        <v>724</v>
      </c>
      <c r="E297" s="9" t="s">
        <v>27</v>
      </c>
      <c r="F297" s="8" t="s">
        <v>315</v>
      </c>
      <c r="G297" s="8" t="str">
        <f t="shared" si="17"/>
        <v>8.22 - विपाक</v>
      </c>
      <c r="H297" s="9" t="s">
        <v>26</v>
      </c>
      <c r="I297" s="8"/>
      <c r="J297" s="8"/>
      <c r="K297" s="9" t="str">
        <f t="shared" si="18"/>
        <v>&lt;br /&gt;</v>
      </c>
      <c r="L297" s="9" t="s">
        <v>393</v>
      </c>
      <c r="M297" s="15" t="s">
        <v>745</v>
      </c>
      <c r="N297" s="8" t="str">
        <f t="shared" si="19"/>
        <v>8-22.mp3</v>
      </c>
      <c r="O297" s="9" t="s">
        <v>395</v>
      </c>
      <c r="P297" s="8"/>
      <c r="Q297" s="9" t="s">
        <v>397</v>
      </c>
      <c r="R297" s="8"/>
      <c r="S297" s="9" t="s">
        <v>399</v>
      </c>
      <c r="T297" s="19"/>
      <c r="U297" s="9" t="s">
        <v>401</v>
      </c>
      <c r="V297" s="8"/>
      <c r="W297" s="9" t="s">
        <v>403</v>
      </c>
      <c r="X297" s="19"/>
      <c r="Y297" s="9" t="s">
        <v>405</v>
      </c>
      <c r="Z297" s="9" t="s">
        <v>406</v>
      </c>
      <c r="AA297" s="21" t="str">
        <f t="shared" si="20"/>
        <v> {"id": 8.22,"chapter": "Chapter 8 - BONDAGE OF KARMAS","title": "8.22 - विपाक","sutra": "&lt;br /&gt;","audiosrc": "8-22.mp3","arth": "","meaning": "","vyakhya": "","explanation": "","vidsrc": []}</v>
      </c>
    </row>
    <row r="298" customFormat="1" ht="28.8" spans="1:27">
      <c r="A298" s="7" t="s">
        <v>24</v>
      </c>
      <c r="B298" s="8">
        <v>8.23</v>
      </c>
      <c r="C298" s="9" t="s">
        <v>25</v>
      </c>
      <c r="D298" s="8" t="s">
        <v>724</v>
      </c>
      <c r="E298" s="9" t="s">
        <v>27</v>
      </c>
      <c r="F298" s="8" t="s">
        <v>316</v>
      </c>
      <c r="G298" s="8" t="str">
        <f t="shared" si="17"/>
        <v>8.23 - विपाक का स्वभाव</v>
      </c>
      <c r="H298" s="9" t="s">
        <v>26</v>
      </c>
      <c r="I298" s="8"/>
      <c r="J298" s="8"/>
      <c r="K298" s="9" t="str">
        <f t="shared" si="18"/>
        <v>&lt;br /&gt;</v>
      </c>
      <c r="L298" s="9" t="s">
        <v>393</v>
      </c>
      <c r="M298" s="15" t="s">
        <v>746</v>
      </c>
      <c r="N298" s="8" t="str">
        <f t="shared" si="19"/>
        <v>8-23.mp3</v>
      </c>
      <c r="O298" s="9" t="s">
        <v>395</v>
      </c>
      <c r="P298" s="8"/>
      <c r="Q298" s="9" t="s">
        <v>397</v>
      </c>
      <c r="R298" s="8"/>
      <c r="S298" s="9" t="s">
        <v>399</v>
      </c>
      <c r="T298" s="19"/>
      <c r="U298" s="9" t="s">
        <v>401</v>
      </c>
      <c r="V298" s="8"/>
      <c r="W298" s="9" t="s">
        <v>403</v>
      </c>
      <c r="X298" s="19"/>
      <c r="Y298" s="9" t="s">
        <v>405</v>
      </c>
      <c r="Z298" s="9" t="s">
        <v>406</v>
      </c>
      <c r="AA298" s="21" t="str">
        <f t="shared" si="20"/>
        <v> {"id": 8.23,"chapter": "Chapter 8 - BONDAGE OF KARMAS","title": "8.23 - विपाक का स्वभाव","sutra": "&lt;br /&gt;","audiosrc": "8-23.mp3","arth": "","meaning": "","vyakhya": "","explanation": "","vidsrc": []}</v>
      </c>
    </row>
    <row r="299" customFormat="1" ht="28.8" spans="1:27">
      <c r="A299" s="7" t="s">
        <v>24</v>
      </c>
      <c r="B299" s="8">
        <v>8.24</v>
      </c>
      <c r="C299" s="9" t="s">
        <v>25</v>
      </c>
      <c r="D299" s="8" t="s">
        <v>724</v>
      </c>
      <c r="E299" s="9" t="s">
        <v>27</v>
      </c>
      <c r="F299" s="8" t="s">
        <v>317</v>
      </c>
      <c r="G299" s="8" t="str">
        <f t="shared" si="17"/>
        <v>8.24 - निर्जरा</v>
      </c>
      <c r="H299" s="9" t="s">
        <v>26</v>
      </c>
      <c r="I299" s="8"/>
      <c r="J299" s="8"/>
      <c r="K299" s="9" t="str">
        <f t="shared" si="18"/>
        <v>&lt;br /&gt;</v>
      </c>
      <c r="L299" s="9" t="s">
        <v>393</v>
      </c>
      <c r="M299" s="15" t="s">
        <v>747</v>
      </c>
      <c r="N299" s="8" t="str">
        <f t="shared" si="19"/>
        <v>8-24.mp3</v>
      </c>
      <c r="O299" s="9" t="s">
        <v>395</v>
      </c>
      <c r="P299" s="8"/>
      <c r="Q299" s="9" t="s">
        <v>397</v>
      </c>
      <c r="R299" s="8"/>
      <c r="S299" s="9" t="s">
        <v>399</v>
      </c>
      <c r="T299" s="19"/>
      <c r="U299" s="9" t="s">
        <v>401</v>
      </c>
      <c r="V299" s="8"/>
      <c r="W299" s="9" t="s">
        <v>403</v>
      </c>
      <c r="X299" s="19"/>
      <c r="Y299" s="9" t="s">
        <v>405</v>
      </c>
      <c r="Z299" s="9" t="s">
        <v>406</v>
      </c>
      <c r="AA299" s="21" t="str">
        <f t="shared" si="20"/>
        <v> {"id": 8.24,"chapter": "Chapter 8 - BONDAGE OF KARMAS","title": "8.24 - निर्जरा","sutra": "&lt;br /&gt;","audiosrc": "8-24.mp3","arth": "","meaning": "","vyakhya": "","explanation": "","vidsrc": []}</v>
      </c>
    </row>
    <row r="300" customFormat="1" ht="28.8" spans="1:27">
      <c r="A300" s="7" t="s">
        <v>24</v>
      </c>
      <c r="B300" s="8">
        <v>8.25</v>
      </c>
      <c r="C300" s="9" t="s">
        <v>25</v>
      </c>
      <c r="D300" s="8" t="s">
        <v>724</v>
      </c>
      <c r="E300" s="9" t="s">
        <v>27</v>
      </c>
      <c r="F300" s="8" t="s">
        <v>318</v>
      </c>
      <c r="G300" s="8" t="str">
        <f t="shared" si="17"/>
        <v>8.25 - प्रदेश बन्ध</v>
      </c>
      <c r="H300" s="9" t="s">
        <v>26</v>
      </c>
      <c r="I300" s="8"/>
      <c r="J300" s="8"/>
      <c r="K300" s="9" t="str">
        <f t="shared" si="18"/>
        <v>&lt;br /&gt;</v>
      </c>
      <c r="L300" s="9" t="s">
        <v>393</v>
      </c>
      <c r="M300" s="15" t="s">
        <v>748</v>
      </c>
      <c r="N300" s="8" t="str">
        <f t="shared" si="19"/>
        <v>8-25.mp3</v>
      </c>
      <c r="O300" s="9" t="s">
        <v>395</v>
      </c>
      <c r="P300" s="8"/>
      <c r="Q300" s="9" t="s">
        <v>397</v>
      </c>
      <c r="R300" s="8"/>
      <c r="S300" s="9" t="s">
        <v>399</v>
      </c>
      <c r="T300" s="19"/>
      <c r="U300" s="9" t="s">
        <v>401</v>
      </c>
      <c r="V300" s="8"/>
      <c r="W300" s="9" t="s">
        <v>403</v>
      </c>
      <c r="X300" s="19"/>
      <c r="Y300" s="9" t="s">
        <v>405</v>
      </c>
      <c r="Z300" s="9" t="s">
        <v>406</v>
      </c>
      <c r="AA300" s="21" t="str">
        <f t="shared" si="20"/>
        <v> {"id": 8.25,"chapter": "Chapter 8 - BONDAGE OF KARMAS","title": "8.25 - प्रदेश बन्ध","sutra": "&lt;br /&gt;","audiosrc": "8-25.mp3","arth": "","meaning": "","vyakhya": "","explanation": "","vidsrc": []}</v>
      </c>
    </row>
    <row r="301" customFormat="1" ht="28.8" spans="1:27">
      <c r="A301" s="7" t="s">
        <v>24</v>
      </c>
      <c r="B301" s="8">
        <v>8.26</v>
      </c>
      <c r="C301" s="9" t="s">
        <v>25</v>
      </c>
      <c r="D301" s="8" t="s">
        <v>724</v>
      </c>
      <c r="E301" s="9" t="s">
        <v>27</v>
      </c>
      <c r="F301" s="8" t="s">
        <v>319</v>
      </c>
      <c r="G301" s="8" t="str">
        <f t="shared" si="17"/>
        <v>8.26 - पुण्य प्रकृतियाँ</v>
      </c>
      <c r="H301" s="9" t="s">
        <v>26</v>
      </c>
      <c r="I301" s="8"/>
      <c r="J301" s="8"/>
      <c r="K301" s="9" t="str">
        <f t="shared" si="18"/>
        <v>&lt;br /&gt;</v>
      </c>
      <c r="L301" s="9" t="s">
        <v>393</v>
      </c>
      <c r="M301" s="15" t="s">
        <v>749</v>
      </c>
      <c r="N301" s="8" t="str">
        <f t="shared" si="19"/>
        <v>8-26.mp3</v>
      </c>
      <c r="O301" s="9" t="s">
        <v>395</v>
      </c>
      <c r="P301" s="8"/>
      <c r="Q301" s="9" t="s">
        <v>397</v>
      </c>
      <c r="R301" s="8"/>
      <c r="S301" s="9" t="s">
        <v>399</v>
      </c>
      <c r="T301" s="19"/>
      <c r="U301" s="9" t="s">
        <v>401</v>
      </c>
      <c r="V301" s="8"/>
      <c r="W301" s="9" t="s">
        <v>403</v>
      </c>
      <c r="X301" s="19"/>
      <c r="Y301" s="9" t="s">
        <v>405</v>
      </c>
      <c r="Z301" s="9" t="s">
        <v>406</v>
      </c>
      <c r="AA301" s="21" t="str">
        <f t="shared" si="20"/>
        <v> {"id": 8.26,"chapter": "Chapter 8 - BONDAGE OF KARMAS","title": "8.26 - पुण्य प्रकृतियाँ","sutra": "&lt;br /&gt;","audiosrc": "8-26.mp3","arth": "","meaning": "","vyakhya": "","explanation": "","vidsrc": []}</v>
      </c>
    </row>
    <row r="302" customFormat="1" ht="28.8" spans="1:27">
      <c r="A302" s="7" t="s">
        <v>24</v>
      </c>
      <c r="B302" s="8">
        <v>8.27</v>
      </c>
      <c r="C302" s="9" t="s">
        <v>25</v>
      </c>
      <c r="D302" s="8" t="s">
        <v>724</v>
      </c>
      <c r="E302" s="9" t="s">
        <v>27</v>
      </c>
      <c r="F302" s="8" t="s">
        <v>320</v>
      </c>
      <c r="G302" s="8" t="str">
        <f t="shared" si="17"/>
        <v>8.27 - पाप प्रकृतियाँ</v>
      </c>
      <c r="H302" s="9" t="s">
        <v>26</v>
      </c>
      <c r="I302" s="8"/>
      <c r="J302" s="8"/>
      <c r="K302" s="9" t="str">
        <f t="shared" si="18"/>
        <v>&lt;br /&gt;</v>
      </c>
      <c r="L302" s="9" t="s">
        <v>393</v>
      </c>
      <c r="M302" s="15" t="s">
        <v>750</v>
      </c>
      <c r="N302" s="8" t="str">
        <f t="shared" si="19"/>
        <v>8-27.mp3</v>
      </c>
      <c r="O302" s="9" t="s">
        <v>395</v>
      </c>
      <c r="P302" s="8"/>
      <c r="Q302" s="9" t="s">
        <v>397</v>
      </c>
      <c r="R302" s="8"/>
      <c r="S302" s="9" t="s">
        <v>399</v>
      </c>
      <c r="T302" s="19"/>
      <c r="U302" s="9" t="s">
        <v>401</v>
      </c>
      <c r="V302" s="8"/>
      <c r="W302" s="9" t="s">
        <v>403</v>
      </c>
      <c r="X302" s="19"/>
      <c r="Y302" s="9" t="s">
        <v>405</v>
      </c>
      <c r="Z302" s="9" t="s">
        <v>406</v>
      </c>
      <c r="AA302" s="21" t="str">
        <f t="shared" si="20"/>
        <v> {"id": 8.27,"chapter": "Chapter 8 - BONDAGE OF KARMAS","title": "8.27 - पाप प्रकृतियाँ","sutra": "&lt;br /&gt;","audiosrc": "8-27.mp3","arth": "","meaning": "","vyakhya": "","explanation": "","vidsrc": []}</v>
      </c>
    </row>
    <row r="303" customFormat="1" ht="28.8" spans="1:27">
      <c r="A303" s="7" t="s">
        <v>24</v>
      </c>
      <c r="B303" s="8">
        <v>9.1</v>
      </c>
      <c r="C303" s="9" t="s">
        <v>25</v>
      </c>
      <c r="D303" s="8" t="s">
        <v>751</v>
      </c>
      <c r="E303" s="9" t="s">
        <v>27</v>
      </c>
      <c r="F303" s="8" t="s">
        <v>321</v>
      </c>
      <c r="G303" s="8" t="str">
        <f t="shared" si="17"/>
        <v>9.1 - संवर</v>
      </c>
      <c r="H303" s="9" t="s">
        <v>26</v>
      </c>
      <c r="I303" s="8"/>
      <c r="J303" s="8"/>
      <c r="K303" s="9" t="str">
        <f t="shared" si="18"/>
        <v>&lt;br /&gt;</v>
      </c>
      <c r="L303" s="9" t="s">
        <v>393</v>
      </c>
      <c r="M303" s="15" t="s">
        <v>752</v>
      </c>
      <c r="N303" s="8" t="str">
        <f t="shared" si="19"/>
        <v>9-1.mp3</v>
      </c>
      <c r="O303" s="9" t="s">
        <v>395</v>
      </c>
      <c r="P303" s="8"/>
      <c r="Q303" s="9" t="s">
        <v>397</v>
      </c>
      <c r="R303" s="8"/>
      <c r="S303" s="9" t="s">
        <v>399</v>
      </c>
      <c r="T303" s="19"/>
      <c r="U303" s="9" t="s">
        <v>401</v>
      </c>
      <c r="V303" s="8"/>
      <c r="W303" s="9" t="s">
        <v>403</v>
      </c>
      <c r="X303" s="19"/>
      <c r="Y303" s="9" t="s">
        <v>405</v>
      </c>
      <c r="Z303" s="9" t="s">
        <v>406</v>
      </c>
      <c r="AA303" s="21" t="str">
        <f t="shared" si="20"/>
        <v> {"id": 9.1,"chapter": "Chapter 9 - STOPPAGE AND SHEDDING OF KARMAS","title": "9.1 - संवर","sutra": "&lt;br /&gt;","audiosrc": "9-1.mp3","arth": "","meaning": "","vyakhya": "","explanation": "","vidsrc": []}</v>
      </c>
    </row>
    <row r="304" customFormat="1" ht="28.8" spans="1:27">
      <c r="A304" s="7" t="s">
        <v>24</v>
      </c>
      <c r="B304" s="8">
        <v>9.2</v>
      </c>
      <c r="C304" s="9" t="s">
        <v>25</v>
      </c>
      <c r="D304" s="8" t="s">
        <v>751</v>
      </c>
      <c r="E304" s="9" t="s">
        <v>27</v>
      </c>
      <c r="F304" s="8" t="s">
        <v>322</v>
      </c>
      <c r="G304" s="8" t="str">
        <f t="shared" si="17"/>
        <v>9.2 - संवर का कारण</v>
      </c>
      <c r="H304" s="9" t="s">
        <v>26</v>
      </c>
      <c r="I304" s="8"/>
      <c r="J304" s="8"/>
      <c r="K304" s="9" t="str">
        <f t="shared" si="18"/>
        <v>&lt;br /&gt;</v>
      </c>
      <c r="L304" s="9" t="s">
        <v>393</v>
      </c>
      <c r="M304" s="15" t="s">
        <v>753</v>
      </c>
      <c r="N304" s="8" t="str">
        <f t="shared" si="19"/>
        <v>9-2.mp3</v>
      </c>
      <c r="O304" s="9" t="s">
        <v>395</v>
      </c>
      <c r="P304" s="8"/>
      <c r="Q304" s="9" t="s">
        <v>397</v>
      </c>
      <c r="R304" s="8"/>
      <c r="S304" s="9" t="s">
        <v>399</v>
      </c>
      <c r="T304" s="19"/>
      <c r="U304" s="9" t="s">
        <v>401</v>
      </c>
      <c r="V304" s="8"/>
      <c r="W304" s="9" t="s">
        <v>403</v>
      </c>
      <c r="X304" s="19"/>
      <c r="Y304" s="9" t="s">
        <v>405</v>
      </c>
      <c r="Z304" s="9" t="s">
        <v>406</v>
      </c>
      <c r="AA304" s="21" t="str">
        <f t="shared" si="20"/>
        <v> {"id": 9.2,"chapter": "Chapter 9 - STOPPAGE AND SHEDDING OF KARMAS","title": "9.2 - संवर का कारण","sutra": "&lt;br /&gt;","audiosrc": "9-2.mp3","arth": "","meaning": "","vyakhya": "","explanation": "","vidsrc": []}</v>
      </c>
    </row>
    <row r="305" customFormat="1" ht="28.8" spans="1:27">
      <c r="A305" s="7" t="s">
        <v>24</v>
      </c>
      <c r="B305" s="8">
        <v>9.3</v>
      </c>
      <c r="C305" s="9" t="s">
        <v>25</v>
      </c>
      <c r="D305" s="8" t="s">
        <v>751</v>
      </c>
      <c r="E305" s="9" t="s">
        <v>27</v>
      </c>
      <c r="F305" s="8" t="s">
        <v>323</v>
      </c>
      <c r="G305" s="8" t="str">
        <f t="shared" si="17"/>
        <v>9.3 - तप</v>
      </c>
      <c r="H305" s="9" t="s">
        <v>26</v>
      </c>
      <c r="I305" s="8"/>
      <c r="J305" s="8"/>
      <c r="K305" s="9" t="str">
        <f t="shared" si="18"/>
        <v>&lt;br /&gt;</v>
      </c>
      <c r="L305" s="9" t="s">
        <v>393</v>
      </c>
      <c r="M305" s="15" t="s">
        <v>754</v>
      </c>
      <c r="N305" s="8" t="str">
        <f t="shared" si="19"/>
        <v>9-3.mp3</v>
      </c>
      <c r="O305" s="9" t="s">
        <v>395</v>
      </c>
      <c r="P305" s="8"/>
      <c r="Q305" s="9" t="s">
        <v>397</v>
      </c>
      <c r="R305" s="8"/>
      <c r="S305" s="9" t="s">
        <v>399</v>
      </c>
      <c r="T305" s="19"/>
      <c r="U305" s="9" t="s">
        <v>401</v>
      </c>
      <c r="V305" s="8"/>
      <c r="W305" s="9" t="s">
        <v>403</v>
      </c>
      <c r="X305" s="19"/>
      <c r="Y305" s="9" t="s">
        <v>405</v>
      </c>
      <c r="Z305" s="9" t="s">
        <v>406</v>
      </c>
      <c r="AA305" s="21" t="str">
        <f t="shared" si="20"/>
        <v> {"id": 9.3,"chapter": "Chapter 9 - STOPPAGE AND SHEDDING OF KARMAS","title": "9.3 - तप","sutra": "&lt;br /&gt;","audiosrc": "9-3.mp3","arth": "","meaning": "","vyakhya": "","explanation": "","vidsrc": []}</v>
      </c>
    </row>
    <row r="306" customFormat="1" ht="28.8" spans="1:27">
      <c r="A306" s="7" t="s">
        <v>24</v>
      </c>
      <c r="B306" s="8">
        <v>9.4</v>
      </c>
      <c r="C306" s="9" t="s">
        <v>25</v>
      </c>
      <c r="D306" s="8" t="s">
        <v>751</v>
      </c>
      <c r="E306" s="9" t="s">
        <v>27</v>
      </c>
      <c r="F306" s="8" t="s">
        <v>324</v>
      </c>
      <c r="G306" s="8" t="str">
        <f t="shared" si="17"/>
        <v>9.4 - गुप्ति</v>
      </c>
      <c r="H306" s="9" t="s">
        <v>26</v>
      </c>
      <c r="I306" s="8"/>
      <c r="J306" s="8"/>
      <c r="K306" s="9" t="str">
        <f t="shared" si="18"/>
        <v>&lt;br /&gt;</v>
      </c>
      <c r="L306" s="9" t="s">
        <v>393</v>
      </c>
      <c r="M306" s="15" t="s">
        <v>755</v>
      </c>
      <c r="N306" s="8" t="str">
        <f t="shared" si="19"/>
        <v>9-4.mp3</v>
      </c>
      <c r="O306" s="9" t="s">
        <v>395</v>
      </c>
      <c r="P306" s="8"/>
      <c r="Q306" s="9" t="s">
        <v>397</v>
      </c>
      <c r="R306" s="8"/>
      <c r="S306" s="9" t="s">
        <v>399</v>
      </c>
      <c r="T306" s="19"/>
      <c r="U306" s="9" t="s">
        <v>401</v>
      </c>
      <c r="V306" s="8"/>
      <c r="W306" s="9" t="s">
        <v>403</v>
      </c>
      <c r="X306" s="19"/>
      <c r="Y306" s="9" t="s">
        <v>405</v>
      </c>
      <c r="Z306" s="9" t="s">
        <v>406</v>
      </c>
      <c r="AA306" s="21" t="str">
        <f t="shared" si="20"/>
        <v> {"id": 9.4,"chapter": "Chapter 9 - STOPPAGE AND SHEDDING OF KARMAS","title": "9.4 - गुप्ति","sutra": "&lt;br /&gt;","audiosrc": "9-4.mp3","arth": "","meaning": "","vyakhya": "","explanation": "","vidsrc": []}</v>
      </c>
    </row>
    <row r="307" customFormat="1" ht="28.8" spans="1:27">
      <c r="A307" s="7" t="s">
        <v>24</v>
      </c>
      <c r="B307" s="8">
        <v>9.5</v>
      </c>
      <c r="C307" s="9" t="s">
        <v>25</v>
      </c>
      <c r="D307" s="8" t="s">
        <v>751</v>
      </c>
      <c r="E307" s="9" t="s">
        <v>27</v>
      </c>
      <c r="F307" s="8" t="s">
        <v>325</v>
      </c>
      <c r="G307" s="8" t="str">
        <f t="shared" si="17"/>
        <v>9.5 - समिति</v>
      </c>
      <c r="H307" s="9" t="s">
        <v>26</v>
      </c>
      <c r="I307" s="8"/>
      <c r="J307" s="8"/>
      <c r="K307" s="9" t="str">
        <f t="shared" si="18"/>
        <v>&lt;br /&gt;</v>
      </c>
      <c r="L307" s="9" t="s">
        <v>393</v>
      </c>
      <c r="M307" s="15" t="s">
        <v>756</v>
      </c>
      <c r="N307" s="8" t="str">
        <f t="shared" si="19"/>
        <v>9-5.mp3</v>
      </c>
      <c r="O307" s="9" t="s">
        <v>395</v>
      </c>
      <c r="P307" s="8"/>
      <c r="Q307" s="9" t="s">
        <v>397</v>
      </c>
      <c r="R307" s="8"/>
      <c r="S307" s="9" t="s">
        <v>399</v>
      </c>
      <c r="T307" s="19"/>
      <c r="U307" s="9" t="s">
        <v>401</v>
      </c>
      <c r="V307" s="8"/>
      <c r="W307" s="9" t="s">
        <v>403</v>
      </c>
      <c r="X307" s="19"/>
      <c r="Y307" s="9" t="s">
        <v>405</v>
      </c>
      <c r="Z307" s="9" t="s">
        <v>406</v>
      </c>
      <c r="AA307" s="21" t="str">
        <f t="shared" si="20"/>
        <v> {"id": 9.5,"chapter": "Chapter 9 - STOPPAGE AND SHEDDING OF KARMAS","title": "9.5 - समिति","sutra": "&lt;br /&gt;","audiosrc": "9-5.mp3","arth": "","meaning": "","vyakhya": "","explanation": "","vidsrc": []}</v>
      </c>
    </row>
    <row r="308" customFormat="1" ht="28.8" spans="1:27">
      <c r="A308" s="7" t="s">
        <v>24</v>
      </c>
      <c r="B308" s="8">
        <v>9.6</v>
      </c>
      <c r="C308" s="9" t="s">
        <v>25</v>
      </c>
      <c r="D308" s="8" t="s">
        <v>751</v>
      </c>
      <c r="E308" s="9" t="s">
        <v>27</v>
      </c>
      <c r="F308" s="8" t="s">
        <v>326</v>
      </c>
      <c r="G308" s="8" t="str">
        <f t="shared" si="17"/>
        <v>9.6 - धर्म</v>
      </c>
      <c r="H308" s="9" t="s">
        <v>26</v>
      </c>
      <c r="I308" s="8"/>
      <c r="J308" s="8"/>
      <c r="K308" s="9" t="str">
        <f t="shared" si="18"/>
        <v>&lt;br /&gt;</v>
      </c>
      <c r="L308" s="9" t="s">
        <v>393</v>
      </c>
      <c r="M308" s="15" t="s">
        <v>757</v>
      </c>
      <c r="N308" s="8" t="str">
        <f t="shared" si="19"/>
        <v>9-6.mp3</v>
      </c>
      <c r="O308" s="9" t="s">
        <v>395</v>
      </c>
      <c r="P308" s="8"/>
      <c r="Q308" s="9" t="s">
        <v>397</v>
      </c>
      <c r="R308" s="8"/>
      <c r="S308" s="9" t="s">
        <v>399</v>
      </c>
      <c r="T308" s="19"/>
      <c r="U308" s="9" t="s">
        <v>401</v>
      </c>
      <c r="V308" s="8"/>
      <c r="W308" s="9" t="s">
        <v>403</v>
      </c>
      <c r="X308" s="19"/>
      <c r="Y308" s="9" t="s">
        <v>405</v>
      </c>
      <c r="Z308" s="9" t="s">
        <v>406</v>
      </c>
      <c r="AA308" s="21" t="str">
        <f t="shared" si="20"/>
        <v> {"id": 9.6,"chapter": "Chapter 9 - STOPPAGE AND SHEDDING OF KARMAS","title": "9.6 - धर्म","sutra": "&lt;br /&gt;","audiosrc": "9-6.mp3","arth": "","meaning": "","vyakhya": "","explanation": "","vidsrc": []}</v>
      </c>
    </row>
    <row r="309" customFormat="1" ht="28.8" spans="1:27">
      <c r="A309" s="7" t="s">
        <v>24</v>
      </c>
      <c r="B309" s="8">
        <v>9.7</v>
      </c>
      <c r="C309" s="9" t="s">
        <v>25</v>
      </c>
      <c r="D309" s="8" t="s">
        <v>751</v>
      </c>
      <c r="E309" s="9" t="s">
        <v>27</v>
      </c>
      <c r="F309" s="8" t="s">
        <v>327</v>
      </c>
      <c r="G309" s="8" t="str">
        <f t="shared" si="17"/>
        <v>9.7 - अनुप्रेक्षा</v>
      </c>
      <c r="H309" s="9" t="s">
        <v>26</v>
      </c>
      <c r="I309" s="8"/>
      <c r="J309" s="8"/>
      <c r="K309" s="9" t="str">
        <f t="shared" si="18"/>
        <v>&lt;br /&gt;</v>
      </c>
      <c r="L309" s="9" t="s">
        <v>393</v>
      </c>
      <c r="M309" s="15" t="s">
        <v>758</v>
      </c>
      <c r="N309" s="8" t="str">
        <f t="shared" si="19"/>
        <v>9-7.mp3</v>
      </c>
      <c r="O309" s="9" t="s">
        <v>395</v>
      </c>
      <c r="P309" s="8"/>
      <c r="Q309" s="9" t="s">
        <v>397</v>
      </c>
      <c r="R309" s="8"/>
      <c r="S309" s="9" t="s">
        <v>399</v>
      </c>
      <c r="T309" s="19"/>
      <c r="U309" s="9" t="s">
        <v>401</v>
      </c>
      <c r="V309" s="8"/>
      <c r="W309" s="9" t="s">
        <v>403</v>
      </c>
      <c r="X309" s="19"/>
      <c r="Y309" s="9" t="s">
        <v>405</v>
      </c>
      <c r="Z309" s="9" t="s">
        <v>406</v>
      </c>
      <c r="AA309" s="21" t="str">
        <f t="shared" si="20"/>
        <v> {"id": 9.7,"chapter": "Chapter 9 - STOPPAGE AND SHEDDING OF KARMAS","title": "9.7 - अनुप्रेक्षा","sutra": "&lt;br /&gt;","audiosrc": "9-7.mp3","arth": "","meaning": "","vyakhya": "","explanation": "","vidsrc": []}</v>
      </c>
    </row>
    <row r="310" customFormat="1" ht="28.8" spans="1:27">
      <c r="A310" s="7" t="s">
        <v>24</v>
      </c>
      <c r="B310" s="8">
        <v>9.8</v>
      </c>
      <c r="C310" s="9" t="s">
        <v>25</v>
      </c>
      <c r="D310" s="8" t="s">
        <v>751</v>
      </c>
      <c r="E310" s="9" t="s">
        <v>27</v>
      </c>
      <c r="F310" s="8" t="s">
        <v>328</v>
      </c>
      <c r="G310" s="8" t="str">
        <f t="shared" si="17"/>
        <v>9.8 - परीषह जय का उद्देश्य</v>
      </c>
      <c r="H310" s="9" t="s">
        <v>26</v>
      </c>
      <c r="I310" s="8"/>
      <c r="J310" s="8"/>
      <c r="K310" s="9" t="str">
        <f t="shared" si="18"/>
        <v>&lt;br /&gt;</v>
      </c>
      <c r="L310" s="9" t="s">
        <v>393</v>
      </c>
      <c r="M310" s="15" t="s">
        <v>759</v>
      </c>
      <c r="N310" s="8" t="str">
        <f t="shared" si="19"/>
        <v>9-8.mp3</v>
      </c>
      <c r="O310" s="9" t="s">
        <v>395</v>
      </c>
      <c r="P310" s="8"/>
      <c r="Q310" s="9" t="s">
        <v>397</v>
      </c>
      <c r="R310" s="8"/>
      <c r="S310" s="9" t="s">
        <v>399</v>
      </c>
      <c r="T310" s="19"/>
      <c r="U310" s="9" t="s">
        <v>401</v>
      </c>
      <c r="V310" s="8"/>
      <c r="W310" s="9" t="s">
        <v>403</v>
      </c>
      <c r="X310" s="19"/>
      <c r="Y310" s="9" t="s">
        <v>405</v>
      </c>
      <c r="Z310" s="9" t="s">
        <v>406</v>
      </c>
      <c r="AA310" s="21" t="str">
        <f t="shared" si="20"/>
        <v> {"id": 9.8,"chapter": "Chapter 9 - STOPPAGE AND SHEDDING OF KARMAS","title": "9.8 - परीषह जय का उद्देश्य","sutra": "&lt;br /&gt;","audiosrc": "9-8.mp3","arth": "","meaning": "","vyakhya": "","explanation": "","vidsrc": []}</v>
      </c>
    </row>
    <row r="311" customFormat="1" ht="28.8" spans="1:27">
      <c r="A311" s="7" t="s">
        <v>24</v>
      </c>
      <c r="B311" s="8">
        <v>9.9</v>
      </c>
      <c r="C311" s="9" t="s">
        <v>25</v>
      </c>
      <c r="D311" s="8" t="s">
        <v>751</v>
      </c>
      <c r="E311" s="9" t="s">
        <v>27</v>
      </c>
      <c r="F311" s="8" t="s">
        <v>329</v>
      </c>
      <c r="G311" s="8" t="str">
        <f t="shared" si="17"/>
        <v>9.9 - परीषह के प्रकार</v>
      </c>
      <c r="H311" s="9" t="s">
        <v>26</v>
      </c>
      <c r="I311" s="8"/>
      <c r="J311" s="8"/>
      <c r="K311" s="9" t="str">
        <f t="shared" si="18"/>
        <v>&lt;br /&gt;</v>
      </c>
      <c r="L311" s="9" t="s">
        <v>393</v>
      </c>
      <c r="M311" s="15" t="s">
        <v>760</v>
      </c>
      <c r="N311" s="8" t="str">
        <f t="shared" si="19"/>
        <v>9-9.mp3</v>
      </c>
      <c r="O311" s="9" t="s">
        <v>395</v>
      </c>
      <c r="P311" s="8"/>
      <c r="Q311" s="9" t="s">
        <v>397</v>
      </c>
      <c r="R311" s="8"/>
      <c r="S311" s="9" t="s">
        <v>399</v>
      </c>
      <c r="T311" s="19"/>
      <c r="U311" s="9" t="s">
        <v>401</v>
      </c>
      <c r="V311" s="8"/>
      <c r="W311" s="9" t="s">
        <v>403</v>
      </c>
      <c r="X311" s="19"/>
      <c r="Y311" s="9" t="s">
        <v>405</v>
      </c>
      <c r="Z311" s="9" t="s">
        <v>406</v>
      </c>
      <c r="AA311" s="21" t="str">
        <f t="shared" si="20"/>
        <v> {"id": 9.9,"chapter": "Chapter 9 - STOPPAGE AND SHEDDING OF KARMAS","title": "9.9 - परीषह के प्रकार","sutra": "&lt;br /&gt;","audiosrc": "9-9.mp3","arth": "","meaning": "","vyakhya": "","explanation": "","vidsrc": []}</v>
      </c>
    </row>
    <row r="312" customFormat="1" ht="28.8" spans="1:27">
      <c r="A312" s="7" t="s">
        <v>24</v>
      </c>
      <c r="B312" s="8">
        <v>9.1</v>
      </c>
      <c r="C312" s="9" t="s">
        <v>25</v>
      </c>
      <c r="D312" s="8" t="s">
        <v>751</v>
      </c>
      <c r="E312" s="9" t="s">
        <v>27</v>
      </c>
      <c r="F312" s="8" t="s">
        <v>330</v>
      </c>
      <c r="G312" s="8" t="str">
        <f t="shared" si="17"/>
        <v>9.1 - दसवें से बारहवें गुणस्थान में परीषह</v>
      </c>
      <c r="H312" s="9" t="s">
        <v>26</v>
      </c>
      <c r="I312" s="8"/>
      <c r="J312" s="8"/>
      <c r="K312" s="9" t="str">
        <f t="shared" si="18"/>
        <v>&lt;br /&gt;</v>
      </c>
      <c r="L312" s="9" t="s">
        <v>393</v>
      </c>
      <c r="M312" s="15" t="s">
        <v>761</v>
      </c>
      <c r="N312" s="8" t="str">
        <f t="shared" si="19"/>
        <v>9-10.mp3</v>
      </c>
      <c r="O312" s="9" t="s">
        <v>395</v>
      </c>
      <c r="P312" s="8"/>
      <c r="Q312" s="9" t="s">
        <v>397</v>
      </c>
      <c r="R312" s="8"/>
      <c r="S312" s="9" t="s">
        <v>399</v>
      </c>
      <c r="T312" s="19"/>
      <c r="U312" s="9" t="s">
        <v>401</v>
      </c>
      <c r="V312" s="8"/>
      <c r="W312" s="9" t="s">
        <v>403</v>
      </c>
      <c r="X312" s="19"/>
      <c r="Y312" s="9" t="s">
        <v>405</v>
      </c>
      <c r="Z312" s="9" t="s">
        <v>406</v>
      </c>
      <c r="AA312" s="21" t="str">
        <f t="shared" si="20"/>
        <v> {"id": 9.1,"chapter": "Chapter 9 - STOPPAGE AND SHEDDING OF KARMAS","title": "9.1 - दसवें से बारहवें गुणस्थान में परीषह","sutra": "&lt;br /&gt;","audiosrc": "9-10.mp3","arth": "","meaning": "","vyakhya": "","explanation": "","vidsrc": []}</v>
      </c>
    </row>
    <row r="313" customFormat="1" ht="28.8" spans="1:27">
      <c r="A313" s="7" t="s">
        <v>24</v>
      </c>
      <c r="B313" s="8">
        <v>9.11</v>
      </c>
      <c r="C313" s="9" t="s">
        <v>25</v>
      </c>
      <c r="D313" s="8" t="s">
        <v>751</v>
      </c>
      <c r="E313" s="9" t="s">
        <v>27</v>
      </c>
      <c r="F313" s="8" t="s">
        <v>331</v>
      </c>
      <c r="G313" s="8" t="str">
        <f t="shared" si="17"/>
        <v>9.11 - सयोग केवली के परीषह</v>
      </c>
      <c r="H313" s="9" t="s">
        <v>26</v>
      </c>
      <c r="I313" s="8"/>
      <c r="J313" s="8"/>
      <c r="K313" s="9" t="str">
        <f t="shared" si="18"/>
        <v>&lt;br /&gt;</v>
      </c>
      <c r="L313" s="9" t="s">
        <v>393</v>
      </c>
      <c r="M313" s="15" t="s">
        <v>762</v>
      </c>
      <c r="N313" s="8" t="str">
        <f t="shared" si="19"/>
        <v>9-11.mp3</v>
      </c>
      <c r="O313" s="9" t="s">
        <v>395</v>
      </c>
      <c r="P313" s="8"/>
      <c r="Q313" s="9" t="s">
        <v>397</v>
      </c>
      <c r="R313" s="8"/>
      <c r="S313" s="9" t="s">
        <v>399</v>
      </c>
      <c r="T313" s="19"/>
      <c r="U313" s="9" t="s">
        <v>401</v>
      </c>
      <c r="V313" s="8"/>
      <c r="W313" s="9" t="s">
        <v>403</v>
      </c>
      <c r="X313" s="19"/>
      <c r="Y313" s="9" t="s">
        <v>405</v>
      </c>
      <c r="Z313" s="9" t="s">
        <v>406</v>
      </c>
      <c r="AA313" s="21" t="str">
        <f t="shared" si="20"/>
        <v> {"id": 9.11,"chapter": "Chapter 9 - STOPPAGE AND SHEDDING OF KARMAS","title": "9.11 - सयोग केवली के परीषह","sutra": "&lt;br /&gt;","audiosrc": "9-11.mp3","arth": "","meaning": "","vyakhya": "","explanation": "","vidsrc": []}</v>
      </c>
    </row>
    <row r="314" customFormat="1" ht="28.8" spans="1:27">
      <c r="A314" s="7" t="s">
        <v>24</v>
      </c>
      <c r="B314" s="8">
        <v>9.12</v>
      </c>
      <c r="C314" s="9" t="s">
        <v>25</v>
      </c>
      <c r="D314" s="8" t="s">
        <v>751</v>
      </c>
      <c r="E314" s="9" t="s">
        <v>27</v>
      </c>
      <c r="F314" s="8" t="s">
        <v>332</v>
      </c>
      <c r="G314" s="8" t="str">
        <f t="shared" si="17"/>
        <v>9.12 - बादर साम्पराय गुणस्थान तक परीषह</v>
      </c>
      <c r="H314" s="9" t="s">
        <v>26</v>
      </c>
      <c r="I314" s="8"/>
      <c r="J314" s="8"/>
      <c r="K314" s="9" t="str">
        <f t="shared" si="18"/>
        <v>&lt;br /&gt;</v>
      </c>
      <c r="L314" s="9" t="s">
        <v>393</v>
      </c>
      <c r="M314" s="15" t="s">
        <v>763</v>
      </c>
      <c r="N314" s="8" t="str">
        <f t="shared" si="19"/>
        <v>9-12.mp3</v>
      </c>
      <c r="O314" s="9" t="s">
        <v>395</v>
      </c>
      <c r="P314" s="8"/>
      <c r="Q314" s="9" t="s">
        <v>397</v>
      </c>
      <c r="R314" s="8"/>
      <c r="S314" s="9" t="s">
        <v>399</v>
      </c>
      <c r="T314" s="19"/>
      <c r="U314" s="9" t="s">
        <v>401</v>
      </c>
      <c r="V314" s="8"/>
      <c r="W314" s="9" t="s">
        <v>403</v>
      </c>
      <c r="X314" s="19"/>
      <c r="Y314" s="9" t="s">
        <v>405</v>
      </c>
      <c r="Z314" s="9" t="s">
        <v>406</v>
      </c>
      <c r="AA314" s="21" t="str">
        <f t="shared" si="20"/>
        <v> {"id": 9.12,"chapter": "Chapter 9 - STOPPAGE AND SHEDDING OF KARMAS","title": "9.12 - बादर साम्पराय गुणस्थान तक परीषह","sutra": "&lt;br /&gt;","audiosrc": "9-12.mp3","arth": "","meaning": "","vyakhya": "","explanation": "","vidsrc": []}</v>
      </c>
    </row>
    <row r="315" customFormat="1" ht="28.8" spans="1:27">
      <c r="A315" s="7" t="s">
        <v>24</v>
      </c>
      <c r="B315" s="8">
        <v>9.13</v>
      </c>
      <c r="C315" s="9" t="s">
        <v>25</v>
      </c>
      <c r="D315" s="8" t="s">
        <v>751</v>
      </c>
      <c r="E315" s="9" t="s">
        <v>27</v>
      </c>
      <c r="F315" s="8" t="s">
        <v>333</v>
      </c>
      <c r="G315" s="8" t="str">
        <f t="shared" si="17"/>
        <v>9.13 - ज्ञानावरण से परीषह</v>
      </c>
      <c r="H315" s="9" t="s">
        <v>26</v>
      </c>
      <c r="I315" s="8"/>
      <c r="J315" s="8"/>
      <c r="K315" s="9" t="str">
        <f t="shared" si="18"/>
        <v>&lt;br /&gt;</v>
      </c>
      <c r="L315" s="9" t="s">
        <v>393</v>
      </c>
      <c r="M315" s="15" t="s">
        <v>764</v>
      </c>
      <c r="N315" s="8" t="str">
        <f t="shared" si="19"/>
        <v>9-13.mp3</v>
      </c>
      <c r="O315" s="9" t="s">
        <v>395</v>
      </c>
      <c r="P315" s="8"/>
      <c r="Q315" s="9" t="s">
        <v>397</v>
      </c>
      <c r="R315" s="8"/>
      <c r="S315" s="9" t="s">
        <v>399</v>
      </c>
      <c r="T315" s="19"/>
      <c r="U315" s="9" t="s">
        <v>401</v>
      </c>
      <c r="V315" s="8"/>
      <c r="W315" s="9" t="s">
        <v>403</v>
      </c>
      <c r="X315" s="19"/>
      <c r="Y315" s="9" t="s">
        <v>405</v>
      </c>
      <c r="Z315" s="9" t="s">
        <v>406</v>
      </c>
      <c r="AA315" s="21" t="str">
        <f t="shared" si="20"/>
        <v> {"id": 9.13,"chapter": "Chapter 9 - STOPPAGE AND SHEDDING OF KARMAS","title": "9.13 - ज्ञानावरण से परीषह","sutra": "&lt;br /&gt;","audiosrc": "9-13.mp3","arth": "","meaning": "","vyakhya": "","explanation": "","vidsrc": []}</v>
      </c>
    </row>
    <row r="316" customFormat="1" ht="28.8" spans="1:27">
      <c r="A316" s="7" t="s">
        <v>24</v>
      </c>
      <c r="B316" s="8">
        <v>9.14</v>
      </c>
      <c r="C316" s="9" t="s">
        <v>25</v>
      </c>
      <c r="D316" s="8" t="s">
        <v>751</v>
      </c>
      <c r="E316" s="9" t="s">
        <v>27</v>
      </c>
      <c r="F316" s="8" t="s">
        <v>334</v>
      </c>
      <c r="G316" s="8" t="str">
        <f t="shared" si="17"/>
        <v>9.14 - दर्शनमोह और अन्त‍राय से परीषह</v>
      </c>
      <c r="H316" s="9" t="s">
        <v>26</v>
      </c>
      <c r="I316" s="8"/>
      <c r="J316" s="8"/>
      <c r="K316" s="9" t="str">
        <f t="shared" si="18"/>
        <v>&lt;br /&gt;</v>
      </c>
      <c r="L316" s="9" t="s">
        <v>393</v>
      </c>
      <c r="M316" s="15" t="s">
        <v>765</v>
      </c>
      <c r="N316" s="8" t="str">
        <f t="shared" si="19"/>
        <v>9-14.mp3</v>
      </c>
      <c r="O316" s="9" t="s">
        <v>395</v>
      </c>
      <c r="P316" s="8"/>
      <c r="Q316" s="9" t="s">
        <v>397</v>
      </c>
      <c r="R316" s="8"/>
      <c r="S316" s="9" t="s">
        <v>399</v>
      </c>
      <c r="T316" s="19"/>
      <c r="U316" s="9" t="s">
        <v>401</v>
      </c>
      <c r="V316" s="8"/>
      <c r="W316" s="9" t="s">
        <v>403</v>
      </c>
      <c r="X316" s="19"/>
      <c r="Y316" s="9" t="s">
        <v>405</v>
      </c>
      <c r="Z316" s="9" t="s">
        <v>406</v>
      </c>
      <c r="AA316" s="21" t="str">
        <f t="shared" si="20"/>
        <v> {"id": 9.14,"chapter": "Chapter 9 - STOPPAGE AND SHEDDING OF KARMAS","title": "9.14 - दर्शनमोह और अन्त‍राय से परीषह","sutra": "&lt;br /&gt;","audiosrc": "9-14.mp3","arth": "","meaning": "","vyakhya": "","explanation": "","vidsrc": []}</v>
      </c>
    </row>
    <row r="317" customFormat="1" ht="28.8" spans="1:27">
      <c r="A317" s="7" t="s">
        <v>24</v>
      </c>
      <c r="B317" s="8">
        <v>9.15</v>
      </c>
      <c r="C317" s="9" t="s">
        <v>25</v>
      </c>
      <c r="D317" s="8" t="s">
        <v>751</v>
      </c>
      <c r="E317" s="9" t="s">
        <v>27</v>
      </c>
      <c r="F317" s="8" t="s">
        <v>335</v>
      </c>
      <c r="G317" s="8" t="str">
        <f t="shared" si="17"/>
        <v>9.15 - चारित्रमोह से परीषह</v>
      </c>
      <c r="H317" s="9" t="s">
        <v>26</v>
      </c>
      <c r="I317" s="8"/>
      <c r="J317" s="8"/>
      <c r="K317" s="9" t="str">
        <f t="shared" si="18"/>
        <v>&lt;br /&gt;</v>
      </c>
      <c r="L317" s="9" t="s">
        <v>393</v>
      </c>
      <c r="M317" s="15" t="s">
        <v>766</v>
      </c>
      <c r="N317" s="8" t="str">
        <f t="shared" si="19"/>
        <v>9-15.mp3</v>
      </c>
      <c r="O317" s="9" t="s">
        <v>395</v>
      </c>
      <c r="P317" s="8"/>
      <c r="Q317" s="9" t="s">
        <v>397</v>
      </c>
      <c r="R317" s="8"/>
      <c r="S317" s="9" t="s">
        <v>399</v>
      </c>
      <c r="T317" s="19"/>
      <c r="U317" s="9" t="s">
        <v>401</v>
      </c>
      <c r="V317" s="8"/>
      <c r="W317" s="9" t="s">
        <v>403</v>
      </c>
      <c r="X317" s="19"/>
      <c r="Y317" s="9" t="s">
        <v>405</v>
      </c>
      <c r="Z317" s="9" t="s">
        <v>406</v>
      </c>
      <c r="AA317" s="21" t="str">
        <f t="shared" si="20"/>
        <v> {"id": 9.15,"chapter": "Chapter 9 - STOPPAGE AND SHEDDING OF KARMAS","title": "9.15 - चारित्रमोह से परीषह","sutra": "&lt;br /&gt;","audiosrc": "9-15.mp3","arth": "","meaning": "","vyakhya": "","explanation": "","vidsrc": []}</v>
      </c>
    </row>
    <row r="318" customFormat="1" ht="28.8" spans="1:27">
      <c r="A318" s="7" t="s">
        <v>24</v>
      </c>
      <c r="B318" s="8">
        <v>9.16</v>
      </c>
      <c r="C318" s="9" t="s">
        <v>25</v>
      </c>
      <c r="D318" s="8" t="s">
        <v>751</v>
      </c>
      <c r="E318" s="9" t="s">
        <v>27</v>
      </c>
      <c r="F318" s="8" t="s">
        <v>336</v>
      </c>
      <c r="G318" s="8" t="str">
        <f t="shared" si="17"/>
        <v>9.16 - वेदनीय से परीषह</v>
      </c>
      <c r="H318" s="9" t="s">
        <v>26</v>
      </c>
      <c r="I318" s="8"/>
      <c r="J318" s="8"/>
      <c r="K318" s="9" t="str">
        <f t="shared" si="18"/>
        <v>&lt;br /&gt;</v>
      </c>
      <c r="L318" s="9" t="s">
        <v>393</v>
      </c>
      <c r="M318" s="15" t="s">
        <v>767</v>
      </c>
      <c r="N318" s="8" t="str">
        <f t="shared" si="19"/>
        <v>9-16.mp3</v>
      </c>
      <c r="O318" s="9" t="s">
        <v>395</v>
      </c>
      <c r="P318" s="8"/>
      <c r="Q318" s="9" t="s">
        <v>397</v>
      </c>
      <c r="R318" s="8"/>
      <c r="S318" s="9" t="s">
        <v>399</v>
      </c>
      <c r="T318" s="19"/>
      <c r="U318" s="9" t="s">
        <v>401</v>
      </c>
      <c r="V318" s="8"/>
      <c r="W318" s="9" t="s">
        <v>403</v>
      </c>
      <c r="X318" s="19"/>
      <c r="Y318" s="9" t="s">
        <v>405</v>
      </c>
      <c r="Z318" s="9" t="s">
        <v>406</v>
      </c>
      <c r="AA318" s="21" t="str">
        <f t="shared" si="20"/>
        <v> {"id": 9.16,"chapter": "Chapter 9 - STOPPAGE AND SHEDDING OF KARMAS","title": "9.16 - वेदनीय से परीषह","sutra": "&lt;br /&gt;","audiosrc": "9-16.mp3","arth": "","meaning": "","vyakhya": "","explanation": "","vidsrc": []}</v>
      </c>
    </row>
    <row r="319" customFormat="1" ht="28.8" spans="1:27">
      <c r="A319" s="7" t="s">
        <v>24</v>
      </c>
      <c r="B319" s="8">
        <v>9.17</v>
      </c>
      <c r="C319" s="9" t="s">
        <v>25</v>
      </c>
      <c r="D319" s="8" t="s">
        <v>751</v>
      </c>
      <c r="E319" s="9" t="s">
        <v>27</v>
      </c>
      <c r="F319" s="8" t="s">
        <v>337</v>
      </c>
      <c r="G319" s="8" t="str">
        <f t="shared" si="17"/>
        <v>9.17 - एक साथ एक जीव के परीषह</v>
      </c>
      <c r="H319" s="9" t="s">
        <v>26</v>
      </c>
      <c r="I319" s="8"/>
      <c r="J319" s="8"/>
      <c r="K319" s="9" t="str">
        <f t="shared" si="18"/>
        <v>&lt;br /&gt;</v>
      </c>
      <c r="L319" s="9" t="s">
        <v>393</v>
      </c>
      <c r="M319" s="15" t="s">
        <v>768</v>
      </c>
      <c r="N319" s="8" t="str">
        <f t="shared" si="19"/>
        <v>9-17.mp3</v>
      </c>
      <c r="O319" s="9" t="s">
        <v>395</v>
      </c>
      <c r="P319" s="8"/>
      <c r="Q319" s="9" t="s">
        <v>397</v>
      </c>
      <c r="R319" s="8"/>
      <c r="S319" s="9" t="s">
        <v>399</v>
      </c>
      <c r="T319" s="19"/>
      <c r="U319" s="9" t="s">
        <v>401</v>
      </c>
      <c r="V319" s="8"/>
      <c r="W319" s="9" t="s">
        <v>403</v>
      </c>
      <c r="X319" s="19"/>
      <c r="Y319" s="9" t="s">
        <v>405</v>
      </c>
      <c r="Z319" s="9" t="s">
        <v>406</v>
      </c>
      <c r="AA319" s="21" t="str">
        <f t="shared" si="20"/>
        <v> {"id": 9.17,"chapter": "Chapter 9 - STOPPAGE AND SHEDDING OF KARMAS","title": "9.17 - एक साथ एक जीव के परीषह","sutra": "&lt;br /&gt;","audiosrc": "9-17.mp3","arth": "","meaning": "","vyakhya": "","explanation": "","vidsrc": []}</v>
      </c>
    </row>
    <row r="320" customFormat="1" ht="28.8" spans="1:27">
      <c r="A320" s="7" t="s">
        <v>24</v>
      </c>
      <c r="B320" s="8">
        <v>9.18</v>
      </c>
      <c r="C320" s="9" t="s">
        <v>25</v>
      </c>
      <c r="D320" s="8" t="s">
        <v>751</v>
      </c>
      <c r="E320" s="9" t="s">
        <v>27</v>
      </c>
      <c r="F320" s="8" t="s">
        <v>338</v>
      </c>
      <c r="G320" s="8" t="str">
        <f t="shared" si="17"/>
        <v>9.18 - चारित्र के प्रकार</v>
      </c>
      <c r="H320" s="9" t="s">
        <v>26</v>
      </c>
      <c r="I320" s="8"/>
      <c r="J320" s="8"/>
      <c r="K320" s="9" t="str">
        <f t="shared" si="18"/>
        <v>&lt;br /&gt;</v>
      </c>
      <c r="L320" s="9" t="s">
        <v>393</v>
      </c>
      <c r="M320" s="15" t="s">
        <v>769</v>
      </c>
      <c r="N320" s="8" t="str">
        <f t="shared" si="19"/>
        <v>9-18.mp3</v>
      </c>
      <c r="O320" s="9" t="s">
        <v>395</v>
      </c>
      <c r="P320" s="8"/>
      <c r="Q320" s="9" t="s">
        <v>397</v>
      </c>
      <c r="R320" s="8"/>
      <c r="S320" s="9" t="s">
        <v>399</v>
      </c>
      <c r="T320" s="19"/>
      <c r="U320" s="9" t="s">
        <v>401</v>
      </c>
      <c r="V320" s="8"/>
      <c r="W320" s="9" t="s">
        <v>403</v>
      </c>
      <c r="X320" s="19"/>
      <c r="Y320" s="9" t="s">
        <v>405</v>
      </c>
      <c r="Z320" s="9" t="s">
        <v>406</v>
      </c>
      <c r="AA320" s="21" t="str">
        <f t="shared" si="20"/>
        <v> {"id": 9.18,"chapter": "Chapter 9 - STOPPAGE AND SHEDDING OF KARMAS","title": "9.18 - चारित्र के प्रकार","sutra": "&lt;br /&gt;","audiosrc": "9-18.mp3","arth": "","meaning": "","vyakhya": "","explanation": "","vidsrc": []}</v>
      </c>
    </row>
    <row r="321" customFormat="1" ht="28.8" spans="1:27">
      <c r="A321" s="7" t="s">
        <v>24</v>
      </c>
      <c r="B321" s="8">
        <v>9.19</v>
      </c>
      <c r="C321" s="9" t="s">
        <v>25</v>
      </c>
      <c r="D321" s="8" t="s">
        <v>751</v>
      </c>
      <c r="E321" s="9" t="s">
        <v>27</v>
      </c>
      <c r="F321" s="8" t="s">
        <v>339</v>
      </c>
      <c r="G321" s="8" t="str">
        <f t="shared" si="17"/>
        <v>9.19 - तप के प्रकार</v>
      </c>
      <c r="H321" s="9" t="s">
        <v>26</v>
      </c>
      <c r="I321" s="8"/>
      <c r="J321" s="8"/>
      <c r="K321" s="9" t="str">
        <f t="shared" si="18"/>
        <v>&lt;br /&gt;</v>
      </c>
      <c r="L321" s="9" t="s">
        <v>393</v>
      </c>
      <c r="M321" s="15" t="s">
        <v>770</v>
      </c>
      <c r="N321" s="8" t="str">
        <f t="shared" si="19"/>
        <v>9-19.mp3</v>
      </c>
      <c r="O321" s="9" t="s">
        <v>395</v>
      </c>
      <c r="P321" s="8"/>
      <c r="Q321" s="9" t="s">
        <v>397</v>
      </c>
      <c r="R321" s="8"/>
      <c r="S321" s="9" t="s">
        <v>399</v>
      </c>
      <c r="T321" s="19"/>
      <c r="U321" s="9" t="s">
        <v>401</v>
      </c>
      <c r="V321" s="8"/>
      <c r="W321" s="9" t="s">
        <v>403</v>
      </c>
      <c r="X321" s="19"/>
      <c r="Y321" s="9" t="s">
        <v>405</v>
      </c>
      <c r="Z321" s="9" t="s">
        <v>406</v>
      </c>
      <c r="AA321" s="21" t="str">
        <f t="shared" si="20"/>
        <v> {"id": 9.19,"chapter": "Chapter 9 - STOPPAGE AND SHEDDING OF KARMAS","title": "9.19 - तप के प्रकार","sutra": "&lt;br /&gt;","audiosrc": "9-19.mp3","arth": "","meaning": "","vyakhya": "","explanation": "","vidsrc": []}</v>
      </c>
    </row>
    <row r="322" customFormat="1" ht="28.8" spans="1:27">
      <c r="A322" s="7" t="s">
        <v>24</v>
      </c>
      <c r="B322" s="11">
        <v>9.2</v>
      </c>
      <c r="C322" s="9" t="s">
        <v>25</v>
      </c>
      <c r="D322" s="8" t="s">
        <v>751</v>
      </c>
      <c r="E322" s="9" t="s">
        <v>27</v>
      </c>
      <c r="F322" s="8" t="s">
        <v>340</v>
      </c>
      <c r="G322" s="8" t="str">
        <f t="shared" si="17"/>
        <v>9.2 - आभ्यन्तर तप</v>
      </c>
      <c r="H322" s="9" t="s">
        <v>26</v>
      </c>
      <c r="I322" s="8"/>
      <c r="J322" s="8"/>
      <c r="K322" s="9" t="str">
        <f t="shared" si="18"/>
        <v>&lt;br /&gt;</v>
      </c>
      <c r="L322" s="9" t="s">
        <v>393</v>
      </c>
      <c r="M322" s="15" t="s">
        <v>771</v>
      </c>
      <c r="N322" s="8" t="str">
        <f t="shared" si="19"/>
        <v>9-20 .mp3</v>
      </c>
      <c r="O322" s="9" t="s">
        <v>395</v>
      </c>
      <c r="P322" s="8"/>
      <c r="Q322" s="9" t="s">
        <v>397</v>
      </c>
      <c r="R322" s="8"/>
      <c r="S322" s="9" t="s">
        <v>399</v>
      </c>
      <c r="T322" s="19"/>
      <c r="U322" s="9" t="s">
        <v>401</v>
      </c>
      <c r="V322" s="8"/>
      <c r="W322" s="9" t="s">
        <v>403</v>
      </c>
      <c r="X322" s="19"/>
      <c r="Y322" s="9" t="s">
        <v>405</v>
      </c>
      <c r="Z322" s="9" t="s">
        <v>406</v>
      </c>
      <c r="AA322" s="21" t="str">
        <f t="shared" si="20"/>
        <v> {"id": 9.2,"chapter": "Chapter 9 - STOPPAGE AND SHEDDING OF KARMAS","title": "9.2 - आभ्यन्तर तप","sutra": "&lt;br /&gt;","audiosrc": "9-20 .mp3","arth": "","meaning": "","vyakhya": "","explanation": "","vidsrc": []}</v>
      </c>
    </row>
    <row r="323" customFormat="1" ht="28.8" spans="1:27">
      <c r="A323" s="7" t="s">
        <v>24</v>
      </c>
      <c r="B323" s="8">
        <v>9.21</v>
      </c>
      <c r="C323" s="9" t="s">
        <v>25</v>
      </c>
      <c r="D323" s="8" t="s">
        <v>751</v>
      </c>
      <c r="E323" s="9" t="s">
        <v>27</v>
      </c>
      <c r="F323" s="8" t="s">
        <v>341</v>
      </c>
      <c r="G323" s="8" t="str">
        <f t="shared" ref="G323:G358" si="21">B323&amp;" - "&amp;F323</f>
        <v>9.21 - आभ्यन्तर तपों के उपभेद</v>
      </c>
      <c r="H323" s="9" t="s">
        <v>26</v>
      </c>
      <c r="I323" s="8"/>
      <c r="J323" s="8"/>
      <c r="K323" s="9" t="str">
        <f t="shared" ref="K323:K358" si="22">I323&amp;"&lt;br /&gt;"&amp;J323</f>
        <v>&lt;br /&gt;</v>
      </c>
      <c r="L323" s="9" t="s">
        <v>393</v>
      </c>
      <c r="M323" s="15" t="s">
        <v>772</v>
      </c>
      <c r="N323" s="8" t="str">
        <f t="shared" ref="N323:N358" si="23">M323&amp;".mp3"</f>
        <v>9-21.mp3</v>
      </c>
      <c r="O323" s="9" t="s">
        <v>395</v>
      </c>
      <c r="P323" s="8"/>
      <c r="Q323" s="9" t="s">
        <v>397</v>
      </c>
      <c r="R323" s="8"/>
      <c r="S323" s="9" t="s">
        <v>399</v>
      </c>
      <c r="T323" s="19"/>
      <c r="U323" s="9" t="s">
        <v>401</v>
      </c>
      <c r="V323" s="8"/>
      <c r="W323" s="9" t="s">
        <v>403</v>
      </c>
      <c r="X323" s="19"/>
      <c r="Y323" s="9" t="s">
        <v>405</v>
      </c>
      <c r="Z323" s="9" t="s">
        <v>406</v>
      </c>
      <c r="AA323" s="21" t="str">
        <f t="shared" si="20"/>
        <v> {"id": 9.21,"chapter": "Chapter 9 - STOPPAGE AND SHEDDING OF KARMAS","title": "9.21 - आभ्यन्तर तपों के उपभेद","sutra": "&lt;br /&gt;","audiosrc": "9-21.mp3","arth": "","meaning": "","vyakhya": "","explanation": "","vidsrc": []}</v>
      </c>
    </row>
    <row r="324" customFormat="1" ht="28.8" spans="1:27">
      <c r="A324" s="7" t="s">
        <v>24</v>
      </c>
      <c r="B324" s="8">
        <v>9.22</v>
      </c>
      <c r="C324" s="9" t="s">
        <v>25</v>
      </c>
      <c r="D324" s="8" t="s">
        <v>751</v>
      </c>
      <c r="E324" s="9" t="s">
        <v>27</v>
      </c>
      <c r="F324" s="8" t="s">
        <v>342</v>
      </c>
      <c r="G324" s="8" t="str">
        <f t="shared" si="21"/>
        <v>9.22 - प्रायश्चित्त के प्रकार</v>
      </c>
      <c r="H324" s="9" t="s">
        <v>26</v>
      </c>
      <c r="I324" s="8"/>
      <c r="J324" s="8"/>
      <c r="K324" s="9" t="str">
        <f t="shared" si="22"/>
        <v>&lt;br /&gt;</v>
      </c>
      <c r="L324" s="9" t="s">
        <v>393</v>
      </c>
      <c r="M324" s="15" t="s">
        <v>773</v>
      </c>
      <c r="N324" s="8" t="str">
        <f t="shared" si="23"/>
        <v>9-22.mp3</v>
      </c>
      <c r="O324" s="9" t="s">
        <v>395</v>
      </c>
      <c r="P324" s="8"/>
      <c r="Q324" s="9" t="s">
        <v>397</v>
      </c>
      <c r="R324" s="8"/>
      <c r="S324" s="9" t="s">
        <v>399</v>
      </c>
      <c r="T324" s="19"/>
      <c r="U324" s="9" t="s">
        <v>401</v>
      </c>
      <c r="V324" s="8"/>
      <c r="W324" s="9" t="s">
        <v>403</v>
      </c>
      <c r="X324" s="19"/>
      <c r="Y324" s="9" t="s">
        <v>405</v>
      </c>
      <c r="Z324" s="9" t="s">
        <v>406</v>
      </c>
      <c r="AA324" s="21" t="str">
        <f t="shared" ref="AA324:AA358" si="24">A324&amp;B324&amp;C324&amp;D324&amp;E324&amp;G324&amp;H324&amp;K324&amp;L324&amp;N324&amp;O324&amp;P324&amp;Q324&amp;R324&amp;S324&amp;T324&amp;U324&amp;V324&amp;W324&amp;X324&amp;Y324&amp;Z324</f>
        <v> {"id": 9.22,"chapter": "Chapter 9 - STOPPAGE AND SHEDDING OF KARMAS","title": "9.22 - प्रायश्चित्त के प्रकार","sutra": "&lt;br /&gt;","audiosrc": "9-22.mp3","arth": "","meaning": "","vyakhya": "","explanation": "","vidsrc": []}</v>
      </c>
    </row>
    <row r="325" customFormat="1" ht="28.8" spans="1:27">
      <c r="A325" s="7" t="s">
        <v>24</v>
      </c>
      <c r="B325" s="8">
        <v>9.23</v>
      </c>
      <c r="C325" s="9" t="s">
        <v>25</v>
      </c>
      <c r="D325" s="8" t="s">
        <v>751</v>
      </c>
      <c r="E325" s="9" t="s">
        <v>27</v>
      </c>
      <c r="F325" s="8" t="s">
        <v>343</v>
      </c>
      <c r="G325" s="8" t="str">
        <f t="shared" si="21"/>
        <v>9.23 - विनय के प्रकार</v>
      </c>
      <c r="H325" s="9" t="s">
        <v>26</v>
      </c>
      <c r="I325" s="8"/>
      <c r="J325" s="8"/>
      <c r="K325" s="9" t="str">
        <f t="shared" si="22"/>
        <v>&lt;br /&gt;</v>
      </c>
      <c r="L325" s="9" t="s">
        <v>393</v>
      </c>
      <c r="M325" s="15" t="s">
        <v>774</v>
      </c>
      <c r="N325" s="8" t="str">
        <f t="shared" si="23"/>
        <v>9-23.mp3</v>
      </c>
      <c r="O325" s="9" t="s">
        <v>395</v>
      </c>
      <c r="P325" s="8"/>
      <c r="Q325" s="9" t="s">
        <v>397</v>
      </c>
      <c r="R325" s="8"/>
      <c r="S325" s="9" t="s">
        <v>399</v>
      </c>
      <c r="T325" s="19"/>
      <c r="U325" s="9" t="s">
        <v>401</v>
      </c>
      <c r="V325" s="8"/>
      <c r="W325" s="9" t="s">
        <v>403</v>
      </c>
      <c r="X325" s="19"/>
      <c r="Y325" s="9" t="s">
        <v>405</v>
      </c>
      <c r="Z325" s="9" t="s">
        <v>406</v>
      </c>
      <c r="AA325" s="21" t="str">
        <f t="shared" si="24"/>
        <v> {"id": 9.23,"chapter": "Chapter 9 - STOPPAGE AND SHEDDING OF KARMAS","title": "9.23 - विनय के प्रकार","sutra": "&lt;br /&gt;","audiosrc": "9-23.mp3","arth": "","meaning": "","vyakhya": "","explanation": "","vidsrc": []}</v>
      </c>
    </row>
    <row r="326" customFormat="1" ht="28.8" spans="1:27">
      <c r="A326" s="7" t="s">
        <v>24</v>
      </c>
      <c r="B326" s="8">
        <v>9.24</v>
      </c>
      <c r="C326" s="9" t="s">
        <v>25</v>
      </c>
      <c r="D326" s="8" t="s">
        <v>751</v>
      </c>
      <c r="E326" s="9" t="s">
        <v>27</v>
      </c>
      <c r="F326" s="8" t="s">
        <v>344</v>
      </c>
      <c r="G326" s="8" t="str">
        <f t="shared" si="21"/>
        <v>9.24 - वैयावृत्य के प्रकार</v>
      </c>
      <c r="H326" s="9" t="s">
        <v>26</v>
      </c>
      <c r="I326" s="8"/>
      <c r="J326" s="8"/>
      <c r="K326" s="9" t="str">
        <f t="shared" si="22"/>
        <v>&lt;br /&gt;</v>
      </c>
      <c r="L326" s="9" t="s">
        <v>393</v>
      </c>
      <c r="M326" s="15" t="s">
        <v>775</v>
      </c>
      <c r="N326" s="8" t="str">
        <f t="shared" si="23"/>
        <v>9-24.mp3</v>
      </c>
      <c r="O326" s="9" t="s">
        <v>395</v>
      </c>
      <c r="P326" s="8"/>
      <c r="Q326" s="9" t="s">
        <v>397</v>
      </c>
      <c r="R326" s="8"/>
      <c r="S326" s="9" t="s">
        <v>399</v>
      </c>
      <c r="T326" s="19"/>
      <c r="U326" s="9" t="s">
        <v>401</v>
      </c>
      <c r="V326" s="8"/>
      <c r="W326" s="9" t="s">
        <v>403</v>
      </c>
      <c r="X326" s="19"/>
      <c r="Y326" s="9" t="s">
        <v>405</v>
      </c>
      <c r="Z326" s="9" t="s">
        <v>406</v>
      </c>
      <c r="AA326" s="21" t="str">
        <f t="shared" si="24"/>
        <v> {"id": 9.24,"chapter": "Chapter 9 - STOPPAGE AND SHEDDING OF KARMAS","title": "9.24 - वैयावृत्य के प्रकार","sutra": "&lt;br /&gt;","audiosrc": "9-24.mp3","arth": "","meaning": "","vyakhya": "","explanation": "","vidsrc": []}</v>
      </c>
    </row>
    <row r="327" customFormat="1" ht="28.8" spans="1:27">
      <c r="A327" s="7" t="s">
        <v>24</v>
      </c>
      <c r="B327" s="8">
        <v>9.25</v>
      </c>
      <c r="C327" s="9" t="s">
        <v>25</v>
      </c>
      <c r="D327" s="8" t="s">
        <v>751</v>
      </c>
      <c r="E327" s="9" t="s">
        <v>27</v>
      </c>
      <c r="F327" s="8" t="s">
        <v>345</v>
      </c>
      <c r="G327" s="8" t="str">
        <f t="shared" si="21"/>
        <v>9.25 - स्वाध्याय के प्रकार</v>
      </c>
      <c r="H327" s="9" t="s">
        <v>26</v>
      </c>
      <c r="I327" s="8"/>
      <c r="J327" s="8"/>
      <c r="K327" s="9" t="str">
        <f t="shared" si="22"/>
        <v>&lt;br /&gt;</v>
      </c>
      <c r="L327" s="9" t="s">
        <v>393</v>
      </c>
      <c r="M327" s="15" t="s">
        <v>776</v>
      </c>
      <c r="N327" s="8" t="str">
        <f t="shared" si="23"/>
        <v>9-25.mp3</v>
      </c>
      <c r="O327" s="9" t="s">
        <v>395</v>
      </c>
      <c r="P327" s="8"/>
      <c r="Q327" s="9" t="s">
        <v>397</v>
      </c>
      <c r="R327" s="8"/>
      <c r="S327" s="9" t="s">
        <v>399</v>
      </c>
      <c r="T327" s="19"/>
      <c r="U327" s="9" t="s">
        <v>401</v>
      </c>
      <c r="V327" s="8"/>
      <c r="W327" s="9" t="s">
        <v>403</v>
      </c>
      <c r="X327" s="19"/>
      <c r="Y327" s="9" t="s">
        <v>405</v>
      </c>
      <c r="Z327" s="9" t="s">
        <v>406</v>
      </c>
      <c r="AA327" s="21" t="str">
        <f t="shared" si="24"/>
        <v> {"id": 9.25,"chapter": "Chapter 9 - STOPPAGE AND SHEDDING OF KARMAS","title": "9.25 - स्वाध्याय के प्रकार","sutra": "&lt;br /&gt;","audiosrc": "9-25.mp3","arth": "","meaning": "","vyakhya": "","explanation": "","vidsrc": []}</v>
      </c>
    </row>
    <row r="328" customFormat="1" ht="28.8" spans="1:27">
      <c r="A328" s="7" t="s">
        <v>24</v>
      </c>
      <c r="B328" s="8">
        <v>9.26</v>
      </c>
      <c r="C328" s="9" t="s">
        <v>25</v>
      </c>
      <c r="D328" s="8" t="s">
        <v>751</v>
      </c>
      <c r="E328" s="9" t="s">
        <v>27</v>
      </c>
      <c r="F328" s="8" t="s">
        <v>346</v>
      </c>
      <c r="G328" s="8" t="str">
        <f t="shared" si="21"/>
        <v>9.26 - व्युत्सर्ग के प्रकार</v>
      </c>
      <c r="H328" s="9" t="s">
        <v>26</v>
      </c>
      <c r="I328" s="8"/>
      <c r="J328" s="8"/>
      <c r="K328" s="9" t="str">
        <f t="shared" si="22"/>
        <v>&lt;br /&gt;</v>
      </c>
      <c r="L328" s="9" t="s">
        <v>393</v>
      </c>
      <c r="M328" s="15" t="s">
        <v>777</v>
      </c>
      <c r="N328" s="8" t="str">
        <f t="shared" si="23"/>
        <v>9-26.mp3</v>
      </c>
      <c r="O328" s="9" t="s">
        <v>395</v>
      </c>
      <c r="P328" s="8"/>
      <c r="Q328" s="9" t="s">
        <v>397</v>
      </c>
      <c r="R328" s="8"/>
      <c r="S328" s="9" t="s">
        <v>399</v>
      </c>
      <c r="T328" s="19"/>
      <c r="U328" s="9" t="s">
        <v>401</v>
      </c>
      <c r="V328" s="8"/>
      <c r="W328" s="9" t="s">
        <v>403</v>
      </c>
      <c r="X328" s="19"/>
      <c r="Y328" s="9" t="s">
        <v>405</v>
      </c>
      <c r="Z328" s="9" t="s">
        <v>406</v>
      </c>
      <c r="AA328" s="21" t="str">
        <f t="shared" si="24"/>
        <v> {"id": 9.26,"chapter": "Chapter 9 - STOPPAGE AND SHEDDING OF KARMAS","title": "9.26 - व्युत्सर्ग के प्रकार","sutra": "&lt;br /&gt;","audiosrc": "9-26.mp3","arth": "","meaning": "","vyakhya": "","explanation": "","vidsrc": []}</v>
      </c>
    </row>
    <row r="329" customFormat="1" ht="28.8" spans="1:27">
      <c r="A329" s="7" t="s">
        <v>24</v>
      </c>
      <c r="B329" s="8">
        <v>9.27</v>
      </c>
      <c r="C329" s="9" t="s">
        <v>25</v>
      </c>
      <c r="D329" s="8" t="s">
        <v>751</v>
      </c>
      <c r="E329" s="9" t="s">
        <v>27</v>
      </c>
      <c r="F329" s="8" t="s">
        <v>347</v>
      </c>
      <c r="G329" s="8" t="str">
        <f t="shared" si="21"/>
        <v>9.27 - ध्यान के स्वामी और काल</v>
      </c>
      <c r="H329" s="9" t="s">
        <v>26</v>
      </c>
      <c r="I329" s="8"/>
      <c r="J329" s="8"/>
      <c r="K329" s="9" t="str">
        <f t="shared" si="22"/>
        <v>&lt;br /&gt;</v>
      </c>
      <c r="L329" s="9" t="s">
        <v>393</v>
      </c>
      <c r="M329" s="15" t="s">
        <v>778</v>
      </c>
      <c r="N329" s="8" t="str">
        <f t="shared" si="23"/>
        <v>9-27.mp3</v>
      </c>
      <c r="O329" s="9" t="s">
        <v>395</v>
      </c>
      <c r="P329" s="8"/>
      <c r="Q329" s="9" t="s">
        <v>397</v>
      </c>
      <c r="R329" s="8"/>
      <c r="S329" s="9" t="s">
        <v>399</v>
      </c>
      <c r="T329" s="19"/>
      <c r="U329" s="9" t="s">
        <v>401</v>
      </c>
      <c r="V329" s="8"/>
      <c r="W329" s="9" t="s">
        <v>403</v>
      </c>
      <c r="X329" s="19"/>
      <c r="Y329" s="9" t="s">
        <v>405</v>
      </c>
      <c r="Z329" s="9" t="s">
        <v>406</v>
      </c>
      <c r="AA329" s="21" t="str">
        <f t="shared" si="24"/>
        <v> {"id": 9.27,"chapter": "Chapter 9 - STOPPAGE AND SHEDDING OF KARMAS","title": "9.27 - ध्यान के स्वामी और काल","sutra": "&lt;br /&gt;","audiosrc": "9-27.mp3","arth": "","meaning": "","vyakhya": "","explanation": "","vidsrc": []}</v>
      </c>
    </row>
    <row r="330" customFormat="1" ht="28.8" spans="1:27">
      <c r="A330" s="7" t="s">
        <v>24</v>
      </c>
      <c r="B330" s="8">
        <v>9.28</v>
      </c>
      <c r="C330" s="9" t="s">
        <v>25</v>
      </c>
      <c r="D330" s="8" t="s">
        <v>751</v>
      </c>
      <c r="E330" s="9" t="s">
        <v>27</v>
      </c>
      <c r="F330" s="8" t="s">
        <v>348</v>
      </c>
      <c r="G330" s="8" t="str">
        <f t="shared" si="21"/>
        <v>9.28 - ध्‍यान के प्रकार</v>
      </c>
      <c r="H330" s="9" t="s">
        <v>26</v>
      </c>
      <c r="I330" s="8"/>
      <c r="J330" s="8"/>
      <c r="K330" s="9" t="str">
        <f t="shared" si="22"/>
        <v>&lt;br /&gt;</v>
      </c>
      <c r="L330" s="9" t="s">
        <v>393</v>
      </c>
      <c r="M330" s="15" t="s">
        <v>779</v>
      </c>
      <c r="N330" s="8" t="str">
        <f t="shared" si="23"/>
        <v>9-28.mp3</v>
      </c>
      <c r="O330" s="9" t="s">
        <v>395</v>
      </c>
      <c r="P330" s="8"/>
      <c r="Q330" s="9" t="s">
        <v>397</v>
      </c>
      <c r="R330" s="8"/>
      <c r="S330" s="9" t="s">
        <v>399</v>
      </c>
      <c r="T330" s="19"/>
      <c r="U330" s="9" t="s">
        <v>401</v>
      </c>
      <c r="V330" s="8"/>
      <c r="W330" s="9" t="s">
        <v>403</v>
      </c>
      <c r="X330" s="19"/>
      <c r="Y330" s="9" t="s">
        <v>405</v>
      </c>
      <c r="Z330" s="9" t="s">
        <v>406</v>
      </c>
      <c r="AA330" s="21" t="str">
        <f t="shared" si="24"/>
        <v> {"id": 9.28,"chapter": "Chapter 9 - STOPPAGE AND SHEDDING OF KARMAS","title": "9.28 - ध्‍यान के प्रकार","sutra": "&lt;br /&gt;","audiosrc": "9-28.mp3","arth": "","meaning": "","vyakhya": "","explanation": "","vidsrc": []}</v>
      </c>
    </row>
    <row r="331" customFormat="1" ht="28.8" spans="1:27">
      <c r="A331" s="7" t="s">
        <v>24</v>
      </c>
      <c r="B331" s="8">
        <v>9.29</v>
      </c>
      <c r="C331" s="9" t="s">
        <v>25</v>
      </c>
      <c r="D331" s="8" t="s">
        <v>751</v>
      </c>
      <c r="E331" s="9" t="s">
        <v>27</v>
      </c>
      <c r="F331" s="8" t="s">
        <v>349</v>
      </c>
      <c r="G331" s="8" t="str">
        <f t="shared" si="21"/>
        <v>9.29 - मोक्ष के हेतु ध्यान</v>
      </c>
      <c r="H331" s="9" t="s">
        <v>26</v>
      </c>
      <c r="I331" s="8"/>
      <c r="J331" s="8"/>
      <c r="K331" s="9" t="str">
        <f t="shared" si="22"/>
        <v>&lt;br /&gt;</v>
      </c>
      <c r="L331" s="9" t="s">
        <v>393</v>
      </c>
      <c r="M331" s="15" t="s">
        <v>780</v>
      </c>
      <c r="N331" s="8" t="str">
        <f t="shared" si="23"/>
        <v>9-29.mp3</v>
      </c>
      <c r="O331" s="9" t="s">
        <v>395</v>
      </c>
      <c r="P331" s="8"/>
      <c r="Q331" s="9" t="s">
        <v>397</v>
      </c>
      <c r="R331" s="8"/>
      <c r="S331" s="9" t="s">
        <v>399</v>
      </c>
      <c r="T331" s="19"/>
      <c r="U331" s="9" t="s">
        <v>401</v>
      </c>
      <c r="V331" s="8"/>
      <c r="W331" s="9" t="s">
        <v>403</v>
      </c>
      <c r="X331" s="19"/>
      <c r="Y331" s="9" t="s">
        <v>405</v>
      </c>
      <c r="Z331" s="9" t="s">
        <v>406</v>
      </c>
      <c r="AA331" s="21" t="str">
        <f t="shared" si="24"/>
        <v> {"id": 9.29,"chapter": "Chapter 9 - STOPPAGE AND SHEDDING OF KARMAS","title": "9.29 - मोक्ष के हेतु ध्यान","sutra": "&lt;br /&gt;","audiosrc": "9-29.mp3","arth": "","meaning": "","vyakhya": "","explanation": "","vidsrc": []}</v>
      </c>
    </row>
    <row r="332" customFormat="1" ht="28.8" spans="1:27">
      <c r="A332" s="7" t="s">
        <v>24</v>
      </c>
      <c r="B332" s="11">
        <v>9.3</v>
      </c>
      <c r="C332" s="9" t="s">
        <v>25</v>
      </c>
      <c r="D332" s="8" t="s">
        <v>751</v>
      </c>
      <c r="E332" s="9" t="s">
        <v>27</v>
      </c>
      <c r="F332" s="8" t="s">
        <v>350</v>
      </c>
      <c r="G332" s="8" t="str">
        <f t="shared" si="21"/>
        <v>9.3 - अनिष्ट संयोगज आर्तध्‍यान</v>
      </c>
      <c r="H332" s="9" t="s">
        <v>26</v>
      </c>
      <c r="I332" s="8"/>
      <c r="J332" s="8"/>
      <c r="K332" s="9" t="str">
        <f t="shared" si="22"/>
        <v>&lt;br /&gt;</v>
      </c>
      <c r="L332" s="9" t="s">
        <v>393</v>
      </c>
      <c r="M332" s="15" t="s">
        <v>781</v>
      </c>
      <c r="N332" s="8" t="str">
        <f t="shared" si="23"/>
        <v>9-30 .mp3</v>
      </c>
      <c r="O332" s="9" t="s">
        <v>395</v>
      </c>
      <c r="P332" s="8"/>
      <c r="Q332" s="9" t="s">
        <v>397</v>
      </c>
      <c r="R332" s="8"/>
      <c r="S332" s="9" t="s">
        <v>399</v>
      </c>
      <c r="T332" s="19"/>
      <c r="U332" s="9" t="s">
        <v>401</v>
      </c>
      <c r="V332" s="8"/>
      <c r="W332" s="9" t="s">
        <v>403</v>
      </c>
      <c r="X332" s="19"/>
      <c r="Y332" s="9" t="s">
        <v>405</v>
      </c>
      <c r="Z332" s="9" t="s">
        <v>406</v>
      </c>
      <c r="AA332" s="21" t="str">
        <f t="shared" si="24"/>
        <v> {"id": 9.3,"chapter": "Chapter 9 - STOPPAGE AND SHEDDING OF KARMAS","title": "9.3 - अनिष्ट संयोगज आर्तध्‍यान","sutra": "&lt;br /&gt;","audiosrc": "9-30 .mp3","arth": "","meaning": "","vyakhya": "","explanation": "","vidsrc": []}</v>
      </c>
    </row>
    <row r="333" customFormat="1" ht="28.8" spans="1:27">
      <c r="A333" s="7" t="s">
        <v>24</v>
      </c>
      <c r="B333" s="8">
        <v>9.31</v>
      </c>
      <c r="C333" s="9" t="s">
        <v>25</v>
      </c>
      <c r="D333" s="8" t="s">
        <v>751</v>
      </c>
      <c r="E333" s="9" t="s">
        <v>27</v>
      </c>
      <c r="F333" s="8" t="s">
        <v>351</v>
      </c>
      <c r="G333" s="8" t="str">
        <f t="shared" si="21"/>
        <v>9.31 - इष्ट वियोगज आर्तध्‍यान</v>
      </c>
      <c r="H333" s="9" t="s">
        <v>26</v>
      </c>
      <c r="I333" s="8"/>
      <c r="J333" s="8"/>
      <c r="K333" s="9" t="str">
        <f t="shared" si="22"/>
        <v>&lt;br /&gt;</v>
      </c>
      <c r="L333" s="9" t="s">
        <v>393</v>
      </c>
      <c r="M333" s="15" t="s">
        <v>782</v>
      </c>
      <c r="N333" s="8" t="str">
        <f t="shared" si="23"/>
        <v>9-31.mp3</v>
      </c>
      <c r="O333" s="9" t="s">
        <v>395</v>
      </c>
      <c r="P333" s="8"/>
      <c r="Q333" s="9" t="s">
        <v>397</v>
      </c>
      <c r="R333" s="8"/>
      <c r="S333" s="9" t="s">
        <v>399</v>
      </c>
      <c r="T333" s="19"/>
      <c r="U333" s="9" t="s">
        <v>401</v>
      </c>
      <c r="V333" s="8"/>
      <c r="W333" s="9" t="s">
        <v>403</v>
      </c>
      <c r="X333" s="19"/>
      <c r="Y333" s="9" t="s">
        <v>405</v>
      </c>
      <c r="Z333" s="9" t="s">
        <v>406</v>
      </c>
      <c r="AA333" s="21" t="str">
        <f t="shared" si="24"/>
        <v> {"id": 9.31,"chapter": "Chapter 9 - STOPPAGE AND SHEDDING OF KARMAS","title": "9.31 - इष्ट वियोगज आर्तध्‍यान","sutra": "&lt;br /&gt;","audiosrc": "9-31.mp3","arth": "","meaning": "","vyakhya": "","explanation": "","vidsrc": []}</v>
      </c>
    </row>
    <row r="334" customFormat="1" ht="28.8" spans="1:27">
      <c r="A334" s="7" t="s">
        <v>24</v>
      </c>
      <c r="B334" s="8">
        <v>9.32</v>
      </c>
      <c r="C334" s="9" t="s">
        <v>25</v>
      </c>
      <c r="D334" s="8" t="s">
        <v>751</v>
      </c>
      <c r="E334" s="9" t="s">
        <v>27</v>
      </c>
      <c r="F334" s="8" t="s">
        <v>352</v>
      </c>
      <c r="G334" s="8" t="str">
        <f t="shared" si="21"/>
        <v>9.32 - पीड़ा चिंतन आर्तध्‍यान</v>
      </c>
      <c r="H334" s="9" t="s">
        <v>26</v>
      </c>
      <c r="I334" s="8"/>
      <c r="J334" s="8"/>
      <c r="K334" s="9" t="str">
        <f t="shared" si="22"/>
        <v>&lt;br /&gt;</v>
      </c>
      <c r="L334" s="9" t="s">
        <v>393</v>
      </c>
      <c r="M334" s="15" t="s">
        <v>783</v>
      </c>
      <c r="N334" s="8" t="str">
        <f t="shared" si="23"/>
        <v>9-32.mp3</v>
      </c>
      <c r="O334" s="9" t="s">
        <v>395</v>
      </c>
      <c r="P334" s="8"/>
      <c r="Q334" s="9" t="s">
        <v>397</v>
      </c>
      <c r="R334" s="8"/>
      <c r="S334" s="9" t="s">
        <v>399</v>
      </c>
      <c r="T334" s="19"/>
      <c r="U334" s="9" t="s">
        <v>401</v>
      </c>
      <c r="V334" s="8"/>
      <c r="W334" s="9" t="s">
        <v>403</v>
      </c>
      <c r="X334" s="19"/>
      <c r="Y334" s="9" t="s">
        <v>405</v>
      </c>
      <c r="Z334" s="9" t="s">
        <v>406</v>
      </c>
      <c r="AA334" s="21" t="str">
        <f t="shared" si="24"/>
        <v> {"id": 9.32,"chapter": "Chapter 9 - STOPPAGE AND SHEDDING OF KARMAS","title": "9.32 - पीड़ा चिंतन आर्तध्‍यान","sutra": "&lt;br /&gt;","audiosrc": "9-32.mp3","arth": "","meaning": "","vyakhya": "","explanation": "","vidsrc": []}</v>
      </c>
    </row>
    <row r="335" customFormat="1" ht="28.8" spans="1:27">
      <c r="A335" s="7" t="s">
        <v>24</v>
      </c>
      <c r="B335" s="8">
        <v>9.23</v>
      </c>
      <c r="C335" s="9" t="s">
        <v>25</v>
      </c>
      <c r="D335" s="8" t="s">
        <v>751</v>
      </c>
      <c r="E335" s="9" t="s">
        <v>27</v>
      </c>
      <c r="F335" s="8" t="s">
        <v>353</v>
      </c>
      <c r="G335" s="8" t="str">
        <f t="shared" si="21"/>
        <v>9.23 - निदान आर्तध्‍यान</v>
      </c>
      <c r="H335" s="9" t="s">
        <v>26</v>
      </c>
      <c r="I335" s="8"/>
      <c r="J335" s="8"/>
      <c r="K335" s="9" t="str">
        <f t="shared" si="22"/>
        <v>&lt;br /&gt;</v>
      </c>
      <c r="L335" s="9" t="s">
        <v>393</v>
      </c>
      <c r="M335" s="15" t="s">
        <v>774</v>
      </c>
      <c r="N335" s="8" t="str">
        <f t="shared" si="23"/>
        <v>9-23.mp3</v>
      </c>
      <c r="O335" s="9" t="s">
        <v>395</v>
      </c>
      <c r="P335" s="8"/>
      <c r="Q335" s="9" t="s">
        <v>397</v>
      </c>
      <c r="R335" s="8"/>
      <c r="S335" s="9" t="s">
        <v>399</v>
      </c>
      <c r="T335" s="19"/>
      <c r="U335" s="9" t="s">
        <v>401</v>
      </c>
      <c r="V335" s="8"/>
      <c r="W335" s="9" t="s">
        <v>403</v>
      </c>
      <c r="X335" s="19"/>
      <c r="Y335" s="9" t="s">
        <v>405</v>
      </c>
      <c r="Z335" s="9" t="s">
        <v>406</v>
      </c>
      <c r="AA335" s="21" t="str">
        <f t="shared" si="24"/>
        <v> {"id": 9.23,"chapter": "Chapter 9 - STOPPAGE AND SHEDDING OF KARMAS","title": "9.23 - निदान आर्तध्‍यान","sutra": "&lt;br /&gt;","audiosrc": "9-23.mp3","arth": "","meaning": "","vyakhya": "","explanation": "","vidsrc": []}</v>
      </c>
    </row>
    <row r="336" customFormat="1" ht="28.8" spans="1:27">
      <c r="A336" s="7" t="s">
        <v>24</v>
      </c>
      <c r="B336" s="8">
        <v>9.24</v>
      </c>
      <c r="C336" s="9" t="s">
        <v>25</v>
      </c>
      <c r="D336" s="8" t="s">
        <v>751</v>
      </c>
      <c r="E336" s="9" t="s">
        <v>27</v>
      </c>
      <c r="F336" s="8" t="s">
        <v>354</v>
      </c>
      <c r="G336" s="8" t="str">
        <f t="shared" si="21"/>
        <v>9.24 - आर्तध्‍यान के स्वामी</v>
      </c>
      <c r="H336" s="9" t="s">
        <v>26</v>
      </c>
      <c r="I336" s="8"/>
      <c r="J336" s="8"/>
      <c r="K336" s="9" t="str">
        <f t="shared" si="22"/>
        <v>&lt;br /&gt;</v>
      </c>
      <c r="L336" s="9" t="s">
        <v>393</v>
      </c>
      <c r="M336" s="15" t="s">
        <v>775</v>
      </c>
      <c r="N336" s="8" t="str">
        <f t="shared" si="23"/>
        <v>9-24.mp3</v>
      </c>
      <c r="O336" s="9" t="s">
        <v>395</v>
      </c>
      <c r="P336" s="8"/>
      <c r="Q336" s="9" t="s">
        <v>397</v>
      </c>
      <c r="R336" s="8"/>
      <c r="S336" s="9" t="s">
        <v>399</v>
      </c>
      <c r="T336" s="19"/>
      <c r="U336" s="9" t="s">
        <v>401</v>
      </c>
      <c r="V336" s="8"/>
      <c r="W336" s="9" t="s">
        <v>403</v>
      </c>
      <c r="X336" s="19"/>
      <c r="Y336" s="9" t="s">
        <v>405</v>
      </c>
      <c r="Z336" s="9" t="s">
        <v>406</v>
      </c>
      <c r="AA336" s="21" t="str">
        <f t="shared" si="24"/>
        <v> {"id": 9.24,"chapter": "Chapter 9 - STOPPAGE AND SHEDDING OF KARMAS","title": "9.24 - आर्तध्‍यान के स्वामी","sutra": "&lt;br /&gt;","audiosrc": "9-24.mp3","arth": "","meaning": "","vyakhya": "","explanation": "","vidsrc": []}</v>
      </c>
    </row>
    <row r="337" customFormat="1" ht="28.8" spans="1:27">
      <c r="A337" s="7" t="s">
        <v>24</v>
      </c>
      <c r="B337" s="8">
        <v>9.25</v>
      </c>
      <c r="C337" s="9" t="s">
        <v>25</v>
      </c>
      <c r="D337" s="8" t="s">
        <v>751</v>
      </c>
      <c r="E337" s="9" t="s">
        <v>27</v>
      </c>
      <c r="F337" s="8" t="s">
        <v>355</v>
      </c>
      <c r="G337" s="8" t="str">
        <f t="shared" si="21"/>
        <v>9.25 - रौद्रध्‍यान और उसके स्वामी</v>
      </c>
      <c r="H337" s="9" t="s">
        <v>26</v>
      </c>
      <c r="I337" s="8"/>
      <c r="J337" s="8"/>
      <c r="K337" s="9" t="str">
        <f t="shared" si="22"/>
        <v>&lt;br /&gt;</v>
      </c>
      <c r="L337" s="9" t="s">
        <v>393</v>
      </c>
      <c r="M337" s="15" t="s">
        <v>776</v>
      </c>
      <c r="N337" s="8" t="str">
        <f t="shared" si="23"/>
        <v>9-25.mp3</v>
      </c>
      <c r="O337" s="9" t="s">
        <v>395</v>
      </c>
      <c r="P337" s="8"/>
      <c r="Q337" s="9" t="s">
        <v>397</v>
      </c>
      <c r="R337" s="8"/>
      <c r="S337" s="9" t="s">
        <v>399</v>
      </c>
      <c r="T337" s="19"/>
      <c r="U337" s="9" t="s">
        <v>401</v>
      </c>
      <c r="V337" s="8"/>
      <c r="W337" s="9" t="s">
        <v>403</v>
      </c>
      <c r="X337" s="19"/>
      <c r="Y337" s="9" t="s">
        <v>405</v>
      </c>
      <c r="Z337" s="9" t="s">
        <v>406</v>
      </c>
      <c r="AA337" s="21" t="str">
        <f t="shared" si="24"/>
        <v> {"id": 9.25,"chapter": "Chapter 9 - STOPPAGE AND SHEDDING OF KARMAS","title": "9.25 - रौद्रध्‍यान और उसके स्वामी","sutra": "&lt;br /&gt;","audiosrc": "9-25.mp3","arth": "","meaning": "","vyakhya": "","explanation": "","vidsrc": []}</v>
      </c>
    </row>
    <row r="338" customFormat="1" ht="28.8" spans="1:27">
      <c r="A338" s="7" t="s">
        <v>24</v>
      </c>
      <c r="B338" s="8">
        <v>9.26</v>
      </c>
      <c r="C338" s="9" t="s">
        <v>25</v>
      </c>
      <c r="D338" s="8" t="s">
        <v>751</v>
      </c>
      <c r="E338" s="9" t="s">
        <v>27</v>
      </c>
      <c r="F338" s="8" t="s">
        <v>356</v>
      </c>
      <c r="G338" s="8" t="str">
        <f t="shared" si="21"/>
        <v>9.26 - धर्म-ध्‍यान</v>
      </c>
      <c r="H338" s="9" t="s">
        <v>26</v>
      </c>
      <c r="I338" s="8"/>
      <c r="J338" s="8"/>
      <c r="K338" s="9" t="str">
        <f t="shared" si="22"/>
        <v>&lt;br /&gt;</v>
      </c>
      <c r="L338" s="9" t="s">
        <v>393</v>
      </c>
      <c r="M338" s="15" t="s">
        <v>777</v>
      </c>
      <c r="N338" s="8" t="str">
        <f t="shared" si="23"/>
        <v>9-26.mp3</v>
      </c>
      <c r="O338" s="9" t="s">
        <v>395</v>
      </c>
      <c r="P338" s="8"/>
      <c r="Q338" s="9" t="s">
        <v>397</v>
      </c>
      <c r="R338" s="8"/>
      <c r="S338" s="9" t="s">
        <v>399</v>
      </c>
      <c r="T338" s="19"/>
      <c r="U338" s="9" t="s">
        <v>401</v>
      </c>
      <c r="V338" s="8"/>
      <c r="W338" s="9" t="s">
        <v>403</v>
      </c>
      <c r="X338" s="19"/>
      <c r="Y338" s="9" t="s">
        <v>405</v>
      </c>
      <c r="Z338" s="9" t="s">
        <v>406</v>
      </c>
      <c r="AA338" s="21" t="str">
        <f t="shared" si="24"/>
        <v> {"id": 9.26,"chapter": "Chapter 9 - STOPPAGE AND SHEDDING OF KARMAS","title": "9.26 - धर्म-ध्‍यान","sutra": "&lt;br /&gt;","audiosrc": "9-26.mp3","arth": "","meaning": "","vyakhya": "","explanation": "","vidsrc": []}</v>
      </c>
    </row>
    <row r="339" customFormat="1" ht="28.8" spans="1:27">
      <c r="A339" s="7" t="s">
        <v>24</v>
      </c>
      <c r="B339" s="8">
        <v>9.27</v>
      </c>
      <c r="C339" s="9" t="s">
        <v>25</v>
      </c>
      <c r="D339" s="8" t="s">
        <v>751</v>
      </c>
      <c r="E339" s="9" t="s">
        <v>27</v>
      </c>
      <c r="F339" s="8" t="s">
        <v>357</v>
      </c>
      <c r="G339" s="8" t="str">
        <f t="shared" si="21"/>
        <v>9.27 - प्रथम दो शुक्‍लध्‍यान के स्वामी</v>
      </c>
      <c r="H339" s="9" t="s">
        <v>26</v>
      </c>
      <c r="I339" s="8"/>
      <c r="J339" s="8"/>
      <c r="K339" s="9" t="str">
        <f t="shared" si="22"/>
        <v>&lt;br /&gt;</v>
      </c>
      <c r="L339" s="9" t="s">
        <v>393</v>
      </c>
      <c r="M339" s="15" t="s">
        <v>778</v>
      </c>
      <c r="N339" s="8" t="str">
        <f t="shared" si="23"/>
        <v>9-27.mp3</v>
      </c>
      <c r="O339" s="9" t="s">
        <v>395</v>
      </c>
      <c r="P339" s="8"/>
      <c r="Q339" s="9" t="s">
        <v>397</v>
      </c>
      <c r="R339" s="8"/>
      <c r="S339" s="9" t="s">
        <v>399</v>
      </c>
      <c r="T339" s="19"/>
      <c r="U339" s="9" t="s">
        <v>401</v>
      </c>
      <c r="V339" s="8"/>
      <c r="W339" s="9" t="s">
        <v>403</v>
      </c>
      <c r="X339" s="19"/>
      <c r="Y339" s="9" t="s">
        <v>405</v>
      </c>
      <c r="Z339" s="9" t="s">
        <v>406</v>
      </c>
      <c r="AA339" s="21" t="str">
        <f t="shared" si="24"/>
        <v> {"id": 9.27,"chapter": "Chapter 9 - STOPPAGE AND SHEDDING OF KARMAS","title": "9.27 - प्रथम दो शुक्‍लध्‍यान के स्वामी","sutra": "&lt;br /&gt;","audiosrc": "9-27.mp3","arth": "","meaning": "","vyakhya": "","explanation": "","vidsrc": []}</v>
      </c>
    </row>
    <row r="340" customFormat="1" ht="28.8" spans="1:27">
      <c r="A340" s="7" t="s">
        <v>24</v>
      </c>
      <c r="B340" s="8">
        <v>9.28</v>
      </c>
      <c r="C340" s="9" t="s">
        <v>25</v>
      </c>
      <c r="D340" s="8" t="s">
        <v>751</v>
      </c>
      <c r="E340" s="9" t="s">
        <v>27</v>
      </c>
      <c r="F340" s="8" t="s">
        <v>358</v>
      </c>
      <c r="G340" s="8" t="str">
        <f t="shared" si="21"/>
        <v>9.28 - शेष दो शुक्‍लध्‍यान के स्वामी</v>
      </c>
      <c r="H340" s="9" t="s">
        <v>26</v>
      </c>
      <c r="I340" s="8"/>
      <c r="J340" s="8"/>
      <c r="K340" s="9" t="str">
        <f t="shared" si="22"/>
        <v>&lt;br /&gt;</v>
      </c>
      <c r="L340" s="9" t="s">
        <v>393</v>
      </c>
      <c r="M340" s="15" t="s">
        <v>779</v>
      </c>
      <c r="N340" s="8" t="str">
        <f t="shared" si="23"/>
        <v>9-28.mp3</v>
      </c>
      <c r="O340" s="9" t="s">
        <v>395</v>
      </c>
      <c r="P340" s="8"/>
      <c r="Q340" s="9" t="s">
        <v>397</v>
      </c>
      <c r="R340" s="8"/>
      <c r="S340" s="9" t="s">
        <v>399</v>
      </c>
      <c r="T340" s="19"/>
      <c r="U340" s="9" t="s">
        <v>401</v>
      </c>
      <c r="V340" s="8"/>
      <c r="W340" s="9" t="s">
        <v>403</v>
      </c>
      <c r="X340" s="19"/>
      <c r="Y340" s="9" t="s">
        <v>405</v>
      </c>
      <c r="Z340" s="9" t="s">
        <v>406</v>
      </c>
      <c r="AA340" s="21" t="str">
        <f t="shared" si="24"/>
        <v> {"id": 9.28,"chapter": "Chapter 9 - STOPPAGE AND SHEDDING OF KARMAS","title": "9.28 - शेष दो शुक्‍लध्‍यान के स्वामी","sutra": "&lt;br /&gt;","audiosrc": "9-28.mp3","arth": "","meaning": "","vyakhya": "","explanation": "","vidsrc": []}</v>
      </c>
    </row>
    <row r="341" customFormat="1" ht="28.8" spans="1:27">
      <c r="A341" s="7" t="s">
        <v>24</v>
      </c>
      <c r="B341" s="8">
        <v>9.29</v>
      </c>
      <c r="C341" s="9" t="s">
        <v>25</v>
      </c>
      <c r="D341" s="8" t="s">
        <v>751</v>
      </c>
      <c r="E341" s="9" t="s">
        <v>27</v>
      </c>
      <c r="F341" s="8" t="s">
        <v>359</v>
      </c>
      <c r="G341" s="8" t="str">
        <f t="shared" si="21"/>
        <v>9.29 - शुक्‍लध्‍यान के प्रकार</v>
      </c>
      <c r="H341" s="9" t="s">
        <v>26</v>
      </c>
      <c r="I341" s="8"/>
      <c r="J341" s="8"/>
      <c r="K341" s="9" t="str">
        <f t="shared" si="22"/>
        <v>&lt;br /&gt;</v>
      </c>
      <c r="L341" s="9" t="s">
        <v>393</v>
      </c>
      <c r="M341" s="15" t="s">
        <v>780</v>
      </c>
      <c r="N341" s="8" t="str">
        <f t="shared" si="23"/>
        <v>9-29.mp3</v>
      </c>
      <c r="O341" s="9" t="s">
        <v>395</v>
      </c>
      <c r="P341" s="8"/>
      <c r="Q341" s="9" t="s">
        <v>397</v>
      </c>
      <c r="R341" s="8"/>
      <c r="S341" s="9" t="s">
        <v>399</v>
      </c>
      <c r="T341" s="19"/>
      <c r="U341" s="9" t="s">
        <v>401</v>
      </c>
      <c r="V341" s="8"/>
      <c r="W341" s="9" t="s">
        <v>403</v>
      </c>
      <c r="X341" s="19"/>
      <c r="Y341" s="9" t="s">
        <v>405</v>
      </c>
      <c r="Z341" s="9" t="s">
        <v>406</v>
      </c>
      <c r="AA341" s="21" t="str">
        <f t="shared" si="24"/>
        <v> {"id": 9.29,"chapter": "Chapter 9 - STOPPAGE AND SHEDDING OF KARMAS","title": "9.29 - शुक्‍लध्‍यान के प्रकार","sutra": "&lt;br /&gt;","audiosrc": "9-29.mp3","arth": "","meaning": "","vyakhya": "","explanation": "","vidsrc": []}</v>
      </c>
    </row>
    <row r="342" customFormat="1" ht="28.8" spans="1:27">
      <c r="A342" s="7" t="s">
        <v>24</v>
      </c>
      <c r="B342" s="11">
        <v>9.3</v>
      </c>
      <c r="C342" s="9" t="s">
        <v>25</v>
      </c>
      <c r="D342" s="8" t="s">
        <v>751</v>
      </c>
      <c r="E342" s="9" t="s">
        <v>27</v>
      </c>
      <c r="F342" s="8" t="s">
        <v>360</v>
      </c>
      <c r="G342" s="8" t="str">
        <f t="shared" si="21"/>
        <v>9.3 - शुक्ल-ध्‍यान का योग-आलंबन</v>
      </c>
      <c r="H342" s="9" t="s">
        <v>26</v>
      </c>
      <c r="I342" s="8"/>
      <c r="J342" s="8"/>
      <c r="K342" s="9" t="str">
        <f t="shared" si="22"/>
        <v>&lt;br /&gt;</v>
      </c>
      <c r="L342" s="9" t="s">
        <v>393</v>
      </c>
      <c r="M342" s="15" t="s">
        <v>781</v>
      </c>
      <c r="N342" s="8" t="str">
        <f t="shared" si="23"/>
        <v>9-30 .mp3</v>
      </c>
      <c r="O342" s="9" t="s">
        <v>395</v>
      </c>
      <c r="P342" s="8"/>
      <c r="Q342" s="9" t="s">
        <v>397</v>
      </c>
      <c r="R342" s="8"/>
      <c r="S342" s="9" t="s">
        <v>399</v>
      </c>
      <c r="T342" s="19"/>
      <c r="U342" s="9" t="s">
        <v>401</v>
      </c>
      <c r="V342" s="8"/>
      <c r="W342" s="9" t="s">
        <v>403</v>
      </c>
      <c r="X342" s="19"/>
      <c r="Y342" s="9" t="s">
        <v>405</v>
      </c>
      <c r="Z342" s="9" t="s">
        <v>406</v>
      </c>
      <c r="AA342" s="21" t="str">
        <f t="shared" si="24"/>
        <v> {"id": 9.3,"chapter": "Chapter 9 - STOPPAGE AND SHEDDING OF KARMAS","title": "9.3 - शुक्ल-ध्‍यान का योग-आलंबन","sutra": "&lt;br /&gt;","audiosrc": "9-30 .mp3","arth": "","meaning": "","vyakhya": "","explanation": "","vidsrc": []}</v>
      </c>
    </row>
    <row r="343" customFormat="1" ht="28.8" spans="1:27">
      <c r="A343" s="7" t="s">
        <v>24</v>
      </c>
      <c r="B343" s="8">
        <v>9.31</v>
      </c>
      <c r="C343" s="9" t="s">
        <v>25</v>
      </c>
      <c r="D343" s="8" t="s">
        <v>751</v>
      </c>
      <c r="E343" s="9" t="s">
        <v>27</v>
      </c>
      <c r="F343" s="8" t="s">
        <v>361</v>
      </c>
      <c r="G343" s="8" t="str">
        <f t="shared" si="21"/>
        <v>9.31 - प्रथम दो शुक्ल-ध्यान की विशेषता</v>
      </c>
      <c r="H343" s="9" t="s">
        <v>26</v>
      </c>
      <c r="I343" s="8"/>
      <c r="J343" s="8"/>
      <c r="K343" s="9" t="str">
        <f t="shared" si="22"/>
        <v>&lt;br /&gt;</v>
      </c>
      <c r="L343" s="9" t="s">
        <v>393</v>
      </c>
      <c r="M343" s="15" t="s">
        <v>782</v>
      </c>
      <c r="N343" s="8" t="str">
        <f t="shared" si="23"/>
        <v>9-31.mp3</v>
      </c>
      <c r="O343" s="9" t="s">
        <v>395</v>
      </c>
      <c r="P343" s="8"/>
      <c r="Q343" s="9" t="s">
        <v>397</v>
      </c>
      <c r="R343" s="8"/>
      <c r="S343" s="9" t="s">
        <v>399</v>
      </c>
      <c r="T343" s="19"/>
      <c r="U343" s="9" t="s">
        <v>401</v>
      </c>
      <c r="V343" s="8"/>
      <c r="W343" s="9" t="s">
        <v>403</v>
      </c>
      <c r="X343" s="19"/>
      <c r="Y343" s="9" t="s">
        <v>405</v>
      </c>
      <c r="Z343" s="9" t="s">
        <v>406</v>
      </c>
      <c r="AA343" s="21" t="str">
        <f t="shared" si="24"/>
        <v> {"id": 9.31,"chapter": "Chapter 9 - STOPPAGE AND SHEDDING OF KARMAS","title": "9.31 - प्रथम दो शुक्ल-ध्यान की विशेषता","sutra": "&lt;br /&gt;","audiosrc": "9-31.mp3","arth": "","meaning": "","vyakhya": "","explanation": "","vidsrc": []}</v>
      </c>
    </row>
    <row r="344" customFormat="1" ht="28.8" spans="1:27">
      <c r="A344" s="7" t="s">
        <v>24</v>
      </c>
      <c r="B344" s="8">
        <v>9.32</v>
      </c>
      <c r="C344" s="9" t="s">
        <v>25</v>
      </c>
      <c r="D344" s="8" t="s">
        <v>751</v>
      </c>
      <c r="E344" s="9" t="s">
        <v>27</v>
      </c>
      <c r="F344" s="8" t="s">
        <v>362</v>
      </c>
      <c r="G344" s="8" t="str">
        <f t="shared" si="21"/>
        <v>9.32 - अपवाद</v>
      </c>
      <c r="H344" s="9" t="s">
        <v>26</v>
      </c>
      <c r="I344" s="8"/>
      <c r="J344" s="8"/>
      <c r="K344" s="9" t="str">
        <f t="shared" si="22"/>
        <v>&lt;br /&gt;</v>
      </c>
      <c r="L344" s="9" t="s">
        <v>393</v>
      </c>
      <c r="M344" s="15" t="s">
        <v>783</v>
      </c>
      <c r="N344" s="8" t="str">
        <f t="shared" si="23"/>
        <v>9-32.mp3</v>
      </c>
      <c r="O344" s="9" t="s">
        <v>395</v>
      </c>
      <c r="P344" s="8"/>
      <c r="Q344" s="9" t="s">
        <v>397</v>
      </c>
      <c r="R344" s="8"/>
      <c r="S344" s="9" t="s">
        <v>399</v>
      </c>
      <c r="T344" s="19"/>
      <c r="U344" s="9" t="s">
        <v>401</v>
      </c>
      <c r="V344" s="8"/>
      <c r="W344" s="9" t="s">
        <v>403</v>
      </c>
      <c r="X344" s="19"/>
      <c r="Y344" s="9" t="s">
        <v>405</v>
      </c>
      <c r="Z344" s="9" t="s">
        <v>406</v>
      </c>
      <c r="AA344" s="21" t="str">
        <f t="shared" si="24"/>
        <v> {"id": 9.32,"chapter": "Chapter 9 - STOPPAGE AND SHEDDING OF KARMAS","title": "9.32 - अपवाद","sutra": "&lt;br /&gt;","audiosrc": "9-32.mp3","arth": "","meaning": "","vyakhya": "","explanation": "","vidsrc": []}</v>
      </c>
    </row>
    <row r="345" customFormat="1" ht="28.8" spans="1:27">
      <c r="A345" s="7" t="s">
        <v>24</v>
      </c>
      <c r="B345" s="8">
        <v>9.33</v>
      </c>
      <c r="C345" s="9" t="s">
        <v>25</v>
      </c>
      <c r="D345" s="8" t="s">
        <v>751</v>
      </c>
      <c r="E345" s="9" t="s">
        <v>27</v>
      </c>
      <c r="F345" s="8" t="s">
        <v>363</v>
      </c>
      <c r="G345" s="8" t="str">
        <f t="shared" si="21"/>
        <v>9.33 - वितर्क का लक्षण</v>
      </c>
      <c r="H345" s="9" t="s">
        <v>26</v>
      </c>
      <c r="I345" s="8"/>
      <c r="J345" s="8"/>
      <c r="K345" s="9" t="str">
        <f t="shared" si="22"/>
        <v>&lt;br /&gt;</v>
      </c>
      <c r="L345" s="9" t="s">
        <v>393</v>
      </c>
      <c r="M345" s="15" t="s">
        <v>784</v>
      </c>
      <c r="N345" s="8" t="str">
        <f t="shared" si="23"/>
        <v>9-33.mp3</v>
      </c>
      <c r="O345" s="9" t="s">
        <v>395</v>
      </c>
      <c r="P345" s="8"/>
      <c r="Q345" s="9" t="s">
        <v>397</v>
      </c>
      <c r="R345" s="8"/>
      <c r="S345" s="9" t="s">
        <v>399</v>
      </c>
      <c r="T345" s="19"/>
      <c r="U345" s="9" t="s">
        <v>401</v>
      </c>
      <c r="V345" s="8"/>
      <c r="W345" s="9" t="s">
        <v>403</v>
      </c>
      <c r="X345" s="19"/>
      <c r="Y345" s="9" t="s">
        <v>405</v>
      </c>
      <c r="Z345" s="9" t="s">
        <v>406</v>
      </c>
      <c r="AA345" s="21" t="str">
        <f t="shared" si="24"/>
        <v> {"id": 9.33,"chapter": "Chapter 9 - STOPPAGE AND SHEDDING OF KARMAS","title": "9.33 - वितर्क का लक्षण","sutra": "&lt;br /&gt;","audiosrc": "9-33.mp3","arth": "","meaning": "","vyakhya": "","explanation": "","vidsrc": []}</v>
      </c>
    </row>
    <row r="346" customFormat="1" ht="28.8" spans="1:27">
      <c r="A346" s="7" t="s">
        <v>24</v>
      </c>
      <c r="B346" s="8">
        <v>9.34</v>
      </c>
      <c r="C346" s="9" t="s">
        <v>25</v>
      </c>
      <c r="D346" s="8" t="s">
        <v>751</v>
      </c>
      <c r="E346" s="9" t="s">
        <v>27</v>
      </c>
      <c r="F346" s="8" t="s">
        <v>364</v>
      </c>
      <c r="G346" s="8" t="str">
        <f t="shared" si="21"/>
        <v>9.34 - वीचार का लक्षण</v>
      </c>
      <c r="H346" s="9" t="s">
        <v>26</v>
      </c>
      <c r="I346" s="8"/>
      <c r="J346" s="8"/>
      <c r="K346" s="9" t="str">
        <f t="shared" si="22"/>
        <v>&lt;br /&gt;</v>
      </c>
      <c r="L346" s="9" t="s">
        <v>393</v>
      </c>
      <c r="M346" s="15" t="s">
        <v>785</v>
      </c>
      <c r="N346" s="8" t="str">
        <f t="shared" si="23"/>
        <v>9-34.mp3</v>
      </c>
      <c r="O346" s="9" t="s">
        <v>395</v>
      </c>
      <c r="P346" s="8"/>
      <c r="Q346" s="9" t="s">
        <v>397</v>
      </c>
      <c r="R346" s="8"/>
      <c r="S346" s="9" t="s">
        <v>399</v>
      </c>
      <c r="T346" s="19"/>
      <c r="U346" s="9" t="s">
        <v>401</v>
      </c>
      <c r="V346" s="8"/>
      <c r="W346" s="9" t="s">
        <v>403</v>
      </c>
      <c r="X346" s="19"/>
      <c r="Y346" s="9" t="s">
        <v>405</v>
      </c>
      <c r="Z346" s="9" t="s">
        <v>406</v>
      </c>
      <c r="AA346" s="21" t="str">
        <f t="shared" si="24"/>
        <v> {"id": 9.34,"chapter": "Chapter 9 - STOPPAGE AND SHEDDING OF KARMAS","title": "9.34 - वीचार का लक्षण","sutra": "&lt;br /&gt;","audiosrc": "9-34.mp3","arth": "","meaning": "","vyakhya": "","explanation": "","vidsrc": []}</v>
      </c>
    </row>
    <row r="347" customFormat="1" ht="28.8" spans="1:27">
      <c r="A347" s="7" t="s">
        <v>24</v>
      </c>
      <c r="B347" s="8">
        <v>9.35</v>
      </c>
      <c r="C347" s="9" t="s">
        <v>25</v>
      </c>
      <c r="D347" s="8" t="s">
        <v>751</v>
      </c>
      <c r="E347" s="9" t="s">
        <v>27</v>
      </c>
      <c r="F347" s="8" t="s">
        <v>365</v>
      </c>
      <c r="G347" s="8" t="str">
        <f t="shared" si="21"/>
        <v>9.35 - सम्यग्दृष्टियों में निर्जरा का क्रम</v>
      </c>
      <c r="H347" s="9" t="s">
        <v>26</v>
      </c>
      <c r="I347" s="8"/>
      <c r="J347" s="8"/>
      <c r="K347" s="9" t="str">
        <f t="shared" si="22"/>
        <v>&lt;br /&gt;</v>
      </c>
      <c r="L347" s="9" t="s">
        <v>393</v>
      </c>
      <c r="M347" s="15" t="s">
        <v>786</v>
      </c>
      <c r="N347" s="8" t="str">
        <f t="shared" si="23"/>
        <v>9-35.mp3</v>
      </c>
      <c r="O347" s="9" t="s">
        <v>395</v>
      </c>
      <c r="P347" s="8"/>
      <c r="Q347" s="9" t="s">
        <v>397</v>
      </c>
      <c r="R347" s="8"/>
      <c r="S347" s="9" t="s">
        <v>399</v>
      </c>
      <c r="T347" s="19"/>
      <c r="U347" s="9" t="s">
        <v>401</v>
      </c>
      <c r="V347" s="8"/>
      <c r="W347" s="9" t="s">
        <v>403</v>
      </c>
      <c r="X347" s="19"/>
      <c r="Y347" s="9" t="s">
        <v>405</v>
      </c>
      <c r="Z347" s="9" t="s">
        <v>406</v>
      </c>
      <c r="AA347" s="21" t="str">
        <f t="shared" si="24"/>
        <v> {"id": 9.35,"chapter": "Chapter 9 - STOPPAGE AND SHEDDING OF KARMAS","title": "9.35 - सम्यग्दृष्टियों में निर्जरा का क्रम","sutra": "&lt;br /&gt;","audiosrc": "9-35.mp3","arth": "","meaning": "","vyakhya": "","explanation": "","vidsrc": []}</v>
      </c>
    </row>
    <row r="348" customFormat="1" ht="28.8" spans="1:27">
      <c r="A348" s="7" t="s">
        <v>24</v>
      </c>
      <c r="B348" s="8">
        <v>9.36</v>
      </c>
      <c r="C348" s="9" t="s">
        <v>25</v>
      </c>
      <c r="D348" s="8" t="s">
        <v>751</v>
      </c>
      <c r="E348" s="9" t="s">
        <v>27</v>
      </c>
      <c r="F348" s="8" t="s">
        <v>366</v>
      </c>
      <c r="G348" s="8" t="str">
        <f t="shared" si="21"/>
        <v>9.36 - निर्ग्रन्‍थ के भेद</v>
      </c>
      <c r="H348" s="9" t="s">
        <v>26</v>
      </c>
      <c r="I348" s="8"/>
      <c r="J348" s="8"/>
      <c r="K348" s="9" t="str">
        <f t="shared" si="22"/>
        <v>&lt;br /&gt;</v>
      </c>
      <c r="L348" s="9" t="s">
        <v>393</v>
      </c>
      <c r="M348" s="15" t="s">
        <v>787</v>
      </c>
      <c r="N348" s="8" t="str">
        <f t="shared" si="23"/>
        <v>9-36.mp3</v>
      </c>
      <c r="O348" s="9" t="s">
        <v>395</v>
      </c>
      <c r="P348" s="8"/>
      <c r="Q348" s="9" t="s">
        <v>397</v>
      </c>
      <c r="R348" s="8"/>
      <c r="S348" s="9" t="s">
        <v>399</v>
      </c>
      <c r="T348" s="19"/>
      <c r="U348" s="9" t="s">
        <v>401</v>
      </c>
      <c r="V348" s="8"/>
      <c r="W348" s="9" t="s">
        <v>403</v>
      </c>
      <c r="X348" s="19"/>
      <c r="Y348" s="9" t="s">
        <v>405</v>
      </c>
      <c r="Z348" s="9" t="s">
        <v>406</v>
      </c>
      <c r="AA348" s="21" t="str">
        <f t="shared" si="24"/>
        <v> {"id": 9.36,"chapter": "Chapter 9 - STOPPAGE AND SHEDDING OF KARMAS","title": "9.36 - निर्ग्रन्‍थ के भेद","sutra": "&lt;br /&gt;","audiosrc": "9-36.mp3","arth": "","meaning": "","vyakhya": "","explanation": "","vidsrc": []}</v>
      </c>
    </row>
    <row r="349" customFormat="1" ht="28.8" spans="1:27">
      <c r="A349" s="7" t="s">
        <v>24</v>
      </c>
      <c r="B349" s="8">
        <v>9.37</v>
      </c>
      <c r="C349" s="9" t="s">
        <v>25</v>
      </c>
      <c r="D349" s="8" t="s">
        <v>751</v>
      </c>
      <c r="E349" s="9" t="s">
        <v>27</v>
      </c>
      <c r="F349" s="8" t="s">
        <v>367</v>
      </c>
      <c r="G349" s="8" t="str">
        <f t="shared" si="21"/>
        <v>9.37 - पुलाक आदि मुनियों की विशेषता</v>
      </c>
      <c r="H349" s="9" t="s">
        <v>26</v>
      </c>
      <c r="I349" s="8"/>
      <c r="J349" s="8"/>
      <c r="K349" s="9" t="str">
        <f t="shared" si="22"/>
        <v>&lt;br /&gt;</v>
      </c>
      <c r="L349" s="9" t="s">
        <v>393</v>
      </c>
      <c r="M349" s="15" t="s">
        <v>788</v>
      </c>
      <c r="N349" s="8" t="str">
        <f t="shared" si="23"/>
        <v>9-37.mp3</v>
      </c>
      <c r="O349" s="9" t="s">
        <v>395</v>
      </c>
      <c r="P349" s="8"/>
      <c r="Q349" s="9" t="s">
        <v>397</v>
      </c>
      <c r="R349" s="8"/>
      <c r="S349" s="9" t="s">
        <v>399</v>
      </c>
      <c r="T349" s="19"/>
      <c r="U349" s="9" t="s">
        <v>401</v>
      </c>
      <c r="V349" s="8"/>
      <c r="W349" s="9" t="s">
        <v>403</v>
      </c>
      <c r="X349" s="19"/>
      <c r="Y349" s="9" t="s">
        <v>405</v>
      </c>
      <c r="Z349" s="9" t="s">
        <v>406</v>
      </c>
      <c r="AA349" s="21" t="str">
        <f t="shared" si="24"/>
        <v> {"id": 9.37,"chapter": "Chapter 9 - STOPPAGE AND SHEDDING OF KARMAS","title": "9.37 - पुलाक आदि मुनियों की विशेषता","sutra": "&lt;br /&gt;","audiosrc": "9-37.mp3","arth": "","meaning": "","vyakhya": "","explanation": "","vidsrc": []}</v>
      </c>
    </row>
    <row r="350" customFormat="1" ht="28.8" spans="1:27">
      <c r="A350" s="7" t="s">
        <v>24</v>
      </c>
      <c r="B350" s="8">
        <v>10.1</v>
      </c>
      <c r="C350" s="9" t="s">
        <v>25</v>
      </c>
      <c r="D350" s="8" t="s">
        <v>789</v>
      </c>
      <c r="E350" s="9" t="s">
        <v>27</v>
      </c>
      <c r="F350" s="8" t="s">
        <v>368</v>
      </c>
      <c r="G350" s="8" t="str">
        <f t="shared" si="21"/>
        <v>10.1 - केवलज्ञान की उत्पत्ति</v>
      </c>
      <c r="H350" s="9" t="s">
        <v>26</v>
      </c>
      <c r="I350" s="8"/>
      <c r="J350" s="8"/>
      <c r="K350" s="9" t="str">
        <f t="shared" si="22"/>
        <v>&lt;br /&gt;</v>
      </c>
      <c r="L350" s="9" t="s">
        <v>393</v>
      </c>
      <c r="M350" s="15" t="s">
        <v>790</v>
      </c>
      <c r="N350" s="8" t="str">
        <f t="shared" si="23"/>
        <v>10-1.mp3</v>
      </c>
      <c r="O350" s="9" t="s">
        <v>395</v>
      </c>
      <c r="P350" s="8"/>
      <c r="Q350" s="9" t="s">
        <v>397</v>
      </c>
      <c r="R350" s="8"/>
      <c r="S350" s="9" t="s">
        <v>399</v>
      </c>
      <c r="T350" s="19"/>
      <c r="U350" s="9" t="s">
        <v>401</v>
      </c>
      <c r="V350" s="8"/>
      <c r="W350" s="9" t="s">
        <v>403</v>
      </c>
      <c r="X350" s="19"/>
      <c r="Y350" s="9" t="s">
        <v>405</v>
      </c>
      <c r="Z350" s="9" t="s">
        <v>406</v>
      </c>
      <c r="AA350" s="21" t="str">
        <f t="shared" si="24"/>
        <v> {"id": 10.1,"chapter": "Chapter 10 - LIBERATION","title": "10.1 - केवलज्ञान की उत्पत्ति","sutra": "&lt;br /&gt;","audiosrc": "10-1.mp3","arth": "","meaning": "","vyakhya": "","explanation": "","vidsrc": []}</v>
      </c>
    </row>
    <row r="351" customFormat="1" ht="28.8" spans="1:27">
      <c r="A351" s="7" t="s">
        <v>24</v>
      </c>
      <c r="B351" s="8">
        <v>10.2</v>
      </c>
      <c r="C351" s="9" t="s">
        <v>25</v>
      </c>
      <c r="D351" s="8" t="s">
        <v>789</v>
      </c>
      <c r="E351" s="9" t="s">
        <v>27</v>
      </c>
      <c r="F351" s="8" t="s">
        <v>369</v>
      </c>
      <c r="G351" s="8" t="str">
        <f t="shared" si="21"/>
        <v>10.2 - मोक्ष का लक्षण और कारण</v>
      </c>
      <c r="H351" s="9" t="s">
        <v>26</v>
      </c>
      <c r="I351" s="8"/>
      <c r="J351" s="8"/>
      <c r="K351" s="9" t="str">
        <f t="shared" si="22"/>
        <v>&lt;br /&gt;</v>
      </c>
      <c r="L351" s="9" t="s">
        <v>393</v>
      </c>
      <c r="M351" s="15" t="s">
        <v>791</v>
      </c>
      <c r="N351" s="8" t="str">
        <f t="shared" si="23"/>
        <v>10-2.mp3</v>
      </c>
      <c r="O351" s="9" t="s">
        <v>395</v>
      </c>
      <c r="P351" s="8"/>
      <c r="Q351" s="9" t="s">
        <v>397</v>
      </c>
      <c r="R351" s="8"/>
      <c r="S351" s="9" t="s">
        <v>399</v>
      </c>
      <c r="T351" s="19"/>
      <c r="U351" s="9" t="s">
        <v>401</v>
      </c>
      <c r="V351" s="8"/>
      <c r="W351" s="9" t="s">
        <v>403</v>
      </c>
      <c r="X351" s="19"/>
      <c r="Y351" s="9" t="s">
        <v>405</v>
      </c>
      <c r="Z351" s="9" t="s">
        <v>406</v>
      </c>
      <c r="AA351" s="21" t="str">
        <f t="shared" si="24"/>
        <v> {"id": 10.2,"chapter": "Chapter 10 - LIBERATION","title": "10.2 - मोक्ष का लक्षण और कारण","sutra": "&lt;br /&gt;","audiosrc": "10-2.mp3","arth": "","meaning": "","vyakhya": "","explanation": "","vidsrc": []}</v>
      </c>
    </row>
    <row r="352" customFormat="1" ht="28.8" spans="1:27">
      <c r="A352" s="7" t="s">
        <v>24</v>
      </c>
      <c r="B352" s="8">
        <v>10.3</v>
      </c>
      <c r="C352" s="9" t="s">
        <v>25</v>
      </c>
      <c r="D352" s="8" t="s">
        <v>789</v>
      </c>
      <c r="E352" s="9" t="s">
        <v>27</v>
      </c>
      <c r="F352" s="8" t="s">
        <v>370</v>
      </c>
      <c r="G352" s="8" t="str">
        <f t="shared" si="21"/>
        <v>10.3 - किन भावों के नाश से मोक्ष?</v>
      </c>
      <c r="H352" s="9" t="s">
        <v>26</v>
      </c>
      <c r="I352" s="8"/>
      <c r="J352" s="8"/>
      <c r="K352" s="9" t="str">
        <f t="shared" si="22"/>
        <v>&lt;br /&gt;</v>
      </c>
      <c r="L352" s="9" t="s">
        <v>393</v>
      </c>
      <c r="M352" s="15" t="s">
        <v>792</v>
      </c>
      <c r="N352" s="8" t="str">
        <f t="shared" si="23"/>
        <v>10-3.mp3</v>
      </c>
      <c r="O352" s="9" t="s">
        <v>395</v>
      </c>
      <c r="P352" s="8"/>
      <c r="Q352" s="9" t="s">
        <v>397</v>
      </c>
      <c r="R352" s="8"/>
      <c r="S352" s="9" t="s">
        <v>399</v>
      </c>
      <c r="T352" s="19"/>
      <c r="U352" s="9" t="s">
        <v>401</v>
      </c>
      <c r="V352" s="8"/>
      <c r="W352" s="9" t="s">
        <v>403</v>
      </c>
      <c r="X352" s="19"/>
      <c r="Y352" s="9" t="s">
        <v>405</v>
      </c>
      <c r="Z352" s="9" t="s">
        <v>406</v>
      </c>
      <c r="AA352" s="21" t="str">
        <f t="shared" si="24"/>
        <v> {"id": 10.3,"chapter": "Chapter 10 - LIBERATION","title": "10.3 - किन भावों के नाश से मोक्ष?","sutra": "&lt;br /&gt;","audiosrc": "10-3.mp3","arth": "","meaning": "","vyakhya": "","explanation": "","vidsrc": []}</v>
      </c>
    </row>
    <row r="353" customFormat="1" ht="28.8" spans="1:27">
      <c r="A353" s="7" t="s">
        <v>24</v>
      </c>
      <c r="B353" s="8">
        <v>10.4</v>
      </c>
      <c r="C353" s="9" t="s">
        <v>25</v>
      </c>
      <c r="D353" s="8" t="s">
        <v>789</v>
      </c>
      <c r="E353" s="9" t="s">
        <v>27</v>
      </c>
      <c r="F353" s="8" t="s">
        <v>371</v>
      </c>
      <c r="G353" s="8" t="str">
        <f t="shared" si="21"/>
        <v>10.4 - किन भावों का मोक्ष में सद्भाव है?</v>
      </c>
      <c r="H353" s="9" t="s">
        <v>26</v>
      </c>
      <c r="I353" s="8"/>
      <c r="J353" s="8"/>
      <c r="K353" s="9" t="str">
        <f t="shared" si="22"/>
        <v>&lt;br /&gt;</v>
      </c>
      <c r="L353" s="9" t="s">
        <v>393</v>
      </c>
      <c r="M353" s="15" t="s">
        <v>793</v>
      </c>
      <c r="N353" s="8" t="str">
        <f t="shared" si="23"/>
        <v>10-4.mp3</v>
      </c>
      <c r="O353" s="9" t="s">
        <v>395</v>
      </c>
      <c r="P353" s="8"/>
      <c r="Q353" s="9" t="s">
        <v>397</v>
      </c>
      <c r="R353" s="8"/>
      <c r="S353" s="9" t="s">
        <v>399</v>
      </c>
      <c r="T353" s="19"/>
      <c r="U353" s="9" t="s">
        <v>401</v>
      </c>
      <c r="V353" s="8"/>
      <c r="W353" s="9" t="s">
        <v>403</v>
      </c>
      <c r="X353" s="19"/>
      <c r="Y353" s="9" t="s">
        <v>405</v>
      </c>
      <c r="Z353" s="9" t="s">
        <v>406</v>
      </c>
      <c r="AA353" s="21" t="str">
        <f t="shared" si="24"/>
        <v> {"id": 10.4,"chapter": "Chapter 10 - LIBERATION","title": "10.4 - किन भावों का मोक्ष में सद्भाव है?","sutra": "&lt;br /&gt;","audiosrc": "10-4.mp3","arth": "","meaning": "","vyakhya": "","explanation": "","vidsrc": []}</v>
      </c>
    </row>
    <row r="354" customFormat="1" ht="28.8" spans="1:27">
      <c r="A354" s="7" t="s">
        <v>24</v>
      </c>
      <c r="B354" s="8">
        <v>10.5</v>
      </c>
      <c r="C354" s="9" t="s">
        <v>25</v>
      </c>
      <c r="D354" s="8" t="s">
        <v>789</v>
      </c>
      <c r="E354" s="9" t="s">
        <v>27</v>
      </c>
      <c r="F354" s="8" t="s">
        <v>372</v>
      </c>
      <c r="G354" s="8" t="str">
        <f t="shared" si="21"/>
        <v>10.5 - मुक्त जीव का निवास</v>
      </c>
      <c r="H354" s="9" t="s">
        <v>26</v>
      </c>
      <c r="I354" s="8"/>
      <c r="J354" s="8"/>
      <c r="K354" s="9" t="str">
        <f t="shared" si="22"/>
        <v>&lt;br /&gt;</v>
      </c>
      <c r="L354" s="9" t="s">
        <v>393</v>
      </c>
      <c r="M354" s="15" t="s">
        <v>794</v>
      </c>
      <c r="N354" s="8" t="str">
        <f t="shared" si="23"/>
        <v>10-5.mp3</v>
      </c>
      <c r="O354" s="9" t="s">
        <v>395</v>
      </c>
      <c r="P354" s="8"/>
      <c r="Q354" s="9" t="s">
        <v>397</v>
      </c>
      <c r="R354" s="8"/>
      <c r="S354" s="9" t="s">
        <v>399</v>
      </c>
      <c r="T354" s="19"/>
      <c r="U354" s="9" t="s">
        <v>401</v>
      </c>
      <c r="V354" s="8"/>
      <c r="W354" s="9" t="s">
        <v>403</v>
      </c>
      <c r="X354" s="19"/>
      <c r="Y354" s="9" t="s">
        <v>405</v>
      </c>
      <c r="Z354" s="9" t="s">
        <v>406</v>
      </c>
      <c r="AA354" s="21" t="str">
        <f t="shared" si="24"/>
        <v> {"id": 10.5,"chapter": "Chapter 10 - LIBERATION","title": "10.5 - मुक्त जीव का निवास","sutra": "&lt;br /&gt;","audiosrc": "10-5.mp3","arth": "","meaning": "","vyakhya": "","explanation": "","vidsrc": []}</v>
      </c>
    </row>
    <row r="355" customFormat="1" ht="28.8" spans="1:27">
      <c r="A355" s="7" t="s">
        <v>24</v>
      </c>
      <c r="B355" s="8">
        <v>10.6</v>
      </c>
      <c r="C355" s="9" t="s">
        <v>25</v>
      </c>
      <c r="D355" s="8" t="s">
        <v>789</v>
      </c>
      <c r="E355" s="9" t="s">
        <v>27</v>
      </c>
      <c r="F355" s="8" t="s">
        <v>87</v>
      </c>
      <c r="G355" s="8" t="str">
        <f t="shared" si="21"/>
        <v>10.6 - मुक्त जीव का गमन</v>
      </c>
      <c r="H355" s="9" t="s">
        <v>26</v>
      </c>
      <c r="I355" s="8"/>
      <c r="J355" s="8"/>
      <c r="K355" s="9" t="str">
        <f t="shared" si="22"/>
        <v>&lt;br /&gt;</v>
      </c>
      <c r="L355" s="9" t="s">
        <v>393</v>
      </c>
      <c r="M355" s="15" t="s">
        <v>795</v>
      </c>
      <c r="N355" s="8" t="str">
        <f t="shared" si="23"/>
        <v>10-6.mp3</v>
      </c>
      <c r="O355" s="9" t="s">
        <v>395</v>
      </c>
      <c r="P355" s="8"/>
      <c r="Q355" s="9" t="s">
        <v>397</v>
      </c>
      <c r="R355" s="8"/>
      <c r="S355" s="9" t="s">
        <v>399</v>
      </c>
      <c r="T355" s="19"/>
      <c r="U355" s="9" t="s">
        <v>401</v>
      </c>
      <c r="V355" s="8"/>
      <c r="W355" s="9" t="s">
        <v>403</v>
      </c>
      <c r="X355" s="19"/>
      <c r="Y355" s="9" t="s">
        <v>405</v>
      </c>
      <c r="Z355" s="9" t="s">
        <v>406</v>
      </c>
      <c r="AA355" s="21" t="str">
        <f t="shared" si="24"/>
        <v> {"id": 10.6,"chapter": "Chapter 10 - LIBERATION","title": "10.6 - मुक्त जीव का गमन","sutra": "&lt;br /&gt;","audiosrc": "10-6.mp3","arth": "","meaning": "","vyakhya": "","explanation": "","vidsrc": []}</v>
      </c>
    </row>
    <row r="356" customFormat="1" ht="28.8" spans="1:27">
      <c r="A356" s="7" t="s">
        <v>24</v>
      </c>
      <c r="B356" s="8">
        <v>10.7</v>
      </c>
      <c r="C356" s="9" t="s">
        <v>25</v>
      </c>
      <c r="D356" s="8" t="s">
        <v>789</v>
      </c>
      <c r="E356" s="9" t="s">
        <v>27</v>
      </c>
      <c r="F356" s="8" t="s">
        <v>373</v>
      </c>
      <c r="G356" s="8" t="str">
        <f t="shared" si="21"/>
        <v>10.7 - प्रत्येक कारण का उदाहरण</v>
      </c>
      <c r="H356" s="9" t="s">
        <v>26</v>
      </c>
      <c r="I356" s="8"/>
      <c r="J356" s="8"/>
      <c r="K356" s="9" t="str">
        <f t="shared" si="22"/>
        <v>&lt;br /&gt;</v>
      </c>
      <c r="L356" s="9" t="s">
        <v>393</v>
      </c>
      <c r="M356" s="15" t="s">
        <v>796</v>
      </c>
      <c r="N356" s="8" t="str">
        <f t="shared" si="23"/>
        <v>10-7.mp3</v>
      </c>
      <c r="O356" s="9" t="s">
        <v>395</v>
      </c>
      <c r="P356" s="8"/>
      <c r="Q356" s="9" t="s">
        <v>397</v>
      </c>
      <c r="R356" s="8"/>
      <c r="S356" s="9" t="s">
        <v>399</v>
      </c>
      <c r="T356" s="19"/>
      <c r="U356" s="9" t="s">
        <v>401</v>
      </c>
      <c r="V356" s="8"/>
      <c r="W356" s="9" t="s">
        <v>403</v>
      </c>
      <c r="X356" s="19"/>
      <c r="Y356" s="9" t="s">
        <v>405</v>
      </c>
      <c r="Z356" s="9" t="s">
        <v>406</v>
      </c>
      <c r="AA356" s="21" t="str">
        <f t="shared" si="24"/>
        <v> {"id": 10.7,"chapter": "Chapter 10 - LIBERATION","title": "10.7 - प्रत्येक कारण का उदाहरण","sutra": "&lt;br /&gt;","audiosrc": "10-7.mp3","arth": "","meaning": "","vyakhya": "","explanation": "","vidsrc": []}</v>
      </c>
    </row>
    <row r="357" customFormat="1" ht="28.8" spans="1:27">
      <c r="A357" s="7" t="s">
        <v>24</v>
      </c>
      <c r="B357" s="8">
        <v>10.8</v>
      </c>
      <c r="C357" s="9" t="s">
        <v>25</v>
      </c>
      <c r="D357" s="8" t="s">
        <v>789</v>
      </c>
      <c r="E357" s="9" t="s">
        <v>27</v>
      </c>
      <c r="F357" s="8" t="s">
        <v>374</v>
      </c>
      <c r="G357" s="8" t="str">
        <f t="shared" si="21"/>
        <v>10.8 - मुक्त जीव लोकांत में क्यों ठहरते हैं?</v>
      </c>
      <c r="H357" s="9" t="s">
        <v>26</v>
      </c>
      <c r="I357" s="8"/>
      <c r="J357" s="8"/>
      <c r="K357" s="9" t="str">
        <f t="shared" si="22"/>
        <v>&lt;br /&gt;</v>
      </c>
      <c r="L357" s="9" t="s">
        <v>393</v>
      </c>
      <c r="M357" s="15" t="s">
        <v>797</v>
      </c>
      <c r="N357" s="8" t="str">
        <f t="shared" si="23"/>
        <v>10-8.mp3</v>
      </c>
      <c r="O357" s="9" t="s">
        <v>395</v>
      </c>
      <c r="P357" s="8"/>
      <c r="Q357" s="9" t="s">
        <v>397</v>
      </c>
      <c r="R357" s="8"/>
      <c r="S357" s="9" t="s">
        <v>399</v>
      </c>
      <c r="T357" s="19"/>
      <c r="U357" s="9" t="s">
        <v>401</v>
      </c>
      <c r="V357" s="8"/>
      <c r="W357" s="9" t="s">
        <v>403</v>
      </c>
      <c r="X357" s="19"/>
      <c r="Y357" s="9" t="s">
        <v>405</v>
      </c>
      <c r="Z357" s="9" t="s">
        <v>406</v>
      </c>
      <c r="AA357" s="21" t="str">
        <f t="shared" si="24"/>
        <v> {"id": 10.8,"chapter": "Chapter 10 - LIBERATION","title": "10.8 - मुक्त जीव लोकांत में क्यों ठहरते हैं?","sutra": "&lt;br /&gt;","audiosrc": "10-8.mp3","arth": "","meaning": "","vyakhya": "","explanation": "","vidsrc": []}</v>
      </c>
    </row>
    <row r="358" customFormat="1" ht="28.8" spans="1:27">
      <c r="A358" s="7" t="s">
        <v>24</v>
      </c>
      <c r="B358" s="8">
        <v>10.9</v>
      </c>
      <c r="C358" s="9" t="s">
        <v>25</v>
      </c>
      <c r="D358" s="8" t="s">
        <v>789</v>
      </c>
      <c r="E358" s="9" t="s">
        <v>27</v>
      </c>
      <c r="F358" s="8" t="s">
        <v>375</v>
      </c>
      <c r="G358" s="8" t="str">
        <f t="shared" si="21"/>
        <v>10.9 - मुक्त जीवों में भेद-व्यवहार</v>
      </c>
      <c r="H358" s="9" t="s">
        <v>26</v>
      </c>
      <c r="I358" s="8"/>
      <c r="J358" s="8"/>
      <c r="K358" s="9" t="str">
        <f t="shared" si="22"/>
        <v>&lt;br /&gt;</v>
      </c>
      <c r="L358" s="9" t="s">
        <v>393</v>
      </c>
      <c r="M358" s="15" t="s">
        <v>798</v>
      </c>
      <c r="N358" s="8" t="str">
        <f t="shared" si="23"/>
        <v>10-9.mp3</v>
      </c>
      <c r="O358" s="9" t="s">
        <v>395</v>
      </c>
      <c r="P358" s="8"/>
      <c r="Q358" s="9" t="s">
        <v>397</v>
      </c>
      <c r="R358" s="8"/>
      <c r="S358" s="9" t="s">
        <v>399</v>
      </c>
      <c r="T358" s="19"/>
      <c r="U358" s="9" t="s">
        <v>401</v>
      </c>
      <c r="V358" s="8"/>
      <c r="W358" s="9" t="s">
        <v>403</v>
      </c>
      <c r="X358" s="19"/>
      <c r="Y358" s="9" t="s">
        <v>405</v>
      </c>
      <c r="Z358" s="9" t="s">
        <v>406</v>
      </c>
      <c r="AA358" s="21" t="str">
        <f t="shared" si="24"/>
        <v> {"id": 10.9,"chapter": "Chapter 10 - LIBERATION","title": "10.9 - मुक्त जीवों में भेद-व्यवहार","sutra": "&lt;br /&gt;","audiosrc": "10-9.mp3","arth": "","meaning": "","vyakhya": "","explanation": "","vidsrc": []}</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O35" sqref="O35"/>
    </sheetView>
  </sheetViews>
  <sheetFormatPr defaultColWidth="8.88888888888889" defaultRowHeight="14.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Chapters</vt:lpstr>
      <vt:lpstr>Sutras_Menu</vt:lpstr>
      <vt:lpstr>Sutras_Page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dc:creator>
  <cp:lastModifiedBy>sachi</cp:lastModifiedBy>
  <dcterms:created xsi:type="dcterms:W3CDTF">2023-03-14T22:11:00Z</dcterms:created>
  <dcterms:modified xsi:type="dcterms:W3CDTF">2023-04-25T05:06:37Z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4D905AA4095C43B19EEB73C68E8F7112</vt:lpwstr>
  </property>
  <property fmtid="{D5CDD505-2E9C-101B-9397-08002B2CF9AE}" pid="3" name="KSOProductBuildVer">
    <vt:lpwstr>1033-11.2.0.11536</vt:lpwstr>
  </property>
</Properties>
</file>