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2cd3e99d6a3c3959/Documents/2017 UBC/CPEN 211/Projects/Lab 11/"/>
    </mc:Choice>
  </mc:AlternateContent>
  <bookViews>
    <workbookView xWindow="975" yWindow="0" windowWidth="14985" windowHeight="511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2" i="1"/>
  <c r="H3" i="1"/>
  <c r="H4" i="1"/>
  <c r="H5" i="1"/>
  <c r="H6" i="1"/>
  <c r="H7" i="1"/>
  <c r="H8" i="1"/>
  <c r="H9" i="1"/>
  <c r="H2" i="1"/>
  <c r="F3" i="1"/>
  <c r="F4" i="1"/>
  <c r="F5" i="1"/>
  <c r="F6" i="1"/>
  <c r="F7" i="1"/>
  <c r="F8" i="1"/>
  <c r="F9" i="1"/>
  <c r="F2" i="1"/>
  <c r="E3" i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<sst xmlns="http://schemas.openxmlformats.org/spreadsheetml/2006/main" count="8" uniqueCount="8">
  <si>
    <t>N</t>
  </si>
  <si>
    <t>R3</t>
  </si>
  <si>
    <t>R4</t>
  </si>
  <si>
    <t>R5</t>
  </si>
  <si>
    <t>Instructions</t>
  </si>
  <si>
    <t>CPI</t>
  </si>
  <si>
    <t>time</t>
  </si>
  <si>
    <t>CPI^-1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</si>
</sst>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42825896762904"/>
          <c:y val="6.2465368912219307E-2"/>
          <c:w val="0.82123840769903766"/>
          <c:h val="0.7210637212015165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16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308</c:v>
                </c:pt>
                <c:pt idx="1">
                  <c:v>661</c:v>
                </c:pt>
                <c:pt idx="2">
                  <c:v>1247</c:v>
                </c:pt>
                <c:pt idx="3">
                  <c:v>2185</c:v>
                </c:pt>
                <c:pt idx="4">
                  <c:v>3673</c:v>
                </c:pt>
                <c:pt idx="5">
                  <c:v>4898</c:v>
                </c:pt>
                <c:pt idx="6">
                  <c:v>69688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4D-45C3-8F2B-C682E038A7F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16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21</c:v>
                </c:pt>
                <c:pt idx="1">
                  <c:v>21</c:v>
                </c:pt>
                <c:pt idx="2">
                  <c:v>26</c:v>
                </c:pt>
                <c:pt idx="3">
                  <c:v>32</c:v>
                </c:pt>
                <c:pt idx="4">
                  <c:v>39</c:v>
                </c:pt>
                <c:pt idx="5">
                  <c:v>47</c:v>
                </c:pt>
                <c:pt idx="6">
                  <c:v>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54D-45C3-8F2B-C682E038A7F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16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8</c:v>
                </c:pt>
                <c:pt idx="1">
                  <c:v>27</c:v>
                </c:pt>
                <c:pt idx="2">
                  <c:v>70</c:v>
                </c:pt>
                <c:pt idx="3">
                  <c:v>152</c:v>
                </c:pt>
                <c:pt idx="4">
                  <c:v>283</c:v>
                </c:pt>
                <c:pt idx="5">
                  <c:v>479</c:v>
                </c:pt>
                <c:pt idx="6">
                  <c:v>8468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54D-45C3-8F2B-C682E038A7F2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Instructions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16</c:v>
                </c:pt>
              </c:numCache>
            </c:numRef>
          </c:xVal>
          <c:yVal>
            <c:numRef>
              <c:f>Sheet1!$E$2:$E$8</c:f>
              <c:numCache>
                <c:formatCode>General</c:formatCode>
                <c:ptCount val="7"/>
                <c:pt idx="0">
                  <c:v>34</c:v>
                </c:pt>
                <c:pt idx="1">
                  <c:v>168</c:v>
                </c:pt>
                <c:pt idx="2">
                  <c:v>492</c:v>
                </c:pt>
                <c:pt idx="3">
                  <c:v>1090</c:v>
                </c:pt>
                <c:pt idx="4">
                  <c:v>2046</c:v>
                </c:pt>
                <c:pt idx="5">
                  <c:v>3444</c:v>
                </c:pt>
                <c:pt idx="6">
                  <c:v>60214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54D-45C3-8F2B-C682E038A7F2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CPI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1.3484251968503937E-3"/>
                  <c:y val="-5.98363225430154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16</c:v>
                </c:pt>
              </c:numCache>
            </c:numRef>
          </c:xVal>
          <c:yVal>
            <c:numRef>
              <c:f>Sheet1!$F$2:$F$8</c:f>
              <c:numCache>
                <c:formatCode>General</c:formatCode>
                <c:ptCount val="7"/>
                <c:pt idx="0">
                  <c:v>9.0588235294117645</c:v>
                </c:pt>
                <c:pt idx="1">
                  <c:v>3.9345238095238093</c:v>
                </c:pt>
                <c:pt idx="2">
                  <c:v>2.5345528455284554</c:v>
                </c:pt>
                <c:pt idx="3">
                  <c:v>2.0045871559633026</c:v>
                </c:pt>
                <c:pt idx="4">
                  <c:v>1.7952101661779081</c:v>
                </c:pt>
                <c:pt idx="5">
                  <c:v>1.4221835075493612</c:v>
                </c:pt>
                <c:pt idx="6">
                  <c:v>1.1573388248580065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54D-45C3-8F2B-C682E038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531400"/>
        <c:axId val="383531728"/>
      </c:scatterChart>
      <c:valAx>
        <c:axId val="3835314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531728"/>
        <c:crosses val="autoZero"/>
        <c:crossBetween val="midCat"/>
      </c:valAx>
      <c:valAx>
        <c:axId val="383531728"/>
        <c:scaling>
          <c:logBase val="10"/>
          <c:orientation val="minMax"/>
        </c:scaling>
        <c:delete val="0"/>
        <c:axPos val="l"/>
        <c:numFmt formatCode="0.00E+0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531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128587</xdr:colOff>
      <xdr:row>9</xdr:row>
      <xdr:rowOff>61912</xdr:rowOff>
    </xdr:from>
    <xdr:to>
      <xdr:col>7</xdr:col>
      <xdr:colOff>481012</xdr:colOff>
      <xdr:row>23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C985DC-C133-49E5-835D-EFA885EE8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J10" sqref="J10"/>
    </sheetView>
  </sheetViews>
  <sheetFormatPr defaultRowHeight="15" x14ac:dyDescent="0.25"/>
  <cols>
    <col min="2" max="2" width="10" bestFit="1" customWidth="1"/>
    <col min="5" max="5" width="13" customWidth="1"/>
    <col min="7" max="7" width="12.85546875" customWidth="1"/>
    <col min="8" max="8" width="10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</row>
    <row r="2" spans="1:8" x14ac:dyDescent="0.25">
      <c r="A2">
        <v>1</v>
      </c>
      <c r="B2">
        <v>308</v>
      </c>
      <c r="C2">
        <v>21</v>
      </c>
      <c r="D2">
        <v>8</v>
      </c>
      <c r="E2">
        <f>6+A2*(3+A2*(11+A2*14))</f>
        <v>34</v>
      </c>
      <c r="F2">
        <f>B2/E2</f>
        <v>9.0588235294117645</v>
      </c>
      <c r="G2">
        <f>1/F2</f>
        <v>0.1103896103896104</v>
      </c>
      <c r="H2" s="1">
        <f>B2*1.25*10^-9</f>
        <v>3.8500000000000002E-7</v>
      </c>
    </row>
    <row r="3" spans="1:8" x14ac:dyDescent="0.25">
      <c r="A3">
        <v>2</v>
      </c>
      <c r="B3">
        <v>661</v>
      </c>
      <c r="C3">
        <v>21</v>
      </c>
      <c r="D3">
        <v>27</v>
      </c>
      <c r="E3">
        <f t="shared" ref="E3:E9" si="0">6+A3*(3+A3*(11+A3*14))</f>
        <v>168</v>
      </c>
      <c r="F3">
        <f t="shared" ref="F3:F9" si="1">B3/E3</f>
        <v>3.9345238095238093</v>
      </c>
      <c r="G3">
        <f t="shared" ref="G3:G9" si="2">1/F3</f>
        <v>0.25416036308623302</v>
      </c>
      <c r="H3" s="1">
        <f>B3*1.25*10^-9</f>
        <v>8.2625000000000003E-7</v>
      </c>
    </row>
    <row r="4" spans="1:8" x14ac:dyDescent="0.25">
      <c r="A4">
        <v>3</v>
      </c>
      <c r="B4">
        <v>1247</v>
      </c>
      <c r="C4">
        <v>26</v>
      </c>
      <c r="D4">
        <v>70</v>
      </c>
      <c r="E4">
        <f t="shared" si="0"/>
        <v>492</v>
      </c>
      <c r="F4">
        <f t="shared" si="1"/>
        <v>2.5345528455284554</v>
      </c>
      <c r="G4">
        <f t="shared" si="2"/>
        <v>0.39454691259021651</v>
      </c>
      <c r="H4" s="1">
        <f>B4*1.25*10^-9</f>
        <v>1.5587500000000001E-6</v>
      </c>
    </row>
    <row r="5" spans="1:8" x14ac:dyDescent="0.25">
      <c r="A5">
        <v>4</v>
      </c>
      <c r="B5">
        <v>2185</v>
      </c>
      <c r="C5">
        <v>32</v>
      </c>
      <c r="D5">
        <v>152</v>
      </c>
      <c r="E5">
        <f t="shared" si="0"/>
        <v>1090</v>
      </c>
      <c r="F5">
        <f t="shared" si="1"/>
        <v>2.0045871559633026</v>
      </c>
      <c r="G5">
        <f t="shared" si="2"/>
        <v>0.49885583524027466</v>
      </c>
      <c r="H5" s="1">
        <f>B5*1.25*10^-9</f>
        <v>2.7312500000000003E-6</v>
      </c>
    </row>
    <row r="6" spans="1:8" x14ac:dyDescent="0.25">
      <c r="A6">
        <v>5</v>
      </c>
      <c r="B6">
        <v>3673</v>
      </c>
      <c r="C6">
        <v>39</v>
      </c>
      <c r="D6">
        <v>283</v>
      </c>
      <c r="E6">
        <f t="shared" si="0"/>
        <v>2046</v>
      </c>
      <c r="F6">
        <f t="shared" si="1"/>
        <v>1.7952101661779081</v>
      </c>
      <c r="G6">
        <f t="shared" si="2"/>
        <v>0.55703784372447596</v>
      </c>
      <c r="H6" s="1">
        <f>B6*1.25*10^-9</f>
        <v>4.5912500000000003E-6</v>
      </c>
    </row>
    <row r="7" spans="1:8" x14ac:dyDescent="0.25">
      <c r="A7">
        <v>6</v>
      </c>
      <c r="B7">
        <v>4898</v>
      </c>
      <c r="C7">
        <v>47</v>
      </c>
      <c r="D7">
        <v>479</v>
      </c>
      <c r="E7">
        <f t="shared" si="0"/>
        <v>3444</v>
      </c>
      <c r="F7">
        <f t="shared" si="1"/>
        <v>1.4221835075493612</v>
      </c>
      <c r="G7">
        <f t="shared" si="2"/>
        <v>0.70314414046549611</v>
      </c>
      <c r="H7" s="1">
        <f>B7*1.25*10^-9</f>
        <v>6.1225000000000002E-6</v>
      </c>
    </row>
    <row r="8" spans="1:8" x14ac:dyDescent="0.25">
      <c r="A8">
        <v>16</v>
      </c>
      <c r="B8">
        <v>69688</v>
      </c>
      <c r="C8">
        <v>212</v>
      </c>
      <c r="D8">
        <v>8468</v>
      </c>
      <c r="E8">
        <f t="shared" si="0"/>
        <v>60214</v>
      </c>
      <c r="F8">
        <f t="shared" si="1"/>
        <v>1.1573388248580065</v>
      </c>
      <c r="G8">
        <f t="shared" si="2"/>
        <v>0.86405119963264831</v>
      </c>
      <c r="H8" s="1">
        <f>B8*1.25*10^-9</f>
        <v>8.7110000000000011E-5</v>
      </c>
    </row>
    <row r="9" spans="1:8" x14ac:dyDescent="0.25">
      <c r="A9">
        <v>128</v>
      </c>
      <c r="B9">
        <v>137569913</v>
      </c>
      <c r="C9">
        <v>2110834</v>
      </c>
      <c r="D9">
        <v>4210823</v>
      </c>
      <c r="E9">
        <f t="shared" si="0"/>
        <v>29540742</v>
      </c>
      <c r="F9">
        <f t="shared" si="1"/>
        <v>4.6569552315239742</v>
      </c>
      <c r="G9">
        <f t="shared" si="2"/>
        <v>0.2147325774640855</v>
      </c>
      <c r="H9" s="1">
        <f>B9*1.25*10^-9</f>
        <v>0.17196239125000001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Mansur He</dc:creator>
  <cp:lastModifiedBy>Mansur He</cp:lastModifiedBy>
  <dcterms:created xsi:type="dcterms:W3CDTF">2016-11-28T06:40:33Z</dcterms:created>
  <dcterms:modified xsi:type="dcterms:W3CDTF">2016-11-28T07:17:34Z</dcterms:modified>
</cp:coreProperties>
</file>