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_rels/drawing5.xml.rels" ContentType="application/vnd.openxmlformats-package.relationships+xml"/>
  <Override PartName="/xl/drawings/_rels/drawing2.xml.rels" ContentType="application/vnd.openxmlformats-package.relationships+xml"/>
  <Override PartName="/xl/drawings/_rels/drawing4.xml.rels" ContentType="application/vnd.openxmlformats-package.relationships+xml"/>
  <Override PartName="/xl/drawings/_rels/drawing1.xml.rels" ContentType="application/vnd.openxmlformats-package.relationships+xml"/>
  <Override PartName="/xl/drawings/_rels/drawing3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 RELLENAR" sheetId="1" state="visible" r:id="rId2"/>
    <sheet name="EJEMPLO RELLENO" sheetId="2" state="visible" r:id="rId3"/>
    <sheet name="CASO 1 Ajustado" sheetId="3" state="visible" r:id="rId4"/>
    <sheet name="CASO 2 Subestimado" sheetId="4" state="visible" r:id="rId5"/>
    <sheet name="CASO 3 Sobreestimado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<sst xmlns="http://schemas.openxmlformats.org/spreadsheetml/2006/main" count="181" uniqueCount="109">
  <si>
    <t xml:space="preserve">SEMANA DE TRABAJO</t>
  </si>
  <si>
    <t xml:space="preserve">Nombre tarea</t>
  </si>
  <si>
    <t xml:space="preserve">Descripción de la tarea</t>
  </si>
  <si>
    <t xml:space="preserve">Esfuerzo (en horas)</t>
  </si>
  <si>
    <t xml:space="preserve">Id Semana</t>
  </si>
  <si>
    <t xml:space="preserve">Preparacion de entorno (Javier)</t>
  </si>
  <si>
    <t xml:space="preserve">Instalar requerimientos, crear repositorio en git con fuentes y notebook para comenzar</t>
  </si>
  <si>
    <t xml:space="preserve">TOTAL SEMANAS. ESFUEZO</t>
  </si>
  <si>
    <t xml:space="preserve">TOTAL SEMANAS. ESFUEZO PENDIENTE</t>
  </si>
  <si>
    <t xml:space="preserve">Que es FFMPEG (Javier)</t>
  </si>
  <si>
    <t xml:space="preserve">Buscar información sobre qué es FFMPEG y como usarlo en python</t>
  </si>
  <si>
    <t xml:space="preserve">Estimado</t>
  </si>
  <si>
    <t xml:space="preserve">Real</t>
  </si>
  <si>
    <t xml:space="preserve">Añadir codigo (Javier)</t>
  </si>
  <si>
    <t xml:space="preserve">Incluir comandos de FFMPEG en notebook</t>
  </si>
  <si>
    <t xml:space="preserve">Semana 1</t>
  </si>
  <si>
    <t xml:space="preserve">Inicio</t>
  </si>
  <si>
    <t xml:space="preserve">Documentar (Javier)</t>
  </si>
  <si>
    <t xml:space="preserve">Añadir comentarios explicativos sobre los comandos </t>
  </si>
  <si>
    <t xml:space="preserve">Semana 2</t>
  </si>
  <si>
    <t xml:space="preserve">Buscar Información (Javier)</t>
  </si>
  <si>
    <t xml:space="preserve">Buscar comandos útiles y como se aplican </t>
  </si>
  <si>
    <t xml:space="preserve">Semana 3</t>
  </si>
  <si>
    <t xml:space="preserve">Semana 4</t>
  </si>
  <si>
    <t xml:space="preserve">Semana 5</t>
  </si>
  <si>
    <t xml:space="preserve">TOTAL</t>
  </si>
  <si>
    <t xml:space="preserve">Preparar presentacón (Javier)</t>
  </si>
  <si>
    <t xml:space="preserve">Realizar la presentacion del documento y preparar la exposición</t>
  </si>
  <si>
    <t xml:space="preserve">Buscar Información sobre FFMPEG (José Daniel)</t>
  </si>
  <si>
    <t xml:space="preserve">Buscar información acerca de las múltiples funciones de FFMPEG y como usarlas en python</t>
  </si>
  <si>
    <t xml:space="preserve">Añadir codigo (José Daniel)</t>
  </si>
  <si>
    <t xml:space="preserve">Documentar el código añadido (José Daniel)</t>
  </si>
  <si>
    <t xml:space="preserve">Búsqueda de infromación e Incluir comandos de FFMPEG en notebook</t>
  </si>
  <si>
    <t xml:space="preserve">Mejorar el código (José Daniel)</t>
  </si>
  <si>
    <t xml:space="preserve">Comprobar si el código es mejorable y en caso de que sea mejorable, mejorarlo</t>
  </si>
  <si>
    <t xml:space="preserve">Revisar el trabajo (José Daniel)</t>
  </si>
  <si>
    <t xml:space="preserve">Revisar detalladamente la presentación del trabajo y el código completo.</t>
  </si>
  <si>
    <t xml:space="preserve">TOTALES</t>
  </si>
  <si>
    <t xml:space="preserve">Tarea 1</t>
  </si>
  <si>
    <t xml:space="preserve">bla bla 1</t>
  </si>
  <si>
    <t xml:space="preserve">Tarea 2</t>
  </si>
  <si>
    <t xml:space="preserve">bla bla 2</t>
  </si>
  <si>
    <t xml:space="preserve">Tarea 3</t>
  </si>
  <si>
    <t xml:space="preserve">bla bla 3</t>
  </si>
  <si>
    <t xml:space="preserve">Tarea 4</t>
  </si>
  <si>
    <t xml:space="preserve">bla bla 4</t>
  </si>
  <si>
    <t xml:space="preserve">Tarea 5</t>
  </si>
  <si>
    <t xml:space="preserve">bla bla 5</t>
  </si>
  <si>
    <t xml:space="preserve">Tarea 6</t>
  </si>
  <si>
    <t xml:space="preserve">bla bla 6</t>
  </si>
  <si>
    <t xml:space="preserve">Tarea 7</t>
  </si>
  <si>
    <t xml:space="preserve">bla bla 7</t>
  </si>
  <si>
    <t xml:space="preserve">Tarea 8</t>
  </si>
  <si>
    <t xml:space="preserve">bla bla 8</t>
  </si>
  <si>
    <t xml:space="preserve">Tarea 9</t>
  </si>
  <si>
    <t xml:space="preserve">bla bla 9</t>
  </si>
  <si>
    <t xml:space="preserve">Tarea 10</t>
  </si>
  <si>
    <t xml:space="preserve">bla bla 10</t>
  </si>
  <si>
    <t xml:space="preserve">Tarea 11</t>
  </si>
  <si>
    <t xml:space="preserve">bla bla 11</t>
  </si>
  <si>
    <t xml:space="preserve">Tarea 12</t>
  </si>
  <si>
    <t xml:space="preserve">bla bla 12</t>
  </si>
  <si>
    <t xml:space="preserve">Tarea 13</t>
  </si>
  <si>
    <t xml:space="preserve">bla bla 13</t>
  </si>
  <si>
    <t xml:space="preserve">Tarea 14</t>
  </si>
  <si>
    <t xml:space="preserve">bla bla 14</t>
  </si>
  <si>
    <t xml:space="preserve">Tarea 15</t>
  </si>
  <si>
    <t xml:space="preserve">bla bla 15</t>
  </si>
  <si>
    <t xml:space="preserve">Tarea 16</t>
  </si>
  <si>
    <t xml:space="preserve">bla bla 16</t>
  </si>
  <si>
    <t xml:space="preserve">Tarea 17</t>
  </si>
  <si>
    <t xml:space="preserve">bla bla 17</t>
  </si>
  <si>
    <t xml:space="preserve">Tarea 18</t>
  </si>
  <si>
    <t xml:space="preserve">bla bla 18</t>
  </si>
  <si>
    <t xml:space="preserve">Tarea 19</t>
  </si>
  <si>
    <t xml:space="preserve">bla bla 19</t>
  </si>
  <si>
    <t xml:space="preserve">Tarea 20</t>
  </si>
  <si>
    <t xml:space="preserve">bla bla 20</t>
  </si>
  <si>
    <t xml:space="preserve">Tarea 21</t>
  </si>
  <si>
    <t xml:space="preserve">bla bla 21</t>
  </si>
  <si>
    <t xml:space="preserve">Tarea 22</t>
  </si>
  <si>
    <t xml:space="preserve">bla bla 22</t>
  </si>
  <si>
    <t xml:space="preserve">Tarea 23</t>
  </si>
  <si>
    <t xml:space="preserve">bla bla 23</t>
  </si>
  <si>
    <t xml:space="preserve">Tarea 24</t>
  </si>
  <si>
    <t xml:space="preserve">bla bla 24</t>
  </si>
  <si>
    <t xml:space="preserve">Tarea 25</t>
  </si>
  <si>
    <t xml:space="preserve">bla bla 25</t>
  </si>
  <si>
    <t xml:space="preserve">Tarea 26</t>
  </si>
  <si>
    <t xml:space="preserve">bla bla 26</t>
  </si>
  <si>
    <t xml:space="preserve">Tarea 27</t>
  </si>
  <si>
    <t xml:space="preserve">bla bla 27</t>
  </si>
  <si>
    <t xml:space="preserve">Tarea 28</t>
  </si>
  <si>
    <t xml:space="preserve">bla bla 28</t>
  </si>
  <si>
    <t xml:space="preserve">Tarea 29</t>
  </si>
  <si>
    <t xml:space="preserve">bla bla 29</t>
  </si>
  <si>
    <t xml:space="preserve">Tarea 30</t>
  </si>
  <si>
    <t xml:space="preserve">bla bla 30</t>
  </si>
  <si>
    <t xml:space="preserve">Tarea 31</t>
  </si>
  <si>
    <t xml:space="preserve">bla bla 31</t>
  </si>
  <si>
    <t xml:space="preserve">TIEMPO DEDICADO</t>
  </si>
  <si>
    <t xml:space="preserve">ESFUERZO RESTANTE</t>
  </si>
  <si>
    <t xml:space="preserve">Sesión</t>
  </si>
  <si>
    <t xml:space="preserve">Caso 1</t>
  </si>
  <si>
    <t xml:space="preserve">Ajustado</t>
  </si>
  <si>
    <t xml:space="preserve">Total</t>
  </si>
  <si>
    <t xml:space="preserve">Caso 2</t>
  </si>
  <si>
    <t xml:space="preserve">Subestimación</t>
  </si>
  <si>
    <t xml:space="preserve">Sobreestimado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</si>
</sst>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2"/>
      <charset val="1"/>
    </font>
    <font>
      <sz val="12"/>
      <color rgb="FF000000"/>
      <name val="Calibri"/>
      <family val="2"/>
    </font>
    <font>
      <sz val="8"/>
      <color rgb="FF000000"/>
      <name val="Calibri"/>
      <family val="2"/>
    </font>
    <font>
      <b val="true"/>
      <sz val="18"/>
      <color rgb="FF404040"/>
      <name val="Calibri"/>
      <family val="2"/>
    </font>
    <font>
      <b val="true"/>
      <sz val="9"/>
      <color rgb="FFFFFFFF"/>
      <name val="Calibri"/>
      <family val="2"/>
    </font>
    <font>
      <sz val="9"/>
      <color rgb="FF404040"/>
      <name val="Calibri"/>
      <family val="2"/>
    </font>
    <font>
      <i val="true"/>
      <sz val="12"/>
      <color rgb="FF000000"/>
      <name val="Calibri"/>
      <family val="2"/>
      <charset val="1"/>
    </font>
    <font>
      <sz val="12"/>
      <color rgb="FF40404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AE3F3"/>
        <bgColor rgb="FFF2F2F2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8FA1D3"/>
      <rgbColor rgb="FF993366"/>
      <rgbColor rgb="FFF2F2F2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7B4DB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3C65A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s-ES_tradnl" sz="1800" spc="-1" strike="noStrike">
                <a:solidFill>
                  <a:srgbClr val="404040"/>
                </a:solidFill>
                <a:latin typeface="Calibri"/>
              </a:defRPr>
            </a:pPr>
            <a:r>
              <a:rPr b="1" lang="es-ES_tradnl" sz="1800" spc="-1" strike="noStrike">
                <a:solidFill>
                  <a:srgbClr val="404040"/>
                </a:solidFill>
                <a:latin typeface="Calibri"/>
              </a:rPr>
              <a:t>Diagrama burndown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508584224931575"/>
          <c:y val="0.138565602307769"/>
          <c:w val="0.907439661607365"/>
          <c:h val="0.784740873371133"/>
        </c:manualLayout>
      </c:layout>
      <c:lineChart>
        <c:grouping val="standard"/>
        <c:varyColors val="0"/>
        <c:ser>
          <c:idx val="0"/>
          <c:order val="0"/>
          <c:tx>
            <c:strRef>
              <c:f>'EJEMPLO RELLENO'!$R$5</c:f>
              <c:strCache>
                <c:ptCount val="1"/>
                <c:pt idx="0">
                  <c:v>Estimado</c:v>
                </c:pt>
              </c:strCache>
            </c:strRef>
          </c:tx>
          <c:spPr>
            <a:solidFill>
              <a:srgbClr val="8fa1d3"/>
            </a:solidFill>
            <a:ln cap="rnd" w="31680">
              <a:solidFill>
                <a:srgbClr val="8fa1d3"/>
              </a:solidFill>
              <a:round/>
            </a:ln>
          </c:spPr>
          <c:marker>
            <c:symbol val="circle"/>
            <c:size val="17"/>
            <c:spPr>
              <a:solidFill>
                <a:srgbClr val="8fa1d3"/>
              </a:solidFill>
            </c:spPr>
          </c:marker>
          <c:dLbls>
            <c:numFmt formatCode="General" sourceLinked="1"/>
            <c:txPr>
              <a:bodyPr wrap="square"/>
              <a:lstStyle/>
              <a:p>
                <a:pPr>
                  <a:defRPr b="1" sz="900" spc="-1" strike="noStrike">
                    <a:solidFill>
                      <a:srgbClr val="ffffff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'EJEMPLO RELLENO'!$Q$6:$Q$11</c:f>
              <c:strCache>
                <c:ptCount val="6"/>
                <c:pt idx="0">
                  <c:v>Inicio</c:v>
                </c:pt>
                <c:pt idx="1">
                  <c:v>Semana 1</c:v>
                </c:pt>
                <c:pt idx="2">
                  <c:v>Semana 2</c:v>
                </c:pt>
                <c:pt idx="3">
                  <c:v>Semana 3</c:v>
                </c:pt>
                <c:pt idx="4">
                  <c:v>Semana 4</c:v>
                </c:pt>
                <c:pt idx="5">
                  <c:v>Semana 5</c:v>
                </c:pt>
              </c:strCache>
            </c:strRef>
          </c:cat>
          <c:val>
            <c:numRef>
              <c:f>'EJEMPLO RELLENO'!$R$6:$R$11</c:f>
              <c:numCache>
                <c:formatCode>General</c:formatCode>
                <c:ptCount val="6"/>
                <c:pt idx="0">
                  <c:v>20</c:v>
                </c:pt>
                <c:pt idx="1">
                  <c:v>16</c:v>
                </c:pt>
                <c:pt idx="2">
                  <c:v>12</c:v>
                </c:pt>
                <c:pt idx="3">
                  <c:v>8</c:v>
                </c:pt>
                <c:pt idx="4">
                  <c:v>4</c:v>
                </c:pt>
                <c:pt idx="5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'EJEMPLO RELLENO'!$S$5</c:f>
              <c:strCache>
                <c:ptCount val="1"/>
                <c:pt idx="0">
                  <c:v>Real</c:v>
                </c:pt>
              </c:strCache>
            </c:strRef>
          </c:tx>
          <c:spPr>
            <a:solidFill>
              <a:srgbClr val="3c65ad"/>
            </a:solidFill>
            <a:ln cap="rnd" w="31680">
              <a:solidFill>
                <a:srgbClr val="3c65ad"/>
              </a:solidFill>
              <a:round/>
            </a:ln>
          </c:spPr>
          <c:marker>
            <c:symbol val="circle"/>
            <c:size val="17"/>
            <c:spPr>
              <a:solidFill>
                <a:srgbClr val="3c65ad"/>
              </a:solidFill>
            </c:spPr>
          </c:marker>
          <c:dLbls>
            <c:numFmt formatCode="General" sourceLinked="1"/>
            <c:txPr>
              <a:bodyPr wrap="square"/>
              <a:lstStyle/>
              <a:p>
                <a:pPr>
                  <a:defRPr b="1" sz="900" spc="-1" strike="noStrike">
                    <a:solidFill>
                      <a:srgbClr val="ffffff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'EJEMPLO RELLENO'!$Q$6:$Q$11</c:f>
              <c:strCache>
                <c:ptCount val="6"/>
                <c:pt idx="0">
                  <c:v>Inicio</c:v>
                </c:pt>
                <c:pt idx="1">
                  <c:v>Semana 1</c:v>
                </c:pt>
                <c:pt idx="2">
                  <c:v>Semana 2</c:v>
                </c:pt>
                <c:pt idx="3">
                  <c:v>Semana 3</c:v>
                </c:pt>
                <c:pt idx="4">
                  <c:v>Semana 4</c:v>
                </c:pt>
                <c:pt idx="5">
                  <c:v>Semana 5</c:v>
                </c:pt>
              </c:strCache>
            </c:strRef>
          </c:cat>
          <c:val>
            <c:numRef>
              <c:f>'EJEMPLO RELLENO'!$S$6:$S$11</c:f>
              <c:numCache>
                <c:formatCode>General</c:formatCode>
                <c:ptCount val="6"/>
                <c:pt idx="0">
                  <c:v>20</c:v>
                </c:pt>
                <c:pt idx="1">
                  <c:v>18.25</c:v>
                </c:pt>
                <c:pt idx="2">
                  <c:v>16.75</c:v>
                </c:pt>
                <c:pt idx="3">
                  <c:v>13.65</c:v>
                </c:pt>
                <c:pt idx="4">
                  <c:v>10.81</c:v>
                </c:pt>
                <c:pt idx="5">
                  <c:v>0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20757130"/>
        <c:axId val="67559132"/>
      </c:lineChart>
      <c:catAx>
        <c:axId val="2075713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19080">
            <a:solidFill>
              <a:srgbClr val="404040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404040"/>
                </a:solidFill>
                <a:latin typeface="Calibri"/>
              </a:defRPr>
            </a:pPr>
          </a:p>
        </c:txPr>
        <c:crossAx val="67559132"/>
        <c:crosses val="autoZero"/>
        <c:auto val="1"/>
        <c:lblAlgn val="ctr"/>
        <c:lblOffset val="100"/>
        <c:noMultiLvlLbl val="0"/>
      </c:catAx>
      <c:valAx>
        <c:axId val="67559132"/>
        <c:scaling>
          <c:orientation val="minMax"/>
        </c:scaling>
        <c:delete val="0"/>
        <c:axPos val="l"/>
        <c:majorGridlines>
          <c:spPr>
            <a:ln w="9360">
              <a:solidFill>
                <a:srgbClr val="bfbfbf">
                  <a:alpha val="36000"/>
                </a:srgbClr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404040"/>
                </a:solidFill>
                <a:latin typeface="Calibri"/>
              </a:defRPr>
            </a:pPr>
          </a:p>
        </c:txPr>
        <c:crossAx val="20757130"/>
        <c:crosses val="autoZero"/>
        <c:crossBetween val="between"/>
      </c:valAx>
      <c:spPr>
        <a:noFill/>
        <a:ln w="0">
          <a:noFill/>
        </a:ln>
      </c:spPr>
    </c:plotArea>
    <c:legend>
      <c:legendPos val="r"/>
      <c:layout>
        <c:manualLayout>
          <c:xMode val="edge"/>
          <c:yMode val="edge"/>
          <c:x val="0.647611767507164"/>
          <c:y val="0.257796574933084"/>
          <c:w val="0.133410130303055"/>
          <c:h val="0.111386918219381"/>
        </c:manualLayout>
      </c:layout>
      <c:overlay val="0"/>
      <c:spPr>
        <a:solidFill>
          <a:srgbClr val="f2f2f2">
            <a:alpha val="39000"/>
          </a:srgbClr>
        </a:solidFill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404040"/>
              </a:solidFill>
              <a:latin typeface="Calibri"/>
            </a:defRPr>
          </a:pPr>
        </a:p>
      </c:txPr>
    </c:legend>
    <c:plotVisOnly val="1"/>
    <c:dispBlanksAs val="gap"/>
  </c:chart>
  <c:spPr>
    <a:gradFill>
      <a:gsLst>
        <a:gs pos="0">
          <a:srgbClr val="ffffff"/>
        </a:gs>
        <a:gs pos="100000">
          <a:srgbClr val="bfbfbf"/>
        </a:gs>
      </a:gsLst>
      <a:path path="circle">
        <a:fillToRect l="50000" t="0" r="50000" b="100000"/>
      </a:path>
    </a:gradFill>
    <a:ln w="9360">
      <a:solidFill>
        <a:srgbClr val="bfbfbf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s-ES_tradnl" sz="1800" spc="-1" strike="noStrike">
                <a:solidFill>
                  <a:srgbClr val="404040"/>
                </a:solidFill>
                <a:latin typeface="Calibri"/>
              </a:defRPr>
            </a:pPr>
            <a:r>
              <a:rPr b="1" lang="es-ES_tradnl" sz="1800" spc="-1" strike="noStrike">
                <a:solidFill>
                  <a:srgbClr val="404040"/>
                </a:solidFill>
                <a:latin typeface="Calibri"/>
              </a:rPr>
              <a:t>Diagrama burndown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508026624902114"/>
          <c:y val="0.138569664735492"/>
          <c:w val="0.90744909945184"/>
          <c:h val="0.784689904074461"/>
        </c:manualLayout>
      </c:layout>
      <c:lineChart>
        <c:grouping val="standard"/>
        <c:varyColors val="0"/>
        <c:ser>
          <c:idx val="0"/>
          <c:order val="0"/>
          <c:tx>
            <c:strRef>
              <c:f>'EJEMPLO RELLENO'!$R$5</c:f>
              <c:strCache>
                <c:ptCount val="1"/>
                <c:pt idx="0">
                  <c:v>Estimado</c:v>
                </c:pt>
              </c:strCache>
            </c:strRef>
          </c:tx>
          <c:spPr>
            <a:solidFill>
              <a:srgbClr val="8fa1d3"/>
            </a:solidFill>
            <a:ln cap="rnd" w="31680">
              <a:solidFill>
                <a:srgbClr val="8fa1d3"/>
              </a:solidFill>
              <a:round/>
            </a:ln>
          </c:spPr>
          <c:marker>
            <c:symbol val="circle"/>
            <c:size val="17"/>
            <c:spPr>
              <a:solidFill>
                <a:srgbClr val="8fa1d3"/>
              </a:solidFill>
            </c:spPr>
          </c:marker>
          <c:dLbls>
            <c:numFmt formatCode="General" sourceLinked="1"/>
            <c:txPr>
              <a:bodyPr wrap="square"/>
              <a:lstStyle/>
              <a:p>
                <a:pPr>
                  <a:defRPr b="1" sz="900" spc="-1" strike="noStrike">
                    <a:solidFill>
                      <a:srgbClr val="ffffff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'EJEMPLO RELLENO'!$Q$6:$Q$11</c:f>
              <c:strCache>
                <c:ptCount val="6"/>
                <c:pt idx="0">
                  <c:v>Inicio</c:v>
                </c:pt>
                <c:pt idx="1">
                  <c:v>Semana 1</c:v>
                </c:pt>
                <c:pt idx="2">
                  <c:v>Semana 2</c:v>
                </c:pt>
                <c:pt idx="3">
                  <c:v>Semana 3</c:v>
                </c:pt>
                <c:pt idx="4">
                  <c:v>Semana 4</c:v>
                </c:pt>
                <c:pt idx="5">
                  <c:v>Semana 5</c:v>
                </c:pt>
              </c:strCache>
            </c:strRef>
          </c:cat>
          <c:val>
            <c:numRef>
              <c:f>'EJEMPLO RELLENO'!$R$6:$R$11</c:f>
              <c:numCache>
                <c:formatCode>General</c:formatCode>
                <c:ptCount val="6"/>
                <c:pt idx="0">
                  <c:v>20</c:v>
                </c:pt>
                <c:pt idx="1">
                  <c:v>16</c:v>
                </c:pt>
                <c:pt idx="2">
                  <c:v>12</c:v>
                </c:pt>
                <c:pt idx="3">
                  <c:v>8</c:v>
                </c:pt>
                <c:pt idx="4">
                  <c:v>4</c:v>
                </c:pt>
                <c:pt idx="5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'EJEMPLO RELLENO'!$S$5</c:f>
              <c:strCache>
                <c:ptCount val="1"/>
                <c:pt idx="0">
                  <c:v>Real</c:v>
                </c:pt>
              </c:strCache>
            </c:strRef>
          </c:tx>
          <c:spPr>
            <a:solidFill>
              <a:srgbClr val="3c65ad"/>
            </a:solidFill>
            <a:ln cap="rnd" w="31680">
              <a:solidFill>
                <a:srgbClr val="3c65ad"/>
              </a:solidFill>
              <a:round/>
            </a:ln>
          </c:spPr>
          <c:marker>
            <c:symbol val="circle"/>
            <c:size val="17"/>
            <c:spPr>
              <a:solidFill>
                <a:srgbClr val="3c65ad"/>
              </a:solidFill>
            </c:spPr>
          </c:marker>
          <c:dLbls>
            <c:numFmt formatCode="General" sourceLinked="1"/>
            <c:txPr>
              <a:bodyPr wrap="square"/>
              <a:lstStyle/>
              <a:p>
                <a:pPr>
                  <a:defRPr b="1" sz="900" spc="-1" strike="noStrike">
                    <a:solidFill>
                      <a:srgbClr val="ffffff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'EJEMPLO RELLENO'!$Q$6:$Q$11</c:f>
              <c:strCache>
                <c:ptCount val="6"/>
                <c:pt idx="0">
                  <c:v>Inicio</c:v>
                </c:pt>
                <c:pt idx="1">
                  <c:v>Semana 1</c:v>
                </c:pt>
                <c:pt idx="2">
                  <c:v>Semana 2</c:v>
                </c:pt>
                <c:pt idx="3">
                  <c:v>Semana 3</c:v>
                </c:pt>
                <c:pt idx="4">
                  <c:v>Semana 4</c:v>
                </c:pt>
                <c:pt idx="5">
                  <c:v>Semana 5</c:v>
                </c:pt>
              </c:strCache>
            </c:strRef>
          </c:cat>
          <c:val>
            <c:numRef>
              <c:f>'EJEMPLO RELLENO'!$S$6:$S$11</c:f>
              <c:numCache>
                <c:formatCode>General</c:formatCode>
                <c:ptCount val="6"/>
                <c:pt idx="0">
                  <c:v>20</c:v>
                </c:pt>
                <c:pt idx="1">
                  <c:v>18.25</c:v>
                </c:pt>
                <c:pt idx="2">
                  <c:v>16.75</c:v>
                </c:pt>
                <c:pt idx="3">
                  <c:v>13.65</c:v>
                </c:pt>
                <c:pt idx="4">
                  <c:v>10.81</c:v>
                </c:pt>
                <c:pt idx="5">
                  <c:v>0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3916553"/>
        <c:axId val="41344111"/>
      </c:lineChart>
      <c:catAx>
        <c:axId val="391655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19080">
            <a:solidFill>
              <a:srgbClr val="404040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404040"/>
                </a:solidFill>
                <a:latin typeface="Calibri"/>
              </a:defRPr>
            </a:pPr>
          </a:p>
        </c:txPr>
        <c:crossAx val="41344111"/>
        <c:crosses val="autoZero"/>
        <c:auto val="1"/>
        <c:lblAlgn val="ctr"/>
        <c:lblOffset val="100"/>
        <c:noMultiLvlLbl val="0"/>
      </c:catAx>
      <c:valAx>
        <c:axId val="41344111"/>
        <c:scaling>
          <c:orientation val="minMax"/>
        </c:scaling>
        <c:delete val="0"/>
        <c:axPos val="l"/>
        <c:majorGridlines>
          <c:spPr>
            <a:ln w="9360">
              <a:solidFill>
                <a:srgbClr val="bfbfbf">
                  <a:alpha val="36000"/>
                </a:srgbClr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404040"/>
                </a:solidFill>
                <a:latin typeface="Calibri"/>
              </a:defRPr>
            </a:pPr>
          </a:p>
        </c:txPr>
        <c:crossAx val="3916553"/>
        <c:crosses val="autoZero"/>
        <c:crossBetween val="between"/>
      </c:valAx>
      <c:spPr>
        <a:noFill/>
        <a:ln w="0">
          <a:noFill/>
        </a:ln>
      </c:spPr>
    </c:plotArea>
    <c:legend>
      <c:legendPos val="r"/>
      <c:layout>
        <c:manualLayout>
          <c:xMode val="edge"/>
          <c:yMode val="edge"/>
          <c:x val="0.647611767507164"/>
          <c:y val="0.257796574933084"/>
          <c:w val="0.133410130303055"/>
          <c:h val="0.111386918219381"/>
        </c:manualLayout>
      </c:layout>
      <c:overlay val="0"/>
      <c:spPr>
        <a:solidFill>
          <a:srgbClr val="f2f2f2">
            <a:alpha val="39000"/>
          </a:srgbClr>
        </a:solidFill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404040"/>
              </a:solidFill>
              <a:latin typeface="Calibri"/>
            </a:defRPr>
          </a:pPr>
        </a:p>
      </c:txPr>
    </c:legend>
    <c:plotVisOnly val="1"/>
    <c:dispBlanksAs val="gap"/>
  </c:chart>
  <c:spPr>
    <a:gradFill>
      <a:gsLst>
        <a:gs pos="0">
          <a:srgbClr val="ffffff"/>
        </a:gs>
        <a:gs pos="100000">
          <a:srgbClr val="bfbfbf"/>
        </a:gs>
      </a:gsLst>
      <a:path path="circle">
        <a:fillToRect l="50000" t="0" r="50000" b="100000"/>
      </a:path>
    </a:gradFill>
    <a:ln w="9360">
      <a:solidFill>
        <a:srgbClr val="bfbfbf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s-ES_tradnl" sz="1800" spc="-1" strike="noStrike">
                <a:solidFill>
                  <a:srgbClr val="404040"/>
                </a:solidFill>
                <a:latin typeface="Calibri"/>
              </a:defRPr>
            </a:pPr>
            <a:r>
              <a:rPr b="1" lang="es-ES_tradnl" sz="1800" spc="-1" strike="noStrike">
                <a:solidFill>
                  <a:srgbClr val="404040"/>
                </a:solidFill>
                <a:latin typeface="Calibri"/>
              </a:rPr>
              <a:t>Diagrama burndown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'CASO 1 Ajustado'!$K$7</c:f>
              <c:strCache>
                <c:ptCount val="1"/>
                <c:pt idx="0">
                  <c:v>Estimado</c:v>
                </c:pt>
              </c:strCache>
            </c:strRef>
          </c:tx>
          <c:spPr>
            <a:solidFill>
              <a:srgbClr val="4472c4"/>
            </a:solidFill>
            <a:ln cap="rnd" w="31680">
              <a:solidFill>
                <a:srgbClr val="4472c4"/>
              </a:solidFill>
              <a:round/>
            </a:ln>
          </c:spPr>
          <c:marker>
            <c:symbol val="circle"/>
            <c:size val="17"/>
            <c:spPr>
              <a:solidFill>
                <a:srgbClr val="4472c4"/>
              </a:solidFill>
            </c:spPr>
          </c:marker>
          <c:dLbls>
            <c:numFmt formatCode="General" sourceLinked="1"/>
            <c:txPr>
              <a:bodyPr wrap="square"/>
              <a:lstStyle/>
              <a:p>
                <a:pPr>
                  <a:defRPr b="1" sz="900" spc="-1" strike="noStrike">
                    <a:solidFill>
                      <a:srgbClr val="ffffff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'CASO 1 Ajustado'!$J$8:$J$13</c:f>
              <c:strCach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strCache>
            </c:strRef>
          </c:cat>
          <c:val>
            <c:numRef>
              <c:f>'CASO 1 Ajustado'!$K$8:$K$13</c:f>
              <c:numCache>
                <c:formatCode>General</c:formatCode>
                <c:ptCount val="6"/>
                <c:pt idx="0">
                  <c:v>20</c:v>
                </c:pt>
                <c:pt idx="1">
                  <c:v>16</c:v>
                </c:pt>
                <c:pt idx="2">
                  <c:v>12</c:v>
                </c:pt>
                <c:pt idx="3">
                  <c:v>8</c:v>
                </c:pt>
                <c:pt idx="4">
                  <c:v>4</c:v>
                </c:pt>
                <c:pt idx="5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'CASO 1 Ajustado'!$L$7</c:f>
              <c:strCache>
                <c:ptCount val="1"/>
                <c:pt idx="0">
                  <c:v>Real</c:v>
                </c:pt>
              </c:strCache>
            </c:strRef>
          </c:tx>
          <c:spPr>
            <a:solidFill>
              <a:srgbClr val="a7b4db"/>
            </a:solidFill>
            <a:ln cap="rnd" w="31680">
              <a:solidFill>
                <a:srgbClr val="a7b4db"/>
              </a:solidFill>
              <a:round/>
            </a:ln>
          </c:spPr>
          <c:marker>
            <c:symbol val="circle"/>
            <c:size val="17"/>
            <c:spPr>
              <a:solidFill>
                <a:srgbClr val="a7b4db"/>
              </a:solidFill>
            </c:spPr>
          </c:marker>
          <c:dLbls>
            <c:numFmt formatCode="General" sourceLinked="1"/>
            <c:txPr>
              <a:bodyPr wrap="square"/>
              <a:lstStyle/>
              <a:p>
                <a:pPr>
                  <a:defRPr b="1" sz="900" spc="-1" strike="noStrike">
                    <a:solidFill>
                      <a:srgbClr val="ffffff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'CASO 1 Ajustado'!$J$8:$J$13</c:f>
              <c:strCach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strCache>
            </c:strRef>
          </c:cat>
          <c:val>
            <c:numRef>
              <c:f>'CASO 1 Ajustado'!$L$8:$L$13</c:f>
              <c:numCache>
                <c:formatCode>General</c:formatCode>
                <c:ptCount val="6"/>
                <c:pt idx="0">
                  <c:v>20</c:v>
                </c:pt>
                <c:pt idx="1">
                  <c:v>18</c:v>
                </c:pt>
                <c:pt idx="2">
                  <c:v>10</c:v>
                </c:pt>
                <c:pt idx="3">
                  <c:v>6</c:v>
                </c:pt>
                <c:pt idx="4">
                  <c:v>2</c:v>
                </c:pt>
                <c:pt idx="5">
                  <c:v>0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22319031"/>
        <c:axId val="25294616"/>
      </c:lineChart>
      <c:catAx>
        <c:axId val="22319031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19080">
            <a:solidFill>
              <a:srgbClr val="404040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404040"/>
                </a:solidFill>
                <a:latin typeface="Calibri"/>
              </a:defRPr>
            </a:pPr>
          </a:p>
        </c:txPr>
        <c:crossAx val="25294616"/>
        <c:crosses val="autoZero"/>
        <c:auto val="1"/>
        <c:lblAlgn val="ctr"/>
        <c:lblOffset val="100"/>
        <c:noMultiLvlLbl val="0"/>
      </c:catAx>
      <c:valAx>
        <c:axId val="25294616"/>
        <c:scaling>
          <c:orientation val="minMax"/>
        </c:scaling>
        <c:delete val="0"/>
        <c:axPos val="l"/>
        <c:majorGridlines>
          <c:spPr>
            <a:ln w="9360">
              <a:solidFill>
                <a:srgbClr val="bfbfbf">
                  <a:alpha val="36000"/>
                </a:srgbClr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1200" spc="-1" strike="noStrike">
                <a:solidFill>
                  <a:srgbClr val="404040"/>
                </a:solidFill>
                <a:latin typeface="Calibri"/>
              </a:defRPr>
            </a:pPr>
          </a:p>
        </c:txPr>
        <c:crossAx val="22319031"/>
        <c:crosses val="autoZero"/>
        <c:crossBetween val="between"/>
      </c:valAx>
      <c:spPr>
        <a:noFill/>
        <a:ln w="0">
          <a:noFill/>
        </a:ln>
      </c:spPr>
    </c:plotArea>
    <c:legend>
      <c:legendPos val="r"/>
      <c:overlay val="0"/>
      <c:spPr>
        <a:solidFill>
          <a:srgbClr val="f2f2f2">
            <a:alpha val="39000"/>
          </a:srgbClr>
        </a:solidFill>
        <a:ln w="0">
          <a:noFill/>
        </a:ln>
      </c:spPr>
      <c:txPr>
        <a:bodyPr/>
        <a:lstStyle/>
        <a:p>
          <a:pPr>
            <a:defRPr b="0" sz="1200" spc="-1" strike="noStrike">
              <a:solidFill>
                <a:srgbClr val="404040"/>
              </a:solidFill>
              <a:latin typeface="Calibri"/>
            </a:defRPr>
          </a:pPr>
        </a:p>
      </c:txPr>
    </c:legend>
    <c:plotVisOnly val="1"/>
    <c:dispBlanksAs val="gap"/>
  </c:chart>
  <c:spPr>
    <a:gradFill>
      <a:gsLst>
        <a:gs pos="0">
          <a:srgbClr val="ffffff"/>
        </a:gs>
        <a:gs pos="100000">
          <a:srgbClr val="bfbfbf"/>
        </a:gs>
      </a:gsLst>
      <a:path path="circle">
        <a:fillToRect l="50000" t="0" r="50000" b="100000"/>
      </a:path>
    </a:gradFill>
    <a:ln w="9360">
      <a:solidFill>
        <a:srgbClr val="bfbfbf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s-ES_tradnl" sz="1800" spc="-1" strike="noStrike">
                <a:solidFill>
                  <a:srgbClr val="404040"/>
                </a:solidFill>
                <a:latin typeface="Calibri"/>
              </a:defRPr>
            </a:pPr>
            <a:r>
              <a:rPr b="1" lang="es-ES_tradnl" sz="1800" spc="-1" strike="noStrike">
                <a:solidFill>
                  <a:srgbClr val="404040"/>
                </a:solidFill>
                <a:latin typeface="Calibri"/>
              </a:rPr>
              <a:t>Diagrama burndown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'CASO 2 Subestimado'!$K$8</c:f>
              <c:strCache>
                <c:ptCount val="1"/>
                <c:pt idx="0">
                  <c:v>Estimado</c:v>
                </c:pt>
              </c:strCache>
            </c:strRef>
          </c:tx>
          <c:spPr>
            <a:solidFill>
              <a:srgbClr val="4472c4"/>
            </a:solidFill>
            <a:ln cap="rnd" w="31680">
              <a:solidFill>
                <a:srgbClr val="4472c4"/>
              </a:solidFill>
              <a:round/>
            </a:ln>
          </c:spPr>
          <c:marker>
            <c:symbol val="circle"/>
            <c:size val="17"/>
            <c:spPr>
              <a:solidFill>
                <a:srgbClr val="4472c4"/>
              </a:solidFill>
            </c:spPr>
          </c:marker>
          <c:dLbls>
            <c:numFmt formatCode="General" sourceLinked="1"/>
            <c:txPr>
              <a:bodyPr wrap="square"/>
              <a:lstStyle/>
              <a:p>
                <a:pPr>
                  <a:defRPr b="1" sz="900" spc="-1" strike="noStrike">
                    <a:solidFill>
                      <a:srgbClr val="ffffff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'CASO 2 Subestimado'!$J$9:$J$14</c:f>
              <c:strCach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strCache>
            </c:strRef>
          </c:cat>
          <c:val>
            <c:numRef>
              <c:f>'CASO 2 Subestimado'!$K$9:$K$14</c:f>
              <c:numCache>
                <c:formatCode>General</c:formatCode>
                <c:ptCount val="6"/>
                <c:pt idx="0">
                  <c:v>20</c:v>
                </c:pt>
                <c:pt idx="1">
                  <c:v>16</c:v>
                </c:pt>
                <c:pt idx="2">
                  <c:v>12</c:v>
                </c:pt>
                <c:pt idx="3">
                  <c:v>8</c:v>
                </c:pt>
                <c:pt idx="4">
                  <c:v>4</c:v>
                </c:pt>
                <c:pt idx="5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'CASO 2 Subestimado'!$L$8</c:f>
              <c:strCache>
                <c:ptCount val="1"/>
                <c:pt idx="0">
                  <c:v>Real</c:v>
                </c:pt>
              </c:strCache>
            </c:strRef>
          </c:tx>
          <c:spPr>
            <a:solidFill>
              <a:srgbClr val="a7b4db"/>
            </a:solidFill>
            <a:ln cap="rnd" w="31680">
              <a:solidFill>
                <a:srgbClr val="a7b4db"/>
              </a:solidFill>
              <a:round/>
            </a:ln>
          </c:spPr>
          <c:marker>
            <c:symbol val="circle"/>
            <c:size val="17"/>
            <c:spPr>
              <a:solidFill>
                <a:srgbClr val="a7b4db"/>
              </a:solidFill>
            </c:spPr>
          </c:marker>
          <c:dLbls>
            <c:numFmt formatCode="General" sourceLinked="1"/>
            <c:txPr>
              <a:bodyPr wrap="square"/>
              <a:lstStyle/>
              <a:p>
                <a:pPr>
                  <a:defRPr b="1" sz="900" spc="-1" strike="noStrike">
                    <a:solidFill>
                      <a:srgbClr val="ffffff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'CASO 2 Subestimado'!$J$9:$J$14</c:f>
              <c:strCach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strCache>
            </c:strRef>
          </c:cat>
          <c:val>
            <c:numRef>
              <c:f>'CASO 2 Subestimado'!$L$9:$L$14</c:f>
              <c:numCache>
                <c:formatCode>General</c:formatCode>
                <c:ptCount val="6"/>
                <c:pt idx="0">
                  <c:v>20</c:v>
                </c:pt>
                <c:pt idx="1">
                  <c:v>16</c:v>
                </c:pt>
                <c:pt idx="2">
                  <c:v>10</c:v>
                </c:pt>
                <c:pt idx="3">
                  <c:v>2</c:v>
                </c:pt>
                <c:pt idx="4">
                  <c:v>-10</c:v>
                </c:pt>
                <c:pt idx="5">
                  <c:v>-12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80866506"/>
        <c:axId val="90928916"/>
      </c:lineChart>
      <c:catAx>
        <c:axId val="8086650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19080">
            <a:solidFill>
              <a:srgbClr val="404040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404040"/>
                </a:solidFill>
                <a:latin typeface="Calibri"/>
              </a:defRPr>
            </a:pPr>
          </a:p>
        </c:txPr>
        <c:crossAx val="90928916"/>
        <c:crosses val="autoZero"/>
        <c:auto val="1"/>
        <c:lblAlgn val="ctr"/>
        <c:lblOffset val="100"/>
        <c:noMultiLvlLbl val="0"/>
      </c:catAx>
      <c:valAx>
        <c:axId val="90928916"/>
        <c:scaling>
          <c:orientation val="minMax"/>
        </c:scaling>
        <c:delete val="0"/>
        <c:axPos val="l"/>
        <c:majorGridlines>
          <c:spPr>
            <a:ln w="9360">
              <a:solidFill>
                <a:srgbClr val="bfbfbf">
                  <a:alpha val="36000"/>
                </a:srgbClr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1200" spc="-1" strike="noStrike">
                <a:solidFill>
                  <a:srgbClr val="404040"/>
                </a:solidFill>
                <a:latin typeface="Calibri"/>
              </a:defRPr>
            </a:pPr>
          </a:p>
        </c:txPr>
        <c:crossAx val="80866506"/>
        <c:crosses val="autoZero"/>
        <c:crossBetween val="between"/>
      </c:valAx>
      <c:spPr>
        <a:noFill/>
        <a:ln w="0">
          <a:noFill/>
        </a:ln>
      </c:spPr>
    </c:plotArea>
    <c:legend>
      <c:legendPos val="r"/>
      <c:overlay val="0"/>
      <c:spPr>
        <a:solidFill>
          <a:srgbClr val="f2f2f2">
            <a:alpha val="39000"/>
          </a:srgbClr>
        </a:solidFill>
        <a:ln w="0">
          <a:noFill/>
        </a:ln>
      </c:spPr>
      <c:txPr>
        <a:bodyPr/>
        <a:lstStyle/>
        <a:p>
          <a:pPr>
            <a:defRPr b="0" sz="1200" spc="-1" strike="noStrike">
              <a:solidFill>
                <a:srgbClr val="404040"/>
              </a:solidFill>
              <a:latin typeface="Calibri"/>
            </a:defRPr>
          </a:pPr>
        </a:p>
      </c:txPr>
    </c:legend>
    <c:plotVisOnly val="1"/>
    <c:dispBlanksAs val="gap"/>
  </c:chart>
  <c:spPr>
    <a:gradFill>
      <a:gsLst>
        <a:gs pos="0">
          <a:srgbClr val="ffffff"/>
        </a:gs>
        <a:gs pos="100000">
          <a:srgbClr val="bfbfbf"/>
        </a:gs>
      </a:gsLst>
      <a:path path="circle">
        <a:fillToRect l="50000" t="0" r="50000" b="100000"/>
      </a:path>
    </a:gradFill>
    <a:ln w="9360">
      <a:solidFill>
        <a:srgbClr val="bfbfbf"/>
      </a:solidFill>
      <a:round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s-ES_tradnl" sz="1800" spc="-1" strike="noStrike">
                <a:solidFill>
                  <a:srgbClr val="404040"/>
                </a:solidFill>
                <a:latin typeface="Calibri"/>
              </a:defRPr>
            </a:pPr>
            <a:r>
              <a:rPr b="1" lang="es-ES_tradnl" sz="1800" spc="-1" strike="noStrike">
                <a:solidFill>
                  <a:srgbClr val="404040"/>
                </a:solidFill>
                <a:latin typeface="Calibri"/>
              </a:rPr>
              <a:t>Diagrama burndown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'CASO 3 Sobreestimado'!$K$7</c:f>
              <c:strCache>
                <c:ptCount val="1"/>
                <c:pt idx="0">
                  <c:v>Estimado</c:v>
                </c:pt>
              </c:strCache>
            </c:strRef>
          </c:tx>
          <c:spPr>
            <a:solidFill>
              <a:srgbClr val="4472c4"/>
            </a:solidFill>
            <a:ln cap="rnd" w="31680">
              <a:solidFill>
                <a:srgbClr val="4472c4"/>
              </a:solidFill>
              <a:round/>
            </a:ln>
          </c:spPr>
          <c:marker>
            <c:symbol val="circle"/>
            <c:size val="17"/>
            <c:spPr>
              <a:solidFill>
                <a:srgbClr val="4472c4"/>
              </a:solidFill>
            </c:spPr>
          </c:marker>
          <c:dLbls>
            <c:numFmt formatCode="General" sourceLinked="1"/>
            <c:txPr>
              <a:bodyPr wrap="square"/>
              <a:lstStyle/>
              <a:p>
                <a:pPr>
                  <a:defRPr b="1" sz="900" spc="-1" strike="noStrike">
                    <a:solidFill>
                      <a:srgbClr val="ffffff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'CASO 3 Sobreestimado'!$J$8:$J$13</c:f>
              <c:strCach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strCache>
            </c:strRef>
          </c:cat>
          <c:val>
            <c:numRef>
              <c:f>'CASO 3 Sobreestimado'!$K$8:$K$13</c:f>
              <c:numCache>
                <c:formatCode>General</c:formatCode>
                <c:ptCount val="6"/>
                <c:pt idx="0">
                  <c:v>20</c:v>
                </c:pt>
                <c:pt idx="1">
                  <c:v>16</c:v>
                </c:pt>
                <c:pt idx="2">
                  <c:v>12</c:v>
                </c:pt>
                <c:pt idx="3">
                  <c:v>8</c:v>
                </c:pt>
                <c:pt idx="4">
                  <c:v>4</c:v>
                </c:pt>
                <c:pt idx="5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'CASO 3 Sobreestimado'!$L$7</c:f>
              <c:strCache>
                <c:ptCount val="1"/>
                <c:pt idx="0">
                  <c:v>Real</c:v>
                </c:pt>
              </c:strCache>
            </c:strRef>
          </c:tx>
          <c:spPr>
            <a:solidFill>
              <a:srgbClr val="a7b4db"/>
            </a:solidFill>
            <a:ln cap="rnd" w="31680">
              <a:solidFill>
                <a:srgbClr val="a7b4db"/>
              </a:solidFill>
              <a:round/>
            </a:ln>
          </c:spPr>
          <c:marker>
            <c:symbol val="circle"/>
            <c:size val="17"/>
            <c:spPr>
              <a:solidFill>
                <a:srgbClr val="a7b4db"/>
              </a:solidFill>
            </c:spPr>
          </c:marker>
          <c:dLbls>
            <c:numFmt formatCode="General" sourceLinked="1"/>
            <c:txPr>
              <a:bodyPr wrap="square"/>
              <a:lstStyle/>
              <a:p>
                <a:pPr>
                  <a:defRPr b="1" sz="900" spc="-1" strike="noStrike">
                    <a:solidFill>
                      <a:srgbClr val="ffffff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'CASO 3 Sobreestimado'!$J$8:$J$13</c:f>
              <c:strCach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strCache>
            </c:strRef>
          </c:cat>
          <c:val>
            <c:numRef>
              <c:f>'CASO 3 Sobreestimado'!$L$8:$L$13</c:f>
              <c:numCache>
                <c:formatCode>General</c:formatCode>
                <c:ptCount val="6"/>
                <c:pt idx="0">
                  <c:v>20</c:v>
                </c:pt>
                <c:pt idx="1">
                  <c:v>18</c:v>
                </c:pt>
                <c:pt idx="2">
                  <c:v>18</c:v>
                </c:pt>
                <c:pt idx="3">
                  <c:v>17</c:v>
                </c:pt>
                <c:pt idx="4">
                  <c:v>13</c:v>
                </c:pt>
                <c:pt idx="5">
                  <c:v>8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99888157"/>
        <c:axId val="31100377"/>
      </c:lineChart>
      <c:catAx>
        <c:axId val="9988815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19080">
            <a:solidFill>
              <a:srgbClr val="404040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404040"/>
                </a:solidFill>
                <a:latin typeface="Calibri"/>
              </a:defRPr>
            </a:pPr>
          </a:p>
        </c:txPr>
        <c:crossAx val="31100377"/>
        <c:crosses val="autoZero"/>
        <c:auto val="1"/>
        <c:lblAlgn val="ctr"/>
        <c:lblOffset val="100"/>
        <c:noMultiLvlLbl val="0"/>
      </c:catAx>
      <c:valAx>
        <c:axId val="31100377"/>
        <c:scaling>
          <c:orientation val="minMax"/>
        </c:scaling>
        <c:delete val="0"/>
        <c:axPos val="l"/>
        <c:majorGridlines>
          <c:spPr>
            <a:ln w="9360">
              <a:solidFill>
                <a:srgbClr val="bfbfbf">
                  <a:alpha val="36000"/>
                </a:srgbClr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1200" spc="-1" strike="noStrike">
                <a:solidFill>
                  <a:srgbClr val="404040"/>
                </a:solidFill>
                <a:latin typeface="Calibri"/>
              </a:defRPr>
            </a:pPr>
          </a:p>
        </c:txPr>
        <c:crossAx val="99888157"/>
        <c:crosses val="autoZero"/>
        <c:crossBetween val="between"/>
      </c:valAx>
      <c:spPr>
        <a:noFill/>
        <a:ln w="0">
          <a:noFill/>
        </a:ln>
      </c:spPr>
    </c:plotArea>
    <c:legend>
      <c:legendPos val="r"/>
      <c:overlay val="0"/>
      <c:spPr>
        <a:solidFill>
          <a:srgbClr val="f2f2f2">
            <a:alpha val="39000"/>
          </a:srgbClr>
        </a:solidFill>
        <a:ln w="0">
          <a:noFill/>
        </a:ln>
      </c:spPr>
      <c:txPr>
        <a:bodyPr/>
        <a:lstStyle/>
        <a:p>
          <a:pPr>
            <a:defRPr b="0" sz="1200" spc="-1" strike="noStrike">
              <a:solidFill>
                <a:srgbClr val="404040"/>
              </a:solidFill>
              <a:latin typeface="Calibri"/>
            </a:defRPr>
          </a:pPr>
        </a:p>
      </c:txPr>
    </c:legend>
    <c:plotVisOnly val="1"/>
    <c:dispBlanksAs val="gap"/>
  </c:chart>
  <c:spPr>
    <a:gradFill>
      <a:gsLst>
        <a:gs pos="0">
          <a:srgbClr val="ffffff"/>
        </a:gs>
        <a:gs pos="100000">
          <a:srgbClr val="bfbfbf"/>
        </a:gs>
      </a:gsLst>
      <a:path path="circle">
        <a:fillToRect l="50000" t="0" r="50000" b="100000"/>
      </a:path>
    </a:gradFill>
    <a:ln w="9360">
      <a:solidFill>
        <a:srgbClr val="bfbfbf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4.xml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5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0</xdr:colOff>
      <xdr:row>13</xdr:row>
      <xdr:rowOff>0</xdr:rowOff>
    </xdr:from>
    <xdr:to>
      <xdr:col>19</xdr:col>
      <xdr:colOff>259920</xdr:colOff>
      <xdr:row>31</xdr:row>
      <xdr:rowOff>189720</xdr:rowOff>
    </xdr:to>
    <xdr:graphicFrame>
      <xdr:nvGraphicFramePr>
        <xdr:cNvPr id="0" name="Gráfico 1"/>
        <xdr:cNvGraphicFramePr/>
      </xdr:nvGraphicFramePr>
      <xdr:xfrm>
        <a:off x="19604520" y="2476440"/>
        <a:ext cx="7233840" cy="3618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0</xdr:colOff>
      <xdr:row>13</xdr:row>
      <xdr:rowOff>0</xdr:rowOff>
    </xdr:from>
    <xdr:to>
      <xdr:col>19</xdr:col>
      <xdr:colOff>259560</xdr:colOff>
      <xdr:row>31</xdr:row>
      <xdr:rowOff>189720</xdr:rowOff>
    </xdr:to>
    <xdr:graphicFrame>
      <xdr:nvGraphicFramePr>
        <xdr:cNvPr id="1" name="Gráfico 1"/>
        <xdr:cNvGraphicFramePr/>
      </xdr:nvGraphicFramePr>
      <xdr:xfrm>
        <a:off x="13472640" y="2600280"/>
        <a:ext cx="7355160" cy="3790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438120</xdr:colOff>
      <xdr:row>14</xdr:row>
      <xdr:rowOff>50760</xdr:rowOff>
    </xdr:from>
    <xdr:to>
      <xdr:col>11</xdr:col>
      <xdr:colOff>646920</xdr:colOff>
      <xdr:row>33</xdr:row>
      <xdr:rowOff>37440</xdr:rowOff>
    </xdr:to>
    <xdr:graphicFrame>
      <xdr:nvGraphicFramePr>
        <xdr:cNvPr id="2" name="Gráfico 1"/>
        <xdr:cNvGraphicFramePr/>
      </xdr:nvGraphicFramePr>
      <xdr:xfrm>
        <a:off x="4423320" y="2851200"/>
        <a:ext cx="7304400" cy="3787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139680</xdr:colOff>
      <xdr:row>16</xdr:row>
      <xdr:rowOff>76320</xdr:rowOff>
    </xdr:from>
    <xdr:to>
      <xdr:col>12</xdr:col>
      <xdr:colOff>399240</xdr:colOff>
      <xdr:row>35</xdr:row>
      <xdr:rowOff>63000</xdr:rowOff>
    </xdr:to>
    <xdr:graphicFrame>
      <xdr:nvGraphicFramePr>
        <xdr:cNvPr id="3" name="Gráfico 1"/>
        <xdr:cNvGraphicFramePr/>
      </xdr:nvGraphicFramePr>
      <xdr:xfrm>
        <a:off x="5121360" y="3276720"/>
        <a:ext cx="7233840" cy="3787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558720</xdr:colOff>
      <xdr:row>17</xdr:row>
      <xdr:rowOff>114480</xdr:rowOff>
    </xdr:from>
    <xdr:to>
      <xdr:col>12</xdr:col>
      <xdr:colOff>818280</xdr:colOff>
      <xdr:row>36</xdr:row>
      <xdr:rowOff>101160</xdr:rowOff>
    </xdr:to>
    <xdr:graphicFrame>
      <xdr:nvGraphicFramePr>
        <xdr:cNvPr id="4" name="Gráfico 1"/>
        <xdr:cNvGraphicFramePr/>
      </xdr:nvGraphicFramePr>
      <xdr:xfrm>
        <a:off x="5540400" y="3515040"/>
        <a:ext cx="7233840" cy="3787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2:S36"/>
  <sheetViews>
    <sheetView showFormulas="false" showGridLines="true" showRowColHeaders="true" showZeros="true" rightToLeft="false" tabSelected="true" showOutlineSymbols="true" defaultGridColor="true" view="normal" topLeftCell="B1" colorId="64" zoomScale="168" zoomScaleNormal="168" zoomScalePageLayoutView="100" workbookViewId="0">
      <selection pane="topLeft" activeCell="F27" activeCellId="0" sqref="F27"/>
    </sheetView>
  </sheetViews>
  <sheetFormatPr defaultColWidth="10.2578125" defaultRowHeight="15" zeroHeight="false" outlineLevelRow="0" outlineLevelCol="0"/>
  <cols>
    <col collapsed="false" customWidth="true" hidden="false" outlineLevel="0" max="3" min="3" style="0" width="39.03"/>
    <col collapsed="false" customWidth="true" hidden="false" outlineLevel="0" max="4" min="4" style="1" width="53.25"/>
    <col collapsed="false" customWidth="true" hidden="false" outlineLevel="0" max="5" min="5" style="0" width="17.16"/>
  </cols>
  <sheetData>
    <row r="2" customFormat="false" ht="15" hidden="false" customHeight="false" outlineLevel="0" collapsed="false">
      <c r="G2" s="2" t="s">
        <v>0</v>
      </c>
      <c r="H2" s="2"/>
      <c r="I2" s="2"/>
      <c r="J2" s="2"/>
      <c r="K2" s="2"/>
    </row>
    <row r="3" customFormat="false" ht="15" hidden="false" customHeight="false" outlineLevel="0" collapsed="false">
      <c r="C3" s="0" t="s">
        <v>1</v>
      </c>
      <c r="D3" s="3" t="s">
        <v>2</v>
      </c>
      <c r="E3" s="0" t="s">
        <v>3</v>
      </c>
      <c r="F3" s="0" t="s">
        <v>4</v>
      </c>
      <c r="G3" s="0" t="n">
        <v>1</v>
      </c>
      <c r="H3" s="0" t="n">
        <v>2</v>
      </c>
      <c r="I3" s="0" t="n">
        <v>3</v>
      </c>
      <c r="J3" s="0" t="n">
        <v>4</v>
      </c>
      <c r="K3" s="0" t="n">
        <v>5</v>
      </c>
    </row>
    <row r="4" customFormat="false" ht="15" hidden="false" customHeight="false" outlineLevel="0" collapsed="false">
      <c r="C4" s="4" t="s">
        <v>5</v>
      </c>
      <c r="D4" s="5" t="s">
        <v>6</v>
      </c>
      <c r="E4" s="4" t="n">
        <v>1</v>
      </c>
      <c r="F4" s="4" t="n">
        <v>1</v>
      </c>
      <c r="G4" s="0" t="n">
        <f aca="false">IF(F4=G$3,E4,0)</f>
        <v>1</v>
      </c>
      <c r="H4" s="0" t="n">
        <f aca="false">IF(F4=H$3,E4,0)</f>
        <v>0</v>
      </c>
      <c r="I4" s="0" t="n">
        <f aca="false">IF(F4=I$3,E4,0)</f>
        <v>0</v>
      </c>
      <c r="J4" s="0" t="n">
        <f aca="false">IF(F4=J$3,E4,0)</f>
        <v>0</v>
      </c>
      <c r="K4" s="0" t="n">
        <f aca="false">IF(F4=K$3,E4,0)</f>
        <v>0</v>
      </c>
      <c r="M4" s="2" t="s">
        <v>7</v>
      </c>
      <c r="N4" s="2"/>
      <c r="O4" s="2"/>
      <c r="Q4" s="2" t="s">
        <v>8</v>
      </c>
      <c r="R4" s="2"/>
      <c r="S4" s="2"/>
    </row>
    <row r="5" customFormat="false" ht="15" hidden="false" customHeight="false" outlineLevel="0" collapsed="false">
      <c r="C5" s="4" t="s">
        <v>9</v>
      </c>
      <c r="D5" s="5" t="s">
        <v>10</v>
      </c>
      <c r="E5" s="4" t="n">
        <v>1</v>
      </c>
      <c r="F5" s="4" t="n">
        <v>1</v>
      </c>
      <c r="G5" s="0" t="n">
        <f aca="false">IF(F5=G$3,E5,0)</f>
        <v>1</v>
      </c>
      <c r="H5" s="0" t="n">
        <f aca="false">IF(F5=H$3,E5,0)</f>
        <v>0</v>
      </c>
      <c r="I5" s="0" t="n">
        <f aca="false">IF(F5=I$3,E5,0)</f>
        <v>0</v>
      </c>
      <c r="J5" s="0" t="n">
        <f aca="false">IF(F5=J$3,E5,0)</f>
        <v>0</v>
      </c>
      <c r="K5" s="0" t="n">
        <f aca="false">IF(F5=K$3,E5,0)</f>
        <v>0</v>
      </c>
      <c r="N5" s="0" t="s">
        <v>11</v>
      </c>
      <c r="O5" s="0" t="s">
        <v>12</v>
      </c>
      <c r="R5" s="0" t="s">
        <v>11</v>
      </c>
      <c r="S5" s="0" t="s">
        <v>12</v>
      </c>
    </row>
    <row r="6" customFormat="false" ht="15" hidden="false" customHeight="false" outlineLevel="0" collapsed="false">
      <c r="C6" s="4" t="s">
        <v>13</v>
      </c>
      <c r="D6" s="5" t="s">
        <v>14</v>
      </c>
      <c r="E6" s="4" t="n">
        <v>1.5</v>
      </c>
      <c r="F6" s="4" t="n">
        <v>1</v>
      </c>
      <c r="G6" s="0" t="n">
        <f aca="false">IF(F6=G$3,E6,0)</f>
        <v>1.5</v>
      </c>
      <c r="H6" s="0" t="n">
        <f aca="false">IF(F6=H$3,E6,0)</f>
        <v>0</v>
      </c>
      <c r="I6" s="0" t="n">
        <f aca="false">IF(F6=I$3,E6,0)</f>
        <v>0</v>
      </c>
      <c r="J6" s="0" t="n">
        <f aca="false">IF(F6=J$3,E6,0)</f>
        <v>0</v>
      </c>
      <c r="K6" s="0" t="n">
        <f aca="false">IF(F6=K$3,E6,0)</f>
        <v>0</v>
      </c>
      <c r="M6" s="0" t="s">
        <v>15</v>
      </c>
      <c r="N6" s="3" t="n">
        <v>4</v>
      </c>
      <c r="O6" s="0" t="n">
        <f aca="false">G36</f>
        <v>7.5</v>
      </c>
      <c r="Q6" s="6" t="s">
        <v>16</v>
      </c>
      <c r="R6" s="0" t="n">
        <v>20</v>
      </c>
      <c r="S6" s="0" t="n">
        <v>20</v>
      </c>
    </row>
    <row r="7" customFormat="false" ht="15" hidden="false" customHeight="false" outlineLevel="0" collapsed="false">
      <c r="C7" s="4" t="s">
        <v>17</v>
      </c>
      <c r="D7" s="5" t="s">
        <v>18</v>
      </c>
      <c r="E7" s="4" t="n">
        <v>0.5</v>
      </c>
      <c r="F7" s="4" t="n">
        <v>1</v>
      </c>
      <c r="G7" s="0" t="n">
        <f aca="false">IF(F7=G$3,E7,0)</f>
        <v>0.5</v>
      </c>
      <c r="H7" s="0" t="n">
        <f aca="false">IF(F7=H$3,E7,0)</f>
        <v>0</v>
      </c>
      <c r="I7" s="0" t="n">
        <f aca="false">IF(F7=I$3,E7,0)</f>
        <v>0</v>
      </c>
      <c r="J7" s="0" t="n">
        <f aca="false">IF(F7=J$3,E7,0)</f>
        <v>0</v>
      </c>
      <c r="K7" s="0" t="n">
        <f aca="false">IF(F7=K$3,E7,0)</f>
        <v>0</v>
      </c>
      <c r="M7" s="0" t="s">
        <v>19</v>
      </c>
      <c r="N7" s="3" t="n">
        <v>4</v>
      </c>
      <c r="O7" s="0" t="n">
        <f aca="false">H36</f>
        <v>8</v>
      </c>
      <c r="Q7" s="0" t="s">
        <v>15</v>
      </c>
      <c r="R7" s="3" t="n">
        <v>16</v>
      </c>
      <c r="S7" s="0" t="n">
        <f aca="false">S6-O6</f>
        <v>12.5</v>
      </c>
    </row>
    <row r="8" customFormat="false" ht="15" hidden="false" customHeight="false" outlineLevel="0" collapsed="false">
      <c r="C8" s="4" t="s">
        <v>20</v>
      </c>
      <c r="D8" s="5" t="s">
        <v>21</v>
      </c>
      <c r="E8" s="4" t="n">
        <v>2</v>
      </c>
      <c r="F8" s="4" t="n">
        <v>2</v>
      </c>
      <c r="G8" s="0" t="n">
        <f aca="false">IF(F8=G$3,E8,0)</f>
        <v>0</v>
      </c>
      <c r="H8" s="0" t="n">
        <f aca="false">IF(F8=H$3,E8,0)</f>
        <v>2</v>
      </c>
      <c r="I8" s="0" t="n">
        <f aca="false">IF(F8=I$3,E8,0)</f>
        <v>0</v>
      </c>
      <c r="J8" s="0" t="n">
        <f aca="false">IF(F8=J$3,E8,0)</f>
        <v>0</v>
      </c>
      <c r="K8" s="0" t="n">
        <f aca="false">IF(F8=K$3,E8,0)</f>
        <v>0</v>
      </c>
      <c r="M8" s="0" t="s">
        <v>22</v>
      </c>
      <c r="N8" s="3" t="n">
        <v>4</v>
      </c>
      <c r="O8" s="0" t="n">
        <f aca="false">I36</f>
        <v>8</v>
      </c>
      <c r="Q8" s="0" t="s">
        <v>19</v>
      </c>
      <c r="R8" s="3" t="n">
        <v>12</v>
      </c>
      <c r="S8" s="0" t="n">
        <f aca="false">S7-O7</f>
        <v>4.5</v>
      </c>
    </row>
    <row r="9" customFormat="false" ht="15" hidden="false" customHeight="false" outlineLevel="0" collapsed="false">
      <c r="C9" s="4" t="s">
        <v>13</v>
      </c>
      <c r="D9" s="5" t="s">
        <v>14</v>
      </c>
      <c r="E9" s="4" t="n">
        <v>1.5</v>
      </c>
      <c r="F9" s="4" t="n">
        <v>2</v>
      </c>
      <c r="G9" s="0" t="n">
        <f aca="false">IF(F9=G$3,E9,0)</f>
        <v>0</v>
      </c>
      <c r="H9" s="0" t="n">
        <f aca="false">IF(F9=H$3,E9,0)</f>
        <v>1.5</v>
      </c>
      <c r="I9" s="0" t="n">
        <f aca="false">IF(F9=I$3,E9,0)</f>
        <v>0</v>
      </c>
      <c r="J9" s="0" t="n">
        <f aca="false">IF(F9=J$3,E9,0)</f>
        <v>0</v>
      </c>
      <c r="K9" s="0" t="n">
        <f aca="false">IF(F9=K$3,E9,0)</f>
        <v>0</v>
      </c>
      <c r="M9" s="0" t="s">
        <v>23</v>
      </c>
      <c r="N9" s="3" t="n">
        <v>4</v>
      </c>
      <c r="O9" s="0" t="n">
        <f aca="false">J36</f>
        <v>8</v>
      </c>
      <c r="Q9" s="0" t="s">
        <v>22</v>
      </c>
      <c r="R9" s="3" t="n">
        <v>8</v>
      </c>
      <c r="S9" s="0" t="n">
        <f aca="false">S8-O8</f>
        <v>-3.5</v>
      </c>
    </row>
    <row r="10" customFormat="false" ht="15" hidden="false" customHeight="false" outlineLevel="0" collapsed="false">
      <c r="C10" s="4" t="s">
        <v>17</v>
      </c>
      <c r="D10" s="5" t="s">
        <v>18</v>
      </c>
      <c r="E10" s="4" t="n">
        <v>0.5</v>
      </c>
      <c r="F10" s="4" t="n">
        <v>2</v>
      </c>
      <c r="G10" s="0" t="n">
        <f aca="false">IF(F10=G$3,E10,0)</f>
        <v>0</v>
      </c>
      <c r="H10" s="0" t="n">
        <f aca="false">IF(F10=H$3,E10,0)</f>
        <v>0.5</v>
      </c>
      <c r="I10" s="0" t="n">
        <f aca="false">IF(F10=I$3,E10,0)</f>
        <v>0</v>
      </c>
      <c r="J10" s="0" t="n">
        <f aca="false">IF(F10=J$3,E10,0)</f>
        <v>0</v>
      </c>
      <c r="K10" s="0" t="n">
        <f aca="false">IF(F10=K$3,E10,0)</f>
        <v>0</v>
      </c>
      <c r="M10" s="0" t="s">
        <v>24</v>
      </c>
      <c r="N10" s="3" t="n">
        <v>4</v>
      </c>
      <c r="O10" s="0" t="n">
        <f aca="false">K36</f>
        <v>0</v>
      </c>
      <c r="Q10" s="0" t="s">
        <v>23</v>
      </c>
      <c r="R10" s="3" t="n">
        <v>4</v>
      </c>
      <c r="S10" s="0" t="n">
        <f aca="false">S9-O9</f>
        <v>-11.5</v>
      </c>
    </row>
    <row r="11" customFormat="false" ht="15" hidden="false" customHeight="false" outlineLevel="0" collapsed="false">
      <c r="C11" s="4" t="s">
        <v>13</v>
      </c>
      <c r="D11" s="5" t="s">
        <v>14</v>
      </c>
      <c r="E11" s="4" t="n">
        <v>2</v>
      </c>
      <c r="F11" s="4" t="n">
        <v>3</v>
      </c>
      <c r="G11" s="0" t="n">
        <f aca="false">IF(F11=G$3,E11,0)</f>
        <v>0</v>
      </c>
      <c r="H11" s="0" t="n">
        <f aca="false">IF(F11=H$3,E11,0)</f>
        <v>0</v>
      </c>
      <c r="I11" s="0" t="n">
        <f aca="false">IF(F11=I$3,E11,0)</f>
        <v>2</v>
      </c>
      <c r="J11" s="0" t="n">
        <f aca="false">IF(F11=J$3,E11,0)</f>
        <v>0</v>
      </c>
      <c r="K11" s="0" t="n">
        <f aca="false">IF(F11=K$3,E11,0)</f>
        <v>0</v>
      </c>
      <c r="M11" s="0" t="s">
        <v>25</v>
      </c>
      <c r="N11" s="0" t="n">
        <f aca="false">SUM(N6:N10)</f>
        <v>20</v>
      </c>
      <c r="O11" s="0" t="n">
        <f aca="false">SUM(O6:O10)</f>
        <v>31.5</v>
      </c>
      <c r="Q11" s="0" t="s">
        <v>24</v>
      </c>
      <c r="R11" s="3" t="n">
        <v>0</v>
      </c>
      <c r="S11" s="0" t="n">
        <f aca="false">S10-O10</f>
        <v>-11.5</v>
      </c>
    </row>
    <row r="12" customFormat="false" ht="15" hidden="false" customHeight="false" outlineLevel="0" collapsed="false">
      <c r="C12" s="4" t="s">
        <v>17</v>
      </c>
      <c r="D12" s="5" t="s">
        <v>18</v>
      </c>
      <c r="E12" s="4" t="n">
        <v>2</v>
      </c>
      <c r="F12" s="4" t="n">
        <v>3</v>
      </c>
      <c r="G12" s="0" t="n">
        <f aca="false">IF(F12=G$3,E12,0)</f>
        <v>0</v>
      </c>
      <c r="H12" s="0" t="n">
        <f aca="false">IF(F12=H$3,E12,0)</f>
        <v>0</v>
      </c>
      <c r="I12" s="0" t="n">
        <f aca="false">IF(F12=I$3,E12,0)</f>
        <v>2</v>
      </c>
      <c r="J12" s="0" t="n">
        <f aca="false">IF(F12=J$3,E12,0)</f>
        <v>0</v>
      </c>
      <c r="K12" s="0" t="n">
        <f aca="false">IF(F12=K$3,E12,0)</f>
        <v>0</v>
      </c>
    </row>
    <row r="13" customFormat="false" ht="15" hidden="false" customHeight="false" outlineLevel="0" collapsed="false">
      <c r="C13" s="4" t="s">
        <v>26</v>
      </c>
      <c r="D13" s="5" t="s">
        <v>27</v>
      </c>
      <c r="E13" s="4" t="n">
        <v>4</v>
      </c>
      <c r="F13" s="4" t="n">
        <v>4</v>
      </c>
      <c r="G13" s="0" t="n">
        <f aca="false">IF(F13=G$3,E13,0)</f>
        <v>0</v>
      </c>
      <c r="H13" s="0" t="n">
        <f aca="false">IF(F13=H$3,E13,0)</f>
        <v>0</v>
      </c>
      <c r="I13" s="0" t="n">
        <f aca="false">IF(F13=I$3,E13,0)</f>
        <v>0</v>
      </c>
      <c r="J13" s="0" t="n">
        <f aca="false">IF(F13=J$3,E13,0)</f>
        <v>4</v>
      </c>
      <c r="K13" s="0" t="n">
        <f aca="false">IF(F13=K$3,E13,0)</f>
        <v>0</v>
      </c>
    </row>
    <row r="14" customFormat="false" ht="15" hidden="false" customHeight="false" outlineLevel="0" collapsed="false">
      <c r="C14" s="4" t="s">
        <v>28</v>
      </c>
      <c r="D14" s="5" t="s">
        <v>29</v>
      </c>
      <c r="E14" s="4" t="n">
        <v>2</v>
      </c>
      <c r="F14" s="4" t="n">
        <v>1</v>
      </c>
      <c r="G14" s="0" t="n">
        <f aca="false">IF(F14=G$3,E14,0)</f>
        <v>2</v>
      </c>
      <c r="H14" s="0" t="n">
        <f aca="false">IF(F14=H$3,E14,0)</f>
        <v>0</v>
      </c>
      <c r="I14" s="0" t="n">
        <f aca="false">IF(F14=I$3,E14,0)</f>
        <v>0</v>
      </c>
      <c r="J14" s="0" t="n">
        <f aca="false">IF(F14=J$3,E14,0)</f>
        <v>0</v>
      </c>
      <c r="K14" s="0" t="n">
        <f aca="false">IF(F14=K$3,E14,0)</f>
        <v>0</v>
      </c>
    </row>
    <row r="15" customFormat="false" ht="15" hidden="false" customHeight="false" outlineLevel="0" collapsed="false">
      <c r="C15" s="7" t="s">
        <v>30</v>
      </c>
      <c r="D15" s="5" t="s">
        <v>14</v>
      </c>
      <c r="E15" s="4" t="n">
        <v>1</v>
      </c>
      <c r="F15" s="4" t="n">
        <v>1</v>
      </c>
      <c r="G15" s="0" t="n">
        <f aca="false">IF(F15=G$3,E15,0)</f>
        <v>1</v>
      </c>
      <c r="H15" s="0" t="n">
        <f aca="false">IF(F15=H$3,E15,0)</f>
        <v>0</v>
      </c>
      <c r="I15" s="0" t="n">
        <f aca="false">IF(F15=I$3,E15,0)</f>
        <v>0</v>
      </c>
      <c r="J15" s="0" t="n">
        <f aca="false">IF(F15=J$3,E15,0)</f>
        <v>0</v>
      </c>
      <c r="K15" s="0" t="n">
        <f aca="false">IF(F15=K$3,E15,0)</f>
        <v>0</v>
      </c>
    </row>
    <row r="16" customFormat="false" ht="15" hidden="false" customHeight="false" outlineLevel="0" collapsed="false">
      <c r="C16" s="7" t="s">
        <v>31</v>
      </c>
      <c r="D16" s="8" t="s">
        <v>18</v>
      </c>
      <c r="E16" s="4" t="n">
        <v>0.5</v>
      </c>
      <c r="F16" s="4" t="n">
        <v>1</v>
      </c>
      <c r="G16" s="0" t="n">
        <f aca="false">IF(F16=G$3,E16,0)</f>
        <v>0.5</v>
      </c>
      <c r="H16" s="0" t="n">
        <f aca="false">IF(F16=H$3,E16,0)</f>
        <v>0</v>
      </c>
      <c r="I16" s="0" t="n">
        <f aca="false">IF(F16=I$3,E16,0)</f>
        <v>0</v>
      </c>
      <c r="J16" s="0" t="n">
        <f aca="false">IF(F16=J$3,E16,0)</f>
        <v>0</v>
      </c>
      <c r="K16" s="0" t="n">
        <f aca="false">IF(F16=K$3,E16,0)</f>
        <v>0</v>
      </c>
    </row>
    <row r="17" customFormat="false" ht="15" hidden="false" customHeight="false" outlineLevel="0" collapsed="false">
      <c r="C17" s="7" t="s">
        <v>30</v>
      </c>
      <c r="D17" s="5" t="s">
        <v>32</v>
      </c>
      <c r="E17" s="4" t="n">
        <v>2.5</v>
      </c>
      <c r="F17" s="4" t="n">
        <v>2</v>
      </c>
      <c r="G17" s="0" t="n">
        <f aca="false">IF(F17=G$3,E17,0)</f>
        <v>0</v>
      </c>
      <c r="H17" s="0" t="n">
        <f aca="false">IF(F17=H$3,E17,0)</f>
        <v>2.5</v>
      </c>
      <c r="I17" s="0" t="n">
        <f aca="false">IF(F17=I$3,E17,0)</f>
        <v>0</v>
      </c>
      <c r="J17" s="0" t="n">
        <f aca="false">IF(F17=J$3,E17,0)</f>
        <v>0</v>
      </c>
      <c r="K17" s="0" t="n">
        <f aca="false">IF(F17=K$3,E17,0)</f>
        <v>0</v>
      </c>
    </row>
    <row r="18" customFormat="false" ht="15" hidden="false" customHeight="false" outlineLevel="0" collapsed="false">
      <c r="C18" s="7" t="s">
        <v>31</v>
      </c>
      <c r="D18" s="8" t="s">
        <v>18</v>
      </c>
      <c r="E18" s="4" t="n">
        <v>1.5</v>
      </c>
      <c r="F18" s="4" t="n">
        <v>2</v>
      </c>
      <c r="G18" s="0" t="n">
        <f aca="false">IF(F18=G$3,E18,0)</f>
        <v>0</v>
      </c>
      <c r="H18" s="0" t="n">
        <f aca="false">IF(F18=H$3,E18,0)</f>
        <v>1.5</v>
      </c>
      <c r="I18" s="0" t="n">
        <f aca="false">IF(F18=I$3,E18,0)</f>
        <v>0</v>
      </c>
      <c r="J18" s="0" t="n">
        <f aca="false">IF(F18=J$3,E18,0)</f>
        <v>0</v>
      </c>
      <c r="K18" s="0" t="n">
        <f aca="false">IF(F18=K$3,E18,0)</f>
        <v>0</v>
      </c>
    </row>
    <row r="19" customFormat="false" ht="15" hidden="false" customHeight="false" outlineLevel="0" collapsed="false">
      <c r="C19" s="7" t="s">
        <v>30</v>
      </c>
      <c r="D19" s="8" t="s">
        <v>32</v>
      </c>
      <c r="E19" s="4" t="n">
        <v>2</v>
      </c>
      <c r="F19" s="4" t="n">
        <v>3</v>
      </c>
      <c r="G19" s="0" t="n">
        <f aca="false">IF(F19=G$3,E19,0)</f>
        <v>0</v>
      </c>
      <c r="H19" s="0" t="n">
        <f aca="false">IF(F19=H$3,E19,0)</f>
        <v>0</v>
      </c>
      <c r="I19" s="0" t="n">
        <f aca="false">IF(F19=I$3,E19,0)</f>
        <v>2</v>
      </c>
      <c r="J19" s="0" t="n">
        <f aca="false">IF(F19=J$3,E19,0)</f>
        <v>0</v>
      </c>
      <c r="K19" s="0" t="n">
        <f aca="false">IF(F19=K$3,E19,0)</f>
        <v>0</v>
      </c>
    </row>
    <row r="20" customFormat="false" ht="15" hidden="false" customHeight="false" outlineLevel="0" collapsed="false">
      <c r="C20" s="7" t="s">
        <v>31</v>
      </c>
      <c r="D20" s="8" t="s">
        <v>18</v>
      </c>
      <c r="E20" s="4" t="n">
        <v>1</v>
      </c>
      <c r="F20" s="4" t="n">
        <v>3</v>
      </c>
      <c r="G20" s="0" t="n">
        <f aca="false">IF(F20=G$3,E20,0)</f>
        <v>0</v>
      </c>
      <c r="H20" s="0" t="n">
        <f aca="false">IF(F20=H$3,E20,0)</f>
        <v>0</v>
      </c>
      <c r="I20" s="0" t="n">
        <f aca="false">IF(F20=I$3,E20,0)</f>
        <v>1</v>
      </c>
      <c r="J20" s="0" t="n">
        <f aca="false">IF(F20=J$3,E20,0)</f>
        <v>0</v>
      </c>
      <c r="K20" s="0" t="n">
        <f aca="false">IF(F20=K$3,E20,0)</f>
        <v>0</v>
      </c>
    </row>
    <row r="21" customFormat="false" ht="15" hidden="false" customHeight="false" outlineLevel="0" collapsed="false">
      <c r="C21" s="4" t="s">
        <v>33</v>
      </c>
      <c r="D21" s="5" t="s">
        <v>34</v>
      </c>
      <c r="E21" s="4" t="n">
        <v>1</v>
      </c>
      <c r="F21" s="4" t="n">
        <v>3</v>
      </c>
      <c r="G21" s="0" t="n">
        <f aca="false">IF(F21=G$3,E21,0)</f>
        <v>0</v>
      </c>
      <c r="H21" s="0" t="n">
        <f aca="false">IF(F21=H$3,E21,0)</f>
        <v>0</v>
      </c>
      <c r="I21" s="0" t="n">
        <f aca="false">IF(F21=I$3,E21,0)</f>
        <v>1</v>
      </c>
      <c r="J21" s="0" t="n">
        <f aca="false">IF(F21=J$3,E21,0)</f>
        <v>0</v>
      </c>
      <c r="K21" s="0" t="n">
        <f aca="false">IF(F21=K$3,E21,0)</f>
        <v>0</v>
      </c>
    </row>
    <row r="22" customFormat="false" ht="15" hidden="false" customHeight="false" outlineLevel="0" collapsed="false">
      <c r="C22" s="4" t="s">
        <v>35</v>
      </c>
      <c r="D22" s="5" t="s">
        <v>36</v>
      </c>
      <c r="E22" s="4" t="n">
        <v>4</v>
      </c>
      <c r="F22" s="4" t="n">
        <v>4</v>
      </c>
      <c r="G22" s="0" t="n">
        <f aca="false">IF(F22=G$3,E22,0)</f>
        <v>0</v>
      </c>
      <c r="H22" s="0" t="n">
        <f aca="false">IF(F22=H$3,E22,0)</f>
        <v>0</v>
      </c>
      <c r="I22" s="0" t="n">
        <f aca="false">IF(F22=I$3,E22,0)</f>
        <v>0</v>
      </c>
      <c r="J22" s="0" t="n">
        <f aca="false">IF(F22=J$3,E22,0)</f>
        <v>4</v>
      </c>
      <c r="K22" s="0" t="n">
        <f aca="false">IF(F22=K$3,E22,0)</f>
        <v>0</v>
      </c>
    </row>
    <row r="23" customFormat="false" ht="15" hidden="false" customHeight="false" outlineLevel="0" collapsed="false">
      <c r="C23" s="4"/>
      <c r="D23" s="5"/>
      <c r="E23" s="4"/>
      <c r="F23" s="4"/>
      <c r="G23" s="0" t="n">
        <f aca="false">IF(F23=G$3,E23,0)</f>
        <v>0</v>
      </c>
      <c r="H23" s="0" t="n">
        <f aca="false">IF(F23=H$3,E23,0)</f>
        <v>0</v>
      </c>
      <c r="I23" s="0" t="n">
        <f aca="false">IF(F23=I$3,E23,0)</f>
        <v>0</v>
      </c>
      <c r="J23" s="0" t="n">
        <f aca="false">IF(F23=J$3,E23,0)</f>
        <v>0</v>
      </c>
      <c r="K23" s="0" t="n">
        <f aca="false">IF(F23=K$3,E23,0)</f>
        <v>0</v>
      </c>
    </row>
    <row r="24" customFormat="false" ht="15" hidden="false" customHeight="false" outlineLevel="0" collapsed="false">
      <c r="C24" s="4"/>
      <c r="D24" s="5"/>
      <c r="E24" s="4"/>
      <c r="F24" s="4"/>
      <c r="G24" s="0" t="n">
        <f aca="false">IF(F24=G$3,E24,0)</f>
        <v>0</v>
      </c>
      <c r="H24" s="0" t="n">
        <f aca="false">IF(F24=H$3,E24,0)</f>
        <v>0</v>
      </c>
      <c r="I24" s="0" t="n">
        <f aca="false">IF(F24=I$3,E24,0)</f>
        <v>0</v>
      </c>
      <c r="J24" s="0" t="n">
        <f aca="false">IF(F24=J$3,E24,0)</f>
        <v>0</v>
      </c>
      <c r="K24" s="0" t="n">
        <f aca="false">IF(F24=K$3,E24,0)</f>
        <v>0</v>
      </c>
    </row>
    <row r="25" customFormat="false" ht="15" hidden="false" customHeight="false" outlineLevel="0" collapsed="false">
      <c r="C25" s="4"/>
      <c r="D25" s="5"/>
      <c r="E25" s="4"/>
      <c r="F25" s="4"/>
      <c r="G25" s="0" t="n">
        <f aca="false">IF(F25=G$3,E25,0)</f>
        <v>0</v>
      </c>
      <c r="H25" s="0" t="n">
        <f aca="false">IF(F25=H$3,E25,0)</f>
        <v>0</v>
      </c>
      <c r="I25" s="0" t="n">
        <f aca="false">IF(F25=I$3,E25,0)</f>
        <v>0</v>
      </c>
      <c r="J25" s="0" t="n">
        <f aca="false">IF(F25=J$3,E25,0)</f>
        <v>0</v>
      </c>
      <c r="K25" s="0" t="n">
        <f aca="false">IF(F25=K$3,E25,0)</f>
        <v>0</v>
      </c>
    </row>
    <row r="26" customFormat="false" ht="15" hidden="false" customHeight="false" outlineLevel="0" collapsed="false">
      <c r="C26" s="4"/>
      <c r="D26" s="5"/>
      <c r="E26" s="4"/>
      <c r="F26" s="4"/>
      <c r="G26" s="0" t="n">
        <f aca="false">IF(F26=G$3,E26,0)</f>
        <v>0</v>
      </c>
      <c r="H26" s="0" t="n">
        <f aca="false">IF(F26=H$3,E26,0)</f>
        <v>0</v>
      </c>
      <c r="I26" s="0" t="n">
        <f aca="false">IF(F26=I$3,E26,0)</f>
        <v>0</v>
      </c>
      <c r="J26" s="0" t="n">
        <f aca="false">IF(F26=J$3,E26,0)</f>
        <v>0</v>
      </c>
      <c r="K26" s="0" t="n">
        <f aca="false">IF(F26=K$3,E26,0)</f>
        <v>0</v>
      </c>
    </row>
    <row r="27" customFormat="false" ht="15" hidden="false" customHeight="false" outlineLevel="0" collapsed="false">
      <c r="C27" s="4"/>
      <c r="D27" s="5"/>
      <c r="E27" s="4"/>
      <c r="F27" s="4"/>
      <c r="G27" s="0" t="n">
        <f aca="false">IF(F27=G$3,E27,0)</f>
        <v>0</v>
      </c>
      <c r="H27" s="0" t="n">
        <f aca="false">IF(F27=H$3,E27,0)</f>
        <v>0</v>
      </c>
      <c r="I27" s="0" t="n">
        <f aca="false">IF(F27=I$3,E27,0)</f>
        <v>0</v>
      </c>
      <c r="J27" s="0" t="n">
        <f aca="false">IF(F27=J$3,E27,0)</f>
        <v>0</v>
      </c>
      <c r="K27" s="0" t="n">
        <f aca="false">IF(F27=K$3,E27,0)</f>
        <v>0</v>
      </c>
    </row>
    <row r="28" customFormat="false" ht="15" hidden="false" customHeight="false" outlineLevel="0" collapsed="false">
      <c r="C28" s="4"/>
      <c r="D28" s="5"/>
      <c r="E28" s="4"/>
      <c r="F28" s="4"/>
      <c r="G28" s="0" t="n">
        <f aca="false">IF(F28=G$3,E28,0)</f>
        <v>0</v>
      </c>
      <c r="H28" s="0" t="n">
        <f aca="false">IF(F28=H$3,E28,0)</f>
        <v>0</v>
      </c>
      <c r="I28" s="0" t="n">
        <f aca="false">IF(F28=I$3,E28,0)</f>
        <v>0</v>
      </c>
      <c r="J28" s="0" t="n">
        <f aca="false">IF(F28=J$3,E28,0)</f>
        <v>0</v>
      </c>
      <c r="K28" s="0" t="n">
        <f aca="false">IF(F28=K$3,E28,0)</f>
        <v>0</v>
      </c>
    </row>
    <row r="29" customFormat="false" ht="15" hidden="false" customHeight="false" outlineLevel="0" collapsed="false">
      <c r="C29" s="4"/>
      <c r="D29" s="5"/>
      <c r="E29" s="4"/>
      <c r="F29" s="4"/>
      <c r="G29" s="0" t="n">
        <f aca="false">IF(F29=G$3,E29,0)</f>
        <v>0</v>
      </c>
      <c r="H29" s="0" t="n">
        <f aca="false">IF(F29=H$3,E29,0)</f>
        <v>0</v>
      </c>
      <c r="I29" s="0" t="n">
        <f aca="false">IF(F29=I$3,E29,0)</f>
        <v>0</v>
      </c>
      <c r="J29" s="0" t="n">
        <f aca="false">IF(F29=J$3,E29,0)</f>
        <v>0</v>
      </c>
      <c r="K29" s="0" t="n">
        <f aca="false">IF(F29=K$3,E29,0)</f>
        <v>0</v>
      </c>
    </row>
    <row r="30" customFormat="false" ht="15" hidden="false" customHeight="false" outlineLevel="0" collapsed="false">
      <c r="C30" s="4"/>
      <c r="D30" s="5"/>
      <c r="E30" s="4"/>
      <c r="F30" s="4"/>
      <c r="G30" s="0" t="n">
        <f aca="false">IF(F30=G$3,E30,0)</f>
        <v>0</v>
      </c>
      <c r="H30" s="0" t="n">
        <f aca="false">IF(F30=H$3,E30,0)</f>
        <v>0</v>
      </c>
      <c r="I30" s="0" t="n">
        <f aca="false">IF(F30=I$3,E30,0)</f>
        <v>0</v>
      </c>
      <c r="J30" s="0" t="n">
        <f aca="false">IF(F30=J$3,E30,0)</f>
        <v>0</v>
      </c>
      <c r="K30" s="0" t="n">
        <f aca="false">IF(F30=K$3,E30,0)</f>
        <v>0</v>
      </c>
    </row>
    <row r="31" customFormat="false" ht="15" hidden="false" customHeight="false" outlineLevel="0" collapsed="false">
      <c r="C31" s="4"/>
      <c r="D31" s="5"/>
      <c r="E31" s="4"/>
      <c r="F31" s="4"/>
      <c r="G31" s="0" t="n">
        <f aca="false">IF(F31=G$3,E31,0)</f>
        <v>0</v>
      </c>
      <c r="H31" s="0" t="n">
        <f aca="false">IF(F31=H$3,E31,0)</f>
        <v>0</v>
      </c>
      <c r="I31" s="0" t="n">
        <f aca="false">IF(F31=I$3,E31,0)</f>
        <v>0</v>
      </c>
      <c r="J31" s="0" t="n">
        <f aca="false">IF(F31=J$3,E31,0)</f>
        <v>0</v>
      </c>
      <c r="K31" s="0" t="n">
        <f aca="false">IF(F31=K$3,E31,0)</f>
        <v>0</v>
      </c>
    </row>
    <row r="32" customFormat="false" ht="15" hidden="false" customHeight="false" outlineLevel="0" collapsed="false">
      <c r="C32" s="4"/>
      <c r="D32" s="5"/>
      <c r="E32" s="4"/>
      <c r="F32" s="4"/>
      <c r="G32" s="0" t="n">
        <f aca="false">IF(F32=G$3,E32,0)</f>
        <v>0</v>
      </c>
      <c r="H32" s="0" t="n">
        <f aca="false">IF(F32=H$3,E32,0)</f>
        <v>0</v>
      </c>
      <c r="I32" s="0" t="n">
        <f aca="false">IF(F32=I$3,E32,0)</f>
        <v>0</v>
      </c>
      <c r="J32" s="0" t="n">
        <f aca="false">IF(F32=J$3,E32,0)</f>
        <v>0</v>
      </c>
      <c r="K32" s="0" t="n">
        <f aca="false">IF(F32=K$3,E32,0)</f>
        <v>0</v>
      </c>
    </row>
    <row r="33" customFormat="false" ht="15" hidden="false" customHeight="false" outlineLevel="0" collapsed="false">
      <c r="C33" s="4"/>
      <c r="D33" s="5"/>
      <c r="E33" s="4"/>
      <c r="F33" s="4"/>
      <c r="G33" s="0" t="n">
        <f aca="false">IF(F33=G$3,E33,0)</f>
        <v>0</v>
      </c>
      <c r="H33" s="0" t="n">
        <f aca="false">IF(F33=H$3,E33,0)</f>
        <v>0</v>
      </c>
      <c r="I33" s="0" t="n">
        <f aca="false">IF(F33=I$3,E33,0)</f>
        <v>0</v>
      </c>
      <c r="J33" s="0" t="n">
        <f aca="false">IF(F33=J$3,E33,0)</f>
        <v>0</v>
      </c>
      <c r="K33" s="0" t="n">
        <f aca="false">IF(F33=K$3,E33,0)</f>
        <v>0</v>
      </c>
    </row>
    <row r="34" customFormat="false" ht="15" hidden="false" customHeight="false" outlineLevel="0" collapsed="false">
      <c r="C34" s="4"/>
      <c r="D34" s="5"/>
      <c r="E34" s="4"/>
      <c r="F34" s="4"/>
      <c r="G34" s="0" t="n">
        <f aca="false">IF(F34=G$3,E34,0)</f>
        <v>0</v>
      </c>
      <c r="H34" s="0" t="n">
        <f aca="false">IF(F34=H$3,E34,0)</f>
        <v>0</v>
      </c>
      <c r="I34" s="0" t="n">
        <f aca="false">IF(F34=I$3,E34,0)</f>
        <v>0</v>
      </c>
      <c r="J34" s="0" t="n">
        <f aca="false">IF(F34=J$3,E34,0)</f>
        <v>0</v>
      </c>
      <c r="K34" s="0" t="n">
        <f aca="false">IF(F34=K$3,E34,0)</f>
        <v>0</v>
      </c>
    </row>
    <row r="36" customFormat="false" ht="15" hidden="false" customHeight="false" outlineLevel="0" collapsed="false">
      <c r="F36" s="0" t="s">
        <v>37</v>
      </c>
      <c r="G36" s="0" t="n">
        <f aca="false">SUM(G4:G34)</f>
        <v>7.5</v>
      </c>
      <c r="H36" s="0" t="n">
        <f aca="false">SUM(H4:H34)</f>
        <v>8</v>
      </c>
      <c r="I36" s="0" t="n">
        <f aca="false">SUM(I4:I34)</f>
        <v>8</v>
      </c>
      <c r="J36" s="0" t="n">
        <f aca="false">SUM(J4:J34)</f>
        <v>8</v>
      </c>
      <c r="K36" s="0" t="n">
        <f aca="false">SUM(K4:K34)</f>
        <v>0</v>
      </c>
    </row>
  </sheetData>
  <mergeCells count="3">
    <mergeCell ref="G2:K2"/>
    <mergeCell ref="M4:O4"/>
    <mergeCell ref="Q4:S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2:S36"/>
  <sheetViews>
    <sheetView showFormulas="false" showGridLines="true" showRowColHeaders="true" showZeros="true" rightToLeft="false" tabSelected="false" showOutlineSymbols="true" defaultGridColor="true" view="normal" topLeftCell="A1" colorId="64" zoomScale="168" zoomScaleNormal="168" zoomScalePageLayoutView="100" workbookViewId="0">
      <selection pane="topLeft" activeCell="E27" activeCellId="0" sqref="E27"/>
    </sheetView>
  </sheetViews>
  <sheetFormatPr defaultColWidth="10.2578125" defaultRowHeight="15.75" zeroHeight="false" outlineLevelRow="0" outlineLevelCol="0"/>
  <cols>
    <col collapsed="false" customWidth="true" hidden="false" outlineLevel="0" max="3" min="3" style="0" width="12.66"/>
    <col collapsed="false" customWidth="true" hidden="false" outlineLevel="0" max="4" min="4" style="0" width="19.83"/>
    <col collapsed="false" customWidth="true" hidden="false" outlineLevel="0" max="5" min="5" style="0" width="17.16"/>
    <col collapsed="false" customWidth="true" hidden="false" outlineLevel="0" max="7" min="7" style="0" width="11.5"/>
    <col collapsed="false" customWidth="true" hidden="false" outlineLevel="0" max="12" min="8" style="0" width="9.34"/>
    <col collapsed="false" customWidth="true" hidden="false" outlineLevel="0" max="14" min="14" style="0" width="11.5"/>
  </cols>
  <sheetData>
    <row r="2" customFormat="false" ht="15.75" hidden="false" customHeight="false" outlineLevel="0" collapsed="false">
      <c r="G2" s="2" t="s">
        <v>0</v>
      </c>
      <c r="H2" s="2"/>
      <c r="I2" s="2"/>
      <c r="J2" s="2"/>
      <c r="K2" s="2"/>
    </row>
    <row r="3" customFormat="false" ht="15.75" hidden="false" customHeight="false" outlineLevel="0" collapsed="false">
      <c r="C3" s="0" t="s">
        <v>1</v>
      </c>
      <c r="D3" s="0" t="s">
        <v>2</v>
      </c>
      <c r="E3" s="0" t="s">
        <v>3</v>
      </c>
      <c r="F3" s="0" t="s">
        <v>4</v>
      </c>
      <c r="G3" s="0" t="n">
        <v>1</v>
      </c>
      <c r="H3" s="0" t="n">
        <v>2</v>
      </c>
      <c r="I3" s="0" t="n">
        <v>3</v>
      </c>
      <c r="J3" s="0" t="n">
        <v>4</v>
      </c>
      <c r="K3" s="0" t="n">
        <v>5</v>
      </c>
    </row>
    <row r="4" customFormat="false" ht="15.75" hidden="false" customHeight="false" outlineLevel="0" collapsed="false">
      <c r="C4" s="0" t="s">
        <v>38</v>
      </c>
      <c r="D4" s="0" t="s">
        <v>39</v>
      </c>
      <c r="E4" s="0" t="n">
        <v>0.5</v>
      </c>
      <c r="F4" s="0" t="n">
        <v>1</v>
      </c>
      <c r="G4" s="0" t="n">
        <f aca="false">IF(F4=G$3,E4,0)</f>
        <v>0.5</v>
      </c>
      <c r="H4" s="0" t="n">
        <f aca="false">IF(F4=H$3,E4,0)</f>
        <v>0</v>
      </c>
      <c r="I4" s="0" t="n">
        <f aca="false">IF(F4=I$3,E4,0)</f>
        <v>0</v>
      </c>
      <c r="J4" s="0" t="n">
        <f aca="false">IF(F4=J$3,E4,0)</f>
        <v>0</v>
      </c>
      <c r="K4" s="0" t="n">
        <f aca="false">IF(F4=K$3,E4,0)</f>
        <v>0</v>
      </c>
      <c r="M4" s="2" t="s">
        <v>7</v>
      </c>
      <c r="N4" s="2"/>
      <c r="O4" s="2"/>
      <c r="Q4" s="2" t="s">
        <v>8</v>
      </c>
      <c r="R4" s="2"/>
      <c r="S4" s="2"/>
    </row>
    <row r="5" customFormat="false" ht="15.75" hidden="false" customHeight="false" outlineLevel="0" collapsed="false">
      <c r="C5" s="0" t="s">
        <v>40</v>
      </c>
      <c r="D5" s="0" t="s">
        <v>41</v>
      </c>
      <c r="E5" s="0" t="n">
        <v>1</v>
      </c>
      <c r="F5" s="0" t="n">
        <v>1</v>
      </c>
      <c r="G5" s="0" t="n">
        <f aca="false">IF(F5=G$3,E5,0)</f>
        <v>1</v>
      </c>
      <c r="H5" s="0" t="n">
        <f aca="false">IF(F5=H$3,E5,0)</f>
        <v>0</v>
      </c>
      <c r="I5" s="0" t="n">
        <f aca="false">IF(F5=I$3,E5,0)</f>
        <v>0</v>
      </c>
      <c r="J5" s="0" t="n">
        <f aca="false">IF(F5=J$3,E5,0)</f>
        <v>0</v>
      </c>
      <c r="K5" s="0" t="n">
        <f aca="false">IF(F5=K$3,E5,0)</f>
        <v>0</v>
      </c>
      <c r="N5" s="0" t="s">
        <v>11</v>
      </c>
      <c r="O5" s="0" t="s">
        <v>12</v>
      </c>
      <c r="R5" s="0" t="s">
        <v>11</v>
      </c>
      <c r="S5" s="0" t="s">
        <v>12</v>
      </c>
    </row>
    <row r="6" customFormat="false" ht="15.75" hidden="false" customHeight="false" outlineLevel="0" collapsed="false">
      <c r="C6" s="0" t="s">
        <v>42</v>
      </c>
      <c r="D6" s="0" t="s">
        <v>43</v>
      </c>
      <c r="E6" s="0" t="n">
        <v>0.25</v>
      </c>
      <c r="F6" s="0" t="n">
        <v>1</v>
      </c>
      <c r="G6" s="0" t="n">
        <f aca="false">IF(F6=G$3,E6,0)</f>
        <v>0.25</v>
      </c>
      <c r="H6" s="0" t="n">
        <f aca="false">IF(F6=H$3,E6,0)</f>
        <v>0</v>
      </c>
      <c r="I6" s="0" t="n">
        <f aca="false">IF(F6=I$3,E6,0)</f>
        <v>0</v>
      </c>
      <c r="J6" s="0" t="n">
        <f aca="false">IF(F6=J$3,E6,0)</f>
        <v>0</v>
      </c>
      <c r="K6" s="0" t="n">
        <f aca="false">IF(F6=K$3,E6,0)</f>
        <v>0</v>
      </c>
      <c r="M6" s="0" t="s">
        <v>15</v>
      </c>
      <c r="N6" s="3" t="n">
        <v>4</v>
      </c>
      <c r="O6" s="0" t="n">
        <f aca="false">G36</f>
        <v>1.75</v>
      </c>
      <c r="Q6" s="6" t="s">
        <v>16</v>
      </c>
      <c r="R6" s="0" t="n">
        <v>20</v>
      </c>
      <c r="S6" s="0" t="n">
        <v>20</v>
      </c>
    </row>
    <row r="7" customFormat="false" ht="15.75" hidden="false" customHeight="false" outlineLevel="0" collapsed="false">
      <c r="C7" s="0" t="s">
        <v>44</v>
      </c>
      <c r="D7" s="0" t="s">
        <v>45</v>
      </c>
      <c r="E7" s="0" t="n">
        <v>0.1</v>
      </c>
      <c r="F7" s="0" t="n">
        <v>2</v>
      </c>
      <c r="G7" s="0" t="n">
        <f aca="false">IF(F7=G$3,E7,0)</f>
        <v>0</v>
      </c>
      <c r="H7" s="0" t="n">
        <f aca="false">IF(F7=H$3,E7,0)</f>
        <v>0.1</v>
      </c>
      <c r="I7" s="0" t="n">
        <f aca="false">IF(F7=I$3,E7,0)</f>
        <v>0</v>
      </c>
      <c r="J7" s="0" t="n">
        <f aca="false">IF(F7=J$3,E7,0)</f>
        <v>0</v>
      </c>
      <c r="K7" s="0" t="n">
        <f aca="false">IF(F7=K$3,E7,0)</f>
        <v>0</v>
      </c>
      <c r="M7" s="0" t="s">
        <v>19</v>
      </c>
      <c r="N7" s="3" t="n">
        <v>4</v>
      </c>
      <c r="O7" s="0" t="n">
        <f aca="false">H36</f>
        <v>1.5</v>
      </c>
      <c r="Q7" s="0" t="s">
        <v>15</v>
      </c>
      <c r="R7" s="3" t="n">
        <v>16</v>
      </c>
      <c r="S7" s="0" t="n">
        <f aca="false">S6-O6</f>
        <v>18.25</v>
      </c>
    </row>
    <row r="8" customFormat="false" ht="15.75" hidden="false" customHeight="false" outlineLevel="0" collapsed="false">
      <c r="C8" s="0" t="s">
        <v>46</v>
      </c>
      <c r="D8" s="0" t="s">
        <v>47</v>
      </c>
      <c r="E8" s="0" t="n">
        <v>0.1</v>
      </c>
      <c r="F8" s="0" t="n">
        <v>2</v>
      </c>
      <c r="G8" s="0" t="n">
        <f aca="false">IF(F8=G$3,E8,0)</f>
        <v>0</v>
      </c>
      <c r="H8" s="0" t="n">
        <f aca="false">IF(F8=H$3,E8,0)</f>
        <v>0.1</v>
      </c>
      <c r="I8" s="0" t="n">
        <f aca="false">IF(F8=I$3,E8,0)</f>
        <v>0</v>
      </c>
      <c r="J8" s="0" t="n">
        <f aca="false">IF(F8=J$3,E8,0)</f>
        <v>0</v>
      </c>
      <c r="K8" s="0" t="n">
        <f aca="false">IF(F8=K$3,E8,0)</f>
        <v>0</v>
      </c>
      <c r="M8" s="0" t="s">
        <v>22</v>
      </c>
      <c r="N8" s="3" t="n">
        <v>4</v>
      </c>
      <c r="O8" s="0" t="n">
        <f aca="false">I36</f>
        <v>3.1</v>
      </c>
      <c r="Q8" s="0" t="s">
        <v>19</v>
      </c>
      <c r="R8" s="3" t="n">
        <v>12</v>
      </c>
      <c r="S8" s="0" t="n">
        <f aca="false">S7-O7</f>
        <v>16.75</v>
      </c>
    </row>
    <row r="9" customFormat="false" ht="15.75" hidden="false" customHeight="false" outlineLevel="0" collapsed="false">
      <c r="C9" s="0" t="s">
        <v>48</v>
      </c>
      <c r="D9" s="0" t="s">
        <v>49</v>
      </c>
      <c r="E9" s="0" t="n">
        <v>0.2</v>
      </c>
      <c r="F9" s="0" t="n">
        <v>2</v>
      </c>
      <c r="G9" s="0" t="n">
        <f aca="false">IF(F9=G$3,E9,0)</f>
        <v>0</v>
      </c>
      <c r="H9" s="0" t="n">
        <f aca="false">IF(F9=H$3,E9,0)</f>
        <v>0.2</v>
      </c>
      <c r="I9" s="0" t="n">
        <f aca="false">IF(F9=I$3,E9,0)</f>
        <v>0</v>
      </c>
      <c r="J9" s="0" t="n">
        <f aca="false">IF(F9=J$3,E9,0)</f>
        <v>0</v>
      </c>
      <c r="K9" s="0" t="n">
        <f aca="false">IF(F9=K$3,E9,0)</f>
        <v>0</v>
      </c>
      <c r="M9" s="0" t="s">
        <v>23</v>
      </c>
      <c r="N9" s="3" t="n">
        <v>4</v>
      </c>
      <c r="O9" s="0" t="n">
        <f aca="false">J36</f>
        <v>2.84</v>
      </c>
      <c r="Q9" s="0" t="s">
        <v>22</v>
      </c>
      <c r="R9" s="3" t="n">
        <v>8</v>
      </c>
      <c r="S9" s="0" t="n">
        <f aca="false">S8-O8</f>
        <v>13.65</v>
      </c>
    </row>
    <row r="10" customFormat="false" ht="15.75" hidden="false" customHeight="false" outlineLevel="0" collapsed="false">
      <c r="C10" s="0" t="s">
        <v>50</v>
      </c>
      <c r="D10" s="0" t="s">
        <v>51</v>
      </c>
      <c r="E10" s="0" t="n">
        <v>0.3</v>
      </c>
      <c r="F10" s="0" t="n">
        <v>3</v>
      </c>
      <c r="G10" s="0" t="n">
        <f aca="false">IF(F10=G$3,E10,0)</f>
        <v>0</v>
      </c>
      <c r="H10" s="0" t="n">
        <f aca="false">IF(F10=H$3,E10,0)</f>
        <v>0</v>
      </c>
      <c r="I10" s="0" t="n">
        <f aca="false">IF(F10=I$3,E10,0)</f>
        <v>0.3</v>
      </c>
      <c r="J10" s="0" t="n">
        <f aca="false">IF(F10=J$3,E10,0)</f>
        <v>0</v>
      </c>
      <c r="K10" s="0" t="n">
        <f aca="false">IF(F10=K$3,E10,0)</f>
        <v>0</v>
      </c>
      <c r="M10" s="0" t="s">
        <v>24</v>
      </c>
      <c r="N10" s="3" t="n">
        <v>4</v>
      </c>
      <c r="O10" s="0" t="n">
        <f aca="false">K36</f>
        <v>10.81</v>
      </c>
      <c r="Q10" s="0" t="s">
        <v>23</v>
      </c>
      <c r="R10" s="3" t="n">
        <v>4</v>
      </c>
      <c r="S10" s="0" t="n">
        <f aca="false">S9-O9</f>
        <v>10.81</v>
      </c>
    </row>
    <row r="11" customFormat="false" ht="15.75" hidden="false" customHeight="false" outlineLevel="0" collapsed="false">
      <c r="C11" s="0" t="s">
        <v>52</v>
      </c>
      <c r="D11" s="0" t="s">
        <v>53</v>
      </c>
      <c r="E11" s="9" t="n">
        <v>1</v>
      </c>
      <c r="F11" s="0" t="n">
        <v>3</v>
      </c>
      <c r="G11" s="0" t="n">
        <f aca="false">IF(F11=G$3,E11,0)</f>
        <v>0</v>
      </c>
      <c r="H11" s="0" t="n">
        <f aca="false">IF(F11=H$3,E11,0)</f>
        <v>0</v>
      </c>
      <c r="I11" s="0" t="n">
        <f aca="false">IF(F11=I$3,E11,0)</f>
        <v>1</v>
      </c>
      <c r="J11" s="0" t="n">
        <f aca="false">IF(F11=J$3,E11,0)</f>
        <v>0</v>
      </c>
      <c r="K11" s="0" t="n">
        <f aca="false">IF(F11=K$3,E11,0)</f>
        <v>0</v>
      </c>
      <c r="M11" s="0" t="s">
        <v>25</v>
      </c>
      <c r="N11" s="0" t="n">
        <f aca="false">SUM(N6:N10)</f>
        <v>20</v>
      </c>
      <c r="O11" s="0" t="n">
        <f aca="false">SUM(O6:O10)</f>
        <v>20</v>
      </c>
      <c r="Q11" s="0" t="s">
        <v>24</v>
      </c>
      <c r="R11" s="3" t="n">
        <v>0</v>
      </c>
      <c r="S11" s="0" t="n">
        <f aca="false">S10-O10</f>
        <v>0</v>
      </c>
    </row>
    <row r="12" customFormat="false" ht="15.75" hidden="false" customHeight="false" outlineLevel="0" collapsed="false">
      <c r="C12" s="0" t="s">
        <v>54</v>
      </c>
      <c r="D12" s="0" t="s">
        <v>55</v>
      </c>
      <c r="E12" s="0" t="n">
        <v>0.1</v>
      </c>
      <c r="F12" s="0" t="n">
        <v>3</v>
      </c>
      <c r="G12" s="0" t="n">
        <f aca="false">IF(F12=G$3,E12,0)</f>
        <v>0</v>
      </c>
      <c r="H12" s="0" t="n">
        <f aca="false">IF(F12=H$3,E12,0)</f>
        <v>0</v>
      </c>
      <c r="I12" s="0" t="n">
        <f aca="false">IF(F12=I$3,E12,0)</f>
        <v>0.1</v>
      </c>
      <c r="J12" s="0" t="n">
        <f aca="false">IF(F12=J$3,E12,0)</f>
        <v>0</v>
      </c>
      <c r="K12" s="0" t="n">
        <f aca="false">IF(F12=K$3,E12,0)</f>
        <v>0</v>
      </c>
    </row>
    <row r="13" customFormat="false" ht="15.75" hidden="false" customHeight="false" outlineLevel="0" collapsed="false">
      <c r="C13" s="0" t="s">
        <v>56</v>
      </c>
      <c r="D13" s="0" t="s">
        <v>57</v>
      </c>
      <c r="E13" s="0" t="n">
        <v>1.4</v>
      </c>
      <c r="F13" s="0" t="n">
        <v>3</v>
      </c>
      <c r="G13" s="0" t="n">
        <f aca="false">IF(F13=G$3,E13,0)</f>
        <v>0</v>
      </c>
      <c r="H13" s="0" t="n">
        <f aca="false">IF(F13=H$3,E13,0)</f>
        <v>0</v>
      </c>
      <c r="I13" s="0" t="n">
        <f aca="false">IF(F13=I$3,E13,0)</f>
        <v>1.4</v>
      </c>
      <c r="J13" s="0" t="n">
        <f aca="false">IF(F13=J$3,E13,0)</f>
        <v>0</v>
      </c>
      <c r="K13" s="0" t="n">
        <f aca="false">IF(F13=K$3,E13,0)</f>
        <v>0</v>
      </c>
    </row>
    <row r="14" customFormat="false" ht="15.75" hidden="false" customHeight="false" outlineLevel="0" collapsed="false">
      <c r="C14" s="0" t="s">
        <v>58</v>
      </c>
      <c r="D14" s="0" t="s">
        <v>59</v>
      </c>
      <c r="E14" s="0" t="n">
        <v>1.1</v>
      </c>
      <c r="F14" s="0" t="n">
        <v>2</v>
      </c>
      <c r="G14" s="0" t="n">
        <f aca="false">IF(F14=G$3,E14,0)</f>
        <v>0</v>
      </c>
      <c r="H14" s="0" t="n">
        <f aca="false">IF(F14=H$3,E14,0)</f>
        <v>1.1</v>
      </c>
      <c r="I14" s="0" t="n">
        <f aca="false">IF(F14=I$3,E14,0)</f>
        <v>0</v>
      </c>
      <c r="J14" s="0" t="n">
        <f aca="false">IF(F14=J$3,E14,0)</f>
        <v>0</v>
      </c>
      <c r="K14" s="0" t="n">
        <f aca="false">IF(F14=K$3,E14,0)</f>
        <v>0</v>
      </c>
    </row>
    <row r="15" customFormat="false" ht="15.75" hidden="false" customHeight="false" outlineLevel="0" collapsed="false">
      <c r="C15" s="0" t="s">
        <v>60</v>
      </c>
      <c r="D15" s="0" t="s">
        <v>61</v>
      </c>
      <c r="E15" s="0" t="n">
        <v>0.3</v>
      </c>
      <c r="F15" s="0" t="n">
        <v>3</v>
      </c>
      <c r="G15" s="0" t="n">
        <f aca="false">IF(F15=G$3,E15,0)</f>
        <v>0</v>
      </c>
      <c r="H15" s="0" t="n">
        <f aca="false">IF(F15=H$3,E15,0)</f>
        <v>0</v>
      </c>
      <c r="I15" s="0" t="n">
        <f aca="false">IF(F15=I$3,E15,0)</f>
        <v>0.3</v>
      </c>
      <c r="J15" s="0" t="n">
        <f aca="false">IF(F15=J$3,E15,0)</f>
        <v>0</v>
      </c>
      <c r="K15" s="0" t="n">
        <f aca="false">IF(F15=K$3,E15,0)</f>
        <v>0</v>
      </c>
    </row>
    <row r="16" customFormat="false" ht="15.75" hidden="false" customHeight="false" outlineLevel="0" collapsed="false">
      <c r="C16" s="0" t="s">
        <v>62</v>
      </c>
      <c r="D16" s="0" t="s">
        <v>63</v>
      </c>
      <c r="E16" s="0" t="n">
        <v>0.05</v>
      </c>
      <c r="F16" s="0" t="n">
        <v>4</v>
      </c>
      <c r="G16" s="0" t="n">
        <f aca="false">IF(F16=G$3,E16,0)</f>
        <v>0</v>
      </c>
      <c r="H16" s="0" t="n">
        <f aca="false">IF(F16=H$3,E16,0)</f>
        <v>0</v>
      </c>
      <c r="I16" s="0" t="n">
        <f aca="false">IF(F16=I$3,E16,0)</f>
        <v>0</v>
      </c>
      <c r="J16" s="0" t="n">
        <f aca="false">IF(F16=J$3,E16,0)</f>
        <v>0.05</v>
      </c>
      <c r="K16" s="0" t="n">
        <f aca="false">IF(F16=K$3,E16,0)</f>
        <v>0</v>
      </c>
    </row>
    <row r="17" customFormat="false" ht="15.75" hidden="false" customHeight="false" outlineLevel="0" collapsed="false">
      <c r="C17" s="0" t="s">
        <v>64</v>
      </c>
      <c r="D17" s="0" t="s">
        <v>65</v>
      </c>
      <c r="E17" s="0" t="n">
        <v>0.05</v>
      </c>
      <c r="F17" s="0" t="n">
        <v>4</v>
      </c>
      <c r="G17" s="0" t="n">
        <f aca="false">IF(F17=G$3,E17,0)</f>
        <v>0</v>
      </c>
      <c r="H17" s="0" t="n">
        <f aca="false">IF(F17=H$3,E17,0)</f>
        <v>0</v>
      </c>
      <c r="I17" s="0" t="n">
        <f aca="false">IF(F17=I$3,E17,0)</f>
        <v>0</v>
      </c>
      <c r="J17" s="0" t="n">
        <f aca="false">IF(F17=J$3,E17,0)</f>
        <v>0.05</v>
      </c>
      <c r="K17" s="0" t="n">
        <f aca="false">IF(F17=K$3,E17,0)</f>
        <v>0</v>
      </c>
    </row>
    <row r="18" customFormat="false" ht="15.75" hidden="false" customHeight="false" outlineLevel="0" collapsed="false">
      <c r="C18" s="0" t="s">
        <v>66</v>
      </c>
      <c r="D18" s="0" t="s">
        <v>67</v>
      </c>
      <c r="E18" s="0" t="n">
        <v>0.3</v>
      </c>
      <c r="F18" s="0" t="n">
        <v>4</v>
      </c>
      <c r="G18" s="0" t="n">
        <f aca="false">IF(F18=G$3,E18,0)</f>
        <v>0</v>
      </c>
      <c r="H18" s="0" t="n">
        <f aca="false">IF(F18=H$3,E18,0)</f>
        <v>0</v>
      </c>
      <c r="I18" s="0" t="n">
        <f aca="false">IF(F18=I$3,E18,0)</f>
        <v>0</v>
      </c>
      <c r="J18" s="0" t="n">
        <f aca="false">IF(F18=J$3,E18,0)</f>
        <v>0.3</v>
      </c>
      <c r="K18" s="0" t="n">
        <f aca="false">IF(F18=K$3,E18,0)</f>
        <v>0</v>
      </c>
    </row>
    <row r="19" customFormat="false" ht="15.75" hidden="false" customHeight="false" outlineLevel="0" collapsed="false">
      <c r="C19" s="0" t="s">
        <v>68</v>
      </c>
      <c r="D19" s="0" t="s">
        <v>69</v>
      </c>
      <c r="E19" s="0" t="n">
        <v>2</v>
      </c>
      <c r="F19" s="0" t="n">
        <v>4</v>
      </c>
      <c r="G19" s="0" t="n">
        <f aca="false">IF(F19=G$3,E19,0)</f>
        <v>0</v>
      </c>
      <c r="H19" s="0" t="n">
        <f aca="false">IF(F19=H$3,E19,0)</f>
        <v>0</v>
      </c>
      <c r="I19" s="0" t="n">
        <f aca="false">IF(F19=I$3,E19,0)</f>
        <v>0</v>
      </c>
      <c r="J19" s="0" t="n">
        <f aca="false">IF(F19=J$3,E19,0)</f>
        <v>2</v>
      </c>
      <c r="K19" s="0" t="n">
        <f aca="false">IF(F19=K$3,E19,0)</f>
        <v>0</v>
      </c>
    </row>
    <row r="20" customFormat="false" ht="15.75" hidden="false" customHeight="false" outlineLevel="0" collapsed="false">
      <c r="C20" s="0" t="s">
        <v>70</v>
      </c>
      <c r="D20" s="0" t="s">
        <v>71</v>
      </c>
      <c r="E20" s="0" t="n">
        <v>0.2</v>
      </c>
      <c r="F20" s="0" t="n">
        <v>4</v>
      </c>
      <c r="G20" s="0" t="n">
        <f aca="false">IF(F20=G$3,E20,0)</f>
        <v>0</v>
      </c>
      <c r="H20" s="0" t="n">
        <f aca="false">IF(F20=H$3,E20,0)</f>
        <v>0</v>
      </c>
      <c r="I20" s="0" t="n">
        <f aca="false">IF(F20=I$3,E20,0)</f>
        <v>0</v>
      </c>
      <c r="J20" s="0" t="n">
        <f aca="false">IF(F20=J$3,E20,0)</f>
        <v>0.2</v>
      </c>
      <c r="K20" s="0" t="n">
        <f aca="false">IF(F20=K$3,E20,0)</f>
        <v>0</v>
      </c>
    </row>
    <row r="21" customFormat="false" ht="15.75" hidden="false" customHeight="false" outlineLevel="0" collapsed="false">
      <c r="C21" s="0" t="s">
        <v>72</v>
      </c>
      <c r="D21" s="0" t="s">
        <v>73</v>
      </c>
      <c r="E21" s="0" t="n">
        <v>0.04</v>
      </c>
      <c r="F21" s="0" t="n">
        <v>4</v>
      </c>
      <c r="G21" s="0" t="n">
        <f aca="false">IF(F21=G$3,E21,0)</f>
        <v>0</v>
      </c>
      <c r="H21" s="0" t="n">
        <f aca="false">IF(F21=H$3,E21,0)</f>
        <v>0</v>
      </c>
      <c r="I21" s="0" t="n">
        <f aca="false">IF(F21=I$3,E21,0)</f>
        <v>0</v>
      </c>
      <c r="J21" s="0" t="n">
        <f aca="false">IF(F21=J$3,E21,0)</f>
        <v>0.04</v>
      </c>
      <c r="K21" s="0" t="n">
        <f aca="false">IF(F21=K$3,E21,0)</f>
        <v>0</v>
      </c>
    </row>
    <row r="22" customFormat="false" ht="15.75" hidden="false" customHeight="false" outlineLevel="0" collapsed="false">
      <c r="C22" s="0" t="s">
        <v>74</v>
      </c>
      <c r="D22" s="0" t="s">
        <v>75</v>
      </c>
      <c r="E22" s="0" t="n">
        <v>0.04</v>
      </c>
      <c r="F22" s="0" t="n">
        <v>4</v>
      </c>
      <c r="G22" s="0" t="n">
        <f aca="false">IF(F22=G$3,E22,0)</f>
        <v>0</v>
      </c>
      <c r="H22" s="0" t="n">
        <f aca="false">IF(F22=H$3,E22,0)</f>
        <v>0</v>
      </c>
      <c r="I22" s="0" t="n">
        <f aca="false">IF(F22=I$3,E22,0)</f>
        <v>0</v>
      </c>
      <c r="J22" s="0" t="n">
        <f aca="false">IF(F22=J$3,E22,0)</f>
        <v>0.04</v>
      </c>
      <c r="K22" s="0" t="n">
        <f aca="false">IF(F22=K$3,E22,0)</f>
        <v>0</v>
      </c>
    </row>
    <row r="23" customFormat="false" ht="15.75" hidden="false" customHeight="false" outlineLevel="0" collapsed="false">
      <c r="C23" s="0" t="s">
        <v>76</v>
      </c>
      <c r="D23" s="0" t="s">
        <v>77</v>
      </c>
      <c r="E23" s="0" t="n">
        <v>0.12</v>
      </c>
      <c r="F23" s="0" t="n">
        <v>4</v>
      </c>
      <c r="G23" s="0" t="n">
        <f aca="false">IF(F23=G$3,E23,0)</f>
        <v>0</v>
      </c>
      <c r="H23" s="0" t="n">
        <f aca="false">IF(F23=H$3,E23,0)</f>
        <v>0</v>
      </c>
      <c r="I23" s="0" t="n">
        <f aca="false">IF(F23=I$3,E23,0)</f>
        <v>0</v>
      </c>
      <c r="J23" s="0" t="n">
        <f aca="false">IF(F23=J$3,E23,0)</f>
        <v>0.12</v>
      </c>
      <c r="K23" s="0" t="n">
        <f aca="false">IF(F23=K$3,E23,0)</f>
        <v>0</v>
      </c>
    </row>
    <row r="24" customFormat="false" ht="15.75" hidden="false" customHeight="false" outlineLevel="0" collapsed="false">
      <c r="C24" s="0" t="s">
        <v>78</v>
      </c>
      <c r="D24" s="0" t="s">
        <v>79</v>
      </c>
      <c r="E24" s="0" t="n">
        <v>0.04</v>
      </c>
      <c r="F24" s="0" t="n">
        <v>4</v>
      </c>
      <c r="G24" s="0" t="n">
        <f aca="false">IF(F24=G$3,E24,0)</f>
        <v>0</v>
      </c>
      <c r="H24" s="0" t="n">
        <f aca="false">IF(F24=H$3,E24,0)</f>
        <v>0</v>
      </c>
      <c r="I24" s="0" t="n">
        <f aca="false">IF(F24=I$3,E24,0)</f>
        <v>0</v>
      </c>
      <c r="J24" s="0" t="n">
        <f aca="false">IF(F24=J$3,E24,0)</f>
        <v>0.04</v>
      </c>
      <c r="K24" s="0" t="n">
        <f aca="false">IF(F24=K$3,E24,0)</f>
        <v>0</v>
      </c>
    </row>
    <row r="25" customFormat="false" ht="15.75" hidden="false" customHeight="false" outlineLevel="0" collapsed="false">
      <c r="C25" s="0" t="s">
        <v>80</v>
      </c>
      <c r="D25" s="0" t="s">
        <v>81</v>
      </c>
      <c r="E25" s="0" t="n">
        <v>0.4</v>
      </c>
      <c r="F25" s="0" t="n">
        <v>5</v>
      </c>
      <c r="G25" s="0" t="n">
        <f aca="false">IF(F25=G$3,E25,0)</f>
        <v>0</v>
      </c>
      <c r="H25" s="0" t="n">
        <f aca="false">IF(F25=H$3,E25,0)</f>
        <v>0</v>
      </c>
      <c r="I25" s="0" t="n">
        <f aca="false">IF(F25=I$3,E25,0)</f>
        <v>0</v>
      </c>
      <c r="J25" s="0" t="n">
        <f aca="false">IF(F25=J$3,E25,0)</f>
        <v>0</v>
      </c>
      <c r="K25" s="0" t="n">
        <f aca="false">IF(F25=K$3,E25,0)</f>
        <v>0.4</v>
      </c>
    </row>
    <row r="26" customFormat="false" ht="15.75" hidden="false" customHeight="false" outlineLevel="0" collapsed="false">
      <c r="C26" s="0" t="s">
        <v>82</v>
      </c>
      <c r="D26" s="0" t="s">
        <v>83</v>
      </c>
      <c r="E26" s="0" t="n">
        <v>0.2</v>
      </c>
      <c r="F26" s="0" t="n">
        <v>5</v>
      </c>
      <c r="G26" s="0" t="n">
        <f aca="false">IF(F26=G$3,E26,0)</f>
        <v>0</v>
      </c>
      <c r="H26" s="0" t="n">
        <f aca="false">IF(F26=H$3,E26,0)</f>
        <v>0</v>
      </c>
      <c r="I26" s="0" t="n">
        <f aca="false">IF(F26=I$3,E26,0)</f>
        <v>0</v>
      </c>
      <c r="J26" s="0" t="n">
        <f aca="false">IF(F26=J$3,E26,0)</f>
        <v>0</v>
      </c>
      <c r="K26" s="0" t="n">
        <f aca="false">IF(F26=K$3,E26,0)</f>
        <v>0.2</v>
      </c>
    </row>
    <row r="27" customFormat="false" ht="15.75" hidden="false" customHeight="false" outlineLevel="0" collapsed="false">
      <c r="C27" s="0" t="s">
        <v>84</v>
      </c>
      <c r="D27" s="0" t="s">
        <v>85</v>
      </c>
      <c r="E27" s="0" t="n">
        <v>0.9</v>
      </c>
      <c r="F27" s="0" t="n">
        <v>5</v>
      </c>
      <c r="G27" s="0" t="n">
        <f aca="false">IF(F27=G$3,E27,0)</f>
        <v>0</v>
      </c>
      <c r="H27" s="0" t="n">
        <f aca="false">IF(F27=H$3,E27,0)</f>
        <v>0</v>
      </c>
      <c r="I27" s="0" t="n">
        <f aca="false">IF(F27=I$3,E27,0)</f>
        <v>0</v>
      </c>
      <c r="J27" s="0" t="n">
        <f aca="false">IF(F27=J$3,E27,0)</f>
        <v>0</v>
      </c>
      <c r="K27" s="0" t="n">
        <f aca="false">IF(F27=K$3,E27,0)</f>
        <v>0.9</v>
      </c>
    </row>
    <row r="28" customFormat="false" ht="15.75" hidden="false" customHeight="false" outlineLevel="0" collapsed="false">
      <c r="C28" s="0" t="s">
        <v>86</v>
      </c>
      <c r="D28" s="0" t="s">
        <v>87</v>
      </c>
      <c r="E28" s="0" t="n">
        <v>1.5</v>
      </c>
      <c r="F28" s="0" t="n">
        <v>5</v>
      </c>
      <c r="G28" s="0" t="n">
        <f aca="false">IF(F28=G$3,E28,0)</f>
        <v>0</v>
      </c>
      <c r="H28" s="0" t="n">
        <f aca="false">IF(F28=H$3,E28,0)</f>
        <v>0</v>
      </c>
      <c r="I28" s="0" t="n">
        <f aca="false">IF(F28=I$3,E28,0)</f>
        <v>0</v>
      </c>
      <c r="J28" s="0" t="n">
        <f aca="false">IF(F28=J$3,E28,0)</f>
        <v>0</v>
      </c>
      <c r="K28" s="0" t="n">
        <f aca="false">IF(F28=K$3,E28,0)</f>
        <v>1.5</v>
      </c>
    </row>
    <row r="29" customFormat="false" ht="15.75" hidden="false" customHeight="false" outlineLevel="0" collapsed="false">
      <c r="C29" s="0" t="s">
        <v>88</v>
      </c>
      <c r="D29" s="0" t="s">
        <v>89</v>
      </c>
      <c r="E29" s="0" t="n">
        <v>2.01</v>
      </c>
      <c r="F29" s="0" t="n">
        <v>5</v>
      </c>
      <c r="G29" s="0" t="n">
        <f aca="false">IF(F29=G$3,E29,0)</f>
        <v>0</v>
      </c>
      <c r="H29" s="0" t="n">
        <f aca="false">IF(F29=H$3,E29,0)</f>
        <v>0</v>
      </c>
      <c r="I29" s="0" t="n">
        <f aca="false">IF(F29=I$3,E29,0)</f>
        <v>0</v>
      </c>
      <c r="J29" s="0" t="n">
        <f aca="false">IF(F29=J$3,E29,0)</f>
        <v>0</v>
      </c>
      <c r="K29" s="0" t="n">
        <f aca="false">IF(F29=K$3,E29,0)</f>
        <v>2.01</v>
      </c>
    </row>
    <row r="30" customFormat="false" ht="15.75" hidden="false" customHeight="false" outlineLevel="0" collapsed="false">
      <c r="C30" s="0" t="s">
        <v>90</v>
      </c>
      <c r="D30" s="0" t="s">
        <v>91</v>
      </c>
      <c r="E30" s="0" t="n">
        <v>1.2</v>
      </c>
      <c r="F30" s="0" t="n">
        <v>5</v>
      </c>
      <c r="G30" s="0" t="n">
        <f aca="false">IF(F30=G$3,E30,0)</f>
        <v>0</v>
      </c>
      <c r="H30" s="0" t="n">
        <f aca="false">IF(F30=H$3,E30,0)</f>
        <v>0</v>
      </c>
      <c r="I30" s="0" t="n">
        <f aca="false">IF(F30=I$3,E30,0)</f>
        <v>0</v>
      </c>
      <c r="J30" s="0" t="n">
        <f aca="false">IF(F30=J$3,E30,0)</f>
        <v>0</v>
      </c>
      <c r="K30" s="0" t="n">
        <f aca="false">IF(F30=K$3,E30,0)</f>
        <v>1.2</v>
      </c>
    </row>
    <row r="31" customFormat="false" ht="15.75" hidden="false" customHeight="false" outlineLevel="0" collapsed="false">
      <c r="C31" s="0" t="s">
        <v>92</v>
      </c>
      <c r="D31" s="0" t="s">
        <v>93</v>
      </c>
      <c r="E31" s="0" t="n">
        <v>1.4</v>
      </c>
      <c r="F31" s="0" t="n">
        <v>5</v>
      </c>
      <c r="G31" s="0" t="n">
        <f aca="false">IF(F31=G$3,E31,0)</f>
        <v>0</v>
      </c>
      <c r="H31" s="0" t="n">
        <f aca="false">IF(F31=H$3,E31,0)</f>
        <v>0</v>
      </c>
      <c r="I31" s="0" t="n">
        <f aca="false">IF(F31=I$3,E31,0)</f>
        <v>0</v>
      </c>
      <c r="J31" s="0" t="n">
        <f aca="false">IF(F31=J$3,E31,0)</f>
        <v>0</v>
      </c>
      <c r="K31" s="0" t="n">
        <f aca="false">IF(F31=K$3,E31,0)</f>
        <v>1.4</v>
      </c>
    </row>
    <row r="32" customFormat="false" ht="15.75" hidden="false" customHeight="false" outlineLevel="0" collapsed="false">
      <c r="C32" s="0" t="s">
        <v>94</v>
      </c>
      <c r="D32" s="0" t="s">
        <v>95</v>
      </c>
      <c r="E32" s="0" t="n">
        <v>1</v>
      </c>
      <c r="F32" s="0" t="n">
        <v>5</v>
      </c>
      <c r="G32" s="0" t="n">
        <f aca="false">IF(F32=G$3,E32,0)</f>
        <v>0</v>
      </c>
      <c r="H32" s="0" t="n">
        <f aca="false">IF(F32=H$3,E32,0)</f>
        <v>0</v>
      </c>
      <c r="I32" s="0" t="n">
        <f aca="false">IF(F32=I$3,E32,0)</f>
        <v>0</v>
      </c>
      <c r="J32" s="0" t="n">
        <f aca="false">IF(F32=J$3,E32,0)</f>
        <v>0</v>
      </c>
      <c r="K32" s="0" t="n">
        <f aca="false">IF(F32=K$3,E32,0)</f>
        <v>1</v>
      </c>
    </row>
    <row r="33" customFormat="false" ht="15.75" hidden="false" customHeight="false" outlineLevel="0" collapsed="false">
      <c r="C33" s="0" t="s">
        <v>96</v>
      </c>
      <c r="D33" s="0" t="s">
        <v>97</v>
      </c>
      <c r="E33" s="0" t="n">
        <v>1.2</v>
      </c>
      <c r="F33" s="0" t="n">
        <v>5</v>
      </c>
      <c r="G33" s="0" t="n">
        <f aca="false">IF(F33=G$3,E33,0)</f>
        <v>0</v>
      </c>
      <c r="H33" s="0" t="n">
        <f aca="false">IF(F33=H$3,E33,0)</f>
        <v>0</v>
      </c>
      <c r="I33" s="0" t="n">
        <f aca="false">IF(F33=I$3,E33,0)</f>
        <v>0</v>
      </c>
      <c r="J33" s="0" t="n">
        <f aca="false">IF(F33=J$3,E33,0)</f>
        <v>0</v>
      </c>
      <c r="K33" s="0" t="n">
        <f aca="false">IF(F33=K$3,E33,0)</f>
        <v>1.2</v>
      </c>
    </row>
    <row r="34" customFormat="false" ht="15.75" hidden="false" customHeight="false" outlineLevel="0" collapsed="false">
      <c r="C34" s="0" t="s">
        <v>98</v>
      </c>
      <c r="D34" s="0" t="s">
        <v>99</v>
      </c>
      <c r="E34" s="0" t="n">
        <v>1</v>
      </c>
      <c r="F34" s="0" t="n">
        <v>5</v>
      </c>
      <c r="G34" s="0" t="n">
        <f aca="false">IF(F34=G$3,E34,0)</f>
        <v>0</v>
      </c>
      <c r="H34" s="0" t="n">
        <f aca="false">IF(F34=H$3,E34,0)</f>
        <v>0</v>
      </c>
      <c r="I34" s="0" t="n">
        <f aca="false">IF(F34=I$3,E34,0)</f>
        <v>0</v>
      </c>
      <c r="J34" s="0" t="n">
        <f aca="false">IF(F34=J$3,E34,0)</f>
        <v>0</v>
      </c>
      <c r="K34" s="0" t="n">
        <f aca="false">IF(F34=K$3,E34,0)</f>
        <v>1</v>
      </c>
    </row>
    <row r="36" customFormat="false" ht="15.75" hidden="false" customHeight="false" outlineLevel="0" collapsed="false">
      <c r="F36" s="0" t="s">
        <v>37</v>
      </c>
      <c r="G36" s="0" t="n">
        <f aca="false">SUM(G4:G34)</f>
        <v>1.75</v>
      </c>
      <c r="H36" s="0" t="n">
        <f aca="false">SUM(H4:H34)</f>
        <v>1.5</v>
      </c>
      <c r="I36" s="0" t="n">
        <f aca="false">SUM(I4:I34)</f>
        <v>3.1</v>
      </c>
      <c r="J36" s="0" t="n">
        <f aca="false">SUM(J4:J34)</f>
        <v>2.84</v>
      </c>
      <c r="K36" s="0" t="n">
        <f aca="false">SUM(K4:K34)</f>
        <v>10.81</v>
      </c>
    </row>
  </sheetData>
  <mergeCells count="3">
    <mergeCell ref="G2:K2"/>
    <mergeCell ref="M4:O4"/>
    <mergeCell ref="Q4:S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6:L13"/>
  <sheetViews>
    <sheetView showFormulas="false" showGridLines="true" showRowColHeaders="true" showZeros="true" rightToLeft="false" tabSelected="false" showOutlineSymbols="true" defaultGridColor="true" view="normal" topLeftCell="A1" colorId="64" zoomScale="168" zoomScaleNormal="168" zoomScalePageLayoutView="100" workbookViewId="0">
      <selection pane="topLeft" activeCell="J21" activeCellId="0" sqref="J21"/>
    </sheetView>
  </sheetViews>
  <sheetFormatPr defaultColWidth="10.2578125" defaultRowHeight="15.75" zeroHeight="false" outlineLevelRow="0" outlineLevelCol="0"/>
  <cols>
    <col collapsed="false" customWidth="true" hidden="false" outlineLevel="0" max="6" min="6" style="0" width="11.5"/>
  </cols>
  <sheetData>
    <row r="6" customFormat="false" ht="15.75" hidden="false" customHeight="false" outlineLevel="0" collapsed="false">
      <c r="E6" s="2" t="s">
        <v>100</v>
      </c>
      <c r="F6" s="2"/>
      <c r="G6" s="2"/>
      <c r="J6" s="2" t="s">
        <v>101</v>
      </c>
      <c r="K6" s="2"/>
      <c r="L6" s="2"/>
    </row>
    <row r="7" customFormat="false" ht="15.75" hidden="false" customHeight="false" outlineLevel="0" collapsed="false">
      <c r="E7" s="0" t="s">
        <v>102</v>
      </c>
      <c r="F7" s="0" t="s">
        <v>11</v>
      </c>
      <c r="G7" s="0" t="s">
        <v>12</v>
      </c>
      <c r="J7" s="0" t="s">
        <v>102</v>
      </c>
      <c r="K7" s="0" t="s">
        <v>11</v>
      </c>
      <c r="L7" s="0" t="s">
        <v>12</v>
      </c>
    </row>
    <row r="8" customFormat="false" ht="15.75" hidden="false" customHeight="false" outlineLevel="0" collapsed="false">
      <c r="E8" s="0" t="n">
        <v>1</v>
      </c>
      <c r="F8" s="0" t="n">
        <v>4</v>
      </c>
      <c r="G8" s="0" t="n">
        <v>2</v>
      </c>
      <c r="J8" s="0" t="n">
        <v>0</v>
      </c>
      <c r="K8" s="0" t="n">
        <v>20</v>
      </c>
      <c r="L8" s="10" t="n">
        <v>20</v>
      </c>
    </row>
    <row r="9" customFormat="false" ht="15.75" hidden="false" customHeight="false" outlineLevel="0" collapsed="false">
      <c r="E9" s="0" t="n">
        <v>2</v>
      </c>
      <c r="F9" s="0" t="n">
        <v>4</v>
      </c>
      <c r="G9" s="0" t="n">
        <v>8</v>
      </c>
      <c r="J9" s="0" t="n">
        <v>1</v>
      </c>
      <c r="K9" s="0" t="n">
        <v>16</v>
      </c>
      <c r="L9" s="0" t="n">
        <v>18</v>
      </c>
    </row>
    <row r="10" customFormat="false" ht="15.75" hidden="false" customHeight="false" outlineLevel="0" collapsed="false">
      <c r="B10" s="0" t="s">
        <v>103</v>
      </c>
      <c r="E10" s="0" t="n">
        <v>3</v>
      </c>
      <c r="F10" s="0" t="n">
        <v>4</v>
      </c>
      <c r="G10" s="0" t="n">
        <v>4</v>
      </c>
      <c r="J10" s="0" t="n">
        <v>2</v>
      </c>
      <c r="K10" s="0" t="n">
        <v>12</v>
      </c>
      <c r="L10" s="0" t="n">
        <v>10</v>
      </c>
    </row>
    <row r="11" customFormat="false" ht="15.75" hidden="false" customHeight="false" outlineLevel="0" collapsed="false">
      <c r="B11" s="0" t="s">
        <v>104</v>
      </c>
      <c r="E11" s="0" t="n">
        <v>4</v>
      </c>
      <c r="F11" s="0" t="n">
        <v>4</v>
      </c>
      <c r="G11" s="0" t="n">
        <v>4</v>
      </c>
      <c r="J11" s="0" t="n">
        <v>3</v>
      </c>
      <c r="K11" s="0" t="n">
        <v>8</v>
      </c>
      <c r="L11" s="0" t="n">
        <v>6</v>
      </c>
    </row>
    <row r="12" customFormat="false" ht="15.75" hidden="false" customHeight="false" outlineLevel="0" collapsed="false">
      <c r="E12" s="0" t="n">
        <v>5</v>
      </c>
      <c r="F12" s="0" t="n">
        <v>4</v>
      </c>
      <c r="G12" s="0" t="n">
        <v>2</v>
      </c>
      <c r="J12" s="0" t="n">
        <v>4</v>
      </c>
      <c r="K12" s="0" t="n">
        <v>4</v>
      </c>
      <c r="L12" s="0" t="n">
        <v>2</v>
      </c>
    </row>
    <row r="13" customFormat="false" ht="15.75" hidden="false" customHeight="false" outlineLevel="0" collapsed="false">
      <c r="E13" s="0" t="s">
        <v>105</v>
      </c>
      <c r="F13" s="0" t="n">
        <f aca="false">SUM(F8:F12)</f>
        <v>20</v>
      </c>
      <c r="G13" s="0" t="n">
        <f aca="false">SUM(G8:G12)</f>
        <v>20</v>
      </c>
      <c r="J13" s="0" t="n">
        <v>5</v>
      </c>
      <c r="K13" s="0" t="n">
        <v>0</v>
      </c>
      <c r="L13" s="0" t="n">
        <v>0</v>
      </c>
    </row>
  </sheetData>
  <mergeCells count="2">
    <mergeCell ref="E6:G6"/>
    <mergeCell ref="J6:L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7:L14"/>
  <sheetViews>
    <sheetView showFormulas="false" showGridLines="true" showRowColHeaders="true" showZeros="true" rightToLeft="false" tabSelected="false" showOutlineSymbols="true" defaultGridColor="true" view="normal" topLeftCell="A1" colorId="64" zoomScale="168" zoomScaleNormal="168" zoomScalePageLayoutView="100" workbookViewId="0">
      <selection pane="topLeft" activeCell="C18" activeCellId="0" sqref="C18"/>
    </sheetView>
  </sheetViews>
  <sheetFormatPr defaultColWidth="10.2578125" defaultRowHeight="15.75" zeroHeight="false" outlineLevelRow="0" outlineLevelCol="0"/>
  <sheetData>
    <row r="7" customFormat="false" ht="15.75" hidden="false" customHeight="false" outlineLevel="0" collapsed="false">
      <c r="E7" s="2" t="s">
        <v>100</v>
      </c>
      <c r="F7" s="2"/>
      <c r="G7" s="2"/>
      <c r="J7" s="2" t="s">
        <v>101</v>
      </c>
      <c r="K7" s="2"/>
      <c r="L7" s="2"/>
    </row>
    <row r="8" customFormat="false" ht="15.75" hidden="false" customHeight="false" outlineLevel="0" collapsed="false">
      <c r="E8" s="0" t="s">
        <v>102</v>
      </c>
      <c r="F8" s="0" t="s">
        <v>11</v>
      </c>
      <c r="G8" s="0" t="s">
        <v>12</v>
      </c>
      <c r="J8" s="0" t="s">
        <v>102</v>
      </c>
      <c r="K8" s="0" t="s">
        <v>11</v>
      </c>
      <c r="L8" s="0" t="s">
        <v>12</v>
      </c>
    </row>
    <row r="9" customFormat="false" ht="15.75" hidden="false" customHeight="false" outlineLevel="0" collapsed="false">
      <c r="E9" s="0" t="n">
        <v>1</v>
      </c>
      <c r="F9" s="0" t="n">
        <v>4</v>
      </c>
      <c r="G9" s="0" t="n">
        <v>4</v>
      </c>
      <c r="J9" s="0" t="n">
        <v>0</v>
      </c>
      <c r="K9" s="0" t="n">
        <v>20</v>
      </c>
      <c r="L9" s="10" t="n">
        <v>20</v>
      </c>
    </row>
    <row r="10" customFormat="false" ht="15.75" hidden="false" customHeight="false" outlineLevel="0" collapsed="false">
      <c r="E10" s="0" t="n">
        <v>2</v>
      </c>
      <c r="F10" s="0" t="n">
        <v>4</v>
      </c>
      <c r="G10" s="0" t="n">
        <v>6</v>
      </c>
      <c r="J10" s="0" t="n">
        <v>1</v>
      </c>
      <c r="K10" s="0" t="n">
        <v>16</v>
      </c>
      <c r="L10" s="0" t="n">
        <v>16</v>
      </c>
    </row>
    <row r="11" customFormat="false" ht="15.75" hidden="false" customHeight="false" outlineLevel="0" collapsed="false">
      <c r="B11" s="0" t="s">
        <v>106</v>
      </c>
      <c r="E11" s="0" t="n">
        <v>3</v>
      </c>
      <c r="F11" s="0" t="n">
        <v>4</v>
      </c>
      <c r="G11" s="0" t="n">
        <v>8</v>
      </c>
      <c r="J11" s="0" t="n">
        <v>2</v>
      </c>
      <c r="K11" s="0" t="n">
        <v>12</v>
      </c>
      <c r="L11" s="0" t="n">
        <v>10</v>
      </c>
    </row>
    <row r="12" customFormat="false" ht="15.75" hidden="false" customHeight="false" outlineLevel="0" collapsed="false">
      <c r="B12" s="0" t="s">
        <v>107</v>
      </c>
      <c r="E12" s="0" t="n">
        <v>4</v>
      </c>
      <c r="F12" s="0" t="n">
        <v>4</v>
      </c>
      <c r="G12" s="0" t="n">
        <v>12</v>
      </c>
      <c r="J12" s="0" t="n">
        <v>3</v>
      </c>
      <c r="K12" s="0" t="n">
        <v>8</v>
      </c>
      <c r="L12" s="0" t="n">
        <v>2</v>
      </c>
    </row>
    <row r="13" customFormat="false" ht="15.75" hidden="false" customHeight="false" outlineLevel="0" collapsed="false">
      <c r="E13" s="0" t="n">
        <v>5</v>
      </c>
      <c r="F13" s="0" t="n">
        <v>4</v>
      </c>
      <c r="G13" s="0" t="n">
        <v>2</v>
      </c>
      <c r="J13" s="0" t="n">
        <v>4</v>
      </c>
      <c r="K13" s="0" t="n">
        <v>4</v>
      </c>
      <c r="L13" s="0" t="n">
        <v>-10</v>
      </c>
    </row>
    <row r="14" customFormat="false" ht="15.75" hidden="false" customHeight="false" outlineLevel="0" collapsed="false">
      <c r="E14" s="0" t="s">
        <v>105</v>
      </c>
      <c r="F14" s="0" t="n">
        <f aca="false">SUM(F9:F13)</f>
        <v>20</v>
      </c>
      <c r="G14" s="0" t="n">
        <f aca="false">SUM(G9:G13)</f>
        <v>32</v>
      </c>
      <c r="J14" s="0" t="n">
        <v>5</v>
      </c>
      <c r="K14" s="0" t="n">
        <v>0</v>
      </c>
      <c r="L14" s="0" t="n">
        <v>-12</v>
      </c>
    </row>
  </sheetData>
  <mergeCells count="2">
    <mergeCell ref="E7:G7"/>
    <mergeCell ref="J7:L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6:L13"/>
  <sheetViews>
    <sheetView showFormulas="false" showGridLines="true" showRowColHeaders="true" showZeros="true" rightToLeft="false" tabSelected="false" showOutlineSymbols="true" defaultGridColor="true" view="normal" topLeftCell="A5" colorId="64" zoomScale="168" zoomScaleNormal="168" zoomScalePageLayoutView="100" workbookViewId="0">
      <selection pane="topLeft" activeCell="D18" activeCellId="0" sqref="D18"/>
    </sheetView>
  </sheetViews>
  <sheetFormatPr defaultColWidth="10.2578125" defaultRowHeight="15.75" zeroHeight="false" outlineLevelRow="0" outlineLevelCol="0"/>
  <sheetData>
    <row r="6" customFormat="false" ht="15.75" hidden="false" customHeight="false" outlineLevel="0" collapsed="false">
      <c r="E6" s="2" t="s">
        <v>100</v>
      </c>
      <c r="F6" s="2"/>
      <c r="G6" s="2"/>
      <c r="J6" s="2" t="s">
        <v>101</v>
      </c>
      <c r="K6" s="2"/>
      <c r="L6" s="2"/>
    </row>
    <row r="7" customFormat="false" ht="15.75" hidden="false" customHeight="false" outlineLevel="0" collapsed="false">
      <c r="E7" s="0" t="s">
        <v>102</v>
      </c>
      <c r="F7" s="0" t="s">
        <v>11</v>
      </c>
      <c r="G7" s="0" t="s">
        <v>12</v>
      </c>
      <c r="J7" s="0" t="s">
        <v>102</v>
      </c>
      <c r="K7" s="0" t="s">
        <v>11</v>
      </c>
      <c r="L7" s="0" t="s">
        <v>12</v>
      </c>
    </row>
    <row r="8" customFormat="false" ht="15.75" hidden="false" customHeight="false" outlineLevel="0" collapsed="false">
      <c r="E8" s="0" t="n">
        <v>1</v>
      </c>
      <c r="F8" s="0" t="n">
        <v>4</v>
      </c>
      <c r="G8" s="0" t="n">
        <v>2</v>
      </c>
      <c r="J8" s="0" t="n">
        <v>0</v>
      </c>
      <c r="K8" s="0" t="n">
        <v>20</v>
      </c>
      <c r="L8" s="10" t="n">
        <v>20</v>
      </c>
    </row>
    <row r="9" customFormat="false" ht="15.75" hidden="false" customHeight="false" outlineLevel="0" collapsed="false">
      <c r="E9" s="0" t="n">
        <v>2</v>
      </c>
      <c r="F9" s="0" t="n">
        <v>4</v>
      </c>
      <c r="G9" s="0" t="n">
        <v>0</v>
      </c>
      <c r="J9" s="0" t="n">
        <v>1</v>
      </c>
      <c r="K9" s="0" t="n">
        <v>16</v>
      </c>
      <c r="L9" s="0" t="n">
        <v>18</v>
      </c>
    </row>
    <row r="10" customFormat="false" ht="15.75" hidden="false" customHeight="false" outlineLevel="0" collapsed="false">
      <c r="B10" s="0" t="s">
        <v>103</v>
      </c>
      <c r="E10" s="0" t="n">
        <v>3</v>
      </c>
      <c r="F10" s="0" t="n">
        <v>4</v>
      </c>
      <c r="G10" s="0" t="n">
        <v>1</v>
      </c>
      <c r="J10" s="0" t="n">
        <v>2</v>
      </c>
      <c r="K10" s="0" t="n">
        <v>12</v>
      </c>
      <c r="L10" s="0" t="n">
        <v>18</v>
      </c>
    </row>
    <row r="11" customFormat="false" ht="15.75" hidden="false" customHeight="false" outlineLevel="0" collapsed="false">
      <c r="B11" s="0" t="s">
        <v>108</v>
      </c>
      <c r="E11" s="0" t="n">
        <v>4</v>
      </c>
      <c r="F11" s="0" t="n">
        <v>4</v>
      </c>
      <c r="G11" s="0" t="n">
        <v>2</v>
      </c>
      <c r="J11" s="0" t="n">
        <v>3</v>
      </c>
      <c r="K11" s="0" t="n">
        <v>8</v>
      </c>
      <c r="L11" s="0" t="n">
        <v>17</v>
      </c>
    </row>
    <row r="12" customFormat="false" ht="15.75" hidden="false" customHeight="false" outlineLevel="0" collapsed="false">
      <c r="E12" s="0" t="n">
        <v>5</v>
      </c>
      <c r="F12" s="0" t="n">
        <v>4</v>
      </c>
      <c r="G12" s="0" t="n">
        <v>2</v>
      </c>
      <c r="J12" s="0" t="n">
        <v>4</v>
      </c>
      <c r="K12" s="0" t="n">
        <v>4</v>
      </c>
      <c r="L12" s="0" t="n">
        <v>13</v>
      </c>
    </row>
    <row r="13" customFormat="false" ht="15.75" hidden="false" customHeight="false" outlineLevel="0" collapsed="false">
      <c r="E13" s="0" t="s">
        <v>105</v>
      </c>
      <c r="F13" s="0" t="n">
        <f aca="false">SUM(F8:F12)</f>
        <v>20</v>
      </c>
      <c r="G13" s="0" t="n">
        <f aca="false">SUM(G8:G12)</f>
        <v>7</v>
      </c>
      <c r="J13" s="0" t="n">
        <v>5</v>
      </c>
      <c r="K13" s="0" t="n">
        <v>0</v>
      </c>
      <c r="L13" s="0" t="n">
        <v>8</v>
      </c>
    </row>
  </sheetData>
  <mergeCells count="2">
    <mergeCell ref="E6:G6"/>
    <mergeCell ref="J6:L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2022-05-06T20:03:07Z</dcterms:created>
  <dc:creator>JUAN MARIO HAUT HURTADO</dc:creator>
  <dc:description/>
  <dc:language>es-ES</dc:language>
  <cp:lastModifiedBy/>
  <dcterms:modified xsi:type="dcterms:W3CDTF">2023-04-04T16:46:03Z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