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jin\Dropbox\A__Farley Lab related things\Data\A_Farley Lab EMSAs\TF sites EMSA 06-23-25\"/>
    </mc:Choice>
  </mc:AlternateContent>
  <xr:revisionPtr revIDLastSave="0" documentId="13_ncr:1_{99B0AB77-BBA4-43C7-8010-06DAC440C737}" xr6:coauthVersionLast="47" xr6:coauthVersionMax="47" xr10:uidLastSave="{00000000-0000-0000-0000-000000000000}"/>
  <bookViews>
    <workbookView xWindow="18855" yWindow="135" windowWidth="9810" windowHeight="12810" xr2:uid="{C98BD6AD-0084-49C0-88AE-83289E189C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5" i="1" s="1"/>
  <c r="F16" i="1" s="1"/>
  <c r="E14" i="1"/>
  <c r="E15" i="1" s="1"/>
  <c r="E16" i="1" s="1"/>
  <c r="D14" i="1"/>
  <c r="D15" i="1" s="1"/>
  <c r="D16" i="1" s="1"/>
  <c r="C14" i="1"/>
  <c r="C15" i="1" s="1"/>
  <c r="C16" i="1" s="1"/>
  <c r="B14" i="1"/>
  <c r="B15" i="1" s="1"/>
  <c r="B16" i="1" s="1"/>
  <c r="F5" i="1"/>
  <c r="F6" i="1" s="1"/>
  <c r="C4" i="1"/>
  <c r="C5" i="1" s="1"/>
  <c r="C6" i="1" s="1"/>
  <c r="D4" i="1"/>
  <c r="D5" i="1" s="1"/>
  <c r="D6" i="1" s="1"/>
  <c r="E4" i="1"/>
  <c r="E5" i="1" s="1"/>
  <c r="E6" i="1" s="1"/>
  <c r="F4" i="1"/>
  <c r="B4" i="1"/>
  <c r="B5" i="1" s="1"/>
  <c r="B6" i="1" s="1"/>
</calcChain>
</file>

<file path=xl/sharedStrings.xml><?xml version="1.0" encoding="utf-8"?>
<sst xmlns="http://schemas.openxmlformats.org/spreadsheetml/2006/main" count="21" uniqueCount="12">
  <si>
    <t>CGAW</t>
  </si>
  <si>
    <t>GCAW</t>
  </si>
  <si>
    <t>GGAC</t>
  </si>
  <si>
    <t>ETS-A-WT</t>
  </si>
  <si>
    <t>Intensity of shifted band</t>
  </si>
  <si>
    <t>Intensity of unshifted band</t>
  </si>
  <si>
    <t>Total intensity</t>
  </si>
  <si>
    <t>Ratio of shifted band/total</t>
  </si>
  <si>
    <t>Ratios normalized to 1.0 ratio</t>
  </si>
  <si>
    <t>Volume (Int)</t>
  </si>
  <si>
    <t>Adj. Volume (Int)</t>
  </si>
  <si>
    <t>Volume (Int) - Blank 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</si>
</sst>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EE83-6F53-46A1-974F-F69198AAA8CD}">
  <dimension ref="A1:F16"/>
  <sheetViews>
    <sheetView tabSelected="1" workbookViewId="0">
      <selection activeCell="A9" sqref="A9"/>
    </sheetView>
  </sheetViews>
  <sheetFormatPr defaultRowHeight="15" x14ac:dyDescent="0.25"/>
  <cols>
    <col min="1" max="1" width="29.140625" customWidth="1"/>
  </cols>
  <sheetData>
    <row r="1" spans="1:6" x14ac:dyDescent="0.25">
      <c r="A1" t="s">
        <v>9</v>
      </c>
      <c r="B1">
        <v>1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t="s">
        <v>4</v>
      </c>
      <c r="B2">
        <v>165.9</v>
      </c>
      <c r="C2">
        <v>4.9000000000000004</v>
      </c>
      <c r="D2">
        <v>5.7</v>
      </c>
      <c r="E2">
        <v>91.4</v>
      </c>
      <c r="F2">
        <v>11.5</v>
      </c>
    </row>
    <row r="3" spans="1:6" x14ac:dyDescent="0.25">
      <c r="A3" t="s">
        <v>5</v>
      </c>
      <c r="B3">
        <v>31.6</v>
      </c>
      <c r="C3">
        <v>150.69999999999999</v>
      </c>
      <c r="D3">
        <v>171.2</v>
      </c>
      <c r="E3">
        <v>36.700000000000003</v>
      </c>
      <c r="F3">
        <v>176</v>
      </c>
    </row>
    <row r="4" spans="1:6" x14ac:dyDescent="0.25">
      <c r="A4" t="s">
        <v>6</v>
      </c>
      <c r="B4">
        <f>SUM(B2:B3)</f>
        <v>197.5</v>
      </c>
      <c r="C4">
        <f t="shared" ref="C4:F4" si="0">SUM(C2:C3)</f>
        <v>155.6</v>
      </c>
      <c r="D4">
        <f t="shared" si="0"/>
        <v>176.89999999999998</v>
      </c>
      <c r="E4">
        <f t="shared" si="0"/>
        <v>128.10000000000002</v>
      </c>
      <c r="F4">
        <f t="shared" si="0"/>
        <v>187.5</v>
      </c>
    </row>
    <row r="5" spans="1:6" x14ac:dyDescent="0.25">
      <c r="A5" t="s">
        <v>7</v>
      </c>
      <c r="B5">
        <f>B2/B4</f>
        <v>0.84000000000000008</v>
      </c>
      <c r="C5">
        <f t="shared" ref="C5:F5" si="1">C2/C4</f>
        <v>3.1491002570694093E-2</v>
      </c>
      <c r="D5">
        <f t="shared" si="1"/>
        <v>3.2221594120972308E-2</v>
      </c>
      <c r="E5">
        <f t="shared" si="1"/>
        <v>0.71350507416081177</v>
      </c>
      <c r="F5">
        <f t="shared" si="1"/>
        <v>6.133333333333333E-2</v>
      </c>
    </row>
    <row r="6" spans="1:6" x14ac:dyDescent="0.25">
      <c r="A6" t="s">
        <v>8</v>
      </c>
      <c r="B6">
        <f>B5/0.84</f>
        <v>1.0000000000000002</v>
      </c>
      <c r="C6">
        <f t="shared" ref="C6:F6" si="2">C5/0.84</f>
        <v>3.7489288774635823E-2</v>
      </c>
      <c r="D6">
        <f t="shared" si="2"/>
        <v>3.8359040620205127E-2</v>
      </c>
      <c r="E6">
        <f t="shared" si="2"/>
        <v>0.84941080257239499</v>
      </c>
      <c r="F6">
        <f t="shared" si="2"/>
        <v>7.301587301587302E-2</v>
      </c>
    </row>
    <row r="8" spans="1:6" x14ac:dyDescent="0.25">
      <c r="A8" t="s">
        <v>11</v>
      </c>
      <c r="B8">
        <v>4.3979999999999997</v>
      </c>
      <c r="C8">
        <v>4.2930000000000001</v>
      </c>
      <c r="D8">
        <v>3.2469999999999999</v>
      </c>
      <c r="E8">
        <v>3.8919999999999999</v>
      </c>
      <c r="F8">
        <v>3.9060000000000001</v>
      </c>
    </row>
    <row r="11" spans="1:6" x14ac:dyDescent="0.25">
      <c r="A11" t="s">
        <v>10</v>
      </c>
      <c r="B11">
        <v>1</v>
      </c>
      <c r="C11" t="s">
        <v>0</v>
      </c>
      <c r="D11" t="s">
        <v>1</v>
      </c>
      <c r="E11" t="s">
        <v>2</v>
      </c>
      <c r="F11" t="s">
        <v>3</v>
      </c>
    </row>
    <row r="12" spans="1:6" x14ac:dyDescent="0.25">
      <c r="A12" t="s">
        <v>4</v>
      </c>
      <c r="B12">
        <v>159.80000000000001</v>
      </c>
      <c r="C12">
        <v>1.2E-2</v>
      </c>
      <c r="D12">
        <v>1.0999999999999999E-2</v>
      </c>
      <c r="E12">
        <v>83</v>
      </c>
      <c r="F12">
        <v>4.03</v>
      </c>
    </row>
    <row r="13" spans="1:6" x14ac:dyDescent="0.25">
      <c r="A13" t="s">
        <v>5</v>
      </c>
      <c r="B13">
        <v>25.5</v>
      </c>
      <c r="C13">
        <v>144</v>
      </c>
      <c r="D13">
        <v>161.6</v>
      </c>
      <c r="E13">
        <v>28.5</v>
      </c>
      <c r="F13">
        <v>161.1</v>
      </c>
    </row>
    <row r="14" spans="1:6" x14ac:dyDescent="0.25">
      <c r="A14" t="s">
        <v>6</v>
      </c>
      <c r="B14">
        <f>SUM(B12:B13)</f>
        <v>185.3</v>
      </c>
      <c r="C14">
        <f t="shared" ref="C14:F14" si="3">SUM(C12:C13)</f>
        <v>144.012</v>
      </c>
      <c r="D14">
        <f t="shared" si="3"/>
        <v>161.61099999999999</v>
      </c>
      <c r="E14">
        <f t="shared" si="3"/>
        <v>111.5</v>
      </c>
      <c r="F14">
        <f t="shared" si="3"/>
        <v>165.13</v>
      </c>
    </row>
    <row r="15" spans="1:6" x14ac:dyDescent="0.25">
      <c r="A15" t="s">
        <v>7</v>
      </c>
      <c r="B15">
        <f>B12/B14</f>
        <v>0.86238532110091748</v>
      </c>
      <c r="C15">
        <f t="shared" ref="C15:F15" si="4">C12/C14</f>
        <v>8.3326389467544378E-5</v>
      </c>
      <c r="D15">
        <f t="shared" si="4"/>
        <v>6.8064673815519986E-5</v>
      </c>
      <c r="E15">
        <f t="shared" si="4"/>
        <v>0.74439461883408076</v>
      </c>
      <c r="F15">
        <f t="shared" si="4"/>
        <v>2.4405014231211775E-2</v>
      </c>
    </row>
    <row r="16" spans="1:6" x14ac:dyDescent="0.25">
      <c r="A16" t="s">
        <v>8</v>
      </c>
      <c r="B16">
        <f>B15/0.862385</f>
        <v>1.0000003723405644</v>
      </c>
      <c r="C16">
        <f t="shared" ref="C16:F16" si="5">C15/0.862385</f>
        <v>9.6623189720999761E-5</v>
      </c>
      <c r="D16">
        <f t="shared" si="5"/>
        <v>7.8926087322390797E-5</v>
      </c>
      <c r="E16">
        <f t="shared" si="5"/>
        <v>0.86318131557724309</v>
      </c>
      <c r="F16">
        <f t="shared" si="5"/>
        <v>2.8299441932793098E-2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Granton Jindal</dc:creator>
  <cp:lastModifiedBy>Granton Jindal</cp:lastModifiedBy>
  <dcterms:created xsi:type="dcterms:W3CDTF">2025-06-24T15:01:03Z</dcterms:created>
  <dcterms:modified xsi:type="dcterms:W3CDTF">2025-07-01T15:32:55Z</dcterms:modified>
</cp:coreProperties>
</file>