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Python\COVID\"/>
    </mc:Choice>
  </mc:AlternateContent>
  <xr:revisionPtr revIDLastSave="0" documentId="13_ncr:1_{A37341F1-80F9-47CE-A760-41BD70DF08A9}" xr6:coauthVersionLast="45" xr6:coauthVersionMax="45" xr10:uidLastSave="{00000000-0000-0000-0000-000000000000}"/>
  <bookViews>
    <workbookView xWindow="810" yWindow="-120" windowWidth="28110" windowHeight="16440" activeTab="3" xr2:uid="{5286ECE2-9D85-4769-9343-D06FB1C3E910}"/>
  </bookViews>
  <sheets>
    <sheet name="COVID (copy)" sheetId="2" r:id="rId1"/>
    <sheet name="Graph" sheetId="6" r:id="rId2"/>
    <sheet name="COVID" sheetId="1" r:id="rId3"/>
    <sheet name="COVID (og)" sheetId="3" r:id="rId4"/>
  </sheets>
  <definedNames>
    <definedName name="_xlchart.v1.0" hidden="1">COVID!$G$2:$G$195</definedName>
  </definedNames>
  <calcPr calcId="191029"/>
  <pivotCaches>
    <pivotCache cacheId="1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96" i="3" l="1"/>
  <c r="Q196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65" i="3"/>
  <c r="G192" i="1"/>
  <c r="G193" i="1"/>
  <c r="G194" i="1"/>
  <c r="G195" i="1"/>
  <c r="G191" i="1"/>
  <c r="C195" i="1"/>
  <c r="E195" i="1" s="1"/>
  <c r="C194" i="1"/>
  <c r="E194" i="1" s="1"/>
  <c r="C193" i="1"/>
  <c r="D193" i="1" s="1"/>
  <c r="C192" i="1"/>
  <c r="E192" i="1" s="1"/>
  <c r="C191" i="1"/>
  <c r="D191" i="1" s="1"/>
  <c r="C190" i="1"/>
  <c r="E190" i="1" s="1"/>
  <c r="E189" i="1"/>
  <c r="C189" i="1"/>
  <c r="D189" i="1" s="1"/>
  <c r="E188" i="1"/>
  <c r="C188" i="1"/>
  <c r="D188" i="1" s="1"/>
  <c r="C187" i="1"/>
  <c r="E187" i="1" s="1"/>
  <c r="C186" i="1"/>
  <c r="E186" i="1" s="1"/>
  <c r="C185" i="1"/>
  <c r="D185" i="1" s="1"/>
  <c r="E184" i="1"/>
  <c r="D184" i="1"/>
  <c r="F184" i="1" s="1"/>
  <c r="C184" i="1"/>
  <c r="C183" i="1"/>
  <c r="E183" i="1" s="1"/>
  <c r="C182" i="1"/>
  <c r="E182" i="1" s="1"/>
  <c r="C181" i="1"/>
  <c r="D181" i="1" s="1"/>
  <c r="C195" i="2"/>
  <c r="E195" i="2" s="1"/>
  <c r="C194" i="2"/>
  <c r="E194" i="2" s="1"/>
  <c r="C193" i="2"/>
  <c r="E193" i="2" s="1"/>
  <c r="C192" i="2"/>
  <c r="E192" i="2" s="1"/>
  <c r="C191" i="2"/>
  <c r="E191" i="2" s="1"/>
  <c r="C190" i="2"/>
  <c r="E190" i="2" s="1"/>
  <c r="C189" i="2"/>
  <c r="E189" i="2" s="1"/>
  <c r="C188" i="2"/>
  <c r="E188" i="2" s="1"/>
  <c r="C187" i="2"/>
  <c r="E187" i="2" s="1"/>
  <c r="C186" i="2"/>
  <c r="E186" i="2" s="1"/>
  <c r="C185" i="2"/>
  <c r="E185" i="2" s="1"/>
  <c r="C184" i="2"/>
  <c r="E184" i="2" s="1"/>
  <c r="C183" i="2"/>
  <c r="E183" i="2" s="1"/>
  <c r="C182" i="2"/>
  <c r="E182" i="2" s="1"/>
  <c r="C181" i="2"/>
  <c r="E181" i="2" s="1"/>
  <c r="C181" i="3"/>
  <c r="D181" i="3" s="1"/>
  <c r="C182" i="3"/>
  <c r="D182" i="3" s="1"/>
  <c r="C183" i="3"/>
  <c r="D183" i="3" s="1"/>
  <c r="C184" i="3"/>
  <c r="D184" i="3" s="1"/>
  <c r="C185" i="3"/>
  <c r="D185" i="3" s="1"/>
  <c r="C186" i="3"/>
  <c r="D186" i="3" s="1"/>
  <c r="C187" i="3"/>
  <c r="D187" i="3" s="1"/>
  <c r="C188" i="3"/>
  <c r="D188" i="3" s="1"/>
  <c r="C189" i="3"/>
  <c r="D189" i="3" s="1"/>
  <c r="C190" i="3"/>
  <c r="D190" i="3" s="1"/>
  <c r="C191" i="3"/>
  <c r="D191" i="3" s="1"/>
  <c r="C192" i="3"/>
  <c r="D192" i="3" s="1"/>
  <c r="C193" i="3"/>
  <c r="D193" i="3" s="1"/>
  <c r="C194" i="3"/>
  <c r="D194" i="3" s="1"/>
  <c r="C195" i="3"/>
  <c r="D195" i="3" s="1"/>
  <c r="E185" i="1" l="1"/>
  <c r="F185" i="1" s="1"/>
  <c r="D192" i="1"/>
  <c r="E181" i="1"/>
  <c r="E193" i="1"/>
  <c r="F193" i="1" s="1"/>
  <c r="F181" i="1"/>
  <c r="F189" i="1"/>
  <c r="D195" i="1"/>
  <c r="F188" i="1"/>
  <c r="F192" i="1"/>
  <c r="F195" i="1"/>
  <c r="D183" i="1"/>
  <c r="F183" i="1" s="1"/>
  <c r="D186" i="1"/>
  <c r="F186" i="1" s="1"/>
  <c r="E191" i="1"/>
  <c r="F191" i="1" s="1"/>
  <c r="D194" i="1"/>
  <c r="F194" i="1" s="1"/>
  <c r="D187" i="1"/>
  <c r="F187" i="1" s="1"/>
  <c r="D182" i="1"/>
  <c r="F182" i="1" s="1"/>
  <c r="D190" i="1"/>
  <c r="F190" i="1" s="1"/>
  <c r="D182" i="2"/>
  <c r="F182" i="2" s="1"/>
  <c r="D184" i="2"/>
  <c r="F184" i="2" s="1"/>
  <c r="D186" i="2"/>
  <c r="F186" i="2" s="1"/>
  <c r="D188" i="2"/>
  <c r="F188" i="2" s="1"/>
  <c r="D190" i="2"/>
  <c r="F190" i="2" s="1"/>
  <c r="D192" i="2"/>
  <c r="F192" i="2" s="1"/>
  <c r="D194" i="2"/>
  <c r="F194" i="2" s="1"/>
  <c r="D181" i="2"/>
  <c r="F181" i="2" s="1"/>
  <c r="D183" i="2"/>
  <c r="F183" i="2" s="1"/>
  <c r="D185" i="2"/>
  <c r="F185" i="2" s="1"/>
  <c r="D187" i="2"/>
  <c r="F187" i="2" s="1"/>
  <c r="D189" i="2"/>
  <c r="F189" i="2" s="1"/>
  <c r="D191" i="2"/>
  <c r="F191" i="2" s="1"/>
  <c r="D193" i="2"/>
  <c r="F193" i="2" s="1"/>
  <c r="D195" i="2"/>
  <c r="F195" i="2" s="1"/>
  <c r="F186" i="3"/>
  <c r="F193" i="3"/>
  <c r="F185" i="3"/>
  <c r="E194" i="3"/>
  <c r="F194" i="3" s="1"/>
  <c r="E192" i="3"/>
  <c r="F192" i="3" s="1"/>
  <c r="E190" i="3"/>
  <c r="F190" i="3" s="1"/>
  <c r="E188" i="3"/>
  <c r="F188" i="3" s="1"/>
  <c r="E186" i="3"/>
  <c r="E184" i="3"/>
  <c r="F184" i="3" s="1"/>
  <c r="E182" i="3"/>
  <c r="F182" i="3" s="1"/>
  <c r="E195" i="3"/>
  <c r="F195" i="3" s="1"/>
  <c r="E193" i="3"/>
  <c r="E191" i="3"/>
  <c r="F191" i="3" s="1"/>
  <c r="E189" i="3"/>
  <c r="F189" i="3" s="1"/>
  <c r="E187" i="3"/>
  <c r="F187" i="3" s="1"/>
  <c r="E185" i="3"/>
  <c r="E183" i="3"/>
  <c r="F183" i="3" s="1"/>
  <c r="E181" i="3"/>
  <c r="F181" i="3" s="1"/>
  <c r="H180" i="1"/>
  <c r="C2" i="2"/>
  <c r="D2" i="2" s="1"/>
  <c r="C3" i="2"/>
  <c r="D3" i="2" s="1"/>
  <c r="C4" i="2"/>
  <c r="D4" i="2"/>
  <c r="E4" i="2"/>
  <c r="C5" i="2"/>
  <c r="D5" i="2" s="1"/>
  <c r="E5" i="2"/>
  <c r="C6" i="2"/>
  <c r="D6" i="2" s="1"/>
  <c r="E6" i="2"/>
  <c r="C7" i="2"/>
  <c r="D7" i="2" s="1"/>
  <c r="C8" i="2"/>
  <c r="D8" i="2"/>
  <c r="E8" i="2"/>
  <c r="C9" i="2"/>
  <c r="D9" i="2"/>
  <c r="E9" i="2"/>
  <c r="C10" i="2"/>
  <c r="D10" i="2" s="1"/>
  <c r="C11" i="2"/>
  <c r="D11" i="2" s="1"/>
  <c r="C12" i="2"/>
  <c r="E12" i="2" s="1"/>
  <c r="D12" i="2"/>
  <c r="C13" i="2"/>
  <c r="D13" i="2" s="1"/>
  <c r="E13" i="2"/>
  <c r="C14" i="2"/>
  <c r="D14" i="2" s="1"/>
  <c r="E14" i="2"/>
  <c r="C15" i="2"/>
  <c r="D15" i="2" s="1"/>
  <c r="C16" i="2"/>
  <c r="D16" i="2"/>
  <c r="E16" i="2"/>
  <c r="C17" i="2"/>
  <c r="D17" i="2"/>
  <c r="E17" i="2"/>
  <c r="C18" i="2"/>
  <c r="D18" i="2" s="1"/>
  <c r="C19" i="2"/>
  <c r="D19" i="2" s="1"/>
  <c r="C20" i="2"/>
  <c r="E20" i="2" s="1"/>
  <c r="D20" i="2"/>
  <c r="C21" i="2"/>
  <c r="D21" i="2" s="1"/>
  <c r="E21" i="2"/>
  <c r="C22" i="2"/>
  <c r="D22" i="2" s="1"/>
  <c r="E22" i="2"/>
  <c r="C23" i="2"/>
  <c r="D23" i="2" s="1"/>
  <c r="C24" i="2"/>
  <c r="D24" i="2"/>
  <c r="E24" i="2"/>
  <c r="C25" i="2"/>
  <c r="D25" i="2"/>
  <c r="E25" i="2"/>
  <c r="C26" i="2"/>
  <c r="D26" i="2" s="1"/>
  <c r="C27" i="2"/>
  <c r="D27" i="2" s="1"/>
  <c r="C28" i="2"/>
  <c r="E28" i="2" s="1"/>
  <c r="D28" i="2"/>
  <c r="C29" i="2"/>
  <c r="D29" i="2" s="1"/>
  <c r="E29" i="2"/>
  <c r="C30" i="2"/>
  <c r="D30" i="2" s="1"/>
  <c r="E30" i="2"/>
  <c r="C31" i="2"/>
  <c r="D31" i="2" s="1"/>
  <c r="C32" i="2"/>
  <c r="D32" i="2"/>
  <c r="E32" i="2"/>
  <c r="C33" i="2"/>
  <c r="D33" i="2"/>
  <c r="E33" i="2"/>
  <c r="C34" i="2"/>
  <c r="D34" i="2" s="1"/>
  <c r="C35" i="2"/>
  <c r="D35" i="2" s="1"/>
  <c r="C36" i="2"/>
  <c r="E36" i="2" s="1"/>
  <c r="D36" i="2"/>
  <c r="C37" i="2"/>
  <c r="D37" i="2" s="1"/>
  <c r="E37" i="2"/>
  <c r="C38" i="2"/>
  <c r="D38" i="2" s="1"/>
  <c r="E38" i="2"/>
  <c r="C39" i="2"/>
  <c r="D39" i="2" s="1"/>
  <c r="C40" i="2"/>
  <c r="D40" i="2"/>
  <c r="E40" i="2"/>
  <c r="C41" i="2"/>
  <c r="D41" i="2"/>
  <c r="E41" i="2"/>
  <c r="C42" i="2"/>
  <c r="D42" i="2" s="1"/>
  <c r="C43" i="2"/>
  <c r="D43" i="2" s="1"/>
  <c r="C44" i="2"/>
  <c r="E44" i="2" s="1"/>
  <c r="D44" i="2"/>
  <c r="C45" i="2"/>
  <c r="D45" i="2" s="1"/>
  <c r="E45" i="2"/>
  <c r="C46" i="2"/>
  <c r="D46" i="2" s="1"/>
  <c r="E46" i="2"/>
  <c r="C47" i="2"/>
  <c r="D47" i="2" s="1"/>
  <c r="C48" i="2"/>
  <c r="D48" i="2"/>
  <c r="E48" i="2"/>
  <c r="C49" i="2"/>
  <c r="D49" i="2"/>
  <c r="E49" i="2"/>
  <c r="C50" i="2"/>
  <c r="D50" i="2" s="1"/>
  <c r="C51" i="2"/>
  <c r="D51" i="2" s="1"/>
  <c r="C52" i="2"/>
  <c r="E52" i="2" s="1"/>
  <c r="D52" i="2"/>
  <c r="C53" i="2"/>
  <c r="D53" i="2" s="1"/>
  <c r="E53" i="2"/>
  <c r="C54" i="2"/>
  <c r="D54" i="2" s="1"/>
  <c r="C55" i="2"/>
  <c r="D55" i="2" s="1"/>
  <c r="C56" i="2"/>
  <c r="D56" i="2"/>
  <c r="E56" i="2"/>
  <c r="C57" i="2"/>
  <c r="D57" i="2"/>
  <c r="E57" i="2"/>
  <c r="C58" i="2"/>
  <c r="D58" i="2" s="1"/>
  <c r="C59" i="2"/>
  <c r="D59" i="2" s="1"/>
  <c r="C60" i="2"/>
  <c r="E60" i="2" s="1"/>
  <c r="D60" i="2"/>
  <c r="C61" i="2"/>
  <c r="D61" i="2" s="1"/>
  <c r="E61" i="2"/>
  <c r="C62" i="2"/>
  <c r="D62" i="2" s="1"/>
  <c r="C63" i="2"/>
  <c r="D63" i="2" s="1"/>
  <c r="C64" i="2"/>
  <c r="D64" i="2"/>
  <c r="E64" i="2"/>
  <c r="C65" i="2"/>
  <c r="D65" i="2"/>
  <c r="E65" i="2"/>
  <c r="C66" i="2"/>
  <c r="D66" i="2" s="1"/>
  <c r="C67" i="2"/>
  <c r="E67" i="2" s="1"/>
  <c r="D67" i="2"/>
  <c r="C68" i="2"/>
  <c r="E68" i="2" s="1"/>
  <c r="D68" i="2"/>
  <c r="C69" i="2"/>
  <c r="D69" i="2" s="1"/>
  <c r="E69" i="2"/>
  <c r="C70" i="2"/>
  <c r="D70" i="2" s="1"/>
  <c r="C71" i="2"/>
  <c r="D71" i="2" s="1"/>
  <c r="C72" i="2"/>
  <c r="D72" i="2"/>
  <c r="E72" i="2"/>
  <c r="C73" i="2"/>
  <c r="D73" i="2"/>
  <c r="E73" i="2"/>
  <c r="C74" i="2"/>
  <c r="D74" i="2" s="1"/>
  <c r="C75" i="2"/>
  <c r="E75" i="2" s="1"/>
  <c r="D75" i="2"/>
  <c r="C76" i="2"/>
  <c r="E76" i="2" s="1"/>
  <c r="D76" i="2"/>
  <c r="C77" i="2"/>
  <c r="D77" i="2" s="1"/>
  <c r="E77" i="2"/>
  <c r="C78" i="2"/>
  <c r="D78" i="2" s="1"/>
  <c r="C79" i="2"/>
  <c r="D79" i="2" s="1"/>
  <c r="C80" i="2"/>
  <c r="D80" i="2"/>
  <c r="E80" i="2"/>
  <c r="C81" i="2"/>
  <c r="D81" i="2"/>
  <c r="E81" i="2"/>
  <c r="C82" i="2"/>
  <c r="D82" i="2" s="1"/>
  <c r="C83" i="2"/>
  <c r="E83" i="2" s="1"/>
  <c r="D83" i="2"/>
  <c r="C84" i="2"/>
  <c r="E84" i="2" s="1"/>
  <c r="D84" i="2"/>
  <c r="C85" i="2"/>
  <c r="D85" i="2" s="1"/>
  <c r="E85" i="2"/>
  <c r="C86" i="2"/>
  <c r="D86" i="2" s="1"/>
  <c r="C87" i="2"/>
  <c r="D87" i="2" s="1"/>
  <c r="C88" i="2"/>
  <c r="D88" i="2"/>
  <c r="E88" i="2"/>
  <c r="C89" i="2"/>
  <c r="D89" i="2"/>
  <c r="E89" i="2"/>
  <c r="C90" i="2"/>
  <c r="D90" i="2" s="1"/>
  <c r="C91" i="2"/>
  <c r="E91" i="2" s="1"/>
  <c r="D91" i="2"/>
  <c r="C92" i="2"/>
  <c r="E92" i="2" s="1"/>
  <c r="D92" i="2"/>
  <c r="C93" i="2"/>
  <c r="D93" i="2" s="1"/>
  <c r="E93" i="2"/>
  <c r="C94" i="2"/>
  <c r="D94" i="2" s="1"/>
  <c r="C95" i="2"/>
  <c r="D95" i="2" s="1"/>
  <c r="C96" i="2"/>
  <c r="D96" i="2"/>
  <c r="E96" i="2"/>
  <c r="C97" i="2"/>
  <c r="D97" i="2"/>
  <c r="E97" i="2"/>
  <c r="C98" i="2"/>
  <c r="D98" i="2" s="1"/>
  <c r="C99" i="2"/>
  <c r="E99" i="2" s="1"/>
  <c r="D99" i="2"/>
  <c r="C100" i="2"/>
  <c r="E100" i="2" s="1"/>
  <c r="D100" i="2"/>
  <c r="C101" i="2"/>
  <c r="D101" i="2" s="1"/>
  <c r="E101" i="2"/>
  <c r="C102" i="2"/>
  <c r="D102" i="2" s="1"/>
  <c r="C103" i="2"/>
  <c r="D103" i="2" s="1"/>
  <c r="C104" i="2"/>
  <c r="D104" i="2"/>
  <c r="E104" i="2"/>
  <c r="C105" i="2"/>
  <c r="D105" i="2"/>
  <c r="E105" i="2"/>
  <c r="C106" i="2"/>
  <c r="D106" i="2" s="1"/>
  <c r="C107" i="2"/>
  <c r="E107" i="2" s="1"/>
  <c r="D107" i="2"/>
  <c r="C108" i="2"/>
  <c r="E108" i="2" s="1"/>
  <c r="D108" i="2"/>
  <c r="C109" i="2"/>
  <c r="D109" i="2" s="1"/>
  <c r="E109" i="2"/>
  <c r="C110" i="2"/>
  <c r="D110" i="2" s="1"/>
  <c r="C111" i="2"/>
  <c r="D111" i="2" s="1"/>
  <c r="C112" i="2"/>
  <c r="D112" i="2"/>
  <c r="E112" i="2"/>
  <c r="C113" i="2"/>
  <c r="D113" i="2"/>
  <c r="E113" i="2"/>
  <c r="C114" i="2"/>
  <c r="D114" i="2" s="1"/>
  <c r="C115" i="2"/>
  <c r="E115" i="2" s="1"/>
  <c r="D115" i="2"/>
  <c r="C116" i="2"/>
  <c r="E116" i="2" s="1"/>
  <c r="D116" i="2"/>
  <c r="C117" i="2"/>
  <c r="D117" i="2"/>
  <c r="E117" i="2"/>
  <c r="C118" i="2"/>
  <c r="D118" i="2" s="1"/>
  <c r="C119" i="2"/>
  <c r="D119" i="2" s="1"/>
  <c r="C120" i="2"/>
  <c r="D120" i="2"/>
  <c r="E120" i="2"/>
  <c r="C121" i="2"/>
  <c r="D121" i="2"/>
  <c r="E121" i="2"/>
  <c r="C122" i="2"/>
  <c r="D122" i="2" s="1"/>
  <c r="C123" i="2"/>
  <c r="E123" i="2" s="1"/>
  <c r="D123" i="2"/>
  <c r="C124" i="2"/>
  <c r="E124" i="2" s="1"/>
  <c r="D124" i="2"/>
  <c r="C125" i="2"/>
  <c r="D125" i="2"/>
  <c r="E125" i="2"/>
  <c r="C126" i="2"/>
  <c r="D126" i="2" s="1"/>
  <c r="C127" i="2"/>
  <c r="D127" i="2" s="1"/>
  <c r="C128" i="2"/>
  <c r="D128" i="2"/>
  <c r="E128" i="2"/>
  <c r="C129" i="2"/>
  <c r="D129" i="2"/>
  <c r="E129" i="2"/>
  <c r="C130" i="2"/>
  <c r="D130" i="2" s="1"/>
  <c r="C131" i="2"/>
  <c r="E131" i="2" s="1"/>
  <c r="D131" i="2"/>
  <c r="C132" i="2"/>
  <c r="E132" i="2" s="1"/>
  <c r="D132" i="2"/>
  <c r="C133" i="2"/>
  <c r="D133" i="2"/>
  <c r="E133" i="2"/>
  <c r="C134" i="2"/>
  <c r="D134" i="2" s="1"/>
  <c r="C135" i="2"/>
  <c r="D135" i="2" s="1"/>
  <c r="C136" i="2"/>
  <c r="D136" i="2"/>
  <c r="E136" i="2"/>
  <c r="C137" i="2"/>
  <c r="D137" i="2"/>
  <c r="E137" i="2"/>
  <c r="C138" i="2"/>
  <c r="D138" i="2" s="1"/>
  <c r="C139" i="2"/>
  <c r="E139" i="2" s="1"/>
  <c r="D139" i="2"/>
  <c r="C140" i="2"/>
  <c r="E140" i="2" s="1"/>
  <c r="D140" i="2"/>
  <c r="C141" i="2"/>
  <c r="D141" i="2"/>
  <c r="E141" i="2"/>
  <c r="C142" i="2"/>
  <c r="D142" i="2" s="1"/>
  <c r="C143" i="2"/>
  <c r="D143" i="2" s="1"/>
  <c r="C144" i="2"/>
  <c r="D144" i="2"/>
  <c r="E144" i="2"/>
  <c r="C145" i="2"/>
  <c r="D145" i="2"/>
  <c r="E145" i="2"/>
  <c r="C146" i="2"/>
  <c r="D146" i="2" s="1"/>
  <c r="C147" i="2"/>
  <c r="E147" i="2" s="1"/>
  <c r="D147" i="2"/>
  <c r="C148" i="2"/>
  <c r="E148" i="2" s="1"/>
  <c r="D148" i="2"/>
  <c r="C149" i="2"/>
  <c r="D149" i="2"/>
  <c r="E149" i="2"/>
  <c r="C150" i="2"/>
  <c r="D150" i="2" s="1"/>
  <c r="C151" i="2"/>
  <c r="D151" i="2" s="1"/>
  <c r="C152" i="2"/>
  <c r="D152" i="2"/>
  <c r="E152" i="2"/>
  <c r="C153" i="2"/>
  <c r="D153" i="2"/>
  <c r="E153" i="2"/>
  <c r="C154" i="2"/>
  <c r="D154" i="2" s="1"/>
  <c r="C155" i="2"/>
  <c r="E155" i="2" s="1"/>
  <c r="D155" i="2"/>
  <c r="C156" i="2"/>
  <c r="E156" i="2" s="1"/>
  <c r="D156" i="2"/>
  <c r="C157" i="2"/>
  <c r="D157" i="2"/>
  <c r="E157" i="2"/>
  <c r="C158" i="2"/>
  <c r="D158" i="2" s="1"/>
  <c r="C159" i="2"/>
  <c r="D159" i="2" s="1"/>
  <c r="C160" i="2"/>
  <c r="D160" i="2"/>
  <c r="E160" i="2"/>
  <c r="C161" i="2"/>
  <c r="D161" i="2"/>
  <c r="E161" i="2"/>
  <c r="C162" i="2"/>
  <c r="D162" i="2" s="1"/>
  <c r="C163" i="2"/>
  <c r="E163" i="2" s="1"/>
  <c r="D163" i="2"/>
  <c r="C164" i="2"/>
  <c r="E164" i="2" s="1"/>
  <c r="D164" i="2"/>
  <c r="C165" i="2"/>
  <c r="D165" i="2"/>
  <c r="E165" i="2"/>
  <c r="C166" i="2"/>
  <c r="D166" i="2" s="1"/>
  <c r="C167" i="2"/>
  <c r="D167" i="2" s="1"/>
  <c r="C168" i="2"/>
  <c r="D168" i="2"/>
  <c r="E168" i="2"/>
  <c r="C169" i="2"/>
  <c r="D169" i="2"/>
  <c r="E169" i="2"/>
  <c r="C170" i="2"/>
  <c r="D170" i="2" s="1"/>
  <c r="C171" i="2"/>
  <c r="E171" i="2" s="1"/>
  <c r="D171" i="2"/>
  <c r="C172" i="2"/>
  <c r="E172" i="2" s="1"/>
  <c r="D172" i="2"/>
  <c r="C173" i="2"/>
  <c r="D173" i="2"/>
  <c r="E173" i="2"/>
  <c r="C174" i="2"/>
  <c r="D174" i="2" s="1"/>
  <c r="C175" i="2"/>
  <c r="D175" i="2" s="1"/>
  <c r="C176" i="2"/>
  <c r="D176" i="2"/>
  <c r="E176" i="2"/>
  <c r="C177" i="2"/>
  <c r="D177" i="2"/>
  <c r="E177" i="2"/>
  <c r="C178" i="2"/>
  <c r="D178" i="2" s="1"/>
  <c r="C179" i="2"/>
  <c r="E179" i="2" s="1"/>
  <c r="D179" i="2"/>
  <c r="C180" i="2"/>
  <c r="E180" i="2" s="1"/>
  <c r="D180" i="2"/>
  <c r="C180" i="3"/>
  <c r="E180" i="3" s="1"/>
  <c r="C179" i="3"/>
  <c r="C178" i="3"/>
  <c r="E178" i="3" s="1"/>
  <c r="C177" i="3"/>
  <c r="C176" i="3"/>
  <c r="E176" i="3" s="1"/>
  <c r="C175" i="3"/>
  <c r="C174" i="3"/>
  <c r="E174" i="3" s="1"/>
  <c r="C173" i="3"/>
  <c r="C172" i="3"/>
  <c r="E172" i="3" s="1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E10" i="3" s="1"/>
  <c r="C9" i="3"/>
  <c r="D9" i="3" s="1"/>
  <c r="C8" i="3"/>
  <c r="E8" i="3" s="1"/>
  <c r="C7" i="3"/>
  <c r="D7" i="3" s="1"/>
  <c r="C6" i="3"/>
  <c r="E6" i="3" s="1"/>
  <c r="C5" i="3"/>
  <c r="D5" i="3" s="1"/>
  <c r="C4" i="3"/>
  <c r="D4" i="3" s="1"/>
  <c r="C3" i="3"/>
  <c r="D3" i="3" s="1"/>
  <c r="C2" i="3"/>
  <c r="E2" i="3" s="1"/>
  <c r="E7" i="3" l="1"/>
  <c r="F7" i="3" s="1"/>
  <c r="E9" i="3"/>
  <c r="F9" i="3" s="1"/>
  <c r="E5" i="3"/>
  <c r="F5" i="3" s="1"/>
  <c r="E174" i="2"/>
  <c r="E158" i="2"/>
  <c r="E150" i="2"/>
  <c r="E142" i="2"/>
  <c r="E134" i="2"/>
  <c r="E126" i="2"/>
  <c r="E118" i="2"/>
  <c r="E110" i="2"/>
  <c r="E102" i="2"/>
  <c r="E94" i="2"/>
  <c r="E86" i="2"/>
  <c r="E78" i="2"/>
  <c r="E70" i="2"/>
  <c r="E54" i="2"/>
  <c r="E166" i="2"/>
  <c r="E62" i="2"/>
  <c r="E59" i="2"/>
  <c r="E51" i="2"/>
  <c r="E43" i="2"/>
  <c r="E35" i="2"/>
  <c r="E27" i="2"/>
  <c r="E19" i="2"/>
  <c r="E11" i="2"/>
  <c r="E3" i="2"/>
  <c r="E178" i="2"/>
  <c r="E170" i="2"/>
  <c r="E162" i="2"/>
  <c r="E154" i="2"/>
  <c r="E146" i="2"/>
  <c r="E138" i="2"/>
  <c r="E130" i="2"/>
  <c r="E122" i="2"/>
  <c r="E114" i="2"/>
  <c r="E106" i="2"/>
  <c r="E98" i="2"/>
  <c r="E90" i="2"/>
  <c r="E82" i="2"/>
  <c r="E74" i="2"/>
  <c r="E66" i="2"/>
  <c r="E58" i="2"/>
  <c r="E50" i="2"/>
  <c r="E42" i="2"/>
  <c r="E34" i="2"/>
  <c r="E26" i="2"/>
  <c r="E18" i="2"/>
  <c r="E10" i="2"/>
  <c r="E2" i="2"/>
  <c r="E175" i="2"/>
  <c r="E167" i="2"/>
  <c r="E159" i="2"/>
  <c r="E151" i="2"/>
  <c r="E143" i="2"/>
  <c r="E135" i="2"/>
  <c r="E127" i="2"/>
  <c r="E119" i="2"/>
  <c r="E111" i="2"/>
  <c r="E103" i="2"/>
  <c r="E95" i="2"/>
  <c r="E87" i="2"/>
  <c r="E79" i="2"/>
  <c r="E71" i="2"/>
  <c r="E63" i="2"/>
  <c r="E55" i="2"/>
  <c r="E47" i="2"/>
  <c r="E39" i="2"/>
  <c r="E31" i="2"/>
  <c r="E23" i="2"/>
  <c r="E15" i="2"/>
  <c r="E7" i="2"/>
  <c r="E3" i="3"/>
  <c r="F3" i="3" s="1"/>
  <c r="E12" i="3"/>
  <c r="D12" i="3"/>
  <c r="E60" i="3"/>
  <c r="D60" i="3"/>
  <c r="E108" i="3"/>
  <c r="D108" i="3"/>
  <c r="E132" i="3"/>
  <c r="D132" i="3"/>
  <c r="F132" i="3" s="1"/>
  <c r="E13" i="3"/>
  <c r="D13" i="3"/>
  <c r="E21" i="3"/>
  <c r="D21" i="3"/>
  <c r="E29" i="3"/>
  <c r="D29" i="3"/>
  <c r="E37" i="3"/>
  <c r="D37" i="3"/>
  <c r="F37" i="3" s="1"/>
  <c r="E45" i="3"/>
  <c r="D45" i="3"/>
  <c r="E53" i="3"/>
  <c r="D53" i="3"/>
  <c r="E61" i="3"/>
  <c r="D61" i="3"/>
  <c r="E69" i="3"/>
  <c r="D69" i="3"/>
  <c r="F69" i="3" s="1"/>
  <c r="E77" i="3"/>
  <c r="D77" i="3"/>
  <c r="E85" i="3"/>
  <c r="D85" i="3"/>
  <c r="E93" i="3"/>
  <c r="D93" i="3"/>
  <c r="E101" i="3"/>
  <c r="D101" i="3"/>
  <c r="E109" i="3"/>
  <c r="D109" i="3"/>
  <c r="E117" i="3"/>
  <c r="D117" i="3"/>
  <c r="E125" i="3"/>
  <c r="D125" i="3"/>
  <c r="E133" i="3"/>
  <c r="D133" i="3"/>
  <c r="E141" i="3"/>
  <c r="D141" i="3"/>
  <c r="E149" i="3"/>
  <c r="D149" i="3"/>
  <c r="E157" i="3"/>
  <c r="D157" i="3"/>
  <c r="E165" i="3"/>
  <c r="D165" i="3"/>
  <c r="E173" i="3"/>
  <c r="D173" i="3"/>
  <c r="E36" i="3"/>
  <c r="D36" i="3"/>
  <c r="E68" i="3"/>
  <c r="D68" i="3"/>
  <c r="E100" i="3"/>
  <c r="D100" i="3"/>
  <c r="E124" i="3"/>
  <c r="D124" i="3"/>
  <c r="E164" i="3"/>
  <c r="D164" i="3"/>
  <c r="E30" i="3"/>
  <c r="D30" i="3"/>
  <c r="E54" i="3"/>
  <c r="D54" i="3"/>
  <c r="E70" i="3"/>
  <c r="D70" i="3"/>
  <c r="E102" i="3"/>
  <c r="D102" i="3"/>
  <c r="E110" i="3"/>
  <c r="D110" i="3"/>
  <c r="E118" i="3"/>
  <c r="D118" i="3"/>
  <c r="E126" i="3"/>
  <c r="D126" i="3"/>
  <c r="E134" i="3"/>
  <c r="D134" i="3"/>
  <c r="E142" i="3"/>
  <c r="D142" i="3"/>
  <c r="E150" i="3"/>
  <c r="D150" i="3"/>
  <c r="E158" i="3"/>
  <c r="D158" i="3"/>
  <c r="E166" i="3"/>
  <c r="D166" i="3"/>
  <c r="E44" i="3"/>
  <c r="D44" i="3"/>
  <c r="E76" i="3"/>
  <c r="D76" i="3"/>
  <c r="E116" i="3"/>
  <c r="D116" i="3"/>
  <c r="E140" i="3"/>
  <c r="D140" i="3"/>
  <c r="E38" i="3"/>
  <c r="D38" i="3"/>
  <c r="E62" i="3"/>
  <c r="D62" i="3"/>
  <c r="E94" i="3"/>
  <c r="D94" i="3"/>
  <c r="D6" i="3"/>
  <c r="F6" i="3" s="1"/>
  <c r="D10" i="3"/>
  <c r="F10" i="3" s="1"/>
  <c r="E31" i="3"/>
  <c r="D31" i="3"/>
  <c r="E47" i="3"/>
  <c r="D47" i="3"/>
  <c r="E55" i="3"/>
  <c r="D55" i="3"/>
  <c r="E63" i="3"/>
  <c r="D63" i="3"/>
  <c r="E71" i="3"/>
  <c r="D71" i="3"/>
  <c r="E79" i="3"/>
  <c r="D79" i="3"/>
  <c r="E87" i="3"/>
  <c r="D87" i="3"/>
  <c r="E95" i="3"/>
  <c r="D95" i="3"/>
  <c r="E103" i="3"/>
  <c r="D103" i="3"/>
  <c r="E111" i="3"/>
  <c r="D111" i="3"/>
  <c r="E119" i="3"/>
  <c r="D119" i="3"/>
  <c r="E127" i="3"/>
  <c r="D127" i="3"/>
  <c r="E135" i="3"/>
  <c r="D135" i="3"/>
  <c r="E143" i="3"/>
  <c r="D143" i="3"/>
  <c r="E151" i="3"/>
  <c r="D151" i="3"/>
  <c r="E159" i="3"/>
  <c r="D159" i="3"/>
  <c r="E167" i="3"/>
  <c r="D167" i="3"/>
  <c r="E175" i="3"/>
  <c r="D175" i="3"/>
  <c r="E20" i="3"/>
  <c r="D20" i="3"/>
  <c r="E52" i="3"/>
  <c r="D52" i="3"/>
  <c r="E92" i="3"/>
  <c r="D92" i="3"/>
  <c r="E156" i="3"/>
  <c r="D156" i="3"/>
  <c r="E22" i="3"/>
  <c r="D22" i="3"/>
  <c r="E78" i="3"/>
  <c r="D78" i="3"/>
  <c r="D2" i="3"/>
  <c r="F2" i="3" s="1"/>
  <c r="D8" i="3"/>
  <c r="F8" i="3" s="1"/>
  <c r="E23" i="3"/>
  <c r="D23" i="3"/>
  <c r="E4" i="3"/>
  <c r="F4" i="3" s="1"/>
  <c r="E24" i="3"/>
  <c r="D24" i="3"/>
  <c r="F24" i="3" s="1"/>
  <c r="E40" i="3"/>
  <c r="D40" i="3"/>
  <c r="E56" i="3"/>
  <c r="D56" i="3"/>
  <c r="E72" i="3"/>
  <c r="D72" i="3"/>
  <c r="F72" i="3" s="1"/>
  <c r="E88" i="3"/>
  <c r="D88" i="3"/>
  <c r="F88" i="3" s="1"/>
  <c r="E104" i="3"/>
  <c r="D104" i="3"/>
  <c r="E120" i="3"/>
  <c r="D120" i="3"/>
  <c r="E136" i="3"/>
  <c r="D136" i="3"/>
  <c r="F136" i="3" s="1"/>
  <c r="E144" i="3"/>
  <c r="D144" i="3"/>
  <c r="F144" i="3" s="1"/>
  <c r="E152" i="3"/>
  <c r="D152" i="3"/>
  <c r="E168" i="3"/>
  <c r="D168" i="3"/>
  <c r="E28" i="3"/>
  <c r="D28" i="3"/>
  <c r="F28" i="3" s="1"/>
  <c r="E84" i="3"/>
  <c r="D84" i="3"/>
  <c r="F84" i="3" s="1"/>
  <c r="E148" i="3"/>
  <c r="D148" i="3"/>
  <c r="E14" i="3"/>
  <c r="D14" i="3"/>
  <c r="E46" i="3"/>
  <c r="D46" i="3"/>
  <c r="F46" i="3" s="1"/>
  <c r="E86" i="3"/>
  <c r="D86" i="3"/>
  <c r="F86" i="3" s="1"/>
  <c r="E15" i="3"/>
  <c r="D15" i="3"/>
  <c r="E39" i="3"/>
  <c r="D39" i="3"/>
  <c r="E16" i="3"/>
  <c r="D16" i="3"/>
  <c r="F16" i="3" s="1"/>
  <c r="E32" i="3"/>
  <c r="D32" i="3"/>
  <c r="F32" i="3" s="1"/>
  <c r="E48" i="3"/>
  <c r="D48" i="3"/>
  <c r="E64" i="3"/>
  <c r="D64" i="3"/>
  <c r="E80" i="3"/>
  <c r="D80" i="3"/>
  <c r="E96" i="3"/>
  <c r="D96" i="3"/>
  <c r="F96" i="3" s="1"/>
  <c r="E112" i="3"/>
  <c r="D112" i="3"/>
  <c r="E128" i="3"/>
  <c r="D128" i="3"/>
  <c r="E160" i="3"/>
  <c r="D160" i="3"/>
  <c r="E17" i="3"/>
  <c r="D17" i="3"/>
  <c r="F17" i="3" s="1"/>
  <c r="E25" i="3"/>
  <c r="D25" i="3"/>
  <c r="E33" i="3"/>
  <c r="D33" i="3"/>
  <c r="E41" i="3"/>
  <c r="D41" i="3"/>
  <c r="E49" i="3"/>
  <c r="D49" i="3"/>
  <c r="F49" i="3" s="1"/>
  <c r="E57" i="3"/>
  <c r="D57" i="3"/>
  <c r="E65" i="3"/>
  <c r="D65" i="3"/>
  <c r="E73" i="3"/>
  <c r="D73" i="3"/>
  <c r="E81" i="3"/>
  <c r="D81" i="3"/>
  <c r="F81" i="3" s="1"/>
  <c r="E89" i="3"/>
  <c r="D89" i="3"/>
  <c r="E97" i="3"/>
  <c r="D97" i="3"/>
  <c r="E105" i="3"/>
  <c r="D105" i="3"/>
  <c r="E113" i="3"/>
  <c r="D113" i="3"/>
  <c r="F113" i="3" s="1"/>
  <c r="E121" i="3"/>
  <c r="D121" i="3"/>
  <c r="E129" i="3"/>
  <c r="D129" i="3"/>
  <c r="E137" i="3"/>
  <c r="D137" i="3"/>
  <c r="E145" i="3"/>
  <c r="D145" i="3"/>
  <c r="F145" i="3" s="1"/>
  <c r="E153" i="3"/>
  <c r="D153" i="3"/>
  <c r="E161" i="3"/>
  <c r="D161" i="3"/>
  <c r="E169" i="3"/>
  <c r="D169" i="3"/>
  <c r="E177" i="3"/>
  <c r="D177" i="3"/>
  <c r="F177" i="3" s="1"/>
  <c r="E11" i="3"/>
  <c r="D11" i="3"/>
  <c r="E18" i="3"/>
  <c r="D18" i="3"/>
  <c r="E26" i="3"/>
  <c r="D26" i="3"/>
  <c r="E34" i="3"/>
  <c r="D34" i="3"/>
  <c r="F34" i="3" s="1"/>
  <c r="E42" i="3"/>
  <c r="D42" i="3"/>
  <c r="E50" i="3"/>
  <c r="D50" i="3"/>
  <c r="E58" i="3"/>
  <c r="D58" i="3"/>
  <c r="E66" i="3"/>
  <c r="D66" i="3"/>
  <c r="F66" i="3" s="1"/>
  <c r="E74" i="3"/>
  <c r="D74" i="3"/>
  <c r="E82" i="3"/>
  <c r="D82" i="3"/>
  <c r="E90" i="3"/>
  <c r="D90" i="3"/>
  <c r="E98" i="3"/>
  <c r="D98" i="3"/>
  <c r="F98" i="3" s="1"/>
  <c r="E106" i="3"/>
  <c r="D106" i="3"/>
  <c r="E114" i="3"/>
  <c r="D114" i="3"/>
  <c r="E122" i="3"/>
  <c r="D122" i="3"/>
  <c r="E130" i="3"/>
  <c r="D130" i="3"/>
  <c r="F130" i="3" s="1"/>
  <c r="E138" i="3"/>
  <c r="D138" i="3"/>
  <c r="E146" i="3"/>
  <c r="D146" i="3"/>
  <c r="E154" i="3"/>
  <c r="D154" i="3"/>
  <c r="E162" i="3"/>
  <c r="D162" i="3"/>
  <c r="F162" i="3" s="1"/>
  <c r="E170" i="3"/>
  <c r="D170" i="3"/>
  <c r="E19" i="3"/>
  <c r="D19" i="3"/>
  <c r="E27" i="3"/>
  <c r="D27" i="3"/>
  <c r="E35" i="3"/>
  <c r="D35" i="3"/>
  <c r="F35" i="3" s="1"/>
  <c r="E43" i="3"/>
  <c r="D43" i="3"/>
  <c r="E51" i="3"/>
  <c r="D51" i="3"/>
  <c r="E59" i="3"/>
  <c r="D59" i="3"/>
  <c r="E67" i="3"/>
  <c r="D67" i="3"/>
  <c r="F67" i="3" s="1"/>
  <c r="E75" i="3"/>
  <c r="D75" i="3"/>
  <c r="E83" i="3"/>
  <c r="D83" i="3"/>
  <c r="E91" i="3"/>
  <c r="D91" i="3"/>
  <c r="E99" i="3"/>
  <c r="D99" i="3"/>
  <c r="F99" i="3" s="1"/>
  <c r="E107" i="3"/>
  <c r="D107" i="3"/>
  <c r="E115" i="3"/>
  <c r="D115" i="3"/>
  <c r="E123" i="3"/>
  <c r="D123" i="3"/>
  <c r="E131" i="3"/>
  <c r="D131" i="3"/>
  <c r="F131" i="3" s="1"/>
  <c r="E139" i="3"/>
  <c r="D139" i="3"/>
  <c r="E147" i="3"/>
  <c r="D147" i="3"/>
  <c r="E155" i="3"/>
  <c r="D155" i="3"/>
  <c r="E163" i="3"/>
  <c r="D163" i="3"/>
  <c r="F163" i="3" s="1"/>
  <c r="E171" i="3"/>
  <c r="D171" i="3"/>
  <c r="E179" i="3"/>
  <c r="D179" i="3"/>
  <c r="D172" i="3"/>
  <c r="F172" i="3" s="1"/>
  <c r="D174" i="3"/>
  <c r="F174" i="3" s="1"/>
  <c r="D176" i="3"/>
  <c r="F176" i="3" s="1"/>
  <c r="D178" i="3"/>
  <c r="F178" i="3" s="1"/>
  <c r="D180" i="3"/>
  <c r="F180" i="3" s="1"/>
  <c r="C180" i="1"/>
  <c r="E180" i="1" s="1"/>
  <c r="C179" i="1"/>
  <c r="E179" i="1" s="1"/>
  <c r="C178" i="1"/>
  <c r="E178" i="1" s="1"/>
  <c r="C177" i="1"/>
  <c r="E177" i="1" s="1"/>
  <c r="C176" i="1"/>
  <c r="E176" i="1" s="1"/>
  <c r="G175" i="1"/>
  <c r="C175" i="1"/>
  <c r="E175" i="1" s="1"/>
  <c r="G174" i="1"/>
  <c r="C174" i="1"/>
  <c r="E174" i="1" s="1"/>
  <c r="G173" i="1"/>
  <c r="C173" i="1"/>
  <c r="D173" i="1" s="1"/>
  <c r="C172" i="1"/>
  <c r="D172" i="1" s="1"/>
  <c r="C171" i="1"/>
  <c r="D171" i="1" s="1"/>
  <c r="C170" i="1"/>
  <c r="D170" i="1" s="1"/>
  <c r="C169" i="1"/>
  <c r="D169" i="1" s="1"/>
  <c r="C168" i="1"/>
  <c r="D168" i="1" s="1"/>
  <c r="C167" i="1"/>
  <c r="D167" i="1" s="1"/>
  <c r="C166" i="1"/>
  <c r="D166" i="1" s="1"/>
  <c r="C165" i="1"/>
  <c r="D165" i="1" s="1"/>
  <c r="C164" i="1"/>
  <c r="D164" i="1" s="1"/>
  <c r="C163" i="1"/>
  <c r="D163" i="1" s="1"/>
  <c r="C162" i="1"/>
  <c r="E162" i="1" s="1"/>
  <c r="C161" i="1"/>
  <c r="D161" i="1" s="1"/>
  <c r="C160" i="1"/>
  <c r="D160" i="1" s="1"/>
  <c r="C159" i="1"/>
  <c r="D159" i="1" s="1"/>
  <c r="C158" i="1"/>
  <c r="E158" i="1" s="1"/>
  <c r="C157" i="1"/>
  <c r="D157" i="1" s="1"/>
  <c r="C156" i="1"/>
  <c r="D156" i="1" s="1"/>
  <c r="C155" i="1"/>
  <c r="D155" i="1" s="1"/>
  <c r="C154" i="1"/>
  <c r="E154" i="1" s="1"/>
  <c r="C153" i="1"/>
  <c r="D153" i="1" s="1"/>
  <c r="C152" i="1"/>
  <c r="D152" i="1" s="1"/>
  <c r="C151" i="1"/>
  <c r="D151" i="1" s="1"/>
  <c r="C150" i="1"/>
  <c r="E150" i="1" s="1"/>
  <c r="C149" i="1"/>
  <c r="D149" i="1" s="1"/>
  <c r="C148" i="1"/>
  <c r="D148" i="1" s="1"/>
  <c r="C147" i="1"/>
  <c r="D147" i="1" s="1"/>
  <c r="C146" i="1"/>
  <c r="E146" i="1" s="1"/>
  <c r="C145" i="1"/>
  <c r="D145" i="1" s="1"/>
  <c r="C144" i="1"/>
  <c r="D144" i="1" s="1"/>
  <c r="C143" i="1"/>
  <c r="D143" i="1" s="1"/>
  <c r="C142" i="1"/>
  <c r="E142" i="1" s="1"/>
  <c r="C141" i="1"/>
  <c r="D141" i="1" s="1"/>
  <c r="C140" i="1"/>
  <c r="D140" i="1" s="1"/>
  <c r="C139" i="1"/>
  <c r="D139" i="1" s="1"/>
  <c r="C138" i="1"/>
  <c r="E138" i="1" s="1"/>
  <c r="C137" i="1"/>
  <c r="D137" i="1" s="1"/>
  <c r="C136" i="1"/>
  <c r="D136" i="1" s="1"/>
  <c r="C135" i="1"/>
  <c r="D135" i="1" s="1"/>
  <c r="C134" i="1"/>
  <c r="E134" i="1" s="1"/>
  <c r="C133" i="1"/>
  <c r="D133" i="1" s="1"/>
  <c r="C132" i="1"/>
  <c r="D132" i="1" s="1"/>
  <c r="C131" i="1"/>
  <c r="D131" i="1" s="1"/>
  <c r="C130" i="1"/>
  <c r="E130" i="1" s="1"/>
  <c r="C129" i="1"/>
  <c r="D129" i="1" s="1"/>
  <c r="C128" i="1"/>
  <c r="D128" i="1" s="1"/>
  <c r="C127" i="1"/>
  <c r="D127" i="1" s="1"/>
  <c r="C126" i="1"/>
  <c r="E126" i="1" s="1"/>
  <c r="C125" i="1"/>
  <c r="D125" i="1" s="1"/>
  <c r="C124" i="1"/>
  <c r="D124" i="1" s="1"/>
  <c r="C123" i="1"/>
  <c r="D123" i="1" s="1"/>
  <c r="C122" i="1"/>
  <c r="E122" i="1" s="1"/>
  <c r="C121" i="1"/>
  <c r="D121" i="1" s="1"/>
  <c r="C120" i="1"/>
  <c r="D120" i="1" s="1"/>
  <c r="C119" i="1"/>
  <c r="D119" i="1" s="1"/>
  <c r="C118" i="1"/>
  <c r="E118" i="1" s="1"/>
  <c r="C117" i="1"/>
  <c r="D117" i="1" s="1"/>
  <c r="C116" i="1"/>
  <c r="D116" i="1" s="1"/>
  <c r="C115" i="1"/>
  <c r="D115" i="1" s="1"/>
  <c r="C114" i="1"/>
  <c r="E114" i="1" s="1"/>
  <c r="C113" i="1"/>
  <c r="D113" i="1" s="1"/>
  <c r="C112" i="1"/>
  <c r="D112" i="1" s="1"/>
  <c r="C111" i="1"/>
  <c r="D111" i="1" s="1"/>
  <c r="C110" i="1"/>
  <c r="E110" i="1" s="1"/>
  <c r="C109" i="1"/>
  <c r="D109" i="1" s="1"/>
  <c r="C108" i="1"/>
  <c r="D108" i="1" s="1"/>
  <c r="C107" i="1"/>
  <c r="D107" i="1" s="1"/>
  <c r="C106" i="1"/>
  <c r="E106" i="1" s="1"/>
  <c r="C105" i="1"/>
  <c r="D105" i="1" s="1"/>
  <c r="C104" i="1"/>
  <c r="D104" i="1" s="1"/>
  <c r="C103" i="1"/>
  <c r="D103" i="1" s="1"/>
  <c r="C102" i="1"/>
  <c r="E102" i="1" s="1"/>
  <c r="C101" i="1"/>
  <c r="D101" i="1" s="1"/>
  <c r="C100" i="1"/>
  <c r="D100" i="1" s="1"/>
  <c r="C99" i="1"/>
  <c r="D99" i="1" s="1"/>
  <c r="C98" i="1"/>
  <c r="E98" i="1" s="1"/>
  <c r="C97" i="1"/>
  <c r="D97" i="1" s="1"/>
  <c r="C96" i="1"/>
  <c r="D96" i="1" s="1"/>
  <c r="C95" i="1"/>
  <c r="D95" i="1" s="1"/>
  <c r="C94" i="1"/>
  <c r="E94" i="1" s="1"/>
  <c r="C93" i="1"/>
  <c r="D93" i="1" s="1"/>
  <c r="C92" i="1"/>
  <c r="D92" i="1" s="1"/>
  <c r="C91" i="1"/>
  <c r="D91" i="1" s="1"/>
  <c r="C90" i="1"/>
  <c r="E90" i="1" s="1"/>
  <c r="C89" i="1"/>
  <c r="D89" i="1" s="1"/>
  <c r="C88" i="1"/>
  <c r="D88" i="1" s="1"/>
  <c r="C87" i="1"/>
  <c r="D87" i="1" s="1"/>
  <c r="C86" i="1"/>
  <c r="E86" i="1" s="1"/>
  <c r="C85" i="1"/>
  <c r="D85" i="1" s="1"/>
  <c r="C84" i="1"/>
  <c r="D84" i="1" s="1"/>
  <c r="C83" i="1"/>
  <c r="D83" i="1" s="1"/>
  <c r="C82" i="1"/>
  <c r="E82" i="1" s="1"/>
  <c r="C81" i="1"/>
  <c r="D81" i="1" s="1"/>
  <c r="C80" i="1"/>
  <c r="D80" i="1" s="1"/>
  <c r="C79" i="1"/>
  <c r="D79" i="1" s="1"/>
  <c r="C78" i="1"/>
  <c r="E78" i="1" s="1"/>
  <c r="C77" i="1"/>
  <c r="D77" i="1" s="1"/>
  <c r="C76" i="1"/>
  <c r="D76" i="1" s="1"/>
  <c r="C75" i="1"/>
  <c r="D75" i="1" s="1"/>
  <c r="C74" i="1"/>
  <c r="E74" i="1" s="1"/>
  <c r="C73" i="1"/>
  <c r="D73" i="1" s="1"/>
  <c r="C72" i="1"/>
  <c r="D72" i="1" s="1"/>
  <c r="C71" i="1"/>
  <c r="D71" i="1" s="1"/>
  <c r="C70" i="1"/>
  <c r="E70" i="1" s="1"/>
  <c r="C69" i="1"/>
  <c r="D69" i="1" s="1"/>
  <c r="C68" i="1"/>
  <c r="D68" i="1" s="1"/>
  <c r="C67" i="1"/>
  <c r="D67" i="1" s="1"/>
  <c r="C66" i="1"/>
  <c r="D66" i="1" s="1"/>
  <c r="C65" i="1"/>
  <c r="D65" i="1" s="1"/>
  <c r="C64" i="1"/>
  <c r="D64" i="1" s="1"/>
  <c r="C63" i="1"/>
  <c r="D63" i="1" s="1"/>
  <c r="C62" i="1"/>
  <c r="E62" i="1" s="1"/>
  <c r="C61" i="1"/>
  <c r="D61" i="1" s="1"/>
  <c r="C60" i="1"/>
  <c r="D60" i="1" s="1"/>
  <c r="C59" i="1"/>
  <c r="D59" i="1" s="1"/>
  <c r="C58" i="1"/>
  <c r="E58" i="1" s="1"/>
  <c r="C57" i="1"/>
  <c r="D57" i="1" s="1"/>
  <c r="C56" i="1"/>
  <c r="D56" i="1" s="1"/>
  <c r="C55" i="1"/>
  <c r="D55" i="1" s="1"/>
  <c r="C54" i="1"/>
  <c r="E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/>
  <c r="E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E36" i="1" s="1"/>
  <c r="C35" i="1"/>
  <c r="D35" i="1" s="1"/>
  <c r="C34" i="1"/>
  <c r="E34" i="1" s="1"/>
  <c r="C33" i="1"/>
  <c r="D33" i="1" s="1"/>
  <c r="C32" i="1"/>
  <c r="E32" i="1" s="1"/>
  <c r="C31" i="1"/>
  <c r="D31" i="1" s="1"/>
  <c r="C30" i="1"/>
  <c r="D30" i="1" s="1"/>
  <c r="C29" i="1"/>
  <c r="D29" i="1" s="1"/>
  <c r="C28" i="1"/>
  <c r="E28" i="1" s="1"/>
  <c r="C27" i="1"/>
  <c r="D27" i="1" s="1"/>
  <c r="C26" i="1"/>
  <c r="E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E18" i="1" s="1"/>
  <c r="C17" i="1"/>
  <c r="D17" i="1" s="1"/>
  <c r="C16" i="1"/>
  <c r="E16" i="1" s="1"/>
  <c r="C15" i="1"/>
  <c r="D15" i="1" s="1"/>
  <c r="C14" i="1"/>
  <c r="D14" i="1" s="1"/>
  <c r="C13" i="1"/>
  <c r="D13" i="1" s="1"/>
  <c r="C12" i="1"/>
  <c r="E12" i="1" s="1"/>
  <c r="C11" i="1"/>
  <c r="D11" i="1" s="1"/>
  <c r="C10" i="1"/>
  <c r="E10" i="1" s="1"/>
  <c r="C9" i="1"/>
  <c r="E9" i="1" s="1"/>
  <c r="C8" i="1"/>
  <c r="E8" i="1" s="1"/>
  <c r="C7" i="1"/>
  <c r="E7" i="1" s="1"/>
  <c r="C6" i="1"/>
  <c r="E6" i="1" s="1"/>
  <c r="C5" i="1"/>
  <c r="E5" i="1" s="1"/>
  <c r="C4" i="1"/>
  <c r="E4" i="1" s="1"/>
  <c r="C3" i="1"/>
  <c r="E3" i="1" s="1"/>
  <c r="C2" i="1"/>
  <c r="E2" i="1" s="1"/>
  <c r="F180" i="2"/>
  <c r="F176" i="2"/>
  <c r="F172" i="2"/>
  <c r="F168" i="2"/>
  <c r="F20" i="2"/>
  <c r="F17" i="2"/>
  <c r="F13" i="2"/>
  <c r="F12" i="2"/>
  <c r="F9" i="2"/>
  <c r="F5" i="2"/>
  <c r="F133" i="1" l="1"/>
  <c r="F120" i="1"/>
  <c r="F78" i="3"/>
  <c r="F52" i="3"/>
  <c r="F159" i="3"/>
  <c r="F127" i="3"/>
  <c r="F95" i="3"/>
  <c r="F63" i="3"/>
  <c r="F140" i="3"/>
  <c r="F166" i="3"/>
  <c r="F134" i="3"/>
  <c r="F102" i="3"/>
  <c r="F164" i="3"/>
  <c r="F36" i="3"/>
  <c r="F149" i="3"/>
  <c r="F117" i="3"/>
  <c r="F85" i="3"/>
  <c r="F53" i="3"/>
  <c r="F21" i="3"/>
  <c r="F60" i="3"/>
  <c r="F155" i="3"/>
  <c r="F123" i="3"/>
  <c r="F91" i="3"/>
  <c r="F59" i="3"/>
  <c r="F27" i="3"/>
  <c r="F154" i="3"/>
  <c r="F122" i="3"/>
  <c r="F90" i="3"/>
  <c r="F58" i="3"/>
  <c r="F26" i="3"/>
  <c r="F169" i="3"/>
  <c r="F137" i="3"/>
  <c r="F105" i="3"/>
  <c r="F73" i="3"/>
  <c r="F41" i="3"/>
  <c r="F160" i="3"/>
  <c r="F80" i="3"/>
  <c r="F115" i="3"/>
  <c r="F83" i="3"/>
  <c r="F51" i="3"/>
  <c r="F19" i="3"/>
  <c r="F146" i="3"/>
  <c r="F114" i="3"/>
  <c r="F82" i="3"/>
  <c r="F50" i="3"/>
  <c r="F18" i="3"/>
  <c r="F161" i="3"/>
  <c r="F129" i="3"/>
  <c r="F97" i="3"/>
  <c r="F65" i="3"/>
  <c r="F33" i="3"/>
  <c r="F128" i="3"/>
  <c r="F64" i="3"/>
  <c r="F39" i="3"/>
  <c r="F14" i="3"/>
  <c r="F168" i="3"/>
  <c r="F120" i="3"/>
  <c r="F56" i="3"/>
  <c r="F171" i="3"/>
  <c r="F139" i="3"/>
  <c r="F107" i="3"/>
  <c r="F75" i="3"/>
  <c r="F43" i="3"/>
  <c r="F170" i="3"/>
  <c r="F138" i="3"/>
  <c r="F106" i="3"/>
  <c r="F74" i="3"/>
  <c r="F42" i="3"/>
  <c r="F11" i="3"/>
  <c r="F153" i="3"/>
  <c r="F121" i="3"/>
  <c r="F89" i="3"/>
  <c r="F57" i="3"/>
  <c r="F25" i="3"/>
  <c r="F112" i="3"/>
  <c r="F48" i="3"/>
  <c r="F15" i="3"/>
  <c r="F148" i="3"/>
  <c r="F152" i="3"/>
  <c r="F104" i="3"/>
  <c r="F40" i="3"/>
  <c r="E43" i="1"/>
  <c r="F43" i="1" s="1"/>
  <c r="E159" i="1"/>
  <c r="F159" i="1" s="1"/>
  <c r="E132" i="1"/>
  <c r="F132" i="1" s="1"/>
  <c r="E147" i="1"/>
  <c r="F147" i="1" s="1"/>
  <c r="E104" i="1"/>
  <c r="F104" i="1" s="1"/>
  <c r="E119" i="1"/>
  <c r="F119" i="1" s="1"/>
  <c r="E156" i="1"/>
  <c r="F156" i="1" s="1"/>
  <c r="E21" i="1"/>
  <c r="F21" i="1" s="1"/>
  <c r="E80" i="1"/>
  <c r="F80" i="1" s="1"/>
  <c r="E136" i="1"/>
  <c r="F136" i="1" s="1"/>
  <c r="E173" i="1"/>
  <c r="F173" i="1" s="1"/>
  <c r="E30" i="1"/>
  <c r="F30" i="1" s="1"/>
  <c r="E143" i="1"/>
  <c r="F143" i="1" s="1"/>
  <c r="E148" i="1"/>
  <c r="F148" i="1" s="1"/>
  <c r="E161" i="1"/>
  <c r="F161" i="1" s="1"/>
  <c r="E99" i="1"/>
  <c r="F99" i="1" s="1"/>
  <c r="E139" i="1"/>
  <c r="F139" i="1" s="1"/>
  <c r="E55" i="1"/>
  <c r="F55" i="1" s="1"/>
  <c r="E133" i="1"/>
  <c r="E145" i="1"/>
  <c r="F145" i="1" s="1"/>
  <c r="E71" i="1"/>
  <c r="F71" i="1" s="1"/>
  <c r="E120" i="1"/>
  <c r="E164" i="1"/>
  <c r="F164" i="1" s="1"/>
  <c r="E171" i="1"/>
  <c r="F171" i="1" s="1"/>
  <c r="E84" i="1"/>
  <c r="F84" i="1" s="1"/>
  <c r="E107" i="1"/>
  <c r="F107" i="1" s="1"/>
  <c r="E13" i="1"/>
  <c r="F13" i="1" s="1"/>
  <c r="E25" i="1"/>
  <c r="F25" i="1" s="1"/>
  <c r="E75" i="1"/>
  <c r="F75" i="1" s="1"/>
  <c r="E105" i="1"/>
  <c r="F105" i="1" s="1"/>
  <c r="E129" i="1"/>
  <c r="F129" i="1" s="1"/>
  <c r="E56" i="1"/>
  <c r="F56" i="1" s="1"/>
  <c r="E20" i="1"/>
  <c r="F20" i="1" s="1"/>
  <c r="E51" i="1"/>
  <c r="F51" i="1" s="1"/>
  <c r="E63" i="1"/>
  <c r="F63" i="1" s="1"/>
  <c r="E89" i="1"/>
  <c r="F89" i="1" s="1"/>
  <c r="E95" i="1"/>
  <c r="F95" i="1" s="1"/>
  <c r="E100" i="1"/>
  <c r="F100" i="1" s="1"/>
  <c r="E112" i="1"/>
  <c r="F112" i="1" s="1"/>
  <c r="E124" i="1"/>
  <c r="F124" i="1" s="1"/>
  <c r="E141" i="1"/>
  <c r="F141" i="1" s="1"/>
  <c r="E152" i="1"/>
  <c r="F152" i="1" s="1"/>
  <c r="E157" i="1"/>
  <c r="F157" i="1" s="1"/>
  <c r="D174" i="1"/>
  <c r="F174" i="1" s="1"/>
  <c r="D16" i="1"/>
  <c r="F16" i="1" s="1"/>
  <c r="E41" i="1"/>
  <c r="F41" i="1" s="1"/>
  <c r="E65" i="1"/>
  <c r="F65" i="1" s="1"/>
  <c r="E97" i="1"/>
  <c r="F97" i="1" s="1"/>
  <c r="D36" i="1"/>
  <c r="F36" i="1" s="1"/>
  <c r="E48" i="1"/>
  <c r="F48" i="1" s="1"/>
  <c r="E60" i="1"/>
  <c r="F60" i="1" s="1"/>
  <c r="E92" i="1"/>
  <c r="F92" i="1" s="1"/>
  <c r="E115" i="1"/>
  <c r="F115" i="1" s="1"/>
  <c r="E127" i="1"/>
  <c r="F127" i="1" s="1"/>
  <c r="E155" i="1"/>
  <c r="F155" i="1" s="1"/>
  <c r="E165" i="1"/>
  <c r="F165" i="1" s="1"/>
  <c r="E47" i="1"/>
  <c r="F47" i="1" s="1"/>
  <c r="E76" i="1"/>
  <c r="F76" i="1" s="1"/>
  <c r="E81" i="1"/>
  <c r="F81" i="1" s="1"/>
  <c r="E91" i="1"/>
  <c r="F91" i="1" s="1"/>
  <c r="E96" i="1"/>
  <c r="F96" i="1" s="1"/>
  <c r="E111" i="1"/>
  <c r="F111" i="1" s="1"/>
  <c r="E135" i="1"/>
  <c r="F135" i="1" s="1"/>
  <c r="E144" i="1"/>
  <c r="F144" i="1" s="1"/>
  <c r="E153" i="1"/>
  <c r="F153" i="1" s="1"/>
  <c r="E167" i="1"/>
  <c r="F167" i="1" s="1"/>
  <c r="D179" i="1"/>
  <c r="F179" i="1" s="1"/>
  <c r="E22" i="1"/>
  <c r="F22" i="1" s="1"/>
  <c r="D28" i="1"/>
  <c r="F28" i="1" s="1"/>
  <c r="D32" i="1"/>
  <c r="F32" i="1" s="1"/>
  <c r="E37" i="1"/>
  <c r="F37" i="1" s="1"/>
  <c r="E52" i="1"/>
  <c r="F52" i="1" s="1"/>
  <c r="E57" i="1"/>
  <c r="F57" i="1" s="1"/>
  <c r="E67" i="1"/>
  <c r="F67" i="1" s="1"/>
  <c r="E72" i="1"/>
  <c r="F72" i="1" s="1"/>
  <c r="E87" i="1"/>
  <c r="F87" i="1" s="1"/>
  <c r="E116" i="1"/>
  <c r="F116" i="1" s="1"/>
  <c r="E121" i="1"/>
  <c r="F121" i="1" s="1"/>
  <c r="E131" i="1"/>
  <c r="F131" i="1" s="1"/>
  <c r="E140" i="1"/>
  <c r="F140" i="1" s="1"/>
  <c r="E149" i="1"/>
  <c r="F149" i="1" s="1"/>
  <c r="E163" i="1"/>
  <c r="F163" i="1" s="1"/>
  <c r="E172" i="1"/>
  <c r="F172" i="1" s="1"/>
  <c r="D175" i="1"/>
  <c r="F175" i="1" s="1"/>
  <c r="E68" i="1"/>
  <c r="F68" i="1" s="1"/>
  <c r="E73" i="1"/>
  <c r="F73" i="1" s="1"/>
  <c r="E83" i="1"/>
  <c r="F83" i="1" s="1"/>
  <c r="E88" i="1"/>
  <c r="F88" i="1" s="1"/>
  <c r="D12" i="1"/>
  <c r="F12" i="1" s="1"/>
  <c r="E38" i="1"/>
  <c r="F38" i="1" s="1"/>
  <c r="E103" i="1"/>
  <c r="F103" i="1" s="1"/>
  <c r="E14" i="1"/>
  <c r="F14" i="1" s="1"/>
  <c r="E29" i="1"/>
  <c r="F29" i="1" s="1"/>
  <c r="E44" i="1"/>
  <c r="F44" i="1" s="1"/>
  <c r="E49" i="1"/>
  <c r="F49" i="1" s="1"/>
  <c r="E59" i="1"/>
  <c r="F59" i="1" s="1"/>
  <c r="E64" i="1"/>
  <c r="F64" i="1" s="1"/>
  <c r="E79" i="1"/>
  <c r="F79" i="1" s="1"/>
  <c r="E108" i="1"/>
  <c r="F108" i="1" s="1"/>
  <c r="E113" i="1"/>
  <c r="F113" i="1" s="1"/>
  <c r="E123" i="1"/>
  <c r="F123" i="1" s="1"/>
  <c r="E128" i="1"/>
  <c r="F128" i="1" s="1"/>
  <c r="E137" i="1"/>
  <c r="F137" i="1" s="1"/>
  <c r="E151" i="1"/>
  <c r="F151" i="1" s="1"/>
  <c r="E160" i="1"/>
  <c r="F160" i="1" s="1"/>
  <c r="E169" i="1"/>
  <c r="F169" i="1" s="1"/>
  <c r="F22" i="3"/>
  <c r="F20" i="3"/>
  <c r="F151" i="3"/>
  <c r="F119" i="3"/>
  <c r="F87" i="3"/>
  <c r="F55" i="3"/>
  <c r="F94" i="3"/>
  <c r="F116" i="3"/>
  <c r="F158" i="3"/>
  <c r="F126" i="3"/>
  <c r="F70" i="3"/>
  <c r="F124" i="3"/>
  <c r="F173" i="3"/>
  <c r="F141" i="3"/>
  <c r="F109" i="3"/>
  <c r="F77" i="3"/>
  <c r="F45" i="3"/>
  <c r="F13" i="3"/>
  <c r="F12" i="3"/>
  <c r="F23" i="3"/>
  <c r="F156" i="3"/>
  <c r="F175" i="3"/>
  <c r="F143" i="3"/>
  <c r="F111" i="3"/>
  <c r="F79" i="3"/>
  <c r="F47" i="3"/>
  <c r="F62" i="3"/>
  <c r="F76" i="3"/>
  <c r="F150" i="3"/>
  <c r="F118" i="3"/>
  <c r="F54" i="3"/>
  <c r="F100" i="3"/>
  <c r="F165" i="3"/>
  <c r="F133" i="3"/>
  <c r="F101" i="3"/>
  <c r="F179" i="3"/>
  <c r="F147" i="3"/>
  <c r="F92" i="3"/>
  <c r="F167" i="3"/>
  <c r="F135" i="3"/>
  <c r="F103" i="3"/>
  <c r="F71" i="3"/>
  <c r="F31" i="3"/>
  <c r="F38" i="3"/>
  <c r="F44" i="3"/>
  <c r="F142" i="3"/>
  <c r="F110" i="3"/>
  <c r="F30" i="3"/>
  <c r="F68" i="3"/>
  <c r="F157" i="3"/>
  <c r="F125" i="3"/>
  <c r="F93" i="3"/>
  <c r="F61" i="3"/>
  <c r="F29" i="3"/>
  <c r="F108" i="3"/>
  <c r="E19" i="1"/>
  <c r="F19" i="1" s="1"/>
  <c r="D58" i="1"/>
  <c r="F58" i="1" s="1"/>
  <c r="D74" i="1"/>
  <c r="F74" i="1" s="1"/>
  <c r="E42" i="1"/>
  <c r="F42" i="1" s="1"/>
  <c r="E50" i="1"/>
  <c r="F50" i="1" s="1"/>
  <c r="E53" i="1"/>
  <c r="F53" i="1" s="1"/>
  <c r="E66" i="1"/>
  <c r="F66" i="1" s="1"/>
  <c r="E69" i="1"/>
  <c r="F69" i="1" s="1"/>
  <c r="E85" i="1"/>
  <c r="F85" i="1" s="1"/>
  <c r="E15" i="1"/>
  <c r="F15" i="1" s="1"/>
  <c r="E24" i="1"/>
  <c r="F24" i="1" s="1"/>
  <c r="E31" i="1"/>
  <c r="F31" i="1" s="1"/>
  <c r="E40" i="1"/>
  <c r="F40" i="1" s="1"/>
  <c r="D3" i="1"/>
  <c r="F3" i="1" s="1"/>
  <c r="D5" i="1"/>
  <c r="F5" i="1" s="1"/>
  <c r="D7" i="1"/>
  <c r="F7" i="1" s="1"/>
  <c r="D9" i="1"/>
  <c r="F9" i="1" s="1"/>
  <c r="E11" i="1"/>
  <c r="F11" i="1" s="1"/>
  <c r="D18" i="1"/>
  <c r="F18" i="1" s="1"/>
  <c r="E27" i="1"/>
  <c r="F27" i="1" s="1"/>
  <c r="D34" i="1"/>
  <c r="F34" i="1" s="1"/>
  <c r="D46" i="1"/>
  <c r="F46" i="1" s="1"/>
  <c r="D54" i="1"/>
  <c r="F54" i="1" s="1"/>
  <c r="D62" i="1"/>
  <c r="F62" i="1" s="1"/>
  <c r="D70" i="1"/>
  <c r="F70" i="1" s="1"/>
  <c r="D78" i="1"/>
  <c r="F78" i="1" s="1"/>
  <c r="D86" i="1"/>
  <c r="F86" i="1" s="1"/>
  <c r="D94" i="1"/>
  <c r="F94" i="1" s="1"/>
  <c r="D102" i="1"/>
  <c r="F102" i="1" s="1"/>
  <c r="D110" i="1"/>
  <c r="F110" i="1" s="1"/>
  <c r="D118" i="1"/>
  <c r="F118" i="1" s="1"/>
  <c r="D126" i="1"/>
  <c r="F126" i="1" s="1"/>
  <c r="D134" i="1"/>
  <c r="F134" i="1" s="1"/>
  <c r="D142" i="1"/>
  <c r="F142" i="1" s="1"/>
  <c r="D150" i="1"/>
  <c r="F150" i="1" s="1"/>
  <c r="D158" i="1"/>
  <c r="F158" i="1" s="1"/>
  <c r="E166" i="1"/>
  <c r="F166" i="1" s="1"/>
  <c r="E23" i="1"/>
  <c r="F23" i="1" s="1"/>
  <c r="E39" i="1"/>
  <c r="F39" i="1" s="1"/>
  <c r="E170" i="1"/>
  <c r="F170" i="1" s="1"/>
  <c r="D2" i="1"/>
  <c r="F2" i="1" s="1"/>
  <c r="D4" i="1"/>
  <c r="F4" i="1" s="1"/>
  <c r="D6" i="1"/>
  <c r="F6" i="1" s="1"/>
  <c r="D8" i="1"/>
  <c r="F8" i="1" s="1"/>
  <c r="D10" i="1"/>
  <c r="F10" i="1" s="1"/>
  <c r="D26" i="1"/>
  <c r="F26" i="1" s="1"/>
  <c r="E35" i="1"/>
  <c r="F35" i="1" s="1"/>
  <c r="D82" i="1"/>
  <c r="F82" i="1" s="1"/>
  <c r="D90" i="1"/>
  <c r="F90" i="1" s="1"/>
  <c r="D98" i="1"/>
  <c r="F98" i="1" s="1"/>
  <c r="D106" i="1"/>
  <c r="F106" i="1" s="1"/>
  <c r="D114" i="1"/>
  <c r="F114" i="1" s="1"/>
  <c r="D122" i="1"/>
  <c r="F122" i="1" s="1"/>
  <c r="D130" i="1"/>
  <c r="F130" i="1" s="1"/>
  <c r="D138" i="1"/>
  <c r="F138" i="1" s="1"/>
  <c r="D146" i="1"/>
  <c r="F146" i="1" s="1"/>
  <c r="D154" i="1"/>
  <c r="F154" i="1" s="1"/>
  <c r="D162" i="1"/>
  <c r="F162" i="1" s="1"/>
  <c r="E17" i="1"/>
  <c r="F17" i="1" s="1"/>
  <c r="E33" i="1"/>
  <c r="F33" i="1" s="1"/>
  <c r="E45" i="1"/>
  <c r="F45" i="1" s="1"/>
  <c r="E61" i="1"/>
  <c r="F61" i="1" s="1"/>
  <c r="E77" i="1"/>
  <c r="F77" i="1" s="1"/>
  <c r="E93" i="1"/>
  <c r="F93" i="1" s="1"/>
  <c r="E101" i="1"/>
  <c r="F101" i="1" s="1"/>
  <c r="E109" i="1"/>
  <c r="F109" i="1" s="1"/>
  <c r="E117" i="1"/>
  <c r="F117" i="1" s="1"/>
  <c r="E125" i="1"/>
  <c r="F125" i="1" s="1"/>
  <c r="E168" i="1"/>
  <c r="F168" i="1" s="1"/>
  <c r="D177" i="1"/>
  <c r="F177" i="1" s="1"/>
  <c r="D176" i="1"/>
  <c r="F176" i="1" s="1"/>
  <c r="D178" i="1"/>
  <c r="F178" i="1" s="1"/>
  <c r="D180" i="1"/>
  <c r="F180" i="1" s="1"/>
  <c r="F15" i="2"/>
  <c r="F6" i="2"/>
  <c r="F11" i="2"/>
  <c r="F19" i="2"/>
  <c r="F7" i="2"/>
  <c r="F64" i="2"/>
  <c r="F3" i="2"/>
  <c r="F40" i="2"/>
  <c r="F60" i="2"/>
  <c r="F80" i="2"/>
  <c r="F68" i="2"/>
  <c r="F121" i="2"/>
  <c r="F153" i="2"/>
  <c r="F18" i="2"/>
  <c r="F21" i="2"/>
  <c r="F25" i="2"/>
  <c r="F41" i="2"/>
  <c r="F53" i="2"/>
  <c r="F57" i="2"/>
  <c r="F85" i="2"/>
  <c r="F89" i="2"/>
  <c r="F117" i="2"/>
  <c r="F29" i="2"/>
  <c r="F33" i="2"/>
  <c r="F37" i="2"/>
  <c r="F45" i="2"/>
  <c r="F49" i="2"/>
  <c r="F61" i="2"/>
  <c r="F65" i="2"/>
  <c r="F69" i="2"/>
  <c r="F73" i="2"/>
  <c r="F77" i="2"/>
  <c r="F81" i="2"/>
  <c r="F93" i="2"/>
  <c r="F97" i="2"/>
  <c r="F101" i="2"/>
  <c r="F105" i="2"/>
  <c r="F109" i="2"/>
  <c r="F113" i="2"/>
  <c r="F125" i="2"/>
  <c r="F129" i="2"/>
  <c r="F133" i="2"/>
  <c r="F137" i="2"/>
  <c r="F141" i="2"/>
  <c r="F145" i="2"/>
  <c r="F149" i="2"/>
  <c r="F157" i="2"/>
  <c r="F161" i="2"/>
  <c r="F165" i="2"/>
  <c r="F169" i="2"/>
  <c r="F173" i="2"/>
  <c r="F177" i="2"/>
  <c r="F16" i="2"/>
  <c r="F22" i="2"/>
  <c r="F26" i="2"/>
  <c r="F30" i="2"/>
  <c r="F34" i="2"/>
  <c r="F38" i="2"/>
  <c r="F42" i="2"/>
  <c r="F46" i="2"/>
  <c r="F50" i="2"/>
  <c r="F54" i="2"/>
  <c r="F58" i="2"/>
  <c r="F62" i="2"/>
  <c r="F66" i="2"/>
  <c r="F70" i="2"/>
  <c r="F74" i="2"/>
  <c r="F78" i="2"/>
  <c r="F82" i="2"/>
  <c r="F86" i="2"/>
  <c r="F90" i="2"/>
  <c r="F94" i="2"/>
  <c r="F98" i="2"/>
  <c r="F102" i="2"/>
  <c r="F106" i="2"/>
  <c r="F110" i="2"/>
  <c r="F114" i="2"/>
  <c r="F118" i="2"/>
  <c r="F122" i="2"/>
  <c r="F126" i="2"/>
  <c r="F130" i="2"/>
  <c r="F134" i="2"/>
  <c r="F138" i="2"/>
  <c r="F142" i="2"/>
  <c r="F146" i="2"/>
  <c r="F150" i="2"/>
  <c r="F154" i="2"/>
  <c r="F158" i="2"/>
  <c r="F162" i="2"/>
  <c r="F166" i="2"/>
  <c r="F170" i="2"/>
  <c r="F174" i="2"/>
  <c r="F178" i="2"/>
  <c r="F55" i="2"/>
  <c r="F119" i="2"/>
  <c r="F147" i="2"/>
  <c r="F179" i="2"/>
  <c r="F23" i="2"/>
  <c r="F35" i="2"/>
  <c r="F83" i="2"/>
  <c r="F151" i="2"/>
  <c r="F27" i="2"/>
  <c r="F31" i="2"/>
  <c r="F39" i="2"/>
  <c r="F43" i="2"/>
  <c r="F47" i="2"/>
  <c r="F51" i="2"/>
  <c r="F59" i="2"/>
  <c r="F63" i="2"/>
  <c r="F67" i="2"/>
  <c r="F71" i="2"/>
  <c r="F75" i="2"/>
  <c r="F79" i="2"/>
  <c r="F87" i="2"/>
  <c r="F91" i="2"/>
  <c r="F95" i="2"/>
  <c r="F99" i="2"/>
  <c r="F103" i="2"/>
  <c r="F107" i="2"/>
  <c r="F111" i="2"/>
  <c r="F115" i="2"/>
  <c r="F123" i="2"/>
  <c r="F127" i="2"/>
  <c r="F131" i="2"/>
  <c r="F135" i="2"/>
  <c r="F139" i="2"/>
  <c r="F143" i="2"/>
  <c r="F155" i="2"/>
  <c r="F159" i="2"/>
  <c r="F163" i="2"/>
  <c r="F167" i="2"/>
  <c r="F171" i="2"/>
  <c r="F175" i="2"/>
  <c r="F116" i="2"/>
  <c r="F120" i="2"/>
  <c r="F96" i="2"/>
  <c r="F112" i="2"/>
  <c r="F84" i="2"/>
  <c r="F88" i="2"/>
  <c r="F92" i="2"/>
  <c r="F100" i="2"/>
  <c r="F104" i="2"/>
  <c r="F108" i="2"/>
  <c r="F124" i="2"/>
  <c r="F128" i="2"/>
  <c r="F132" i="2"/>
  <c r="F136" i="2"/>
  <c r="F140" i="2"/>
  <c r="F144" i="2"/>
  <c r="F148" i="2"/>
  <c r="F152" i="2"/>
  <c r="F156" i="2"/>
  <c r="F160" i="2"/>
  <c r="F164" i="2"/>
  <c r="F72" i="2" l="1"/>
  <c r="F52" i="2"/>
  <c r="F4" i="2"/>
  <c r="F10" i="2"/>
  <c r="F76" i="2"/>
  <c r="F44" i="2"/>
  <c r="F28" i="2"/>
  <c r="F32" i="2"/>
  <c r="F48" i="2"/>
  <c r="F8" i="2"/>
  <c r="F56" i="2"/>
  <c r="F36" i="2"/>
  <c r="F14" i="2"/>
  <c r="F2" i="2"/>
  <c r="F24" i="2"/>
</calcChain>
</file>

<file path=xl/sharedStrings.xml><?xml version="1.0" encoding="utf-8"?>
<sst xmlns="http://schemas.openxmlformats.org/spreadsheetml/2006/main" count="5851" uniqueCount="353">
  <si>
    <t>Ngày</t>
  </si>
  <si>
    <t>Tuổi</t>
  </si>
  <si>
    <t>Giới tính</t>
  </si>
  <si>
    <t>Quốc tịch</t>
  </si>
  <si>
    <t>Bệnh viện điều trị</t>
  </si>
  <si>
    <t>Từng ở Trung Quốc</t>
  </si>
  <si>
    <t>Tình trạng</t>
  </si>
  <si>
    <t>Ghi chú</t>
  </si>
  <si>
    <t>Nguồn</t>
  </si>
  <si>
    <t>Nam</t>
  </si>
  <si>
    <t>Thành phố Hồ Chí Minh</t>
  </si>
  <si>
    <t>Trung Quốc</t>
  </si>
  <si>
    <t>Bệnh viện Chợ Rẫy</t>
  </si>
  <si>
    <t>Có</t>
  </si>
  <si>
    <t>Không</t>
  </si>
  <si>
    <t>Đã xuất viện</t>
  </si>
  <si>
    <t>[175][50]</t>
  </si>
  <si>
    <t>Con trai của trường hợp 1.</t>
  </si>
  <si>
    <t>Nữ</t>
  </si>
  <si>
    <t>Thanh Hóa</t>
  </si>
  <si>
    <t>Việt Nam</t>
  </si>
  <si>
    <t>Bệnh viện đa khoa tỉnh Thanh Hóa</t>
  </si>
  <si>
    <t>Vĩnh Phúc</t>
  </si>
  <si>
    <t>Bệnh viện Bệnh nhiệt đới Trung ương</t>
  </si>
  <si>
    <t>Bệnh viện Bệnh nhiệt đới Trung ương (cơ sở 2)</t>
  </si>
  <si>
    <t>Nha Trang</t>
  </si>
  <si>
    <t>Bệnh viện Bệnh nhiệt đới Khánh Hòa</t>
  </si>
  <si>
    <t>Là tiếp viên khách sạn có tiếp xúc #1 và #2.</t>
  </si>
  <si>
    <t>Hoa Kỳ</t>
  </si>
  <si>
    <t>Bệnh viện Bệnh nhiệt đới Thành phố Hồ Chí Minh</t>
  </si>
  <si>
    <t>Quá cảnh tại Sân bay quốc tế Thiên Hà Vũ Hán trong 2 giờ.</t>
  </si>
  <si>
    <t>Trung tâm y tế huyện Bình Xuyên</t>
  </si>
  <si>
    <t>Họ hàng của trường hợp thứ 5.</t>
  </si>
  <si>
    <t>Trung tâm y tế huyện Bình Xuyên</t>
  </si>
  <si>
    <t>Mẹ của trường hợp thứ 5.</t>
  </si>
  <si>
    <t>Em của trường hợp thứ 5.</t>
  </si>
  <si>
    <t>Trung tâm y tế huyện Tam Đảo</t>
  </si>
  <si>
    <t>Hàng xóm của trường hợp thứ 5.</t>
  </si>
  <si>
    <t>3 tháng tuổi</t>
  </si>
  <si>
    <t>Bệnh viện Nhi Trung ương</t>
  </si>
  <si>
    <t>Cháu của trường hợp thứ 10.</t>
  </si>
  <si>
    <t>Bố của trường hợp thứ 5.</t>
  </si>
  <si>
    <t>Hà Nội</t>
  </si>
  <si>
    <t>Đang điều trị</t>
  </si>
  <si>
    <t>[31][50][176]</t>
  </si>
  <si>
    <t>Ninh Bình</t>
  </si>
  <si>
    <t>Bệnh viện Đa khoa Ninh Bình</t>
  </si>
  <si>
    <t>Trở về từ Daegu.</t>
  </si>
  <si>
    <t>[50][177][178][179]</t>
  </si>
  <si>
    <t>Tài xế riêng của trường hợp #17.</t>
  </si>
  <si>
    <t>[50][180][152][181]</t>
  </si>
  <si>
    <t>Bác gái của #17.</t>
  </si>
  <si>
    <t>Đi trên chuyến bay VN0054.</t>
  </si>
  <si>
    <t>[182][183][184][50]</t>
  </si>
  <si>
    <t>Đà Nẵng</t>
  </si>
  <si>
    <t>Anh</t>
  </si>
  <si>
    <t>Bệnh viện Đà Nẵng</t>
  </si>
  <si>
    <t>Lào Cai</t>
  </si>
  <si>
    <t>Bệnh viện Đa khoa tỉnh Lào Cai</t>
  </si>
  <si>
    <t>[51][52][56][50]</t>
  </si>
  <si>
    <t>Quảng Ninh</t>
  </si>
  <si>
    <t>Ireland</t>
  </si>
  <si>
    <t>Mexico</t>
  </si>
  <si>
    <t>Thừa Thiên Huế</t>
  </si>
  <si>
    <t>Bệnh viện Trung ương Huế (cơ sở 2)</t>
  </si>
  <si>
    <t>[55][50][185]</t>
  </si>
  <si>
    <t>Quảng Nam</t>
  </si>
  <si>
    <t>Bệnh viện Bắc Quảng Nam</t>
  </si>
  <si>
    <t>[50][57]</t>
  </si>
  <si>
    <t>Bệnh viện Dã chiến Củ Chi</t>
  </si>
  <si>
    <t>Từng gặp #17, trở về từ Luân Đôn bằng máy bay thuê riêng.</t>
  </si>
  <si>
    <t>[50][58][59][60]</t>
  </si>
  <si>
    <t>Bệnh viện Đa khoa khu vực miền núi phía Bắc Quảng Nam</t>
  </si>
  <si>
    <t>[50][61][62]</t>
  </si>
  <si>
    <t>Bình Thuận</t>
  </si>
  <si>
    <t>Bệnh viện Đa khoa tỉnh Bình Thuận</t>
  </si>
  <si>
    <t>Đã đi sang Mỹ, quá cảnh ở Incheon, Hàn Quốc và Doha, Qatar.</t>
  </si>
  <si>
    <t>[50][63][64]</t>
  </si>
  <si>
    <t>Đã tiếp xúc với trường hợp #22 và #23.</t>
  </si>
  <si>
    <t>Người giúp việc cho #34.</t>
  </si>
  <si>
    <t>[67][50][68][69]</t>
  </si>
  <si>
    <t>Nhân viên của #34.</t>
  </si>
  <si>
    <t>Con dâu của #34.</t>
  </si>
  <si>
    <t>Tiếp xúc #24 ở Ninh Bình.</t>
  </si>
  <si>
    <t>[50][74]</t>
  </si>
  <si>
    <t>Tiếp xúc #34.</t>
  </si>
  <si>
    <t>[75][50]</t>
  </si>
  <si>
    <t>Tiếp xúc #38.</t>
  </si>
  <si>
    <t>Tiếp xúc #37.</t>
  </si>
  <si>
    <t>Bệnh viện dã chiến Củ Chi</t>
  </si>
  <si>
    <t>[76][50]</t>
  </si>
  <si>
    <t>[80][50]</t>
  </si>
  <si>
    <t>Giúp việc nhà của #17. Quê ở Ứng Hòa.</t>
  </si>
  <si>
    <t>Tiếp xúc #34 và #45.</t>
  </si>
  <si>
    <t>[50][81][82][83]</t>
  </si>
  <si>
    <t>Bệnh viện Đa khoa trung ương Huế</t>
  </si>
  <si>
    <t>[50][84][85][86]</t>
  </si>
  <si>
    <t>Bệnh viện Bệnh nhiệt đới trung ương (cơ sở 2)</t>
  </si>
  <si>
    <t>Đi công tác ở Paris.</t>
  </si>
  <si>
    <t>[50][87][88][89]</t>
  </si>
  <si>
    <t>Du học sinh trở về từ châu Âu.</t>
  </si>
  <si>
    <t>Bệnh viện dã chiến cơ sở 2 tại Quảng Ninh</t>
  </si>
  <si>
    <t>Cộng hòa Séc</t>
  </si>
  <si>
    <t>Latvia</t>
  </si>
  <si>
    <t>[50][91]</t>
  </si>
  <si>
    <t>Đức</t>
  </si>
  <si>
    <t>Bệnh viện Bệnh Nhiệt đới trung ương (cơ sở 2)</t>
  </si>
  <si>
    <t>[92][50]</t>
  </si>
  <si>
    <t>Đi chuyến bay từ Anh về Nội Bài sáng 9 tháng 3.</t>
  </si>
  <si>
    <t>Đi chuyến bay VN0054 từ Anh về Nội Bài sáng 9 tháng 3.</t>
  </si>
  <si>
    <t>[186]</t>
  </si>
  <si>
    <t>[98][50][98][99]</t>
  </si>
  <si>
    <t>Pháp</t>
  </si>
  <si>
    <t>[50][100][98][99]</t>
  </si>
  <si>
    <t>Ninh Thuận</t>
  </si>
  <si>
    <t>Bệnh viện đa khoa tỉnh Ninh Thuận</t>
  </si>
  <si>
    <t>[50][99]</t>
  </si>
  <si>
    <t>Bệnh viện Việt Nam Thuỵ Điển Uông Bí</t>
  </si>
  <si>
    <t>[50][102][103][104][105]</t>
  </si>
  <si>
    <t>Bệnh viện Bệnh nhiệt đới Trung ương (Cơ sở 2)</t>
  </si>
  <si>
    <t>Đi cùng #61 từ Malaysia về TP. HCM (chuyến bay VJ826).</t>
  </si>
  <si>
    <t>[50][106][107]</t>
  </si>
  <si>
    <t>Bệnh viện 199</t>
  </si>
  <si>
    <t>[50][108][109][110][111]</t>
  </si>
  <si>
    <t>[50][112][114][115]</t>
  </si>
  <si>
    <t>Bạn gái của #60.</t>
  </si>
  <si>
    <t>Hải Dương</t>
  </si>
  <si>
    <t>Trung tâm Y tế huyện Thanh Miện (Hải Dương)</t>
  </si>
  <si>
    <t>Bắc Ninh</t>
  </si>
  <si>
    <t>Bệnh viện Đa khoa tỉnh Bắc Ninh</t>
  </si>
  <si>
    <t>[50][113][114][115]</t>
  </si>
  <si>
    <t>[50][117][118]</t>
  </si>
  <si>
    <t>Con của #79 và đi cùng chuyến bay với #79.</t>
  </si>
  <si>
    <t>Điều dưỡng tại Bệnh Viện Bạch Mai</t>
  </si>
  <si>
    <t>[122][123]</t>
  </si>
  <si>
    <t>Có tiếp xúc gần với bệnh nhân #86.</t>
  </si>
  <si>
    <t>[50][126]</t>
  </si>
  <si>
    <t>Bệnh viện Dã chiến Củ Chi.</t>
  </si>
  <si>
    <t>Bệnh nhân từ Mỹ đến Nhật Bản rồi đi chuyến bay của AirJapan NH 831 về Tân Sơn Nhất tối 17 tháng 3.</t>
  </si>
  <si>
    <t>Bệnh viện Bệnh nhiệt đới TP. HCM</t>
  </si>
  <si>
    <t>Phi công của Vietnam Airlines.</t>
  </si>
  <si>
    <t>[50][127]</t>
  </si>
  <si>
    <t>Bệnh viện Bệnh Nhiệt đới Trung ương (cơ sở 2)</t>
  </si>
  <si>
    <t>[50][128]</t>
  </si>
  <si>
    <t>Đi cùng chuyến bay với #93.</t>
  </si>
  <si>
    <t>[50][129]</t>
  </si>
  <si>
    <t>Bệnh viện Bệnh Nhiệt đới Thành phố Hồ Chí Minh</t>
  </si>
  <si>
    <t>Có tiếp xúc gần với #97</t>
  </si>
  <si>
    <t>Đi cùng chuyến bay với #95</t>
  </si>
  <si>
    <t>[50][131]</t>
  </si>
  <si>
    <t>[50][187]</t>
  </si>
  <si>
    <t>Đồng Tháp</t>
  </si>
  <si>
    <t>Khu cách ly tập trung tại Đồng Tháp</t>
  </si>
  <si>
    <t>Trà Vinh</t>
  </si>
  <si>
    <t>Khu cách ly tập trung tại Trà Vinh</t>
  </si>
  <si>
    <t>Con gái của #86</t>
  </si>
  <si>
    <t>[50][188]</t>
  </si>
  <si>
    <t>[50][189][139]</t>
  </si>
  <si>
    <t>Con gái và đi cùng chuyến bay với bệnh nhân #94</t>
  </si>
  <si>
    <t>Bác sĩ làm việc tại khoa Cấp cứu, Bệnh viện Bệnh nhiệt đới Trung ương cơ sở 2.</t>
  </si>
  <si>
    <t>Tây Ninh</t>
  </si>
  <si>
    <t>Bệnh viện Đa khoa tỉnh Tây Ninh</t>
  </si>
  <si>
    <t>Trở về Việt Nam từ Campuchia</t>
  </si>
  <si>
    <t>[50][140]</t>
  </si>
  <si>
    <t>Bệnh viện FV</t>
  </si>
  <si>
    <t>[50][142]</t>
  </si>
  <si>
    <t>Canada</t>
  </si>
  <si>
    <t>Bạn của #91.</t>
  </si>
  <si>
    <t>Trung tâm Y tế huyện Cần Giờ</t>
  </si>
  <si>
    <t>Trung tâm Giáo dục Quốc phòng An ninh Quân khu 5</t>
  </si>
  <si>
    <t>Về Việt Nam từ Bangkok, Thái Lan.</t>
  </si>
  <si>
    <t>[50][143]</t>
  </si>
  <si>
    <t>Bến Tre</t>
  </si>
  <si>
    <t>Trung tâm Y tế huyện Bình Đại</t>
  </si>
  <si>
    <t>Trở về từ Malaysia.</t>
  </si>
  <si>
    <t>[50][144]</t>
  </si>
  <si>
    <t>Brasil</t>
  </si>
  <si>
    <t>Bệnh nhân có đến quán bar Buddha.</t>
  </si>
  <si>
    <t>[50][148][147]</t>
  </si>
  <si>
    <t>Nam Phi</t>
  </si>
  <si>
    <t>Khu cách ly điều trị huyện Cần Giờ</t>
  </si>
  <si>
    <t>Nhân viên của quán bar Buddha.</t>
  </si>
  <si>
    <t>Lai Châu</t>
  </si>
  <si>
    <t>Bệnh viện Đa khoa tỉnh Lai Châu</t>
  </si>
  <si>
    <t>Trong tháng 3 bà đến Bệnh viện Bạch Mai điều trị bệnh.</t>
  </si>
  <si>
    <t>Bệnh viện Đa khoa Bỉm Sơn</t>
  </si>
  <si>
    <t>Trung tâm Giáo dục quốc phòng Quân khu 5</t>
  </si>
  <si>
    <t>[50][150]</t>
  </si>
  <si>
    <t>Bác sĩ làm việc tại Khoa Cấp cứu, Bệnh viện Bệnh Nhiệt đới Trung ương cơ sở Đông Anh, bị lây khi lắp máy thở cho bệnh nhân #28.</t>
  </si>
  <si>
    <t>Bệnh viện Dã chiến Cần Giờ</t>
  </si>
  <si>
    <t>[50][190]</t>
  </si>
  <si>
    <t>Khu cách ly tập trung tỉnh Trà Vinh</t>
  </si>
  <si>
    <t>Cần Thơ</t>
  </si>
  <si>
    <t>Bệnh viện Lao và bệnh Phổi TP. Cần Thơ</t>
  </si>
  <si>
    <t>Hà Tĩnh</t>
  </si>
  <si>
    <t>Bệnh viện Đa khoa Cầu Treo tỉnh Hà Tĩnh</t>
  </si>
  <si>
    <t>Bệnh viện số 2 TP Hạ Long</t>
  </si>
  <si>
    <t>[50][191]</t>
  </si>
  <si>
    <t>Tp. Hồ Chí Minh</t>
  </si>
  <si>
    <t>Khu C - Trường thiếu sinh quân, huyện Củ Chi</t>
  </si>
  <si>
    <t>Có tiếp xúc gần với #124</t>
  </si>
  <si>
    <t>Chị gái của #127</t>
  </si>
  <si>
    <t>Bệnh viện Lao và Bệnh phổi Cần Thơ</t>
  </si>
  <si>
    <t>[50][166]</t>
  </si>
  <si>
    <t>Bạc Liêu</t>
  </si>
  <si>
    <t>Bệnh viện Đa khoa tỉnh Bạc Liêu</t>
  </si>
  <si>
    <t>Bệnh viện Bệnh Nhiệt đới TP. Hồ Chí Minh.</t>
  </si>
  <si>
    <t>Bệnh viện Dã chiến Cần Giờ.</t>
  </si>
  <si>
    <t>Bệnh viện Bệnh Nhiệt đới Trung ương cơ sở 2</t>
  </si>
  <si>
    <t>Con dâu, chăm sóc cho #161 trong Bệnh viện Bạch Mai.</t>
  </si>
  <si>
    <t>Cháu gái của #161.</t>
  </si>
  <si>
    <t>Trung đoàn 855, tỉnh Ninh Bình</t>
  </si>
  <si>
    <t>[192][193]</t>
  </si>
  <si>
    <t>Bệnh viện Đa khoa tỉnh Ninh Bình</t>
  </si>
  <si>
    <t>Về từ Anh cùng chuyến bay với #164.</t>
  </si>
  <si>
    <t>Đan Mạch</t>
  </si>
  <si>
    <t>Bệnh viện Bệnh nhiệt đới Trung ương cơ sở 2</t>
  </si>
  <si>
    <t>Nhân viên tại Bệnh viện Bạch Mai.</t>
  </si>
  <si>
    <t>Bệnh viện Đa khoa huyện Kim Sơn (Ninh Bình)</t>
  </si>
  <si>
    <t>Từng đến Bệnh viện Bạch Mai</t>
  </si>
  <si>
    <t>[50][171]</t>
  </si>
  <si>
    <t>Bệnh viện Bệnh Nhiệt đới TP.HCM</t>
  </si>
  <si>
    <t>Du học sinh ở Mỹ</t>
  </si>
  <si>
    <t>?</t>
  </si>
  <si>
    <t>Con dâu của #133</t>
  </si>
  <si>
    <t>Trở về từ Nga</t>
  </si>
  <si>
    <t>Làm việc tại nhà ăn Bệnh viện Bạch Mai</t>
  </si>
  <si>
    <t>Làm việc tại công ty Trường Sinh cung cấp dịch vụ cho Bệnh viện Bạch Mai</t>
  </si>
  <si>
    <t>Thái Nguyên</t>
  </si>
  <si>
    <t>Bệnh viện Đa khoa Đại Từ (Thái Nguyên)</t>
  </si>
  <si>
    <t>Khu cách ly tập trung tỉnh Thanh Hoá</t>
  </si>
  <si>
    <t>Từ nước ngoài về</t>
  </si>
  <si>
    <t>BN</t>
  </si>
  <si>
    <t>Nơi xác nhận nhiễm</t>
  </si>
  <si>
    <t>Từng ở các quốc gia khác</t>
  </si>
  <si>
    <r>
      <t>Trở về từ châu Âu, đã đi du lịch tại tâm dịch </t>
    </r>
    <r>
      <rPr>
        <sz val="12"/>
        <color rgb="FF0B0080"/>
        <rFont val="Arial"/>
        <family val="2"/>
      </rPr>
      <t>Lombardia</t>
    </r>
    <r>
      <rPr>
        <sz val="12"/>
        <color rgb="FF222222"/>
        <rFont val="Arial"/>
        <family val="2"/>
      </rPr>
      <t>, </t>
    </r>
    <r>
      <rPr>
        <sz val="12"/>
        <color rgb="FF0B0080"/>
        <rFont val="Arial"/>
        <family val="2"/>
      </rPr>
      <t>Italy</t>
    </r>
    <r>
      <rPr>
        <sz val="12"/>
        <color rgb="FF222222"/>
        <rFont val="Arial"/>
        <family val="2"/>
      </rPr>
      <t>.</t>
    </r>
  </si>
  <si>
    <r>
      <t>[51][52][56][50]</t>
    </r>
    <r>
      <rPr>
        <sz val="12"/>
        <color rgb="FF663366"/>
        <rFont val="Arial"/>
        <family val="2"/>
      </rPr>
      <t>[1]</t>
    </r>
  </si>
  <si>
    <r>
      <t>[51][52][56][50]</t>
    </r>
    <r>
      <rPr>
        <sz val="12"/>
        <color rgb="FF663366"/>
        <rFont val="Arial"/>
        <family val="2"/>
      </rPr>
      <t>[2]</t>
    </r>
  </si>
  <si>
    <r>
      <t>[50][66]</t>
    </r>
    <r>
      <rPr>
        <sz val="12"/>
        <color rgb="FF663366"/>
        <rFont val="Arial"/>
        <family val="2"/>
      </rPr>
      <t>[3]</t>
    </r>
  </si>
  <si>
    <t xml:space="preserve"> 23 tháng 1 năm 2020</t>
  </si>
  <si>
    <t xml:space="preserve"> 30 tháng 1 năm 2020</t>
  </si>
  <si>
    <t xml:space="preserve"> 1 tháng 2 năm 2020</t>
  </si>
  <si>
    <t xml:space="preserve"> 2 tháng 2 năm 2020</t>
  </si>
  <si>
    <t xml:space="preserve"> 3 tháng 2 năm 2020</t>
  </si>
  <si>
    <t xml:space="preserve"> 4 tháng 2 năm 2020</t>
  </si>
  <si>
    <t xml:space="preserve"> 6 tháng 2 năm 2020</t>
  </si>
  <si>
    <t xml:space="preserve"> 7 tháng 2 năm 2020</t>
  </si>
  <si>
    <t xml:space="preserve"> 9 tháng 2 năm 2020</t>
  </si>
  <si>
    <t xml:space="preserve"> 11 tháng 2 năm 2020</t>
  </si>
  <si>
    <t xml:space="preserve"> 13 tháng 2 năm 2020</t>
  </si>
  <si>
    <t xml:space="preserve"> 6 tháng 3 năm 2020</t>
  </si>
  <si>
    <t xml:space="preserve"> 7 tháng 3 năm 2020</t>
  </si>
  <si>
    <t xml:space="preserve"> 8 tháng 3 năm 2020</t>
  </si>
  <si>
    <t xml:space="preserve"> 9 tháng 3 năm 2020</t>
  </si>
  <si>
    <t xml:space="preserve"> 10 tháng 3 năm 2020</t>
  </si>
  <si>
    <t xml:space="preserve"> 11 tháng 3 năm 2020</t>
  </si>
  <si>
    <t xml:space="preserve"> 12 tháng 3 năm 2020</t>
  </si>
  <si>
    <t xml:space="preserve"> 13 tháng 3 năm 2020</t>
  </si>
  <si>
    <t>Tiếp viên hàng không đi chuyến bay  9 tháng 3.</t>
  </si>
  <si>
    <t xml:space="preserve"> 14 tháng 3 năm 2020</t>
  </si>
  <si>
    <t>Đi trên chuyến bay VN0054  2 tháng 3, chồng của #30.</t>
  </si>
  <si>
    <t>Đi trên chuyến bay VN0054 từ Luân Đôn về Việt Nam  9 tháng 3.[gc 3]</t>
  </si>
  <si>
    <t>Đi chuyến bay QR970, quá cảnh tại sân bay ở Doha, Qatar  10 tháng 3.</t>
  </si>
  <si>
    <t xml:space="preserve"> 15 tháng 3 năm 2020</t>
  </si>
  <si>
    <t>Đi chuyến bay TK162 từ Tây Ban Nha đến TP. HCM  8 tháng 3.</t>
  </si>
  <si>
    <t>Đi chuyến bay VN0018 từ Pháp về Nội Bài sáng  14 tháng 3.</t>
  </si>
  <si>
    <t xml:space="preserve"> 16 tháng 3 năm 2020</t>
  </si>
  <si>
    <t>Du học sinh tại Pháp đến Hà Nội  15 tháng 3.</t>
  </si>
  <si>
    <t>Tiếp viên trên chuyến bay VN0054 từ Anh về Nội Bài  2 tháng 3.</t>
  </si>
  <si>
    <t>Hành khách trên chuyến bay từ Pháp về Nội Bài  9 tháng 3.</t>
  </si>
  <si>
    <t>Đi từ Malaysia đến TP. HCM trên chuyến bay VJ826  4 tháng 3.</t>
  </si>
  <si>
    <t xml:space="preserve"> 17 tháng 3 năm 2020</t>
  </si>
  <si>
    <t xml:space="preserve"> 18 tháng 3 năm 2020</t>
  </si>
  <si>
    <t>Du học sinh tại Anh, nhập cảnh về Nội Bài  16 tháng 3 trên chuyến bay TK 164.</t>
  </si>
  <si>
    <t>Về Việt Nam trên chuyến bay VN 0054  9 tháng 3.</t>
  </si>
  <si>
    <t>Về Việt Nam trên chuyến bay VN 0018  16 tháng 3.</t>
  </si>
  <si>
    <t>Về Việt Nam trên chuyến bay của hãng hàng không Vietnam Airlines số hiệu VN50, số ghế 10E  15 tháng 3.</t>
  </si>
  <si>
    <t>Hành khách trên chuyến bay TK162 nhập cảnh tại Cảng hàng không quốc tế Tân Sơn Nhất  10 tháng 3.</t>
  </si>
  <si>
    <t xml:space="preserve"> 19 tháng 3 năm 2020</t>
  </si>
  <si>
    <t>Du học sinh tại Anh, nhập cảnh Nội Bài  17 tháng 3, trên chuyến bay QR976.</t>
  </si>
  <si>
    <t>Du học sinh tại Anh, nhập cảnh Nội Bài  17 tháng 3, trên chuyến bay EK394.</t>
  </si>
  <si>
    <t>Bệnh nhân về Việt Nam  15 tháng 3 trên chuyến bay của Emirates EK392.</t>
  </si>
  <si>
    <t>Bệnh nhân từ Paris đi chuyến bay của AirFrance AF258, về Việt Nam  15 tháng 3.</t>
  </si>
  <si>
    <t>Bệnh nhân về Việt Nam  15 tháng 3, trên chuyến bay của Emirates EK364.</t>
  </si>
  <si>
    <t>Bệnh nhân đi từ Istanbul trên chuyến bay của Turkish Airlines TK162, đến Việt Nam  15 tháng 3.</t>
  </si>
  <si>
    <t>Du học sinh tại Anh, nhập cảnh Nội Bài  18 tháng 3, trên chuyến bay VN0054.[gc 3]</t>
  </si>
  <si>
    <t xml:space="preserve"> 20 tháng 3 năm 2020</t>
  </si>
  <si>
    <t>Du học sinh ở Anh, trở về Nội Bài  12 tháng 3</t>
  </si>
  <si>
    <t>Từng đến Barcelona và Dubai, đến sân bay Tân Sơn Nhất  16 tháng 3 trên chuyến bay của Emirates EK392.</t>
  </si>
  <si>
    <t xml:space="preserve"> 21 tháng 3 năm 2020</t>
  </si>
  <si>
    <t>Du học sinh tại Pháp, từng ở Paris và Doha, đi chuyến bay của Qatar Airways EK970 đến Tân Sơn Nhất  17 tháng 3.</t>
  </si>
  <si>
    <t>Du học sinh tại Hungary, đi từ Moskva đến Nội Bài trên chuyến bay của Aeroflot SU290  18 tháng 3.</t>
  </si>
  <si>
    <t xml:space="preserve"> 22 tháng 3 năm 2020</t>
  </si>
  <si>
    <t>Du học sinh tại Pháp từ Paris đi chuyến bay của Air France AF258, tới Tân Sơn Nhất  18 tháng 3.</t>
  </si>
  <si>
    <t>Bệnh nhân từng ở Bỉ, Đức, Séc, từ Pháp quá cảnh Dubai trên chuyến bay của Emirates EM392, đến Tân Sơn Nhất  19 tháng 3.</t>
  </si>
  <si>
    <t>Bệnh nhân ở Malaysia trong 2 tuần trước khi về Việt Nam,  14 tháng 3 có đến quán Bar Buddha (nơi #91 cũng tới cùng ).</t>
  </si>
  <si>
    <t>Bệnh nhân từng ở Kuala Lumpur, về Việt Nam trên chuyến bay của AsiaAir AK524  3 tháng 3.</t>
  </si>
  <si>
    <t>Hành khách trên chuyến bay Vietnam Airlines VN0050 từ Anh về sân bay Cần Thơ sáng  18 tháng 3.</t>
  </si>
  <si>
    <t>Hành khách trên chuyến bay của AirAsia AK575 từ Malaysia đến sân bay Cần Thơ sáng  18 tháng 3.</t>
  </si>
  <si>
    <t>Du học sinh tại Anh về nước  18 tháng 3 trên chuyến bay VN54.</t>
  </si>
  <si>
    <t>Giảng viên đại học ở Anh, quá cảnh Bangkok sau đó về Việt Nam trên chuyến bay TG560  15 tháng 3.</t>
  </si>
  <si>
    <t>Du học sinh tại Mỹ, quá cảnh tại Nhật Bản, về Hà Nội trên chuyến bay JL571  19 tháng 3.</t>
  </si>
  <si>
    <t>Du học sinh tại Pháp về Việt Nam  18 tháng 3 trên chuyến bay VN18.</t>
  </si>
  <si>
    <t>Du học sinh tại Pháp.  17 tháng 3 cô về Việt Nam trên chuyến bay VN18.</t>
  </si>
  <si>
    <t>Du học sinh tại Anh về nước trên chuyến bay VN54, số ghế 2A  18 tháng 3.</t>
  </si>
  <si>
    <t xml:space="preserve"> 23 tháng 3 năm 2020</t>
  </si>
  <si>
    <t>Du học sinh tại Hà Lan về nước  15 tháng 3 trên chuyến bay SQ176, quá cảnh tại Singapore.</t>
  </si>
  <si>
    <t>Từ  1 đến 15 tháng 3 anh đã đi Indonesia, Thái Lan và vẫn đi làm bình thường, bắt đầu có triệu chứng từ 19 tháng 3.</t>
  </si>
  <si>
    <t>Ông cùng vợ từ New York về Tân Sơn Nhất quá cảnh Narita, Nhật Bản trên chuyến bay của ANA NH831  19 tháng 3.</t>
  </si>
  <si>
    <t xml:space="preserve"> 24 tháng 3 năm 2020</t>
  </si>
  <si>
    <t>Bệnh nhân là du học sinh tại Anh, nhập cảnh về Nội Bài  20 tháng 3 trên chuyến bay VN0054.</t>
  </si>
  <si>
    <t>Bệnh nhân là du học sinh tại Anh, nhập cảnh Nội Bài  20 tháng 3 trên chuyến bay VN0054.</t>
  </si>
  <si>
    <t>Du khách từ Tây Ban Nha quá cảnh tại Nga, nhập cảnh Nội Bài  22 tháng 3 trên chuyến bay SU290.</t>
  </si>
  <si>
    <t>Bệnh nhân từ nước ngoài nhập cảnh Nội Bài  18 tháng 3 trên chuyến bay SU290.</t>
  </si>
  <si>
    <t xml:space="preserve"> 25 tháng 3 năm 2020</t>
  </si>
  <si>
    <t xml:space="preserve"> 19 tháng 3, bệnh nhân đi từ Copenhagen, quá cảnh ở Doha và Bangkok, nhập cảnh Việt Nam  21 tháng 3 tại Đà Nẵng trên chuyến bay PG947.</t>
  </si>
  <si>
    <t>Du học sinh từ Mỹ, nhập cảnh Nội Bài  16 tháng 2 rồi tự cách ly tại nhà.  21 tháng 3, Bệnh nhân sốt, hôm sau Trung tâm Y tế Hoàng Mai lấy mẫu xét nghiệm và cho kết quả dương tính với SARS-CoV-2.</t>
  </si>
  <si>
    <t>Bệnh nhân là du khách Đức, nhập cảnh về Nội Bài  15 tháng 3.</t>
  </si>
  <si>
    <t>Bệnh nhân là học sinh từ Anh, nhập cảnh về Nội Bài  21 tháng 3 trên chuyến bay VN0054.</t>
  </si>
  <si>
    <t>Du học sinh tại Anh, có chồng dương tính với SARS-CoV-2, nhập cảnh Nội Bài  21 tháng 3 trên chuyến bay VN0054.</t>
  </si>
  <si>
    <t>Du học sinh từ Anh, nhập cảnh Nội Bài  21 tháng 3 trên chuyến bay VN0054.</t>
  </si>
  <si>
    <t xml:space="preserve"> 26 tháng 3 năm 2020</t>
  </si>
  <si>
    <t>Du học sinh tại Mỹ. Về Việt Nam  8 tháng 3 trên chuyến bay của Eva Air BR395, đáp xuống sân bay Tân Sơn Nhất  10 tháng 3.</t>
  </si>
  <si>
    <t>Bệnh nhân có thời gian sống trong cộng đồng từ  12 đến 19 tháng 3 trước khi được cách ly.</t>
  </si>
  <si>
    <t>Bệnh nhân là lao động tự do tại Bang Hessen - CHLB Đức.  23/3/2020, bệnh nhân đến Sân bay Vân Đồn trên chuyến bay VN36 của Vietnam Airlines, số ghế 55C</t>
  </si>
  <si>
    <t xml:space="preserve"> 13/3/2020, bệnh nhân cùng vợ từ Hoa Kỳ về Việt Nam, có quá cảnh tại Đài Loan - Trung Quốc trên chuyến bay của hãng hàng không EVA Air, số hiệu BR395, số ghế 2D, 2K</t>
  </si>
  <si>
    <t>Bệnh nhân sang Australia thăm người thân và trở về Việt Nam  21/3/2020 trên chuyến bay của Vietnam Airlines số hiệu VN772</t>
  </si>
  <si>
    <t xml:space="preserve"> 27 tháng 3 năm 2020</t>
  </si>
  <si>
    <t>Du học sinh tại Anh, từ Luân Đôn đến Cần Thơ trên chuyến bay VN0050  22 tháng 3</t>
  </si>
  <si>
    <t>Bệnh nhân có tiếp xúc với ca bệnh dương tính trong quán bar Buddha  14 tháng 3.</t>
  </si>
  <si>
    <t>Đã ở Madrid, có tiếp xúc với chị gái bị COVID-19.  22 tháng 3 bay đến Moskva trên chuyến bay SU2605 rồi đến TP. HCM trên chuyến bay SU292.</t>
  </si>
  <si>
    <t>Nằm cùng phòng với #133 tại Bệnh viện Bạch Mai từ  17 đến 22 tháng 3.</t>
  </si>
  <si>
    <t xml:space="preserve"> 28 tháng 3 năm 2020</t>
  </si>
  <si>
    <t>Du học sinh tại Anh, về nước  23 tháng 3.</t>
  </si>
  <si>
    <t>Sống tại Thái Lan, về Việt Nam  20 tháng 3 trên chuyến bay TG564.</t>
  </si>
  <si>
    <t>Đến Việt Nam  8 tháng 3, đã đi nhiều nơi ở Hà Nội, Hà Giang, Huế, Hội An và Đà Nẵng.</t>
  </si>
  <si>
    <t xml:space="preserve"> 29 tháng 3 năm 2020</t>
  </si>
  <si>
    <t>Column1</t>
  </si>
  <si>
    <t>Column2</t>
  </si>
  <si>
    <t>Column3</t>
  </si>
  <si>
    <t>Column4</t>
  </si>
  <si>
    <t>Count of Giới tính</t>
  </si>
  <si>
    <t>Lữ đoàn 241</t>
  </si>
  <si>
    <t>[50][175]</t>
  </si>
  <si>
    <t>Phóng viên, có tiếp xúc, phỏng vấn #148</t>
  </si>
  <si>
    <t>Nhân viên bán hàng và chuyển phát nước sôi của Công ty Trường Sinh.</t>
  </si>
  <si>
    <t>Có đến điều trị 08 ngày tại Khoa thần kinh, Bệnh viên Bạch Mai.</t>
  </si>
  <si>
    <t>Du khách, đi cùng #76 (chồng) đến sân bay Tân Sơn Nhất ngày 10 tháng 3 trên chuyến bay TK162.</t>
  </si>
  <si>
    <t>Từ nước ngoài về sân bay Nội Bài trên chuyến bay VN54 ngày 13 tháng 3. Địa chỉ Quảng An, Tây Hồ, Hà Nội.</t>
  </si>
  <si>
    <t>Nhân viên công ty Trường Sinh, ở cùng, tiếp xúc gần với #169.</t>
  </si>
  <si>
    <t>[50]</t>
  </si>
  <si>
    <t xml:space="preserve"> 30 tháng 3 năm 2020</t>
  </si>
  <si>
    <t>#N/A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</si>
</sst>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1010000]d/m/yy;@"/>
  </numFmts>
  <fonts count="10" x14ac:knownFonts="1">
    <font>
      <sz val="12"/>
      <color theme="1"/>
      <name val="Arial"/>
      <family val="2"/>
    </font>
    <font>
      <u/>
      <sz val="12"/>
      <color theme="10"/>
      <name val="Arial"/>
      <family val="2"/>
    </font>
    <font>
      <b/>
      <sz val="12"/>
      <color rgb="FF222222"/>
      <name val="Arial"/>
      <family val="2"/>
    </font>
    <font>
      <sz val="12"/>
      <color rgb="FF222222"/>
      <name val="Arial"/>
      <family val="2"/>
    </font>
    <font>
      <b/>
      <sz val="12"/>
      <color rgb="FF008000"/>
      <name val="Arial"/>
      <family val="2"/>
    </font>
    <font>
      <vertAlign val="superscript"/>
      <sz val="12"/>
      <color rgb="FF0B0080"/>
      <name val="Arial"/>
      <family val="2"/>
    </font>
    <font>
      <b/>
      <sz val="12"/>
      <color rgb="FFFFA500"/>
      <name val="Arial"/>
      <family val="2"/>
    </font>
    <font>
      <sz val="12"/>
      <color rgb="FF0B0080"/>
      <name val="Arial"/>
      <family val="2"/>
    </font>
    <font>
      <sz val="12"/>
      <color rgb="FF663366"/>
      <name val="Arial"/>
      <family val="2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99"/>
        <bgColor indexed="64"/>
      </patternFill>
    </fill>
  </fills>
  <borders count="15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/>
      <diagonal/>
    </border>
    <border>
      <left/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/>
      <top/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  <border>
      <left style="medium">
        <color rgb="FF808080"/>
      </left>
      <right style="medium">
        <color rgb="FFA2A9B1"/>
      </right>
      <top style="medium">
        <color rgb="FF808080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808080"/>
      </top>
      <bottom style="medium">
        <color rgb="FFA2A9B1"/>
      </bottom>
      <diagonal/>
    </border>
    <border>
      <left style="medium">
        <color rgb="FF808080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808080"/>
      </right>
      <top style="medium">
        <color rgb="FFA2A9B1"/>
      </top>
      <bottom style="medium">
        <color rgb="FFA2A9B1"/>
      </bottom>
      <diagonal/>
    </border>
    <border>
      <left/>
      <right style="medium">
        <color rgb="FF808080"/>
      </right>
      <top style="medium">
        <color rgb="FFA2A9B1"/>
      </top>
      <bottom/>
      <diagonal/>
    </border>
    <border>
      <left/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0" fillId="0" borderId="0" xfId="0" applyFont="1"/>
    <xf numFmtId="0" fontId="3" fillId="2" borderId="8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1" fillId="2" borderId="1" xfId="1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" fillId="2" borderId="9" xfId="1" applyFont="1" applyFill="1" applyBorder="1" applyAlignment="1">
      <alignment vertical="center" wrapText="1"/>
    </xf>
    <xf numFmtId="0" fontId="0" fillId="0" borderId="0" xfId="0" applyFont="1" applyAlignment="1">
      <alignment horizontal="center"/>
    </xf>
    <xf numFmtId="164" fontId="3" fillId="2" borderId="1" xfId="0" applyNumberFormat="1" applyFont="1" applyFill="1" applyBorder="1" applyAlignment="1">
      <alignment vertical="center" wrapText="1"/>
    </xf>
    <xf numFmtId="0" fontId="3" fillId="2" borderId="1" xfId="0" applyNumberFormat="1" applyFont="1" applyFill="1" applyBorder="1" applyAlignment="1">
      <alignment vertical="center" wrapText="1"/>
    </xf>
    <xf numFmtId="165" fontId="3" fillId="2" borderId="1" xfId="0" applyNumberFormat="1" applyFont="1" applyFill="1" applyBorder="1" applyAlignment="1">
      <alignment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vertical="center" wrapText="1"/>
    </xf>
    <xf numFmtId="0" fontId="1" fillId="2" borderId="12" xfId="1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64" fontId="3" fillId="2" borderId="14" xfId="0" applyNumberFormat="1" applyFont="1" applyFill="1" applyBorder="1" applyAlignment="1">
      <alignment vertical="center" wrapText="1"/>
    </xf>
    <xf numFmtId="0" fontId="3" fillId="2" borderId="14" xfId="0" applyNumberFormat="1" applyFont="1" applyFill="1" applyBorder="1" applyAlignment="1">
      <alignment vertical="center" wrapText="1"/>
    </xf>
    <xf numFmtId="0" fontId="3" fillId="2" borderId="14" xfId="0" applyFont="1" applyFill="1" applyBorder="1" applyAlignment="1">
      <alignment vertical="center" wrapText="1"/>
    </xf>
    <xf numFmtId="165" fontId="3" fillId="2" borderId="14" xfId="0" applyNumberFormat="1" applyFont="1" applyFill="1" applyBorder="1" applyAlignment="1">
      <alignment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2" fillId="3" borderId="10" xfId="0" applyFont="1" applyFill="1" applyBorder="1" applyAlignment="1">
      <alignment vertical="center" wrapText="1"/>
    </xf>
    <xf numFmtId="0" fontId="0" fillId="0" borderId="0" xfId="0" pivotButton="1"/>
    <xf numFmtId="0" fontId="0" fillId="0" borderId="0" xfId="0" applyNumberFormat="1"/>
    <xf numFmtId="0" fontId="5" fillId="2" borderId="1" xfId="0" applyFont="1" applyFill="1" applyBorder="1" applyAlignment="1">
      <alignment vertical="center" wrapText="1"/>
    </xf>
    <xf numFmtId="0" fontId="0" fillId="0" borderId="0" xfId="0" applyFont="1" applyAlignment="1"/>
    <xf numFmtId="0" fontId="3" fillId="2" borderId="1" xfId="0" applyFont="1" applyFill="1" applyBorder="1" applyAlignment="1">
      <alignment horizontal="center" vertical="center" wrapText="1"/>
    </xf>
    <xf numFmtId="0" fontId="9" fillId="0" borderId="0" xfId="0" applyFont="1"/>
    <xf numFmtId="0" fontId="2" fillId="3" borderId="7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vertical="center"/>
    </xf>
    <xf numFmtId="164" fontId="3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Arial"/>
        <family val="2"/>
        <scheme val="none"/>
      </font>
      <numFmt numFmtId="165" formatCode="[$-1010000]d/m/yy;@"/>
      <fill>
        <patternFill patternType="solid">
          <fgColor indexed="64"/>
          <bgColor rgb="FFF8F9FA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A2A9B1"/>
        </left>
        <right style="medium">
          <color rgb="FFA2A9B1"/>
        </right>
        <top style="medium">
          <color rgb="FFA2A9B1"/>
        </top>
        <bottom style="medium">
          <color rgb="FFA2A9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Arial"/>
        <family val="2"/>
        <scheme val="none"/>
      </font>
      <fill>
        <patternFill patternType="solid">
          <fgColor indexed="64"/>
          <bgColor rgb="FFF8F9FA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A2A9B1"/>
        </left>
        <right/>
        <top style="medium">
          <color rgb="FFA2A9B1"/>
        </top>
        <bottom style="medium">
          <color rgb="FFA2A9B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A500"/>
        <name val="Arial"/>
        <family val="2"/>
        <scheme val="none"/>
      </font>
      <fill>
        <patternFill patternType="solid">
          <fgColor indexed="64"/>
          <bgColor rgb="FFF8F9FA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A2A9B1"/>
        </left>
        <right style="medium">
          <color rgb="FFA2A9B1"/>
        </right>
        <top style="medium">
          <color rgb="FFA2A9B1"/>
        </top>
        <bottom style="medium">
          <color rgb="FFA2A9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Arial"/>
        <family val="2"/>
        <scheme val="none"/>
      </font>
      <fill>
        <patternFill patternType="solid">
          <fgColor indexed="64"/>
          <bgColor rgb="FFFF9999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A2A9B1"/>
        </left>
        <right style="medium">
          <color rgb="FFA2A9B1"/>
        </right>
        <top style="medium">
          <color rgb="FFA2A9B1"/>
        </top>
        <bottom style="medium">
          <color rgb="FFA2A9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Arial"/>
        <family val="2"/>
        <scheme val="none"/>
      </font>
      <fill>
        <patternFill patternType="solid">
          <fgColor indexed="64"/>
          <bgColor rgb="FFFF9999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A2A9B1"/>
        </left>
        <right style="medium">
          <color rgb="FFA2A9B1"/>
        </right>
        <top style="medium">
          <color rgb="FFA2A9B1"/>
        </top>
        <bottom style="medium">
          <color rgb="FFA2A9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Arial"/>
        <family val="2"/>
        <scheme val="none"/>
      </font>
      <fill>
        <patternFill patternType="solid">
          <fgColor indexed="64"/>
          <bgColor rgb="FFF8F9FA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A2A9B1"/>
        </left>
        <right style="medium">
          <color rgb="FFA2A9B1"/>
        </right>
        <top style="medium">
          <color rgb="FFA2A9B1"/>
        </top>
        <bottom style="medium">
          <color rgb="FFA2A9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Arial"/>
        <family val="2"/>
        <scheme val="none"/>
      </font>
      <fill>
        <patternFill patternType="solid">
          <fgColor indexed="64"/>
          <bgColor rgb="FFF8F9FA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A2A9B1"/>
        </left>
        <right style="medium">
          <color rgb="FFA2A9B1"/>
        </right>
        <top style="medium">
          <color rgb="FFA2A9B1"/>
        </top>
        <bottom style="medium">
          <color rgb="FFA2A9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Arial"/>
        <family val="2"/>
        <scheme val="none"/>
      </font>
      <fill>
        <patternFill patternType="solid">
          <fgColor indexed="64"/>
          <bgColor rgb="FFF8F9FA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A2A9B1"/>
        </left>
        <right style="medium">
          <color rgb="FFA2A9B1"/>
        </right>
        <top style="medium">
          <color rgb="FFA2A9B1"/>
        </top>
        <bottom style="medium">
          <color rgb="FFA2A9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Arial"/>
        <family val="2"/>
        <scheme val="none"/>
      </font>
      <fill>
        <patternFill patternType="solid">
          <fgColor indexed="64"/>
          <bgColor rgb="FFF8F9FA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A2A9B1"/>
        </left>
        <right style="medium">
          <color rgb="FFA2A9B1"/>
        </right>
        <top style="medium">
          <color rgb="FFA2A9B1"/>
        </top>
        <bottom style="medium">
          <color rgb="FFA2A9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Arial"/>
        <family val="2"/>
        <scheme val="none"/>
      </font>
      <fill>
        <patternFill patternType="solid">
          <fgColor indexed="64"/>
          <bgColor rgb="FFF8F9FA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A2A9B1"/>
        </left>
        <right style="medium">
          <color rgb="FFA2A9B1"/>
        </right>
        <top style="medium">
          <color rgb="FFA2A9B1"/>
        </top>
        <bottom style="medium">
          <color rgb="FFA2A9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Arial"/>
        <family val="2"/>
        <scheme val="none"/>
      </font>
      <fill>
        <patternFill patternType="solid">
          <fgColor indexed="64"/>
          <bgColor rgb="FFF8F9FA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A2A9B1"/>
        </left>
        <right style="medium">
          <color rgb="FFA2A9B1"/>
        </right>
        <top style="medium">
          <color rgb="FFA2A9B1"/>
        </top>
        <bottom style="medium">
          <color rgb="FFA2A9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Arial"/>
        <family val="2"/>
        <scheme val="none"/>
      </font>
      <numFmt numFmtId="0" formatCode="General"/>
      <fill>
        <patternFill patternType="solid">
          <fgColor indexed="64"/>
          <bgColor rgb="FFF8F9FA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A2A9B1"/>
        </left>
        <right style="medium">
          <color rgb="FFA2A9B1"/>
        </right>
        <top style="medium">
          <color rgb="FFA2A9B1"/>
        </top>
        <bottom style="medium">
          <color rgb="FFA2A9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Arial"/>
        <family val="2"/>
        <scheme val="none"/>
      </font>
      <numFmt numFmtId="0" formatCode="General"/>
      <fill>
        <patternFill patternType="solid">
          <fgColor indexed="64"/>
          <bgColor rgb="FFF8F9FA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A2A9B1"/>
        </left>
        <right style="medium">
          <color rgb="FFA2A9B1"/>
        </right>
        <top style="medium">
          <color rgb="FFA2A9B1"/>
        </top>
        <bottom style="medium">
          <color rgb="FFA2A9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Arial"/>
        <family val="2"/>
        <scheme val="none"/>
      </font>
      <numFmt numFmtId="164" formatCode="[$-F800]dddd\,\ mmmm\ dd\,\ yyyy"/>
      <fill>
        <patternFill patternType="solid">
          <fgColor indexed="64"/>
          <bgColor rgb="FFF8F9FA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A2A9B1"/>
        </left>
        <right style="medium">
          <color rgb="FFA2A9B1"/>
        </right>
        <top style="medium">
          <color rgb="FFA2A9B1"/>
        </top>
        <bottom style="medium">
          <color rgb="FFA2A9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Arial"/>
        <family val="2"/>
        <scheme val="none"/>
      </font>
      <fill>
        <patternFill patternType="solid">
          <fgColor indexed="64"/>
          <bgColor rgb="FFF8F9FA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A2A9B1"/>
        </right>
        <top style="medium">
          <color rgb="FFA2A9B1"/>
        </top>
        <bottom style="medium">
          <color rgb="FFA2A9B1"/>
        </bottom>
        <vertical/>
        <horizontal/>
      </border>
    </dxf>
    <dxf>
      <border outline="0">
        <top style="medium">
          <color rgb="FFA2A9B1"/>
        </top>
      </border>
    </dxf>
    <dxf>
      <border outline="0">
        <left style="medium">
          <color rgb="FF808080"/>
        </left>
        <right style="medium">
          <color rgb="FFA2A9B1"/>
        </right>
        <top style="medium">
          <color rgb="FF808080"/>
        </top>
        <bottom style="medium">
          <color rgb="FFA2A9B1"/>
        </bottom>
      </border>
    </dxf>
    <dxf>
      <border outline="0">
        <bottom style="medium">
          <color rgb="FFA2A9B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Arial"/>
        <family val="2"/>
        <scheme val="none"/>
      </font>
      <fill>
        <patternFill patternType="solid">
          <fgColor indexed="64"/>
          <bgColor rgb="FFEAECF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A2A9B1"/>
        </left>
        <right style="medium">
          <color rgb="FFA2A9B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[COVID.xlsx]Graph!PivotTable5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Giới tính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Graph!$A$4:$B$93</c:f>
              <c:multiLvlStrCache>
                <c:ptCount val="90"/>
                <c:lvl>
                  <c:pt idx="0">
                    <c:v>1</c:v>
                  </c:pt>
                  <c:pt idx="1">
                    <c:v>10</c:v>
                  </c:pt>
                  <c:pt idx="2">
                    <c:v>11</c:v>
                  </c:pt>
                  <c:pt idx="3">
                    <c:v>13</c:v>
                  </c:pt>
                  <c:pt idx="4">
                    <c:v>18</c:v>
                  </c:pt>
                  <c:pt idx="5">
                    <c:v>19</c:v>
                  </c:pt>
                  <c:pt idx="6">
                    <c:v>20</c:v>
                  </c:pt>
                  <c:pt idx="7">
                    <c:v>21</c:v>
                  </c:pt>
                  <c:pt idx="8">
                    <c:v>22</c:v>
                  </c:pt>
                  <c:pt idx="9">
                    <c:v>23</c:v>
                  </c:pt>
                  <c:pt idx="10">
                    <c:v>25</c:v>
                  </c:pt>
                  <c:pt idx="11">
                    <c:v>26</c:v>
                  </c:pt>
                  <c:pt idx="12">
                    <c:v>27</c:v>
                  </c:pt>
                  <c:pt idx="13">
                    <c:v>28</c:v>
                  </c:pt>
                  <c:pt idx="14">
                    <c:v>29</c:v>
                  </c:pt>
                  <c:pt idx="15">
                    <c:v>30</c:v>
                  </c:pt>
                  <c:pt idx="16">
                    <c:v>31</c:v>
                  </c:pt>
                  <c:pt idx="17">
                    <c:v>33</c:v>
                  </c:pt>
                  <c:pt idx="18">
                    <c:v>34</c:v>
                  </c:pt>
                  <c:pt idx="19">
                    <c:v>35</c:v>
                  </c:pt>
                  <c:pt idx="20">
                    <c:v>36</c:v>
                  </c:pt>
                  <c:pt idx="21">
                    <c:v>38</c:v>
                  </c:pt>
                  <c:pt idx="22">
                    <c:v>40</c:v>
                  </c:pt>
                  <c:pt idx="23">
                    <c:v>41</c:v>
                  </c:pt>
                  <c:pt idx="24">
                    <c:v>42</c:v>
                  </c:pt>
                  <c:pt idx="25">
                    <c:v>43</c:v>
                  </c:pt>
                  <c:pt idx="26">
                    <c:v>45</c:v>
                  </c:pt>
                  <c:pt idx="27">
                    <c:v>49</c:v>
                  </c:pt>
                  <c:pt idx="28">
                    <c:v>50</c:v>
                  </c:pt>
                  <c:pt idx="29">
                    <c:v>52</c:v>
                  </c:pt>
                  <c:pt idx="30">
                    <c:v>53</c:v>
                  </c:pt>
                  <c:pt idx="31">
                    <c:v>55</c:v>
                  </c:pt>
                  <c:pt idx="32">
                    <c:v>57</c:v>
                  </c:pt>
                  <c:pt idx="33">
                    <c:v>58</c:v>
                  </c:pt>
                  <c:pt idx="34">
                    <c:v>59</c:v>
                  </c:pt>
                  <c:pt idx="35">
                    <c:v>60</c:v>
                  </c:pt>
                  <c:pt idx="36">
                    <c:v>61</c:v>
                  </c:pt>
                  <c:pt idx="37">
                    <c:v>66</c:v>
                  </c:pt>
                  <c:pt idx="38">
                    <c:v>67</c:v>
                  </c:pt>
                  <c:pt idx="39">
                    <c:v>69</c:v>
                  </c:pt>
                  <c:pt idx="40">
                    <c:v>71</c:v>
                  </c:pt>
                  <c:pt idx="41">
                    <c:v>73</c:v>
                  </c:pt>
                  <c:pt idx="42">
                    <c:v>74</c:v>
                  </c:pt>
                  <c:pt idx="43">
                    <c:v>2</c:v>
                  </c:pt>
                  <c:pt idx="44">
                    <c:v>9</c:v>
                  </c:pt>
                  <c:pt idx="45">
                    <c:v>16</c:v>
                  </c:pt>
                  <c:pt idx="46">
                    <c:v>17</c:v>
                  </c:pt>
                  <c:pt idx="47">
                    <c:v>18</c:v>
                  </c:pt>
                  <c:pt idx="48">
                    <c:v>19</c:v>
                  </c:pt>
                  <c:pt idx="49">
                    <c:v>20</c:v>
                  </c:pt>
                  <c:pt idx="50">
                    <c:v>21</c:v>
                  </c:pt>
                  <c:pt idx="51">
                    <c:v>22</c:v>
                  </c:pt>
                  <c:pt idx="52">
                    <c:v>23</c:v>
                  </c:pt>
                  <c:pt idx="53">
                    <c:v>24</c:v>
                  </c:pt>
                  <c:pt idx="54">
                    <c:v>25</c:v>
                  </c:pt>
                  <c:pt idx="55">
                    <c:v>26</c:v>
                  </c:pt>
                  <c:pt idx="56">
                    <c:v>27</c:v>
                  </c:pt>
                  <c:pt idx="57">
                    <c:v>28</c:v>
                  </c:pt>
                  <c:pt idx="58">
                    <c:v>29</c:v>
                  </c:pt>
                  <c:pt idx="59">
                    <c:v>30</c:v>
                  </c:pt>
                  <c:pt idx="60">
                    <c:v>31</c:v>
                  </c:pt>
                  <c:pt idx="61">
                    <c:v>33</c:v>
                  </c:pt>
                  <c:pt idx="62">
                    <c:v>34</c:v>
                  </c:pt>
                  <c:pt idx="63">
                    <c:v>35</c:v>
                  </c:pt>
                  <c:pt idx="64">
                    <c:v>36</c:v>
                  </c:pt>
                  <c:pt idx="65">
                    <c:v>37</c:v>
                  </c:pt>
                  <c:pt idx="66">
                    <c:v>40</c:v>
                  </c:pt>
                  <c:pt idx="67">
                    <c:v>42</c:v>
                  </c:pt>
                  <c:pt idx="68">
                    <c:v>43</c:v>
                  </c:pt>
                  <c:pt idx="69">
                    <c:v>44</c:v>
                  </c:pt>
                  <c:pt idx="70">
                    <c:v>45</c:v>
                  </c:pt>
                  <c:pt idx="71">
                    <c:v>46</c:v>
                  </c:pt>
                  <c:pt idx="72">
                    <c:v>47</c:v>
                  </c:pt>
                  <c:pt idx="73">
                    <c:v>48</c:v>
                  </c:pt>
                  <c:pt idx="74">
                    <c:v>49</c:v>
                  </c:pt>
                  <c:pt idx="75">
                    <c:v>50</c:v>
                  </c:pt>
                  <c:pt idx="76">
                    <c:v>51</c:v>
                  </c:pt>
                  <c:pt idx="77">
                    <c:v>52</c:v>
                  </c:pt>
                  <c:pt idx="78">
                    <c:v>54</c:v>
                  </c:pt>
                  <c:pt idx="79">
                    <c:v>55</c:v>
                  </c:pt>
                  <c:pt idx="80">
                    <c:v>57</c:v>
                  </c:pt>
                  <c:pt idx="81">
                    <c:v>58</c:v>
                  </c:pt>
                  <c:pt idx="82">
                    <c:v>60</c:v>
                  </c:pt>
                  <c:pt idx="83">
                    <c:v>63</c:v>
                  </c:pt>
                  <c:pt idx="84">
                    <c:v>64</c:v>
                  </c:pt>
                  <c:pt idx="85">
                    <c:v>66</c:v>
                  </c:pt>
                  <c:pt idx="86">
                    <c:v>70</c:v>
                  </c:pt>
                  <c:pt idx="87">
                    <c:v>88</c:v>
                  </c:pt>
                  <c:pt idx="88">
                    <c:v>#N/A</c:v>
                  </c:pt>
                  <c:pt idx="89">
                    <c:v>62</c:v>
                  </c:pt>
                </c:lvl>
                <c:lvl>
                  <c:pt idx="0">
                    <c:v>Nam</c:v>
                  </c:pt>
                  <c:pt idx="43">
                    <c:v>Nữ</c:v>
                  </c:pt>
                  <c:pt idx="89">
                    <c:v>#N/A</c:v>
                  </c:pt>
                </c:lvl>
              </c:multiLvlStrCache>
            </c:multiLvlStrRef>
          </c:cat>
          <c:val>
            <c:numRef>
              <c:f>Graph!$C$4:$C$93</c:f>
              <c:numCache>
                <c:formatCode>General</c:formatCode>
                <c:ptCount val="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3</c:v>
                </c:pt>
                <c:pt idx="49">
                  <c:v>3</c:v>
                </c:pt>
                <c:pt idx="50">
                  <c:v>6</c:v>
                </c:pt>
                <c:pt idx="51">
                  <c:v>3</c:v>
                </c:pt>
                <c:pt idx="52">
                  <c:v>4</c:v>
                </c:pt>
                <c:pt idx="53">
                  <c:v>4</c:v>
                </c:pt>
                <c:pt idx="54">
                  <c:v>9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4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3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8</c:v>
                </c:pt>
                <c:pt idx="8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35-4EC2-A7A9-46FC827A2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9558783"/>
        <c:axId val="203237023"/>
      </c:barChart>
      <c:catAx>
        <c:axId val="209955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37023"/>
        <c:crosses val="autoZero"/>
        <c:auto val="1"/>
        <c:lblAlgn val="ctr"/>
        <c:lblOffset val="100"/>
        <c:noMultiLvlLbl val="0"/>
      </c:catAx>
      <c:valAx>
        <c:axId val="2032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55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</a:t>
            </a:r>
            <a:r>
              <a:rPr lang="vi-V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ơ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đồ theo tuổi</a:t>
            </a:r>
          </a:p>
        </cx:rich>
      </cx:tx>
    </cx:title>
    <cx:plotArea>
      <cx:plotAreaRegion>
        <cx:series layoutId="clusteredColumn" uniqueId="{931227DB-291B-4E39-9B1D-4F2B59E01153}">
          <cx:dataId val="0"/>
          <cx:layoutPr>
            <cx:binning intervalClosed="r" underflow="16" overflow="80">
              <cx:binCount val="7"/>
            </cx:binning>
          </cx:layoutPr>
        </cx:series>
      </cx:plotAreaRegion>
      <cx:axis id="0">
        <cx:catScaling gapWidth="0"/>
        <cx:majorTickMarks type="in"/>
        <cx:tickLabels/>
        <cx:numFmt formatCode="#,##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1</xdr:row>
      <xdr:rowOff>33336</xdr:rowOff>
    </xdr:from>
    <xdr:to>
      <xdr:col>13</xdr:col>
      <xdr:colOff>76200</xdr:colOff>
      <xdr:row>23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571264-86D3-4F76-9402-735936D4F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81804</xdr:colOff>
      <xdr:row>181</xdr:row>
      <xdr:rowOff>142594</xdr:rowOff>
    </xdr:from>
    <xdr:to>
      <xdr:col>23</xdr:col>
      <xdr:colOff>92449</xdr:colOff>
      <xdr:row>196</xdr:row>
      <xdr:rowOff>17088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C1CAE6A-C281-436E-BB8B-9D285F28C6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01951" y="70549153"/>
              <a:ext cx="4582645" cy="68781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T" refreshedDate="43920.500972106478" createdVersion="6" refreshedVersion="6" minRefreshableVersion="3" recordCount="194" xr:uid="{1B3AB60D-3A5F-4549-98AE-71B524ED839F}">
  <cacheSource type="worksheet">
    <worksheetSource name="COVID"/>
  </cacheSource>
  <cacheFields count="15">
    <cacheField name="BN" numFmtId="0">
      <sharedItems containsSemiMixedTypes="0" containsString="0" containsNumber="1" containsInteger="1" minValue="1" maxValue="194"/>
    </cacheField>
    <cacheField name="Column1" numFmtId="0">
      <sharedItems/>
    </cacheField>
    <cacheField name="Column2" numFmtId="0">
      <sharedItems/>
    </cacheField>
    <cacheField name="Column3" numFmtId="0">
      <sharedItems/>
    </cacheField>
    <cacheField name="Column4" numFmtId="0">
      <sharedItems/>
    </cacheField>
    <cacheField name="Ngày" numFmtId="165">
      <sharedItems/>
    </cacheField>
    <cacheField name="Tuổi" numFmtId="0">
      <sharedItems containsMixedTypes="1" containsNumber="1" containsInteger="1" minValue="1" maxValue="88" count="61">
        <n v="66"/>
        <n v="28"/>
        <n v="25"/>
        <n v="29"/>
        <n v="23"/>
        <n v="73"/>
        <n v="30"/>
        <n v="42"/>
        <n v="49"/>
        <n v="16"/>
        <n v="55"/>
        <n v="1"/>
        <n v="50"/>
        <n v="26"/>
        <n v="27"/>
        <n v="64"/>
        <n v="61"/>
        <n v="60"/>
        <n v="69"/>
        <n v="70"/>
        <n v="67"/>
        <n v="74"/>
        <n v="58"/>
        <n v="24"/>
        <n v="51"/>
        <n v="37"/>
        <n v="2"/>
        <n v="59"/>
        <n v="47"/>
        <n v="13"/>
        <n v="43"/>
        <n v="31"/>
        <n v="71"/>
        <n v="22"/>
        <n v="53"/>
        <n v="33"/>
        <n v="35"/>
        <n v="18"/>
        <n v="20"/>
        <n v="36"/>
        <n v="21"/>
        <n v="41"/>
        <n v="19"/>
        <n v="11"/>
        <n v="40"/>
        <n v="52"/>
        <n v="48"/>
        <n v="54"/>
        <n v="34"/>
        <n v="9"/>
        <n v="44"/>
        <n v="17"/>
        <n v="10"/>
        <n v="45"/>
        <n v="88"/>
        <n v="63"/>
        <e v="#N/A"/>
        <n v="57"/>
        <n v="62"/>
        <n v="38"/>
        <n v="46"/>
      </sharedItems>
    </cacheField>
    <cacheField name="Giới tính" numFmtId="0">
      <sharedItems count="3">
        <s v="Nam"/>
        <s v="Nữ"/>
        <e v="#N/A"/>
      </sharedItems>
    </cacheField>
    <cacheField name="Nơi xác nhận nhiễm" numFmtId="0">
      <sharedItems/>
    </cacheField>
    <cacheField name="Quốc tịch" numFmtId="0">
      <sharedItems/>
    </cacheField>
    <cacheField name="Bệnh viện điều trị" numFmtId="0">
      <sharedItems containsBlank="1"/>
    </cacheField>
    <cacheField name="Từng ở Trung Quốc" numFmtId="0">
      <sharedItems/>
    </cacheField>
    <cacheField name="Từng ở các quốc gia khác" numFmtId="0">
      <sharedItems containsBlank="1"/>
    </cacheField>
    <cacheField name="Tình trạng" numFmtId="0">
      <sharedItems/>
    </cacheField>
    <cacheField name="Ghi chú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">
  <r>
    <n v="1"/>
    <s v=" 23 tháng 1 năm 2020"/>
    <s v="23 tháng 1 năm 2020"/>
    <s v="23"/>
    <s v="1"/>
    <s v="23 - 1 - 2020"/>
    <x v="0"/>
    <x v="0"/>
    <s v="Thành phố Hồ Chí Minh"/>
    <s v="Trung Quốc"/>
    <s v="Bệnh viện Chợ Rẫy"/>
    <s v="Có"/>
    <s v="Không"/>
    <s v="Đã xuất viện"/>
    <m/>
  </r>
  <r>
    <n v="2"/>
    <s v=" 23 tháng 1 năm 2020"/>
    <s v="23 tháng 1 năm 2020"/>
    <s v="23"/>
    <s v="1"/>
    <s v="23 - 1 - 2020"/>
    <x v="1"/>
    <x v="0"/>
    <s v="Thành phố Hồ Chí Minh"/>
    <s v="Trung Quốc"/>
    <s v="Bệnh viện Chợ Rẫy"/>
    <s v="Có"/>
    <s v="Không"/>
    <s v="Đã xuất viện"/>
    <s v="Con trai của trường hợp 1."/>
  </r>
  <r>
    <n v="3"/>
    <s v=" 30 tháng 1 năm 2020"/>
    <s v="30 tháng 1 năm 2020"/>
    <s v="30"/>
    <s v="1"/>
    <s v="30 - 1 - 2020"/>
    <x v="2"/>
    <x v="1"/>
    <s v="Thanh Hóa"/>
    <s v="Việt Nam"/>
    <s v="Bệnh viện đa khoa tỉnh Thanh Hóa"/>
    <s v="Có"/>
    <s v="Không"/>
    <s v="Đã xuất viện"/>
    <m/>
  </r>
  <r>
    <n v="4"/>
    <s v=" 30 tháng 1 năm 2020"/>
    <s v="30 tháng 1 năm 2020"/>
    <s v="30"/>
    <s v="1"/>
    <s v="30 - 1 - 2020"/>
    <x v="3"/>
    <x v="0"/>
    <s v="Vĩnh Phúc"/>
    <s v="Việt Nam"/>
    <s v="Bệnh viện Bệnh nhiệt đới Trung ương"/>
    <s v="Có"/>
    <s v="Không"/>
    <s v="Đã xuất viện"/>
    <m/>
  </r>
  <r>
    <n v="5"/>
    <s v=" 30 tháng 1 năm 2020"/>
    <s v="30 tháng 1 năm 2020"/>
    <s v="30"/>
    <s v="1"/>
    <s v="30 - 1 - 2020"/>
    <x v="4"/>
    <x v="1"/>
    <s v="Vĩnh Phúc"/>
    <s v="Việt Nam"/>
    <s v="Bệnh viện Bệnh nhiệt đới Trung ương (cơ sở 2)"/>
    <s v="Có"/>
    <s v="Không"/>
    <s v="Đã xuất viện"/>
    <m/>
  </r>
  <r>
    <n v="6"/>
    <s v=" 1 tháng 2 năm 2020"/>
    <s v="1 tháng 2 năm 2020"/>
    <s v="1"/>
    <s v="2"/>
    <s v="1 - 2 - 2020"/>
    <x v="2"/>
    <x v="1"/>
    <s v="Nha Trang"/>
    <s v="Việt Nam"/>
    <s v="Bệnh viện Bệnh nhiệt đới Khánh Hòa"/>
    <s v="Không"/>
    <s v="Không"/>
    <s v="Đã xuất viện"/>
    <s v="Là tiếp viên khách sạn có tiếp xúc #1 và #2."/>
  </r>
  <r>
    <n v="7"/>
    <s v=" 2 tháng 2 năm 2020"/>
    <s v="2 tháng 2 năm 2020"/>
    <s v="2"/>
    <s v="2"/>
    <s v="2 - 2 - 2020"/>
    <x v="5"/>
    <x v="0"/>
    <s v="Thành phố Hồ Chí Minh"/>
    <s v="Hoa Kỳ"/>
    <s v="Bệnh viện Bệnh nhiệt đới Thành phố Hồ Chí Minh"/>
    <s v="Có"/>
    <s v="Không"/>
    <s v="Đã xuất viện"/>
    <s v="Quá cảnh tại Sân bay quốc tế Thiên Hà Vũ Hán trong 2 giờ."/>
  </r>
  <r>
    <n v="8"/>
    <s v=" 3 tháng 2 năm 2020"/>
    <s v="3 tháng 2 năm 2020"/>
    <s v="3"/>
    <s v="2"/>
    <s v="3 - 2 - 2020"/>
    <x v="3"/>
    <x v="1"/>
    <s v="Vĩnh Phúc"/>
    <s v="Việt Nam"/>
    <s v="Bệnh viện Bệnh nhiệt đới Trung ương (cơ sở 2)"/>
    <s v="Có"/>
    <s v="Không"/>
    <s v="Đã xuất viện"/>
    <m/>
  </r>
  <r>
    <n v="9"/>
    <s v=" 4 tháng 2 năm 2020"/>
    <s v="4 tháng 2 năm 2020"/>
    <s v="4"/>
    <s v="2"/>
    <s v="4 - 2 - 2020"/>
    <x v="6"/>
    <x v="0"/>
    <s v="Vĩnh Phúc"/>
    <s v="Việt Nam"/>
    <s v="Bệnh viện Bệnh nhiệt đới Trung ương (cơ sở 2)"/>
    <s v="Có"/>
    <s v="Không"/>
    <s v="Đã xuất viện"/>
    <m/>
  </r>
  <r>
    <n v="10"/>
    <s v=" 4 tháng 2 năm 2020"/>
    <s v="4 tháng 2 năm 2020"/>
    <s v="4"/>
    <s v="2"/>
    <s v="4 - 2 - 2020"/>
    <x v="7"/>
    <x v="1"/>
    <s v="Vĩnh Phúc"/>
    <s v="Việt Nam"/>
    <s v="Trung tâm y tế huyện Bình Xuyên"/>
    <s v="Không"/>
    <s v="Không"/>
    <s v="Đã xuất viện"/>
    <s v="Họ hàng của trường hợp thứ 5."/>
  </r>
  <r>
    <n v="11"/>
    <s v=" 6 tháng 2 năm 2020"/>
    <s v="6 tháng 2 năm 2020"/>
    <s v="6"/>
    <s v="2"/>
    <s v="6 - 2 - 2020"/>
    <x v="8"/>
    <x v="1"/>
    <s v="Vĩnh Phúc"/>
    <s v="Việt Nam"/>
    <s v="Trung tâm y tế huyện Bình Xuyên"/>
    <s v="Không"/>
    <s v="Không"/>
    <s v="Đã xuất viện"/>
    <s v="Mẹ của trường hợp thứ 5."/>
  </r>
  <r>
    <n v="12"/>
    <s v=" 6 tháng 2 năm 2020"/>
    <s v="6 tháng 2 năm 2020"/>
    <s v="6"/>
    <s v="2"/>
    <s v="6 - 2 - 2020"/>
    <x v="9"/>
    <x v="1"/>
    <s v="Vĩnh Phúc"/>
    <s v="Việt Nam"/>
    <s v="Trung tâm y tế huyện Bình Xuyên"/>
    <s v="Không"/>
    <s v="Không"/>
    <s v="Đã xuất viện"/>
    <s v="Em của trường hợp thứ 5."/>
  </r>
  <r>
    <n v="13"/>
    <s v=" 7 tháng 2 năm 2020"/>
    <s v="7 tháng 2 năm 2020"/>
    <s v="7"/>
    <s v="2"/>
    <s v="7 - 2 - 2020"/>
    <x v="3"/>
    <x v="1"/>
    <s v="Vĩnh Phúc"/>
    <s v="Việt Nam"/>
    <s v="Trung tâm y tế huyện Tam Đảo"/>
    <s v="Có"/>
    <s v="Không"/>
    <s v="Đã xuất viện"/>
    <m/>
  </r>
  <r>
    <n v="14"/>
    <s v=" 9 tháng 2 năm 2020"/>
    <s v="9 tháng 2 năm 2020"/>
    <s v="9"/>
    <s v="2"/>
    <s v="9 - 2 - 2020"/>
    <x v="10"/>
    <x v="1"/>
    <s v="Vĩnh Phúc"/>
    <s v="Việt Nam"/>
    <s v="Bệnh viện Bệnh nhiệt đới Trung ương (cơ sở 2)"/>
    <s v="Không"/>
    <s v="Không"/>
    <s v="Đã xuất viện"/>
    <s v="Hàng xóm của trường hợp thứ 5."/>
  </r>
  <r>
    <n v="15"/>
    <s v=" 11 tháng 2 năm 2020"/>
    <s v="11 tháng 2 năm 2020"/>
    <s v="11"/>
    <s v="2"/>
    <s v="11 - 2 - 2020"/>
    <x v="11"/>
    <x v="0"/>
    <s v="Vĩnh Phúc"/>
    <s v="Việt Nam"/>
    <s v="Bệnh viện Nhi Trung ương"/>
    <s v="Không"/>
    <s v="Không"/>
    <s v="Đã xuất viện"/>
    <s v="Cháu của trường hợp thứ 10."/>
  </r>
  <r>
    <n v="16"/>
    <s v=" 13 tháng 2 năm 2020"/>
    <s v="13 tháng 2 năm 2020"/>
    <s v="13"/>
    <s v="2"/>
    <s v="13 - 2 - 2020"/>
    <x v="12"/>
    <x v="0"/>
    <s v="Vĩnh Phúc"/>
    <s v="Việt Nam"/>
    <s v="Trung tâm y tế huyện Bình Xuyên"/>
    <s v="Không"/>
    <s v="Không"/>
    <s v="Đã xuất viện"/>
    <s v="Bố của trường hợp thứ 5."/>
  </r>
  <r>
    <n v="17"/>
    <s v=" 6 tháng 3 năm 2020"/>
    <s v="6 tháng 3 năm 2020"/>
    <s v="6"/>
    <s v="3"/>
    <s v="6 - 3 - 2020"/>
    <x v="13"/>
    <x v="1"/>
    <s v="Hà Nội"/>
    <s v="Việt Nam"/>
    <s v="Bệnh viện Bệnh nhiệt đới Trung ương (cơ sở 2)"/>
    <s v="Không"/>
    <s v="Có"/>
    <s v="Đang điều trị"/>
    <s v="Trở về từ châu Âu, đã đi du lịch tại tâm dịch Lombardia, Italy."/>
  </r>
  <r>
    <n v="18"/>
    <s v=" 7 tháng 3 năm 2020"/>
    <s v="7 tháng 3 năm 2020"/>
    <s v="7"/>
    <s v="3"/>
    <s v="7 - 3 - 2020"/>
    <x v="14"/>
    <x v="0"/>
    <s v="Ninh Bình"/>
    <s v="Việt Nam"/>
    <s v="Bệnh viện Đa khoa Ninh Bình"/>
    <s v="Không"/>
    <s v="Có"/>
    <s v="Đã xuất viện"/>
    <s v="Trở về từ Daegu."/>
  </r>
  <r>
    <n v="19"/>
    <s v=" 7 tháng 3 năm 2020"/>
    <s v="7 tháng 3 năm 2020"/>
    <s v="7"/>
    <s v="3"/>
    <s v="7 - 3 - 2020"/>
    <x v="1"/>
    <x v="0"/>
    <s v="Hà Nội"/>
    <s v="Việt Nam"/>
    <s v="Bệnh viện Bệnh nhiệt đới Trung ương (cơ sở 2)"/>
    <s v="Không"/>
    <s v="Không"/>
    <s v="Đang điều trị"/>
    <s v="Tài xế riêng của trường hợp #17."/>
  </r>
  <r>
    <n v="20"/>
    <s v=" 7 tháng 3 năm 2020"/>
    <s v="7 tháng 3 năm 2020"/>
    <s v="7"/>
    <s v="3"/>
    <s v="7 - 3 - 2020"/>
    <x v="15"/>
    <x v="1"/>
    <s v="Hà Nội"/>
    <s v="Việt Nam"/>
    <s v="Bệnh viện Bệnh nhiệt đới Trung ương (cơ sở 2)"/>
    <s v="Không"/>
    <s v="Không"/>
    <s v="Đang điều trị"/>
    <s v="Bác gái của #17."/>
  </r>
  <r>
    <n v="21"/>
    <s v=" 8 tháng 3 năm 2020"/>
    <s v="8 tháng 3 năm 2020"/>
    <s v="8"/>
    <s v="3"/>
    <s v="8 - 3 - 2020"/>
    <x v="16"/>
    <x v="0"/>
    <s v="Hà Nội"/>
    <s v="Việt Nam"/>
    <s v="Bệnh viện Bệnh nhiệt đới Trung ương (cơ sở 2)"/>
    <s v="Không"/>
    <s v="Có"/>
    <s v="Đang điều trị"/>
    <s v="Đi trên chuyến bay VN0054."/>
  </r>
  <r>
    <n v="22"/>
    <s v=" 8 tháng 3 năm 2020"/>
    <s v="8 tháng 3 năm 2020"/>
    <s v="8"/>
    <s v="3"/>
    <s v="8 - 3 - 2020"/>
    <x v="17"/>
    <x v="0"/>
    <s v="Đà Nẵng"/>
    <s v="Anh"/>
    <s v="Bệnh viện Đà Nẵng"/>
    <s v="Không"/>
    <s v="Có"/>
    <s v="Đã xuất viện"/>
    <s v="Đi trên chuyến bay VN0054."/>
  </r>
  <r>
    <n v="23"/>
    <s v=" 8 tháng 3 năm 2020"/>
    <s v="8 tháng 3 năm 2020"/>
    <s v="8"/>
    <s v="3"/>
    <s v="8 - 3 - 2020"/>
    <x v="0"/>
    <x v="0"/>
    <s v="Đà Nẵng"/>
    <s v="Anh"/>
    <s v="Bệnh viện Đà Nẵng"/>
    <s v="Không"/>
    <s v="Có"/>
    <s v="Đã xuất viện"/>
    <s v="Đi trên chuyến bay VN0054."/>
  </r>
  <r>
    <n v="24"/>
    <s v=" 8 tháng 3 năm 2020"/>
    <s v="8 tháng 3 năm 2020"/>
    <s v="8"/>
    <s v="3"/>
    <s v="8 - 3 - 2020"/>
    <x v="18"/>
    <x v="0"/>
    <s v="Lào Cai"/>
    <s v="Anh"/>
    <s v="Bệnh viện Đa khoa tỉnh Lào Cai"/>
    <s v="Không"/>
    <s v="Có"/>
    <s v="Đang điều trị"/>
    <s v="Đi trên chuyến bay VN0054."/>
  </r>
  <r>
    <n v="25"/>
    <s v=" 8 tháng 3 năm 2020"/>
    <s v="8 tháng 3 năm 2020"/>
    <s v="8"/>
    <s v="3"/>
    <s v="8 - 3 - 2020"/>
    <x v="19"/>
    <x v="1"/>
    <s v="Lào Cai"/>
    <s v="Anh"/>
    <s v="Bệnh viện Đa khoa tỉnh Lào Cai"/>
    <s v="Không"/>
    <s v="Có"/>
    <s v="Đang điều trị"/>
    <s v="Đi trên chuyến bay VN0054."/>
  </r>
  <r>
    <n v="26"/>
    <s v=" 8 tháng 3 năm 2020"/>
    <s v="8 tháng 3 năm 2020"/>
    <s v="8"/>
    <s v="3"/>
    <s v="8 - 3 - 2020"/>
    <x v="12"/>
    <x v="1"/>
    <s v="Quảng Ninh"/>
    <s v="Ireland"/>
    <s v="Bệnh viện Bệnh nhiệt đới Trung ương"/>
    <s v="Không"/>
    <s v="Có"/>
    <s v="Đang điều trị"/>
    <s v="Đi trên chuyến bay VN0054."/>
  </r>
  <r>
    <n v="27"/>
    <s v=" 8 tháng 3 năm 2020"/>
    <s v="8 tháng 3 năm 2020"/>
    <s v="8"/>
    <s v="3"/>
    <s v="8 - 3 - 2020"/>
    <x v="20"/>
    <x v="0"/>
    <s v="Quảng Ninh"/>
    <s v="Anh"/>
    <s v="Bệnh viện Bệnh nhiệt đới Trung ương"/>
    <s v="Không"/>
    <s v="Có"/>
    <s v="Đang điều trị"/>
    <s v="Đi trên chuyến bay VN0054."/>
  </r>
  <r>
    <n v="28"/>
    <s v=" 8 tháng 3 năm 2020"/>
    <s v="8 tháng 3 năm 2020"/>
    <s v="8"/>
    <s v="3"/>
    <s v="8 - 3 - 2020"/>
    <x v="21"/>
    <x v="0"/>
    <s v="Quảng Ninh"/>
    <s v="Anh"/>
    <s v="Bệnh viện Bệnh nhiệt đới Trung ương"/>
    <s v="Không"/>
    <s v="Có"/>
    <s v="Đang điều trị"/>
    <s v="Đi trên chuyến bay VN0054."/>
  </r>
  <r>
    <n v="29"/>
    <s v=" 8 tháng 3 năm 2020"/>
    <s v="8 tháng 3 năm 2020"/>
    <s v="8"/>
    <s v="3"/>
    <s v="8 - 3 - 2020"/>
    <x v="22"/>
    <x v="0"/>
    <s v="Quảng Ninh"/>
    <s v="Mexico"/>
    <s v="Bệnh viện Bệnh nhiệt đới Trung ương"/>
    <s v="Không"/>
    <s v="Có"/>
    <s v="Đang điều trị"/>
    <s v="Đi trên chuyến bay VN0054."/>
  </r>
  <r>
    <n v="30"/>
    <s v=" 8 tháng 3 năm 2020"/>
    <s v="8 tháng 3 năm 2020"/>
    <s v="8"/>
    <s v="3"/>
    <s v="8 - 3 - 2020"/>
    <x v="0"/>
    <x v="1"/>
    <s v="Thừa Thiên Huế"/>
    <s v="Anh"/>
    <s v="Bệnh viện Trung ương Huế (cơ sở 2)"/>
    <s v="Không"/>
    <s v="Có"/>
    <s v="Đang điều trị"/>
    <s v="Đi trên chuyến bay VN0054."/>
  </r>
  <r>
    <n v="31"/>
    <s v=" 9 tháng 3 năm 2020"/>
    <s v="9 tháng 3 năm 2020"/>
    <s v="9"/>
    <s v="3"/>
    <s v="9 - 3 - 2020"/>
    <x v="8"/>
    <x v="0"/>
    <s v="Quảng Nam"/>
    <s v="Anh"/>
    <s v="Bệnh viện Bắc Quảng Nam"/>
    <s v="Không"/>
    <s v="Có"/>
    <s v="Đang điều trị"/>
    <s v="Đi trên chuyến bay VN0054."/>
  </r>
  <r>
    <n v="32"/>
    <s v=" 10 tháng 3 năm 2020"/>
    <s v="10 tháng 3 năm 2020"/>
    <s v="10"/>
    <s v="3"/>
    <s v="10 - 3 - 2020"/>
    <x v="23"/>
    <x v="1"/>
    <s v="Thành phố Hồ Chí Minh"/>
    <s v="Việt Nam"/>
    <s v="Bệnh viện Dã chiến Củ Chi"/>
    <s v="Không"/>
    <s v="Có"/>
    <s v="Đang điều trị"/>
    <s v="Từng gặp #17, trở về từ Luân Đôn bằng máy bay thuê riêng."/>
  </r>
  <r>
    <n v="33"/>
    <s v=" 10 tháng 3 năm 2020"/>
    <s v="10 tháng 3 năm 2020"/>
    <s v="10"/>
    <s v="3"/>
    <s v="10 - 3 - 2020"/>
    <x v="22"/>
    <x v="0"/>
    <s v="Quảng Nam"/>
    <s v="Anh"/>
    <s v="Bệnh viện Đa khoa khu vực miền núi phía Bắc Quảng Nam"/>
    <s v="Không"/>
    <s v="Có"/>
    <s v="Đã xuất viện"/>
    <s v="Đi trên chuyến bay VN0054."/>
  </r>
  <r>
    <n v="34"/>
    <s v=" 10 tháng 3 năm 2020"/>
    <s v="10 tháng 3 năm 2020"/>
    <s v="10"/>
    <s v="3"/>
    <s v="10 - 3 - 2020"/>
    <x v="24"/>
    <x v="1"/>
    <s v="Bình Thuận"/>
    <s v="Việt Nam"/>
    <s v="Bệnh viện Đa khoa tỉnh Bình Thuận"/>
    <s v="Không"/>
    <s v="Có"/>
    <s v="Đang điều trị"/>
    <s v="Đã đi sang Mỹ, quá cảnh ở Incheon, Hàn Quốc và Doha, Qatar."/>
  </r>
  <r>
    <n v="35"/>
    <s v=" 11 tháng 3 năm 2020"/>
    <s v="11 tháng 3 năm 2020"/>
    <s v="11"/>
    <s v="3"/>
    <s v="11 - 3 - 2020"/>
    <x v="3"/>
    <x v="1"/>
    <s v="Đà Nẵng"/>
    <s v="Việt Nam"/>
    <s v="Bệnh viện Đà Nẵng"/>
    <s v="Không"/>
    <s v="Không"/>
    <s v="Đã xuất viện"/>
    <s v="Đã tiếp xúc với trường hợp #22 và #23."/>
  </r>
  <r>
    <n v="36"/>
    <s v=" 11 tháng 3 năm 2020"/>
    <s v="11 tháng 3 năm 2020"/>
    <s v="11"/>
    <s v="3"/>
    <s v="11 - 3 - 2020"/>
    <x v="15"/>
    <x v="1"/>
    <s v="Bình Thuận"/>
    <s v="Việt Nam"/>
    <s v="Bệnh viện Đa khoa tỉnh Bình Thuận"/>
    <s v="Không"/>
    <s v="Không"/>
    <s v="Đang điều trị"/>
    <s v="Người giúp việc cho #34."/>
  </r>
  <r>
    <n v="37"/>
    <s v=" 11 tháng 3 năm 2020"/>
    <s v="11 tháng 3 năm 2020"/>
    <s v="11"/>
    <s v="3"/>
    <s v="11 - 3 - 2020"/>
    <x v="25"/>
    <x v="1"/>
    <s v="Bình Thuận"/>
    <s v="Việt Nam"/>
    <s v="Bệnh viện Đa khoa tỉnh Bình Thuận"/>
    <s v="Không"/>
    <s v="Không"/>
    <s v="Đang điều trị"/>
    <s v="Nhân viên của #34."/>
  </r>
  <r>
    <n v="38"/>
    <s v=" 11 tháng 3 năm 2020"/>
    <s v="11 tháng 3 năm 2020"/>
    <s v="11"/>
    <s v="3"/>
    <s v="11 - 3 - 2020"/>
    <x v="1"/>
    <x v="1"/>
    <s v="Bình Thuận"/>
    <s v="Việt Nam"/>
    <s v="Bệnh viện Đa khoa tỉnh Bình Thuận"/>
    <s v="Không"/>
    <s v="Không"/>
    <s v="Đang điều trị"/>
    <s v="Con dâu của #34."/>
  </r>
  <r>
    <n v="39"/>
    <s v=" 12 tháng 3 năm 2020"/>
    <s v="12 tháng 3 năm 2020"/>
    <s v="12"/>
    <s v="3"/>
    <s v="12 - 3 - 2020"/>
    <x v="2"/>
    <x v="0"/>
    <s v="Hà Nội"/>
    <s v="Việt Nam"/>
    <s v="Bệnh viện Bệnh nhiệt đới Trung ương (cơ sở 2)"/>
    <s v="Không"/>
    <s v="Không"/>
    <s v="Đang điều trị"/>
    <s v="Tiếp xúc #24 ở Ninh Bình."/>
  </r>
  <r>
    <n v="40"/>
    <s v=" 12 tháng 3 năm 2020"/>
    <s v="12 tháng 3 năm 2020"/>
    <s v="12"/>
    <s v="3"/>
    <s v="12 - 3 - 2020"/>
    <x v="26"/>
    <x v="1"/>
    <s v="Bình Thuận"/>
    <s v="Việt Nam"/>
    <s v="Bệnh viện Đa khoa tỉnh Bình Thuận"/>
    <s v="Không"/>
    <s v="Không"/>
    <s v="Đang điều trị"/>
    <s v="Tiếp xúc #34."/>
  </r>
  <r>
    <n v="41"/>
    <s v=" 12 tháng 3 năm 2020"/>
    <s v="12 tháng 3 năm 2020"/>
    <s v="12"/>
    <s v="3"/>
    <s v="12 - 3 - 2020"/>
    <x v="27"/>
    <x v="0"/>
    <s v="Bình Thuận"/>
    <s v="Việt Nam"/>
    <s v="Bệnh viện Đa khoa tỉnh Bình Thuận"/>
    <s v="Không"/>
    <s v="Không"/>
    <s v="Đang điều trị"/>
    <s v="Tiếp xúc #34."/>
  </r>
  <r>
    <n v="42"/>
    <s v=" 12 tháng 3 năm 2020"/>
    <s v="12 tháng 3 năm 2020"/>
    <s v="12"/>
    <s v="3"/>
    <s v="12 - 3 - 2020"/>
    <x v="1"/>
    <x v="0"/>
    <s v="Bình Thuận"/>
    <s v="Việt Nam"/>
    <s v="Bệnh viện Đa khoa tỉnh Bình Thuận"/>
    <s v="Không"/>
    <s v="Không"/>
    <s v="Đang điều trị"/>
    <s v="Tiếp xúc #34."/>
  </r>
  <r>
    <n v="43"/>
    <s v=" 12 tháng 3 năm 2020"/>
    <s v="12 tháng 3 năm 2020"/>
    <s v="12"/>
    <s v="3"/>
    <s v="12 - 3 - 2020"/>
    <x v="28"/>
    <x v="1"/>
    <s v="Bình Thuận"/>
    <s v="Việt Nam"/>
    <s v="Bệnh viện Đa khoa tỉnh Bình Thuận"/>
    <s v="Không"/>
    <s v="Không"/>
    <s v="Đang điều trị"/>
    <s v="Tiếp xúc #38."/>
  </r>
  <r>
    <n v="44"/>
    <s v=" 12 tháng 3 năm 2020"/>
    <s v="12 tháng 3 năm 2020"/>
    <s v="12"/>
    <s v="3"/>
    <s v="12 - 3 - 2020"/>
    <x v="29"/>
    <x v="0"/>
    <s v="Bình Thuận"/>
    <s v="Việt Nam"/>
    <s v="Bệnh viện Đa khoa tỉnh Bình Thuận"/>
    <s v="Không"/>
    <s v="Không"/>
    <s v="Đang điều trị"/>
    <s v="Tiếp xúc #37."/>
  </r>
  <r>
    <n v="45"/>
    <s v=" 13 tháng 3 năm 2020"/>
    <s v="13 tháng 3 năm 2020"/>
    <s v="13"/>
    <s v="3"/>
    <s v="13 - 3 - 2020"/>
    <x v="2"/>
    <x v="0"/>
    <s v="Thành phố Hồ Chí Minh"/>
    <s v="Việt Nam"/>
    <s v="Bệnh viện Dã chiến Củ Chi"/>
    <s v="Không"/>
    <s v="Không"/>
    <s v="Đang điều trị"/>
    <s v="Tiếp xúc #34."/>
  </r>
  <r>
    <n v="46"/>
    <s v=" 13 tháng 3 năm 2020"/>
    <s v="13 tháng 3 năm 2020"/>
    <s v="13"/>
    <s v="3"/>
    <s v="13 - 3 - 2020"/>
    <x v="6"/>
    <x v="1"/>
    <s v="Hà Nội"/>
    <s v="Việt Nam"/>
    <s v="Bệnh viện Bệnh nhiệt đới Trung ương (cơ sở 2)"/>
    <s v="Không"/>
    <s v="Có"/>
    <s v="Đang điều trị"/>
    <s v="Tiếp viên hàng không đi chuyến bay  9 tháng 3."/>
  </r>
  <r>
    <n v="47"/>
    <s v=" 13 tháng 3 năm 2020"/>
    <s v="13 tháng 3 năm 2020"/>
    <s v="13"/>
    <s v="3"/>
    <s v="13 - 3 - 2020"/>
    <x v="30"/>
    <x v="1"/>
    <s v="Hà Nội"/>
    <s v="Việt Nam"/>
    <s v="Bệnh viện Bệnh nhiệt đới Trung ương (cơ sở 2)"/>
    <s v="Không"/>
    <s v="Không"/>
    <s v="Đang điều trị"/>
    <s v="Giúp việc nhà của #17. Quê ở Ứng Hòa."/>
  </r>
  <r>
    <n v="48"/>
    <s v=" 14 tháng 3 năm 2020"/>
    <s v="14 tháng 3 năm 2020"/>
    <s v="14"/>
    <s v="3"/>
    <s v="14 - 3 - 2020"/>
    <x v="31"/>
    <x v="0"/>
    <s v="Thành phố Hồ Chí Minh"/>
    <s v="Việt Nam"/>
    <s v="Bệnh viện Dã chiến Củ Chi"/>
    <s v="Không"/>
    <s v="Không"/>
    <s v="Đang điều trị"/>
    <s v="Tiếp xúc #34 và #45."/>
  </r>
  <r>
    <n v="49"/>
    <s v=" 14 tháng 3 năm 2020"/>
    <s v="14 tháng 3 năm 2020"/>
    <s v="14"/>
    <s v="3"/>
    <s v="14 - 3 - 2020"/>
    <x v="32"/>
    <x v="0"/>
    <s v="Thừa Thiên Huế"/>
    <s v="Anh"/>
    <s v="Bệnh viện Đa khoa trung ương Huế"/>
    <s v="Không"/>
    <s v="Có"/>
    <s v="Đang điều trị"/>
    <s v="Đi trên chuyến bay VN0054  2 tháng 3, chồng của #30."/>
  </r>
  <r>
    <n v="50"/>
    <s v=" 14 tháng 3 năm 2020"/>
    <s v="14 tháng 3 năm 2020"/>
    <s v="14"/>
    <s v="3"/>
    <s v="14 - 3 - 2020"/>
    <x v="12"/>
    <x v="0"/>
    <s v="Hà Nội"/>
    <s v="Việt Nam"/>
    <s v="Bệnh viện Bệnh nhiệt đới Trung ương (cơ sở 2)"/>
    <s v="Không"/>
    <s v="Có"/>
    <s v="Đang điều trị"/>
    <s v="Đi công tác ở Paris."/>
  </r>
  <r>
    <n v="51"/>
    <s v=" 14 tháng 3 năm 2020"/>
    <s v="14 tháng 3 năm 2020"/>
    <s v="14"/>
    <s v="3"/>
    <s v="14 - 3 - 2020"/>
    <x v="33"/>
    <x v="1"/>
    <s v="Hà Nội"/>
    <s v="Việt Nam"/>
    <s v="Bệnh viện Bệnh nhiệt đới Trung ương (cơ sở 2)"/>
    <s v="Không"/>
    <s v="Có"/>
    <s v="Đang điều trị"/>
    <s v="Du học sinh trở về từ châu Âu."/>
  </r>
  <r>
    <n v="52"/>
    <s v=" 14 tháng 3 năm 2020"/>
    <s v="14 tháng 3 năm 2020"/>
    <s v="14"/>
    <s v="3"/>
    <s v="14 - 3 - 2020"/>
    <x v="23"/>
    <x v="1"/>
    <s v="Quảng Ninh"/>
    <s v="Việt Nam"/>
    <s v="Bệnh viện dã chiến cơ sở 2 tại Quảng Ninh"/>
    <s v="Không"/>
    <s v="Có"/>
    <s v="Đang điều trị"/>
    <s v="Đi trên chuyến bay VN0054 từ Luân Đôn về Việt Nam  9 tháng 3.[gc 3]"/>
  </r>
  <r>
    <n v="53"/>
    <s v=" 14 tháng 3 năm 2020"/>
    <s v="14 tháng 3 năm 2020"/>
    <s v="14"/>
    <s v="3"/>
    <s v="14 - 3 - 2020"/>
    <x v="34"/>
    <x v="0"/>
    <s v="Thành phố Hồ Chí Minh"/>
    <s v="Cộng hòa Séc"/>
    <s v="Bệnh viện Bệnh nhiệt đới Thành phố Hồ Chí Minh"/>
    <s v="Không"/>
    <s v="Có"/>
    <s v="Đang điều trị"/>
    <s v="Đi chuyến bay QR970, quá cảnh tại sân bay ở Doha, Qatar  10 tháng 3."/>
  </r>
  <r>
    <n v="54"/>
    <s v=" 15 tháng 3 năm 2020"/>
    <s v="15 tháng 3 năm 2020"/>
    <s v="15"/>
    <s v="3"/>
    <s v="15 - 3 - 2020"/>
    <x v="35"/>
    <x v="0"/>
    <s v="Thành phố Hồ Chí Minh"/>
    <s v="Latvia"/>
    <s v="Bệnh viện Bệnh nhiệt đới Thành phố Hồ Chí Minh"/>
    <s v="Không"/>
    <s v="Có"/>
    <s v="Đang điều trị"/>
    <s v="Đi chuyến bay TK162 từ Tây Ban Nha đến TP. HCM  8 tháng 3."/>
  </r>
  <r>
    <n v="55"/>
    <s v=" 15 tháng 3 năm 2020"/>
    <s v="15 tháng 3 năm 2020"/>
    <s v="15"/>
    <s v="3"/>
    <s v="15 - 3 - 2020"/>
    <x v="36"/>
    <x v="0"/>
    <s v="Hà Nội"/>
    <s v="Đức"/>
    <s v="Bệnh viện Bệnh nhiệt đới Trung ương (cơ sở 2)"/>
    <s v="Không"/>
    <s v="Có"/>
    <s v="Đang điều trị"/>
    <s v="Đi chuyến bay VN0018 từ Pháp về Nội Bài sáng  14 tháng 3."/>
  </r>
  <r>
    <n v="56"/>
    <s v=" 15 tháng 3 năm 2020"/>
    <s v="15 tháng 3 năm 2020"/>
    <s v="15"/>
    <s v="3"/>
    <s v="15 - 3 - 2020"/>
    <x v="6"/>
    <x v="0"/>
    <s v="Hà Nội"/>
    <s v="Anh"/>
    <s v="Bệnh viện Bệnh nhiệt đới Trung ương (cơ sở 2)"/>
    <s v="Không"/>
    <s v="Có"/>
    <s v="Đang điều trị"/>
    <s v="Đi chuyến bay từ Anh về Nội Bài sáng 9 tháng 3."/>
  </r>
  <r>
    <n v="57"/>
    <s v=" 15 tháng 3 năm 2020"/>
    <s v="15 tháng 3 năm 2020"/>
    <s v="15"/>
    <s v="3"/>
    <s v="15 - 3 - 2020"/>
    <x v="0"/>
    <x v="0"/>
    <s v="Quảng Nam"/>
    <s v="Anh"/>
    <s v="Bệnh viện Bệnh nhiệt đới Trung ương (cơ sở 2)"/>
    <s v="Không"/>
    <s v="Có"/>
    <s v="Đang điều trị"/>
    <s v="Đi chuyến bay VN0054 từ Anh về Nội Bài sáng 9 tháng 3."/>
  </r>
  <r>
    <n v="58"/>
    <s v=" 16 tháng 3 năm 2020"/>
    <s v="16 tháng 3 năm 2020"/>
    <s v="16"/>
    <s v="3"/>
    <s v="16 - 3 - 2020"/>
    <x v="13"/>
    <x v="1"/>
    <s v="Hà Nội"/>
    <s v="Việt Nam"/>
    <s v="Bệnh viện Bệnh nhiệt đới Trung ương (cơ sở 2)"/>
    <s v="Không"/>
    <s v="Có"/>
    <s v="Đang điều trị"/>
    <s v="Du học sinh tại Pháp đến Hà Nội  15 tháng 3."/>
  </r>
  <r>
    <n v="59"/>
    <s v=" 16 tháng 3 năm 2020"/>
    <s v="16 tháng 3 năm 2020"/>
    <s v="16"/>
    <s v="3"/>
    <s v="16 - 3 - 2020"/>
    <x v="6"/>
    <x v="1"/>
    <s v="Hà Nội"/>
    <s v="Anh"/>
    <s v="Bệnh viện Bệnh nhiệt đới Trung ương (cơ sở 2)"/>
    <s v="Không"/>
    <s v="Có"/>
    <s v="Đang điều trị"/>
    <s v="Tiếp viên trên chuyến bay VN0054 từ Anh về Nội Bài  2 tháng 3."/>
  </r>
  <r>
    <n v="60"/>
    <s v=" 16 tháng 3 năm 2020"/>
    <s v="16 tháng 3 năm 2020"/>
    <s v="16"/>
    <s v="3"/>
    <s v="16 - 3 - 2020"/>
    <x v="3"/>
    <x v="0"/>
    <s v="Hà Nội"/>
    <s v="Pháp"/>
    <s v="Bệnh viện Bệnh nhiệt đới Trung ương (cơ sở 2)"/>
    <s v="Không"/>
    <s v="Có"/>
    <s v="Đang điều trị"/>
    <s v="Hành khách trên chuyến bay từ Pháp về Nội Bài  9 tháng 3."/>
  </r>
  <r>
    <n v="61"/>
    <s v=" 16 tháng 3 năm 2020"/>
    <s v="16 tháng 3 năm 2020"/>
    <s v="16"/>
    <s v="3"/>
    <s v="16 - 3 - 2020"/>
    <x v="7"/>
    <x v="0"/>
    <s v="Ninh Thuận"/>
    <s v="Việt Nam"/>
    <s v="Bệnh viện đa khoa tỉnh Ninh Thuận"/>
    <s v="Không"/>
    <s v="Có"/>
    <s v="Đang điều trị"/>
    <s v="Đi từ Malaysia đến TP. HCM trên chuyến bay VJ826  4 tháng 3."/>
  </r>
  <r>
    <n v="62"/>
    <s v=" 17 tháng 3 năm 2020"/>
    <s v="17 tháng 3 năm 2020"/>
    <s v="17"/>
    <s v="3"/>
    <s v="17 - 3 - 2020"/>
    <x v="37"/>
    <x v="0"/>
    <s v="Quảng Ninh"/>
    <s v="Việt Nam"/>
    <s v="Bệnh viện Việt Nam Thuỵ Điển Uông Bí"/>
    <s v="Không"/>
    <s v="Có"/>
    <s v="Đang điều trị"/>
    <m/>
  </r>
  <r>
    <n v="63"/>
    <s v=" 17 tháng 3 năm 2020"/>
    <s v="17 tháng 3 năm 2020"/>
    <s v="17"/>
    <s v="3"/>
    <s v="17 - 3 - 2020"/>
    <x v="38"/>
    <x v="1"/>
    <s v="Hà Nội"/>
    <s v="Việt Nam"/>
    <s v="Bệnh viện Bệnh nhiệt đới Trung ương (cơ sở 2)"/>
    <s v="Không"/>
    <s v="Có"/>
    <s v="Đang điều trị"/>
    <m/>
  </r>
  <r>
    <n v="64"/>
    <s v=" 17 tháng 3 năm 2020"/>
    <s v="17 tháng 3 năm 2020"/>
    <s v="17"/>
    <s v="3"/>
    <s v="17 - 3 - 2020"/>
    <x v="39"/>
    <x v="1"/>
    <s v="Thành phố Hồ Chí Minh"/>
    <s v="Việt Nam"/>
    <s v="Bệnh viện Dã chiến Củ Chi"/>
    <s v="Không"/>
    <s v="Có"/>
    <s v="Đang điều trị"/>
    <m/>
  </r>
  <r>
    <n v="65"/>
    <s v=" 17 tháng 3 năm 2020"/>
    <s v="17 tháng 3 năm 2020"/>
    <s v="17"/>
    <s v="3"/>
    <s v="17 - 3 - 2020"/>
    <x v="1"/>
    <x v="1"/>
    <s v="Thành phố Hồ Chí Minh"/>
    <s v="Việt Nam"/>
    <s v="Bệnh viện Dã chiến Củ Chi"/>
    <s v="Không"/>
    <s v="Không"/>
    <s v="Đang điều trị"/>
    <m/>
  </r>
  <r>
    <n v="66"/>
    <s v=" 17 tháng 3 năm 2020"/>
    <s v="17 tháng 3 năm 2020"/>
    <s v="17"/>
    <s v="3"/>
    <s v="17 - 3 - 2020"/>
    <x v="40"/>
    <x v="1"/>
    <s v="Thành phố Hồ Chí Minh"/>
    <s v="Việt Nam"/>
    <s v="Bệnh viện Dã chiến Củ Chi"/>
    <s v="Không"/>
    <s v="Có"/>
    <s v="Đang điều trị"/>
    <m/>
  </r>
  <r>
    <n v="67"/>
    <s v=" 18 tháng 3 năm 2020"/>
    <s v="18 tháng 3 năm 2020"/>
    <s v="18"/>
    <s v="3"/>
    <s v="18 - 3 - 2020"/>
    <x v="39"/>
    <x v="0"/>
    <s v="Ninh Thuận"/>
    <s v="Việt Nam"/>
    <s v="Bệnh viện đa khoa tỉnh Ninh Thuận"/>
    <s v="Không"/>
    <s v="Có"/>
    <s v="Đang điều trị"/>
    <s v="Đi cùng #61 từ Malaysia về TP. HCM (chuyến bay VJ826)."/>
  </r>
  <r>
    <n v="68"/>
    <s v=" 18 tháng 3 năm 2020"/>
    <s v="18 tháng 3 năm 2020"/>
    <s v="18"/>
    <s v="3"/>
    <s v="18 - 3 - 2020"/>
    <x v="41"/>
    <x v="0"/>
    <s v="Đà Nẵng"/>
    <s v="Hoa Kỳ"/>
    <s v="Bệnh viện 199"/>
    <s v="Không"/>
    <s v="Có"/>
    <s v="Đang điều trị"/>
    <m/>
  </r>
  <r>
    <n v="69"/>
    <s v=" 18 tháng 3 năm 2020"/>
    <s v="18 tháng 3 năm 2020"/>
    <s v="18"/>
    <s v="3"/>
    <s v="18 - 3 - 2020"/>
    <x v="6"/>
    <x v="0"/>
    <s v="Hà Nội"/>
    <s v="Đức"/>
    <s v="Bệnh viện Bệnh nhiệt đới Trung ương (cơ sở 2)"/>
    <s v="Không"/>
    <s v="Có"/>
    <s v="Đang điều trị"/>
    <m/>
  </r>
  <r>
    <n v="70"/>
    <s v=" 18 tháng 3 năm 2020"/>
    <s v="18 tháng 3 năm 2020"/>
    <s v="18"/>
    <s v="3"/>
    <s v="18 - 3 - 2020"/>
    <x v="42"/>
    <x v="0"/>
    <s v="Hà Nội"/>
    <s v="Việt Nam"/>
    <s v="Bệnh viện Bệnh nhiệt đới Trung ương (cơ sở 2)"/>
    <s v="Không"/>
    <s v="Có"/>
    <s v="Đang điều trị"/>
    <s v="Du học sinh tại Anh, nhập cảnh về Nội Bài  16 tháng 3 trên chuyến bay TK 164."/>
  </r>
  <r>
    <n v="71"/>
    <s v=" 18 tháng 3 năm 2020"/>
    <s v="18 tháng 3 năm 2020"/>
    <s v="18"/>
    <s v="3"/>
    <s v="18 - 3 - 2020"/>
    <x v="42"/>
    <x v="1"/>
    <s v="Hà Nội"/>
    <s v="Việt Nam"/>
    <s v="Bệnh viện Bệnh nhiệt đới Trung ương (cơ sở 2)"/>
    <s v="Không"/>
    <s v="Có"/>
    <s v="Đang điều trị"/>
    <s v="Du học sinh tại Anh, nhập cảnh về Nội Bài  16 tháng 3 trên chuyến bay TK 164."/>
  </r>
  <r>
    <n v="72"/>
    <s v=" 18 tháng 3 năm 2020"/>
    <s v="18 tháng 3 năm 2020"/>
    <s v="18"/>
    <s v="3"/>
    <s v="18 - 3 - 2020"/>
    <x v="2"/>
    <x v="1"/>
    <s v="Hà Nội"/>
    <s v="Pháp"/>
    <s v="Bệnh viện Bệnh nhiệt đới Trung ương (cơ sở 2)"/>
    <s v="Không"/>
    <s v="Có"/>
    <s v="Đang điều trị"/>
    <s v="Bạn gái của #60."/>
  </r>
  <r>
    <n v="73"/>
    <s v=" 18 tháng 3 năm 2020"/>
    <s v="18 tháng 3 năm 2020"/>
    <s v="18"/>
    <s v="3"/>
    <s v="18 - 3 - 2020"/>
    <x v="43"/>
    <x v="0"/>
    <s v="Hải Dương"/>
    <s v="Việt Nam"/>
    <s v="Trung tâm Y tế huyện Thanh Miện (Hải Dương)"/>
    <s v="Không"/>
    <s v="Có"/>
    <s v="Đang điều trị"/>
    <s v="Về Việt Nam trên chuyến bay VN 0054  9 tháng 3."/>
  </r>
  <r>
    <n v="74"/>
    <s v=" 18 tháng 3 năm 2020"/>
    <s v="18 tháng 3 năm 2020"/>
    <s v="18"/>
    <s v="3"/>
    <s v="18 - 3 - 2020"/>
    <x v="4"/>
    <x v="0"/>
    <s v="Bắc Ninh"/>
    <s v="Việt Nam"/>
    <s v="Bệnh viện Đa khoa tỉnh Bắc Ninh"/>
    <s v="Không"/>
    <s v="Có"/>
    <s v="Đang điều trị"/>
    <s v="Về Việt Nam trên chuyến bay VN 0018  16 tháng 3."/>
  </r>
  <r>
    <n v="75"/>
    <s v=" 18 tháng 3 năm 2020"/>
    <s v="18 tháng 3 năm 2020"/>
    <s v="18"/>
    <s v="3"/>
    <s v="18 - 3 - 2020"/>
    <x v="44"/>
    <x v="1"/>
    <s v="Thành phố Hồ Chí Minh"/>
    <s v="Việt Nam"/>
    <s v="Bệnh viện Dã chiến Củ Chi"/>
    <s v="Không"/>
    <s v="Có"/>
    <s v="Đang điều trị"/>
    <s v="Về Việt Nam trên chuyến bay của hãng hàng không Vietnam Airlines số hiệu VN50, số ghế 10E  15 tháng 3."/>
  </r>
  <r>
    <n v="76"/>
    <s v=" 18 tháng 3 năm 2020"/>
    <s v="18 tháng 3 năm 2020"/>
    <s v="18"/>
    <s v="3"/>
    <s v="18 - 3 - 2020"/>
    <x v="45"/>
    <x v="0"/>
    <s v="Hà Nội"/>
    <s v="Pháp"/>
    <s v="Bệnh viện Bệnh nhiệt đới Trung ương (cơ sở 2)"/>
    <s v="Không"/>
    <s v="Có"/>
    <s v="Đang điều trị"/>
    <s v="Hành khách trên chuyến bay TK162 nhập cảnh tại Cảng hàng không quốc tế Tân Sơn Nhất  10 tháng 3."/>
  </r>
  <r>
    <n v="77"/>
    <s v=" 19 tháng 3 năm 2020"/>
    <s v="19 tháng 3 năm 2020"/>
    <s v="19"/>
    <s v="3"/>
    <s v="19 - 3 - 2020"/>
    <x v="2"/>
    <x v="1"/>
    <s v="Hà Nội"/>
    <s v="Việt Nam"/>
    <s v="Bệnh viện Bệnh nhiệt đới Trung ương (cơ sở 2)"/>
    <s v="Không"/>
    <s v="Có"/>
    <s v="Đang điều trị"/>
    <s v="Du học sinh tại Anh, nhập cảnh Nội Bài  17 tháng 3, trên chuyến bay QR976."/>
  </r>
  <r>
    <n v="78"/>
    <s v=" 19 tháng 3 năm 2020"/>
    <s v="19 tháng 3 năm 2020"/>
    <s v="19"/>
    <s v="3"/>
    <s v="19 - 3 - 2020"/>
    <x v="33"/>
    <x v="0"/>
    <s v="Hà Nội"/>
    <s v="Việt Nam"/>
    <s v="Bệnh viện Bệnh nhiệt đới Trung ương (cơ sở 2)"/>
    <s v="Không"/>
    <s v="Có"/>
    <s v="Đang điều trị"/>
    <s v="Du học sinh tại Anh, nhập cảnh Nội Bài  17 tháng 3, trên chuyến bay EK394."/>
  </r>
  <r>
    <n v="79"/>
    <s v=" 19 tháng 3 năm 2020"/>
    <s v="19 tháng 3 năm 2020"/>
    <s v="19"/>
    <s v="3"/>
    <s v="19 - 3 - 2020"/>
    <x v="46"/>
    <x v="1"/>
    <s v="Thành phố Hồ Chí Minh"/>
    <s v="Việt Nam"/>
    <s v="Bệnh viện Dã chiến Củ Chi"/>
    <s v="Không"/>
    <s v="Có"/>
    <s v="Đang điều trị"/>
    <s v="Bệnh nhân về Việt Nam  15 tháng 3 trên chuyến bay của Emirates EK392."/>
  </r>
  <r>
    <n v="80"/>
    <s v=" 19 tháng 3 năm 2020"/>
    <s v="19 tháng 3 năm 2020"/>
    <s v="19"/>
    <s v="3"/>
    <s v="19 - 3 - 2020"/>
    <x v="37"/>
    <x v="0"/>
    <s v="Thành phố Hồ Chí Minh"/>
    <s v="Việt Nam"/>
    <s v="Bệnh viện Dã chiến Củ Chi"/>
    <s v="Không"/>
    <s v="Có"/>
    <s v="Đang điều trị"/>
    <s v="Con của #79 và đi cùng chuyến bay với #79."/>
  </r>
  <r>
    <n v="81"/>
    <s v=" 19 tháng 3 năm 2020"/>
    <s v="19 tháng 3 năm 2020"/>
    <s v="19"/>
    <s v="3"/>
    <s v="19 - 3 - 2020"/>
    <x v="38"/>
    <x v="0"/>
    <s v="Thành phố Hồ Chí Minh"/>
    <s v="Việt Nam"/>
    <s v="Bệnh viện Dã chiến Củ Chi"/>
    <s v="Không"/>
    <s v="Có"/>
    <s v="Đang điều trị"/>
    <s v="Bệnh nhân từ Paris đi chuyến bay của AirFrance AF258, về Việt Nam  15 tháng 3."/>
  </r>
  <r>
    <n v="82"/>
    <s v=" 19 tháng 3 năm 2020"/>
    <s v="19 tháng 3 năm 2020"/>
    <s v="19"/>
    <s v="3"/>
    <s v="19 - 3 - 2020"/>
    <x v="9"/>
    <x v="1"/>
    <s v="Thành phố Hồ Chí Minh"/>
    <s v="Việt Nam"/>
    <s v="Bệnh viện Dã chiến Củ Chi"/>
    <s v="Không"/>
    <s v="Có"/>
    <s v="Đang điều trị"/>
    <s v="Bệnh nhân về Việt Nam  15 tháng 3, trên chuyến bay của Emirates EK364."/>
  </r>
  <r>
    <n v="83"/>
    <s v=" 19 tháng 3 năm 2020"/>
    <s v="19 tháng 3 năm 2020"/>
    <s v="19"/>
    <s v="3"/>
    <s v="19 - 3 - 2020"/>
    <x v="12"/>
    <x v="1"/>
    <s v="Thành phố Hồ Chí Minh"/>
    <s v="Hoa Kỳ"/>
    <s v="Bệnh viện Dã chiến Củ Chi"/>
    <s v="Không"/>
    <s v="Có"/>
    <s v="Đang điều trị"/>
    <s v="Bệnh nhân đi từ Istanbul trên chuyến bay của Turkish Airlines TK162, đến Việt Nam  15 tháng 3."/>
  </r>
  <r>
    <n v="84"/>
    <s v=" 19 tháng 3 năm 2020"/>
    <s v="19 tháng 3 năm 2020"/>
    <s v="19"/>
    <s v="3"/>
    <s v="19 - 3 - 2020"/>
    <x v="40"/>
    <x v="0"/>
    <s v="Hà Nội"/>
    <s v="Việt Nam"/>
    <s v="Bệnh viện Bệnh nhiệt đới Trung ương (cơ sở 2)"/>
    <s v="Không"/>
    <s v="Có"/>
    <s v="Đang điều trị"/>
    <s v="Du học sinh tại Anh, nhập cảnh Nội Bài  18 tháng 3, trên chuyến bay VN0054.[gc 3]"/>
  </r>
  <r>
    <n v="85"/>
    <s v=" 19 tháng 3 năm 2020"/>
    <s v="19 tháng 3 năm 2020"/>
    <s v="19"/>
    <s v="3"/>
    <s v="19 - 3 - 2020"/>
    <x v="38"/>
    <x v="0"/>
    <s v="Hà Nội"/>
    <s v="Việt Nam"/>
    <s v="Bệnh viện Bệnh nhiệt đới Trung ương (cơ sở 2)"/>
    <s v="Không"/>
    <s v="Có"/>
    <s v="Đang điều trị"/>
    <s v="Du học sinh tại Anh, nhập cảnh Nội Bài  18 tháng 3, trên chuyến bay VN0054.[gc 3]"/>
  </r>
  <r>
    <n v="86"/>
    <s v=" 20 tháng 3 năm 2020"/>
    <s v="20 tháng 3 năm 2020"/>
    <s v="20"/>
    <s v="3"/>
    <s v="20 - 3 - 2020"/>
    <x v="47"/>
    <x v="1"/>
    <s v="Hà Nội"/>
    <s v="Việt Nam"/>
    <s v="Bệnh viện Bệnh nhiệt đới Trung ương (cơ sở 2)"/>
    <s v="Không"/>
    <s v="Không"/>
    <s v="Đang điều trị"/>
    <s v="Điều dưỡng tại Bệnh Viện Bạch Mai"/>
  </r>
  <r>
    <n v="87"/>
    <s v=" 20 tháng 3 năm 2020"/>
    <s v="20 tháng 3 năm 2020"/>
    <s v="20"/>
    <s v="3"/>
    <s v="20 - 3 - 2020"/>
    <x v="48"/>
    <x v="1"/>
    <s v="Hà Nội"/>
    <s v="Việt Nam"/>
    <s v="Bệnh viện Bệnh nhiệt đới Trung ương (cơ sở 2)"/>
    <s v="Không"/>
    <s v="Không"/>
    <s v="Đang điều trị"/>
    <s v="Có tiếp xúc gần với bệnh nhân #86."/>
  </r>
  <r>
    <n v="88"/>
    <s v=" 20 tháng 3 năm 2020"/>
    <s v="20 tháng 3 năm 2020"/>
    <s v="20"/>
    <s v="3"/>
    <s v="20 - 3 - 2020"/>
    <x v="2"/>
    <x v="1"/>
    <s v="Hà Nội"/>
    <s v="Việt Nam"/>
    <s v="Bệnh viện Bệnh nhiệt đới Trung ương (cơ sở 2)"/>
    <s v="Không"/>
    <s v="Không"/>
    <s v="Đang điều trị"/>
    <s v="Du học sinh ở Anh, trở về Nội Bài  12 tháng 3"/>
  </r>
  <r>
    <n v="89"/>
    <s v=" 20 tháng 3 năm 2020"/>
    <s v="20 tháng 3 năm 2020"/>
    <s v="20"/>
    <s v="3"/>
    <s v="20 - 3 - 2020"/>
    <x v="33"/>
    <x v="1"/>
    <s v="Thành phố Hồ Chí Minh"/>
    <s v="Việt Nam"/>
    <s v="Bệnh viện Dã chiến Củ Chi."/>
    <s v="Không"/>
    <s v="Có"/>
    <s v="Đang điều trị"/>
    <s v="Bệnh nhân từ Mỹ đến Nhật Bản rồi đi chuyến bay của AirJapan NH 831 về Tân Sơn Nhất tối 17 tháng 3."/>
  </r>
  <r>
    <n v="90"/>
    <s v=" 20 tháng 3 năm 2020"/>
    <s v="20 tháng 3 năm 2020"/>
    <s v="20"/>
    <s v="3"/>
    <s v="20 - 3 - 2020"/>
    <x v="40"/>
    <x v="1"/>
    <s v="Thành phố Hồ Chí Minh"/>
    <s v="Việt Nam"/>
    <s v="Bệnh viện Dã chiến Củ Chi."/>
    <s v="Không"/>
    <s v="Có"/>
    <s v="Đang điều trị"/>
    <s v="Từng đến Barcelona và Dubai, đến sân bay Tân Sơn Nhất  16 tháng 3 trên chuyến bay của Emirates EK392."/>
  </r>
  <r>
    <n v="91"/>
    <s v=" 20 tháng 3 năm 2020"/>
    <s v="20 tháng 3 năm 2020"/>
    <s v="20"/>
    <s v="3"/>
    <s v="20 - 3 - 2020"/>
    <x v="30"/>
    <x v="0"/>
    <s v="Thành phố Hồ Chí Minh"/>
    <s v="Anh"/>
    <s v="Bệnh viện Bệnh nhiệt đới TP. HCM"/>
    <s v="Không"/>
    <s v="Có"/>
    <s v="Đang điều trị"/>
    <s v="Phi công của Vietnam Airlines."/>
  </r>
  <r>
    <n v="92"/>
    <s v=" 21 tháng 3 năm 2020"/>
    <s v="21 tháng 3 năm 2020"/>
    <s v="21"/>
    <s v="3"/>
    <s v="21 - 3 - 2020"/>
    <x v="40"/>
    <x v="0"/>
    <s v="Thành phố Hồ Chí Minh"/>
    <s v="Việt Nam"/>
    <s v="Bệnh viện Dã chiến Củ Chi"/>
    <s v="Không"/>
    <s v="Có"/>
    <s v="Đang điều trị"/>
    <s v="Du học sinh tại Pháp, từng ở Paris và Doha, đi chuyến bay của Qatar Airways EK970 đến Tân Sơn Nhất  17 tháng 3."/>
  </r>
  <r>
    <n v="93"/>
    <s v=" 21 tháng 3 năm 2020"/>
    <s v="21 tháng 3 năm 2020"/>
    <s v="21"/>
    <s v="3"/>
    <s v="21 - 3 - 2020"/>
    <x v="38"/>
    <x v="0"/>
    <s v="Hà Nội"/>
    <s v="Việt Nam"/>
    <s v="Bệnh viện Bệnh nhiệt đới Trung ương (cơ sở 2)"/>
    <s v="Không"/>
    <s v="Có"/>
    <s v="Đang điều trị"/>
    <s v="Du học sinh tại Hungary, đi từ Moskva đến Nội Bài trên chuyến bay của Aeroflot SU290  18 tháng 3."/>
  </r>
  <r>
    <n v="94"/>
    <s v=" 21 tháng 3 năm 2020"/>
    <s v="21 tháng 3 năm 2020"/>
    <s v="21"/>
    <s v="3"/>
    <s v="21 - 3 - 2020"/>
    <x v="15"/>
    <x v="1"/>
    <s v="Hà Nội"/>
    <s v="Việt Nam"/>
    <s v="Bệnh viện Bệnh nhiệt đới Trung ương (cơ sở 2)"/>
    <s v="Không"/>
    <s v="Có"/>
    <s v="Đang điều trị"/>
    <s v="Đi cùng chuyến bay với #93."/>
  </r>
  <r>
    <n v="95"/>
    <s v=" 22 tháng 3 năm 2020"/>
    <s v="22 tháng 3 năm 2020"/>
    <s v="22"/>
    <s v="3"/>
    <s v="22 - 3 - 2020"/>
    <x v="38"/>
    <x v="0"/>
    <s v="Thành phố Hồ Chí Minh"/>
    <s v="Việt Nam"/>
    <s v="Bệnh viện Dã chiến Củ Chi"/>
    <s v="Không"/>
    <s v="Có"/>
    <s v="Đang điều trị"/>
    <s v="Du học sinh tại Pháp từ Paris đi chuyến bay của Air France AF258, tới Tân Sơn Nhất  18 tháng 3."/>
  </r>
  <r>
    <n v="96"/>
    <s v=" 22 tháng 3 năm 2020"/>
    <s v="22 tháng 3 năm 2020"/>
    <s v="22"/>
    <s v="3"/>
    <s v="22 - 3 - 2020"/>
    <x v="40"/>
    <x v="1"/>
    <s v="Thành phố Hồ Chí Minh"/>
    <s v="Việt Nam"/>
    <s v="Bệnh viện Bệnh nhiệt đới Thành phố Hồ Chí Minh"/>
    <s v="Không"/>
    <s v="Có"/>
    <s v="Đang điều trị"/>
    <s v="Bệnh nhân từng ở Bỉ, Đức, Séc, từ Pháp quá cảnh Dubai trên chuyến bay của Emirates EM392, đến Tân Sơn Nhất  19 tháng 3."/>
  </r>
  <r>
    <n v="97"/>
    <s v=" 22 tháng 3 năm 2020"/>
    <s v="22 tháng 3 năm 2020"/>
    <s v="22"/>
    <s v="3"/>
    <s v="22 - 3 - 2020"/>
    <x v="48"/>
    <x v="0"/>
    <s v="Thành phố Hồ Chí Minh"/>
    <s v="Anh"/>
    <s v="Bệnh viện Bệnh nhiệt đới Thành phố Hồ Chí Minh"/>
    <s v="Không"/>
    <s v="Có"/>
    <s v="Đang điều trị"/>
    <s v="Bệnh nhân ở Malaysia trong 2 tuần trước khi về Việt Nam,  14 tháng 3 có đến quán Bar Buddha (nơi #91 cũng tới cùng )."/>
  </r>
  <r>
    <n v="98"/>
    <s v=" 22 tháng 3 năm 2020"/>
    <s v="22 tháng 3 năm 2020"/>
    <s v="22"/>
    <s v="3"/>
    <s v="22 - 3 - 2020"/>
    <x v="48"/>
    <x v="0"/>
    <s v="Thành phố Hồ Chí Minh"/>
    <s v="Anh"/>
    <s v="Bệnh viện Bệnh nhiệt đới Thành phố Hồ Chí Minh"/>
    <s v="Không"/>
    <s v="Có"/>
    <s v="Đang điều trị"/>
    <s v="Có tiếp xúc gần với #97"/>
  </r>
  <r>
    <n v="99"/>
    <s v=" 22 tháng 3 năm 2020"/>
    <s v="22 tháng 3 năm 2020"/>
    <s v="22"/>
    <s v="3"/>
    <s v="22 - 3 - 2020"/>
    <x v="3"/>
    <x v="0"/>
    <s v="Thành phố Hồ Chí Minh"/>
    <s v="Việt Nam"/>
    <s v="Bệnh viện Dã chiến Củ Chi"/>
    <s v="Không"/>
    <s v="Có"/>
    <s v="Đang điều trị"/>
    <s v="Đi cùng chuyến bay với #95"/>
  </r>
  <r>
    <n v="100"/>
    <s v=" 22 tháng 3 năm 2020"/>
    <s v="22 tháng 3 năm 2020"/>
    <s v="22"/>
    <s v="3"/>
    <s v="22 - 3 - 2020"/>
    <x v="10"/>
    <x v="0"/>
    <s v="Thành phố Hồ Chí Minh"/>
    <s v="Việt Nam"/>
    <s v="Bệnh viện Bệnh nhiệt đới TP. HCM"/>
    <s v="Không"/>
    <s v="Có"/>
    <s v="Đang điều trị"/>
    <s v="Bệnh nhân từng ở Kuala Lumpur, về Việt Nam trên chuyến bay của AsiaAir AK524  3 tháng 3."/>
  </r>
  <r>
    <n v="101"/>
    <s v=" 22 tháng 3 năm 2020"/>
    <s v="22 tháng 3 năm 2020"/>
    <s v="22"/>
    <s v="3"/>
    <s v="22 - 3 - 2020"/>
    <x v="13"/>
    <x v="1"/>
    <s v="Đồng Tháp"/>
    <s v="Việt Nam"/>
    <s v="Khu cách ly tập trung tại Đồng Tháp"/>
    <s v="Không"/>
    <s v="Có"/>
    <s v="Đang điều trị"/>
    <s v="Hành khách trên chuyến bay Vietnam Airlines VN0050 từ Anh về sân bay Cần Thơ sáng  18 tháng 3."/>
  </r>
  <r>
    <n v="102"/>
    <s v=" 22 tháng 3 năm 2020"/>
    <s v="22 tháng 3 năm 2020"/>
    <s v="22"/>
    <s v="3"/>
    <s v="22 - 3 - 2020"/>
    <x v="49"/>
    <x v="1"/>
    <s v="Đồng Tháp"/>
    <s v="Việt Nam"/>
    <s v="Khu cách ly tập trung tại Đồng Tháp"/>
    <s v="Không"/>
    <s v="Có"/>
    <s v="Đang điều trị"/>
    <s v="Hành khách trên chuyến bay Vietnam Airlines VN0050 từ Anh về sân bay Cần Thơ sáng  18 tháng 3."/>
  </r>
  <r>
    <n v="103"/>
    <s v=" 22 tháng 3 năm 2020"/>
    <s v="22 tháng 3 năm 2020"/>
    <s v="22"/>
    <s v="3"/>
    <s v="22 - 3 - 2020"/>
    <x v="33"/>
    <x v="0"/>
    <s v="Đồng Tháp"/>
    <s v="Việt Nam"/>
    <s v="Khu cách ly tập trung tại Đồng Tháp"/>
    <s v="Không"/>
    <s v="Có"/>
    <s v="Đang điều trị"/>
    <s v="Hành khách trên chuyến bay Vietnam Airlines VN0050 từ Anh về sân bay Cần Thơ sáng  18 tháng 3."/>
  </r>
  <r>
    <n v="104"/>
    <s v=" 22 tháng 3 năm 2020"/>
    <s v="22 tháng 3 năm 2020"/>
    <s v="22"/>
    <s v="3"/>
    <s v="22 - 3 - 2020"/>
    <x v="35"/>
    <x v="1"/>
    <s v="Đồng Tháp"/>
    <s v="Việt Nam"/>
    <s v="Khu cách ly tập trung tại Đồng Tháp"/>
    <s v="Không"/>
    <s v="Có"/>
    <s v="Đang điều trị"/>
    <s v="Hành khách trên chuyến bay Vietnam Airlines VN0050 từ Anh về sân bay Cần Thơ sáng  18 tháng 3."/>
  </r>
  <r>
    <n v="105"/>
    <s v=" 22 tháng 3 năm 2020"/>
    <s v="22 tháng 3 năm 2020"/>
    <s v="22"/>
    <s v="3"/>
    <s v="22 - 3 - 2020"/>
    <x v="36"/>
    <x v="1"/>
    <s v="Trà Vinh"/>
    <s v="Việt Nam"/>
    <s v="Khu cách ly tập trung tại Trà Vinh"/>
    <s v="Không"/>
    <s v="Có"/>
    <s v="Đang điều trị"/>
    <s v="Hành khách trên chuyến bay của AirAsia AK575 từ Malaysia đến sân bay Cần Thơ sáng  18 tháng 3."/>
  </r>
  <r>
    <n v="106"/>
    <s v=" 22 tháng 3 năm 2020"/>
    <s v="22 tháng 3 năm 2020"/>
    <s v="22"/>
    <s v="3"/>
    <s v="22 - 3 - 2020"/>
    <x v="38"/>
    <x v="1"/>
    <s v="Trà Vinh"/>
    <s v="Việt Nam"/>
    <s v="Khu cách ly tập trung tại Trà Vinh"/>
    <s v="Không"/>
    <s v="Có"/>
    <s v="Đang điều trị"/>
    <s v="Hành khách trên chuyến bay của AirAsia AK575 từ Malaysia đến sân bay Cần Thơ sáng  18 tháng 3."/>
  </r>
  <r>
    <n v="107"/>
    <s v=" 22 tháng 3 năm 2020"/>
    <s v="22 tháng 3 năm 2020"/>
    <s v="22"/>
    <s v="3"/>
    <s v="22 - 3 - 2020"/>
    <x v="2"/>
    <x v="1"/>
    <s v="Hà Nội"/>
    <s v="Việt Nam"/>
    <s v="Bệnh viện Bệnh nhiệt đới Trung ương (cơ sở 2)"/>
    <s v="Không"/>
    <s v="Không"/>
    <s v="Đang điều trị"/>
    <s v="Con gái của #86"/>
  </r>
  <r>
    <n v="108"/>
    <s v=" 22 tháng 3 năm 2020"/>
    <s v="22 tháng 3 năm 2020"/>
    <s v="22"/>
    <s v="3"/>
    <s v="22 - 3 - 2020"/>
    <x v="42"/>
    <x v="0"/>
    <s v="Hà Nội"/>
    <s v="Việt Nam"/>
    <s v="Bệnh viện Bệnh nhiệt đới Trung ương (cơ sở 2)"/>
    <s v="Không"/>
    <s v="Có"/>
    <s v="Đang điều trị"/>
    <s v="Du học sinh tại Anh về nước  18 tháng 3 trên chuyến bay VN54."/>
  </r>
  <r>
    <n v="109"/>
    <s v=" 22 tháng 3 năm 2020"/>
    <s v="22 tháng 3 năm 2020"/>
    <s v="22"/>
    <s v="3"/>
    <s v="22 - 3 - 2020"/>
    <x v="7"/>
    <x v="0"/>
    <s v="Hà Nội"/>
    <s v="Việt Nam"/>
    <s v="Bệnh viện Bệnh nhiệt đới Trung ương (cơ sở 2)"/>
    <s v="Không"/>
    <s v="Có"/>
    <s v="Đang điều trị"/>
    <s v="Giảng viên đại học ở Anh, quá cảnh Bangkok sau đó về Việt Nam trên chuyến bay TG560  15 tháng 3."/>
  </r>
  <r>
    <n v="110"/>
    <s v=" 22 tháng 3 năm 2020"/>
    <s v="22 tháng 3 năm 2020"/>
    <s v="22"/>
    <s v="3"/>
    <s v="22 - 3 - 2020"/>
    <x v="42"/>
    <x v="0"/>
    <s v="Hà Nội"/>
    <s v="Việt Nam"/>
    <s v="Bệnh viện Bệnh nhiệt đới Trung ương (cơ sở 2)"/>
    <s v="Không"/>
    <s v="Có"/>
    <s v="Đang điều trị"/>
    <s v="Du học sinh tại Mỹ, quá cảnh tại Nhật Bản, về Hà Nội trên chuyến bay JL571  19 tháng 3."/>
  </r>
  <r>
    <n v="111"/>
    <s v=" 22 tháng 3 năm 2020"/>
    <s v="22 tháng 3 năm 2020"/>
    <s v="22"/>
    <s v="3"/>
    <s v="22 - 3 - 2020"/>
    <x v="2"/>
    <x v="1"/>
    <s v="Hà Nội"/>
    <s v="Việt Nam"/>
    <s v="Bệnh viện Bệnh nhiệt đới Trung ương (cơ sở 2)"/>
    <s v="Không"/>
    <s v="Có"/>
    <s v="Đang điều trị"/>
    <s v="Du học sinh tại Pháp về Việt Nam  18 tháng 3 trên chuyến bay VN18."/>
  </r>
  <r>
    <n v="112"/>
    <s v=" 22 tháng 3 năm 2020"/>
    <s v="22 tháng 3 năm 2020"/>
    <s v="22"/>
    <s v="3"/>
    <s v="22 - 3 - 2020"/>
    <x v="6"/>
    <x v="1"/>
    <s v="Hà Nội"/>
    <s v="Việt Nam"/>
    <s v="Bệnh viện Bệnh nhiệt đới Trung ương (cơ sở 2)"/>
    <s v="Không"/>
    <s v="Có"/>
    <s v="Đang điều trị"/>
    <s v="Du học sinh tại Pháp.  17 tháng 3 cô về Việt Nam trên chuyến bay VN18."/>
  </r>
  <r>
    <n v="113"/>
    <s v=" 22 tháng 3 năm 2020"/>
    <s v="22 tháng 3 năm 2020"/>
    <s v="22"/>
    <s v="3"/>
    <s v="22 - 3 - 2020"/>
    <x v="37"/>
    <x v="1"/>
    <s v="Hà Nội"/>
    <s v="Việt Nam"/>
    <s v="Bệnh viện Bệnh nhiệt đới Trung ương (cơ sở 2)"/>
    <s v="Không"/>
    <s v="Có"/>
    <s v="Đang điều trị"/>
    <s v="Du học sinh tại Anh về nước trên chuyến bay VN54, số ghế 2A  18 tháng 3."/>
  </r>
  <r>
    <n v="114"/>
    <s v=" 23 tháng 3 năm 2020"/>
    <s v="23 tháng 3 năm 2020"/>
    <s v="23"/>
    <s v="3"/>
    <s v="23 - 3 - 2020"/>
    <x v="42"/>
    <x v="0"/>
    <s v="Hà Nội"/>
    <s v="Việt Nam"/>
    <s v="Bệnh viện Bệnh nhiệt đới Trung ương (cơ sở 2)"/>
    <s v="Không"/>
    <s v="Có"/>
    <s v="Đang điều trị"/>
    <s v="Du học sinh tại Hà Lan về nước  15 tháng 3 trên chuyến bay SQ176, quá cảnh tại Singapore."/>
  </r>
  <r>
    <n v="115"/>
    <s v=" 23 tháng 3 năm 2020"/>
    <s v="23 tháng 3 năm 2020"/>
    <s v="23"/>
    <s v="3"/>
    <s v="23 - 3 - 2020"/>
    <x v="50"/>
    <x v="1"/>
    <s v="Hà Nội"/>
    <s v="Việt Nam"/>
    <s v="Bệnh viện Bệnh nhiệt đới Trung ương (cơ sở 2)"/>
    <s v="Không"/>
    <s v="Có"/>
    <s v="Đang điều trị"/>
    <s v="Con gái và đi cùng chuyến bay với bệnh nhân #94"/>
  </r>
  <r>
    <n v="116"/>
    <s v=" 23 tháng 3 năm 2020"/>
    <s v="23 tháng 3 năm 2020"/>
    <s v="23"/>
    <s v="3"/>
    <s v="23 - 3 - 2020"/>
    <x v="3"/>
    <x v="0"/>
    <s v="Hà Nội"/>
    <s v="Việt Nam"/>
    <s v="Bệnh viện Bệnh nhiệt đới Trung ương (cơ sở 2)"/>
    <s v="Không"/>
    <s v="Không"/>
    <s v="Đang điều trị"/>
    <s v="Bác sĩ làm việc tại khoa Cấp cứu, Bệnh viện Bệnh nhiệt đới Trung ương cơ sở 2."/>
  </r>
  <r>
    <n v="117"/>
    <s v=" 23 tháng 3 năm 2020"/>
    <s v="23 tháng 3 năm 2020"/>
    <s v="23"/>
    <s v="3"/>
    <s v="23 - 3 - 2020"/>
    <x v="6"/>
    <x v="0"/>
    <s v="Tây Ninh"/>
    <s v="Việt Nam"/>
    <s v="Bệnh viện Đa khoa tỉnh Tây Ninh"/>
    <s v="Không"/>
    <s v="Có"/>
    <s v="Đang điều trị"/>
    <s v="Trở về Việt Nam từ Campuchia"/>
  </r>
  <r>
    <n v="118"/>
    <s v=" 23 tháng 3 năm 2020"/>
    <s v="23 tháng 3 năm 2020"/>
    <s v="23"/>
    <s v="3"/>
    <s v="23 - 3 - 2020"/>
    <x v="4"/>
    <x v="1"/>
    <s v="Tây Ninh"/>
    <s v="Việt Nam"/>
    <s v="Bệnh viện Đa khoa tỉnh Tây Ninh"/>
    <s v="Không"/>
    <s v="Có"/>
    <s v="Đang điều trị"/>
    <s v="Trở về Việt Nam từ Campuchia"/>
  </r>
  <r>
    <n v="119"/>
    <s v=" 23 tháng 3 năm 2020"/>
    <s v="23 tháng 3 năm 2020"/>
    <s v="23"/>
    <s v="3"/>
    <s v="23 - 3 - 2020"/>
    <x v="3"/>
    <x v="0"/>
    <s v="Thành phố Hồ Chí Minh"/>
    <s v="Hoa Kỳ"/>
    <s v="Bệnh viện FV"/>
    <s v="Không"/>
    <s v="Có"/>
    <s v="Đang điều trị"/>
    <s v="Từ  1 đến 15 tháng 3 anh đã đi Indonesia, Thái Lan và vẫn đi làm bình thường, bắt đầu có triệu chứng từ 19 tháng 3."/>
  </r>
  <r>
    <n v="120"/>
    <s v=" 23 tháng 3 năm 2020"/>
    <s v="23 tháng 3 năm 2020"/>
    <s v="23"/>
    <s v="3"/>
    <s v="23 - 3 - 2020"/>
    <x v="14"/>
    <x v="0"/>
    <s v="Thành phố Hồ Chí Minh"/>
    <s v="Canada"/>
    <s v="Bệnh viện Dã chiến Củ Chi"/>
    <s v="Không"/>
    <s v="Có"/>
    <s v="Đang điều trị"/>
    <s v="Bạn của #91."/>
  </r>
  <r>
    <n v="121"/>
    <s v=" 23 tháng 3 năm 2020"/>
    <s v="23 tháng 3 năm 2020"/>
    <s v="23"/>
    <s v="3"/>
    <s v="23 - 3 - 2020"/>
    <x v="22"/>
    <x v="0"/>
    <s v="Thành phố Hồ Chí Minh"/>
    <s v="Việt Nam"/>
    <s v="Trung tâm Y tế huyện Cần Giờ"/>
    <s v="Không"/>
    <s v="Có"/>
    <s v="Đang điều trị"/>
    <s v="Ông cùng vợ từ New York về Tân Sơn Nhất quá cảnh Narita, Nhật Bản trên chuyến bay của ANA NH831  19 tháng 3."/>
  </r>
  <r>
    <n v="122"/>
    <s v=" 23 tháng 3 năm 2020"/>
    <s v="23 tháng 3 năm 2020"/>
    <s v="23"/>
    <s v="3"/>
    <s v="23 - 3 - 2020"/>
    <x v="23"/>
    <x v="1"/>
    <s v="Đà Nẵng"/>
    <s v="Việt Nam"/>
    <s v="Trung tâm Giáo dục Quốc phòng An ninh Quân khu 5"/>
    <s v="Không"/>
    <s v="Có"/>
    <s v="Đang điều trị"/>
    <s v="Về Việt Nam từ Bangkok, Thái Lan."/>
  </r>
  <r>
    <n v="123"/>
    <s v=" 23 tháng 3 năm 2020"/>
    <s v="23 tháng 3 năm 2020"/>
    <s v="23"/>
    <s v="3"/>
    <s v="23 - 3 - 2020"/>
    <x v="51"/>
    <x v="1"/>
    <s v="Bến Tre"/>
    <s v="Việt Nam"/>
    <s v="Trung tâm Y tế huyện Bình Đại"/>
    <s v="Không"/>
    <s v="Có"/>
    <s v="Đang điều trị"/>
    <s v="Trở về từ Malaysia."/>
  </r>
  <r>
    <n v="124"/>
    <s v=" 24 tháng 3 năm 2020"/>
    <s v="24 tháng 3 năm 2020"/>
    <s v="24"/>
    <s v="3"/>
    <s v="24 - 3 - 2020"/>
    <x v="45"/>
    <x v="0"/>
    <s v="Thành phố Hồ Chí Minh"/>
    <s v="Brasil"/>
    <s v="Bệnh viện dã chiến Củ Chi"/>
    <s v="Không"/>
    <m/>
    <s v="Đang điều trị"/>
    <s v="Bệnh nhân có đến quán bar Buddha."/>
  </r>
  <r>
    <n v="125"/>
    <s v=" 24 tháng 3 năm 2020"/>
    <s v="24 tháng 3 năm 2020"/>
    <s v="24"/>
    <s v="3"/>
    <s v="24 - 3 - 2020"/>
    <x v="33"/>
    <x v="1"/>
    <s v="Thành phố Hồ Chí Minh"/>
    <s v="Nam Phi"/>
    <s v="Khu cách ly điều trị huyện Cần Giờ"/>
    <s v="Không"/>
    <m/>
    <s v="Đang điều trị"/>
    <s v="Bệnh nhân có đến quán bar Buddha."/>
  </r>
  <r>
    <n v="126"/>
    <s v=" 24 tháng 3 năm 2020"/>
    <s v="24 tháng 3 năm 2020"/>
    <s v="24"/>
    <s v="3"/>
    <s v="24 - 3 - 2020"/>
    <x v="1"/>
    <x v="0"/>
    <s v="Thành phố Hồ Chí Minh"/>
    <s v="Nam Phi"/>
    <s v="Khu cách ly điều trị huyện Cần Giờ"/>
    <s v="Không"/>
    <m/>
    <s v="Đang điều trị"/>
    <s v="Bệnh nhân có đến quán bar Buddha."/>
  </r>
  <r>
    <n v="127"/>
    <s v=" 24 tháng 3 năm 2020"/>
    <s v="24 tháng 3 năm 2020"/>
    <s v="24"/>
    <s v="3"/>
    <s v="24 - 3 - 2020"/>
    <x v="4"/>
    <x v="0"/>
    <s v="Thành phố Hồ Chí Minh"/>
    <s v="Việt Nam"/>
    <s v="Bệnh viện Dã chiến Củ Chi"/>
    <s v="Không"/>
    <s v="Không"/>
    <s v="Đang điều trị"/>
    <s v="Nhân viên của quán bar Buddha."/>
  </r>
  <r>
    <n v="128"/>
    <s v=" 24 tháng 3 năm 2020"/>
    <s v="24 tháng 3 năm 2020"/>
    <s v="24"/>
    <s v="3"/>
    <s v="24 - 3 - 2020"/>
    <x v="38"/>
    <x v="0"/>
    <s v="Hà Nội"/>
    <s v="Việt Nam"/>
    <s v="Bệnh viện Bệnh nhiệt đới Trung ương (cơ sở 2)"/>
    <s v="Không"/>
    <s v="Có"/>
    <s v="Đang điều trị"/>
    <s v="Bệnh nhân là du học sinh tại Anh, nhập cảnh về Nội Bài  20 tháng 3 trên chuyến bay VN0054."/>
  </r>
  <r>
    <n v="129"/>
    <s v=" 24 tháng 3 năm 2020"/>
    <s v="24 tháng 3 năm 2020"/>
    <s v="24"/>
    <s v="3"/>
    <s v="24 - 3 - 2020"/>
    <x v="38"/>
    <x v="0"/>
    <s v="Hà Nội"/>
    <s v="Việt Nam"/>
    <s v="Bệnh viện Bệnh nhiệt đới Trung ương (cơ sở 2)"/>
    <s v="Không"/>
    <s v="Có"/>
    <s v="Đang điều trị"/>
    <s v="Bệnh nhân là du học sinh tại Anh, nhập cảnh Nội Bài  20 tháng 3 trên chuyến bay VN0054."/>
  </r>
  <r>
    <n v="130"/>
    <s v=" 24 tháng 3 năm 2020"/>
    <s v="24 tháng 3 năm 2020"/>
    <s v="24"/>
    <s v="3"/>
    <s v="24 - 3 - 2020"/>
    <x v="6"/>
    <x v="0"/>
    <s v="Hà Nội"/>
    <s v="Việt Nam"/>
    <s v="Bệnh viện Bệnh nhiệt đới Trung ương (cơ sở 2)"/>
    <s v="Không"/>
    <s v="Có"/>
    <s v="Đang điều trị"/>
    <s v="Du khách từ Tây Ban Nha quá cảnh tại Nga, nhập cảnh Nội Bài  22 tháng 3 trên chuyến bay SU290."/>
  </r>
  <r>
    <n v="131"/>
    <s v=" 24 tháng 3 năm 2020"/>
    <s v="24 tháng 3 năm 2020"/>
    <s v="24"/>
    <s v="3"/>
    <s v="24 - 3 - 2020"/>
    <x v="4"/>
    <x v="0"/>
    <s v="Hà Nội"/>
    <s v="Việt Nam"/>
    <s v="Bệnh viện Bệnh nhiệt đới Trung ương (cơ sở 2)"/>
    <s v="Không"/>
    <s v="Có"/>
    <s v="Đang điều trị"/>
    <s v="Du khách từ Tây Ban Nha quá cảnh tại Nga, nhập cảnh Nội Bài  22 tháng 3 trên chuyến bay SU290."/>
  </r>
  <r>
    <n v="132"/>
    <s v=" 24 tháng 3 năm 2020"/>
    <s v="24 tháng 3 năm 2020"/>
    <s v="24"/>
    <s v="3"/>
    <s v="24 - 3 - 2020"/>
    <x v="2"/>
    <x v="1"/>
    <s v="Hà Nội"/>
    <s v="Việt Nam"/>
    <s v="Bệnh viện Bệnh nhiệt đới Trung ương (cơ sở 2)"/>
    <s v="Không"/>
    <s v="Có"/>
    <s v="Đang điều trị"/>
    <s v="Du khách từ Tây Ban Nha quá cảnh tại Nga, nhập cảnh Nội Bài  22 tháng 3 trên chuyến bay SU290."/>
  </r>
  <r>
    <n v="133"/>
    <s v=" 24 tháng 3 năm 2020"/>
    <s v="24 tháng 3 năm 2020"/>
    <s v="24"/>
    <s v="3"/>
    <s v="24 - 3 - 2020"/>
    <x v="0"/>
    <x v="1"/>
    <s v="Lai Châu"/>
    <s v="Việt Nam"/>
    <s v="Bệnh viện Đa khoa tỉnh Lai Châu"/>
    <s v="Không"/>
    <s v="Không"/>
    <s v="Đang điều trị"/>
    <s v="Trong tháng 3 bà đến Bệnh viện Bạch Mai điều trị bệnh."/>
  </r>
  <r>
    <n v="134"/>
    <s v=" 24 tháng 3 năm 2020"/>
    <s v="24 tháng 3 năm 2020"/>
    <s v="24"/>
    <s v="3"/>
    <s v="24 - 3 - 2020"/>
    <x v="52"/>
    <x v="0"/>
    <s v="Thanh Hóa"/>
    <s v="Việt Nam"/>
    <s v="Bệnh viện Đa khoa Bỉm Sơn"/>
    <s v="Không"/>
    <s v="Có"/>
    <s v="Đang điều trị"/>
    <s v="Bệnh nhân từ nước ngoài nhập cảnh Nội Bài  18 tháng 3 trên chuyến bay SU290."/>
  </r>
  <r>
    <n v="135"/>
    <s v=" 25 tháng 3 năm 2020"/>
    <s v="25 tháng 3 năm 2020"/>
    <s v="25"/>
    <s v="3"/>
    <s v="25 - 3 - 2020"/>
    <x v="14"/>
    <x v="1"/>
    <s v="Đà Nẵng"/>
    <s v="Việt Nam"/>
    <s v="Trung tâm Giáo dục quốc phòng Quân khu 5"/>
    <s v="Không"/>
    <s v="Có"/>
    <s v="Đang điều trị"/>
    <s v=" 19 tháng 3, bệnh nhân đi từ Copenhagen, quá cảnh ở Doha và Bangkok, nhập cảnh Việt Nam  21 tháng 3 tại Đà Nẵng trên chuyến bay PG947."/>
  </r>
  <r>
    <n v="136"/>
    <s v=" 25 tháng 3 năm 2020"/>
    <s v="25 tháng 3 năm 2020"/>
    <s v="25"/>
    <s v="3"/>
    <s v="25 - 3 - 2020"/>
    <x v="4"/>
    <x v="1"/>
    <s v="Hà Nội"/>
    <s v="Việt Nam"/>
    <s v="Bệnh viện Bệnh nhiệt đới Trung ương (cơ sở 2)"/>
    <s v="Không"/>
    <s v="Có"/>
    <s v="Đang điều trị"/>
    <s v="Du học sinh từ Mỹ, nhập cảnh Nội Bài  16 tháng 2 rồi tự cách ly tại nhà.  21 tháng 3, Bệnh nhân sốt, hôm sau Trung tâm Y tế Hoàng Mai lấy mẫu xét nghiệm và cho kết quả dương tính với SARS-CoV-2."/>
  </r>
  <r>
    <n v="137"/>
    <s v=" 25 tháng 3 năm 2020"/>
    <s v="25 tháng 3 năm 2020"/>
    <s v="25"/>
    <s v="3"/>
    <s v="25 - 3 - 2020"/>
    <x v="39"/>
    <x v="0"/>
    <s v="Hà Nội"/>
    <s v="Đức"/>
    <s v="Bệnh viện Bệnh nhiệt đới Trung ương (cơ sở 2)"/>
    <s v="Không"/>
    <s v="Có"/>
    <s v="Đang điều trị"/>
    <s v="Bệnh nhân là du khách Đức, nhập cảnh về Nội Bài  15 tháng 3."/>
  </r>
  <r>
    <n v="138"/>
    <s v=" 25 tháng 3 năm 2020"/>
    <s v="25 tháng 3 năm 2020"/>
    <s v="25"/>
    <s v="3"/>
    <s v="25 - 3 - 2020"/>
    <x v="4"/>
    <x v="0"/>
    <s v="Hà Nội"/>
    <s v="Việt Nam"/>
    <s v="Bệnh viện Bệnh nhiệt đới Trung ương (cơ sở 2)"/>
    <s v="Không"/>
    <s v="Có"/>
    <s v="Đang điều trị"/>
    <s v="Bệnh nhân là học sinh từ Anh, nhập cảnh về Nội Bài  21 tháng 3 trên chuyến bay VN0054."/>
  </r>
  <r>
    <n v="139"/>
    <s v=" 25 tháng 3 năm 2020"/>
    <s v="25 tháng 3 năm 2020"/>
    <s v="25"/>
    <s v="3"/>
    <s v="25 - 3 - 2020"/>
    <x v="23"/>
    <x v="1"/>
    <s v="Hà Nội"/>
    <s v="Việt Nam"/>
    <s v="Bệnh viện Bệnh nhiệt đới Trung ương (cơ sở 2)"/>
    <s v="Không"/>
    <s v="Có"/>
    <s v="Đang điều trị"/>
    <s v="Du học sinh tại Anh, có chồng dương tính với SARS-CoV-2, nhập cảnh Nội Bài  21 tháng 3 trên chuyến bay VN0054."/>
  </r>
  <r>
    <n v="140"/>
    <s v=" 25 tháng 3 năm 2020"/>
    <s v="25 tháng 3 năm 2020"/>
    <s v="25"/>
    <s v="3"/>
    <s v="25 - 3 - 2020"/>
    <x v="40"/>
    <x v="0"/>
    <s v="Hà Nội"/>
    <s v="Việt Nam"/>
    <s v="Bệnh viện Bệnh nhiệt đới Trung ương (cơ sở 2)"/>
    <s v="Không"/>
    <s v="Có"/>
    <s v="Đang điều trị"/>
    <s v="Du học sinh từ Anh, nhập cảnh Nội Bài  21 tháng 3 trên chuyến bay VN0054."/>
  </r>
  <r>
    <n v="141"/>
    <s v=" 25 tháng 3 năm 2020"/>
    <s v="25 tháng 3 năm 2020"/>
    <s v="25"/>
    <s v="3"/>
    <s v="25 - 3 - 2020"/>
    <x v="3"/>
    <x v="0"/>
    <s v="Hà Nội"/>
    <s v="Việt Nam"/>
    <s v="Bệnh viện Bệnh nhiệt đới Trung ương (cơ sở 2)"/>
    <s v="Không"/>
    <s v="Không"/>
    <s v="Đang điều trị"/>
    <s v="Bác sĩ làm việc tại Khoa Cấp cứu, Bệnh viện Bệnh Nhiệt đới Trung ương cơ sở Đông Anh, bị lây khi lắp máy thở cho bệnh nhân #28."/>
  </r>
  <r>
    <n v="142"/>
    <s v=" 26 tháng 3 năm 2020"/>
    <s v="26 tháng 3 năm 2020"/>
    <s v="26"/>
    <s v="3"/>
    <s v="26 - 3 - 2020"/>
    <x v="13"/>
    <x v="0"/>
    <s v="Thành phố Hồ Chí Minh"/>
    <s v="Việt Nam"/>
    <s v="Bệnh viện Dã chiến Cần Giờ"/>
    <s v="Không"/>
    <s v="Có"/>
    <s v="Đang điều trị"/>
    <s v="Du học sinh tại Mỹ. Về Việt Nam  8 tháng 3 trên chuyến bay của Eva Air BR395, đáp xuống sân bay Tân Sơn Nhất  10 tháng 3."/>
  </r>
  <r>
    <n v="143"/>
    <s v=" 26 tháng 3 năm 2020"/>
    <s v="26 tháng 3 năm 2020"/>
    <s v="26"/>
    <s v="3"/>
    <s v="26 - 3 - 2020"/>
    <x v="22"/>
    <x v="1"/>
    <s v="Thành phố Hồ Chí Minh"/>
    <s v="Nam Phi"/>
    <s v="Bệnh viện Dã chiến Củ Chi"/>
    <s v="Không"/>
    <s v="Có"/>
    <s v="Đang điều trị"/>
    <m/>
  </r>
  <r>
    <n v="144"/>
    <s v=" 26 tháng 3 năm 2020"/>
    <s v="26 tháng 3 năm 2020"/>
    <s v="26"/>
    <s v="3"/>
    <s v="26 - 3 - 2020"/>
    <x v="33"/>
    <x v="0"/>
    <s v="Trà Vinh"/>
    <s v="Việt Nam"/>
    <s v="Khu cách ly tập trung tỉnh Trà Vinh"/>
    <s v="Không"/>
    <s v="Có"/>
    <s v="Đang điều trị"/>
    <m/>
  </r>
  <r>
    <n v="145"/>
    <s v=" 26 tháng 3 năm 2020"/>
    <s v="26 tháng 3 năm 2020"/>
    <s v="26"/>
    <s v="3"/>
    <s v="26 - 3 - 2020"/>
    <x v="48"/>
    <x v="0"/>
    <s v="Cần Thơ"/>
    <s v="Việt Nam"/>
    <s v="Bệnh viện Lao và bệnh Phổi TP. Cần Thơ"/>
    <s v="Không"/>
    <s v="Có"/>
    <s v="Đang điều trị"/>
    <m/>
  </r>
  <r>
    <n v="146"/>
    <s v=" 26 tháng 3 năm 2020"/>
    <s v="26 tháng 3 năm 2020"/>
    <s v="26"/>
    <s v="3"/>
    <s v="26 - 3 - 2020"/>
    <x v="51"/>
    <x v="1"/>
    <s v="Hà Tĩnh"/>
    <s v="Việt Nam"/>
    <s v="Bệnh viện Đa khoa Cầu Treo tỉnh Hà Tĩnh"/>
    <s v="Không"/>
    <s v="Có"/>
    <s v="Đang điều trị"/>
    <m/>
  </r>
  <r>
    <n v="147"/>
    <s v=" 26 tháng 3 năm 2020"/>
    <s v="26 tháng 3 năm 2020"/>
    <s v="26"/>
    <s v="3"/>
    <s v="26 - 3 - 2020"/>
    <x v="42"/>
    <x v="0"/>
    <s v="Hà Nội"/>
    <s v="Việt Nam"/>
    <s v="Bệnh viện Bệnh Nhiệt đới Trung ương (cơ sở 2)"/>
    <s v="Không"/>
    <s v="Có"/>
    <s v="Đang điều trị"/>
    <m/>
  </r>
  <r>
    <n v="148"/>
    <s v=" 26 tháng 3 năm 2020"/>
    <s v="26 tháng 3 năm 2020"/>
    <s v="26"/>
    <s v="3"/>
    <s v="26 - 3 - 2020"/>
    <x v="22"/>
    <x v="0"/>
    <s v="Hà Nội"/>
    <s v="Pháp"/>
    <s v="Bệnh viện Bệnh Nhiệt đới Trung ương (cơ sở 2)"/>
    <s v="Không"/>
    <s v="Có"/>
    <s v="Đang điều trị"/>
    <s v="Bệnh nhân có thời gian sống trong cộng đồng từ  12 đến 19 tháng 3 trước khi được cách ly."/>
  </r>
  <r>
    <n v="149"/>
    <s v=" 26 tháng 3 năm 2020"/>
    <s v="26 tháng 3 năm 2020"/>
    <s v="26"/>
    <s v="3"/>
    <s v="26 - 3 - 2020"/>
    <x v="44"/>
    <x v="0"/>
    <s v="Quảng Ninh"/>
    <s v="Việt Nam"/>
    <s v="Bệnh viện số 2 TP Hạ Long"/>
    <s v="Không"/>
    <s v="Có"/>
    <s v="Đang điều trị"/>
    <s v="Bệnh nhân là lao động tự do tại Bang Hessen - CHLB Đức.  23/3/2020, bệnh nhân đến Sân bay Vân Đồn trên chuyến bay VN36 của Vietnam Airlines, số ghế 55C"/>
  </r>
  <r>
    <n v="150"/>
    <s v=" 26 tháng 3 năm 2020"/>
    <s v="26 tháng 3 năm 2020"/>
    <s v="26"/>
    <s v="3"/>
    <s v="26 - 3 - 2020"/>
    <x v="10"/>
    <x v="0"/>
    <s v="Tp. Hồ Chí Minh"/>
    <s v="Việt Nam"/>
    <s v="Bệnh viện Dã chiến Cần Giờ"/>
    <s v="Không"/>
    <s v="Có"/>
    <s v="Đang điều trị"/>
    <s v=" 13/3/2020, bệnh nhân cùng vợ từ Hoa Kỳ về Việt Nam, có quá cảnh tại Đài Loan - Trung Quốc trên chuyến bay của hãng hàng không EVA Air, số hiệu BR395, số ghế 2D, 2K"/>
  </r>
  <r>
    <n v="151"/>
    <s v=" 26 tháng 3 năm 2020"/>
    <s v="26 tháng 3 năm 2020"/>
    <s v="26"/>
    <s v="3"/>
    <s v="26 - 3 - 2020"/>
    <x v="53"/>
    <x v="1"/>
    <s v="Tp. Hồ Chí Minh"/>
    <s v="Brasil"/>
    <s v="Khu C - Trường thiếu sinh quân, huyện Củ Chi"/>
    <s v="Không"/>
    <s v="Không"/>
    <s v="Đang điều trị"/>
    <s v="Có tiếp xúc gần với #124"/>
  </r>
  <r>
    <n v="152"/>
    <s v=" 26 tháng 3 năm 2020"/>
    <s v="26 tháng 3 năm 2020"/>
    <s v="26"/>
    <s v="3"/>
    <s v="26 - 3 - 2020"/>
    <x v="14"/>
    <x v="1"/>
    <s v="Tp. Hồ Chí Minh"/>
    <s v="Việt Nam"/>
    <s v="Bệnh viện Dã chiến Cần Giờ"/>
    <s v="Không"/>
    <s v="Không"/>
    <s v="Đang điều trị"/>
    <s v="Chị gái của #127"/>
  </r>
  <r>
    <n v="153"/>
    <s v=" 26 tháng 3 năm 2020"/>
    <s v="26 tháng 3 năm 2020"/>
    <s v="26"/>
    <s v="3"/>
    <s v="26 - 3 - 2020"/>
    <x v="17"/>
    <x v="1"/>
    <s v="Tp. Hồ Chí Minh"/>
    <s v="Việt Nam"/>
    <s v="Bệnh viện Dã chiến Củ Chi"/>
    <s v="Không"/>
    <s v="Có"/>
    <s v="Đang điều trị"/>
    <s v="Bệnh nhân sang Australia thăm người thân và trở về Việt Nam  21/3/2020 trên chuyến bay của Vietnam Airlines số hiệu VN772"/>
  </r>
  <r>
    <n v="154"/>
    <s v=" 27 tháng 3 năm 2020"/>
    <s v="27 tháng 3 năm 2020"/>
    <s v="27"/>
    <s v="3"/>
    <s v="27 - 3 - 2020"/>
    <x v="4"/>
    <x v="1"/>
    <s v="Cần Thơ"/>
    <s v="Việt Nam"/>
    <s v="Bệnh viện Lao và Bệnh phổi Cần Thơ"/>
    <s v="Không"/>
    <s v="Có"/>
    <s v="Đang điều trị"/>
    <s v="Du học sinh tại Anh, từ Luân Đôn đến Cần Thơ trên chuyến bay VN0050  22 tháng 3"/>
  </r>
  <r>
    <n v="155"/>
    <s v=" 27 tháng 3 năm 2020"/>
    <s v="27 tháng 3 năm 2020"/>
    <s v="27"/>
    <s v="3"/>
    <s v="27 - 3 - 2020"/>
    <x v="40"/>
    <x v="1"/>
    <s v="Bạc Liêu"/>
    <s v="Việt Nam"/>
    <s v="Bệnh viện Đa khoa tỉnh Bạc Liêu"/>
    <s v="Không"/>
    <s v="Có"/>
    <s v="Đang điều trị"/>
    <s v="Du học sinh tại Anh, từ Luân Đôn đến Cần Thơ trên chuyến bay VN0050  22 tháng 3"/>
  </r>
  <r>
    <n v="156"/>
    <s v=" 27 tháng 3 năm 2020"/>
    <s v="27 tháng 3 năm 2020"/>
    <s v="27"/>
    <s v="3"/>
    <s v="27 - 3 - 2020"/>
    <x v="40"/>
    <x v="1"/>
    <s v="Bạc Liêu"/>
    <s v="Việt Nam"/>
    <s v="Bệnh viện Đa khoa tỉnh Bạc Liêu"/>
    <s v="Không"/>
    <s v="Có"/>
    <s v="Đang điều trị"/>
    <s v="Du học sinh tại Anh, từ Luân Đôn đến Cần Thơ trên chuyến bay VN0050  22 tháng 3"/>
  </r>
  <r>
    <n v="157"/>
    <s v=" 27 tháng 3 năm 2020"/>
    <s v="27 tháng 3 năm 2020"/>
    <s v="27"/>
    <s v="3"/>
    <s v="27 - 3 - 2020"/>
    <x v="31"/>
    <x v="1"/>
    <s v="Thành phố Hồ Chí Minh"/>
    <s v="Anh"/>
    <s v="Bệnh viện Dã chiến Củ Chi"/>
    <s v="Không"/>
    <s v="Không"/>
    <s v="Đang điều trị"/>
    <s v="Bệnh nhân có tiếp xúc với ca bệnh dương tính trong quán bar Buddha  14 tháng 3."/>
  </r>
  <r>
    <n v="158"/>
    <s v=" 27 tháng 3 năm 2020"/>
    <s v="27 tháng 3 năm 2020"/>
    <s v="27"/>
    <s v="3"/>
    <s v="27 - 3 - 2020"/>
    <x v="53"/>
    <x v="0"/>
    <s v="Thành phố Hồ Chí Minh"/>
    <s v="Brasil"/>
    <s v="Bệnh viện Bệnh Nhiệt đới TP. Hồ Chí Minh."/>
    <s v="Không"/>
    <s v="Không"/>
    <s v="Đang điều trị"/>
    <s v="Bệnh nhân có tiếp xúc với ca bệnh dương tính trong quán bar Buddha  14 tháng 3."/>
  </r>
  <r>
    <n v="159"/>
    <s v=" 27 tháng 3 năm 2020"/>
    <s v="27 tháng 3 năm 2020"/>
    <s v="27"/>
    <s v="3"/>
    <s v="27 - 3 - 2020"/>
    <x v="35"/>
    <x v="0"/>
    <s v="Thành phố Hồ Chí Minh"/>
    <s v="Brasil"/>
    <s v="Bệnh viện Bệnh Nhiệt đới TP. Hồ Chí Minh."/>
    <s v="Không"/>
    <s v="Không"/>
    <s v="Đang điều trị"/>
    <s v="Bệnh nhân có tiếp xúc với ca bệnh dương tính trong quán bar Buddha  14 tháng 3."/>
  </r>
  <r>
    <n v="160"/>
    <s v=" 27 tháng 3 năm 2020"/>
    <s v="27 tháng 3 năm 2020"/>
    <s v="27"/>
    <s v="3"/>
    <s v="27 - 3 - 2020"/>
    <x v="40"/>
    <x v="1"/>
    <s v="Thành phố Hồ Chí Minh"/>
    <s v="Việt Nam"/>
    <s v="Bệnh viện Dã chiến Cần Giờ."/>
    <s v="Không"/>
    <s v="Có"/>
    <s v="Đang điều trị"/>
    <s v="Đã ở Madrid, có tiếp xúc với chị gái bị COVID-19.  22 tháng 3 bay đến Moskva trên chuyến bay SU2605 rồi đến TP. HCM trên chuyến bay SU292."/>
  </r>
  <r>
    <n v="161"/>
    <s v=" 27 tháng 3 năm 2020"/>
    <s v="27 tháng 3 năm 2020"/>
    <s v="27"/>
    <s v="3"/>
    <s v="27 - 3 - 2020"/>
    <x v="54"/>
    <x v="1"/>
    <s v="Hà Nội"/>
    <s v="Việt Nam"/>
    <s v="Bệnh viện Bệnh Nhiệt đới Trung ương cơ sở 2"/>
    <s v="Không"/>
    <s v="Không"/>
    <s v="Đang điều trị"/>
    <s v="Nằm cùng phòng với #133 tại Bệnh viện Bạch Mai từ  17 đến 22 tháng 3."/>
  </r>
  <r>
    <n v="162"/>
    <s v=" 27 tháng 3 năm 2020"/>
    <s v="27 tháng 3 năm 2020"/>
    <s v="27"/>
    <s v="3"/>
    <s v="27 - 3 - 2020"/>
    <x v="55"/>
    <x v="1"/>
    <s v="Hà Nội"/>
    <s v="Việt Nam"/>
    <s v="Bệnh viện Bệnh Nhiệt đới Trung ương cơ sở 2"/>
    <s v="Không"/>
    <s v="Không"/>
    <s v="Đang điều trị"/>
    <s v="Con dâu, chăm sóc cho #161 trong Bệnh viện Bạch Mai."/>
  </r>
  <r>
    <n v="163"/>
    <s v=" 27 tháng 3 năm 2020"/>
    <s v="27 tháng 3 năm 2020"/>
    <s v="27"/>
    <s v="3"/>
    <s v="27 - 3 - 2020"/>
    <x v="30"/>
    <x v="1"/>
    <s v="Hà Nội"/>
    <s v="Việt Nam"/>
    <s v="Bệnh viện Bệnh Nhiệt đới Trung ương cơ sở 2"/>
    <s v="Không"/>
    <s v="Không"/>
    <s v="Đang điều trị"/>
    <s v="Cháu gái của #161."/>
  </r>
  <r>
    <n v="164"/>
    <s v=" 28 tháng 3 năm 2020"/>
    <s v="28 tháng 3 năm 2020"/>
    <s v="28"/>
    <s v="3"/>
    <s v="28 - 3 - 2020"/>
    <x v="4"/>
    <x v="0"/>
    <s v="Ninh Bình"/>
    <s v="Việt Nam"/>
    <s v="Trung đoàn 855, tỉnh Ninh Bình"/>
    <s v="Không"/>
    <s v="Có"/>
    <s v="Đang điều trị"/>
    <s v="Du học sinh tại Anh, về nước  23 tháng 3."/>
  </r>
  <r>
    <n v="165"/>
    <s v=" 28 tháng 3 năm 2020"/>
    <s v="28 tháng 3 năm 2020"/>
    <s v="28"/>
    <s v="3"/>
    <s v="28 - 3 - 2020"/>
    <x v="22"/>
    <x v="0"/>
    <s v="Ninh Bình"/>
    <s v="Việt Nam"/>
    <s v="Bệnh viện Đa khoa tỉnh Ninh Bình"/>
    <s v="Không"/>
    <s v="Có"/>
    <s v="Đang điều trị"/>
    <s v="Về từ Anh cùng chuyến bay với #164."/>
  </r>
  <r>
    <n v="166"/>
    <s v=" 28 tháng 3 năm 2020"/>
    <s v="28 tháng 3 năm 2020"/>
    <s v="28"/>
    <s v="3"/>
    <s v="28 - 3 - 2020"/>
    <x v="2"/>
    <x v="1"/>
    <s v="Ninh Bình"/>
    <s v="Việt Nam"/>
    <s v="Bệnh viện Đa khoa tỉnh Ninh Bình"/>
    <s v="Không"/>
    <s v="Có"/>
    <s v="Đang điều trị"/>
    <s v="Sống tại Thái Lan, về Việt Nam  20 tháng 3 trên chuyến bay TG564."/>
  </r>
  <r>
    <n v="167"/>
    <s v=" 28 tháng 3 năm 2020"/>
    <s v="28 tháng 3 năm 2020"/>
    <s v="28"/>
    <s v="3"/>
    <s v="28 - 3 - 2020"/>
    <x v="38"/>
    <x v="1"/>
    <s v="Hà Nội"/>
    <s v="Đan Mạch"/>
    <s v="Bệnh viện Bệnh nhiệt đới Trung ương cơ sở 2"/>
    <s v="Không"/>
    <s v="Có"/>
    <s v="Đang điều trị"/>
    <s v="Đến Việt Nam  8 tháng 3, đã đi nhiều nơi ở Hà Nội, Hà Giang, Huế, Hội An và Đà Nẵng."/>
  </r>
  <r>
    <n v="168"/>
    <s v=" 28 tháng 3 năm 2020"/>
    <s v="28 tháng 3 năm 2020"/>
    <s v="28"/>
    <s v="3"/>
    <s v="28 - 3 - 2020"/>
    <x v="8"/>
    <x v="1"/>
    <s v="Hà Nội"/>
    <s v="Việt Nam"/>
    <m/>
    <s v="Không"/>
    <s v="Không"/>
    <s v="Đang điều trị"/>
    <s v="Nhân viên tại Bệnh viện Bạch Mai."/>
  </r>
  <r>
    <n v="169"/>
    <s v=" 28 tháng 3 năm 2020"/>
    <s v="28 tháng 3 năm 2020"/>
    <s v="28"/>
    <s v="3"/>
    <s v="28 - 3 - 2020"/>
    <x v="8"/>
    <x v="1"/>
    <s v="Hà Nội"/>
    <s v="Việt Nam"/>
    <m/>
    <s v="Không"/>
    <s v="Không"/>
    <s v="Đang điều trị"/>
    <s v="Nhân viên tại Bệnh viện Bạch Mai."/>
  </r>
  <r>
    <n v="170"/>
    <s v=" 28 tháng 3 năm 2020"/>
    <s v="28 tháng 3 năm 2020"/>
    <s v="28"/>
    <s v="3"/>
    <s v="28 - 3 - 2020"/>
    <x v="14"/>
    <x v="0"/>
    <s v="Ninh Bình"/>
    <s v="Việt Nam"/>
    <s v="Bệnh viện Đa khoa huyện Kim Sơn (Ninh Bình)"/>
    <s v="Không"/>
    <s v="Không"/>
    <s v="Đang điều trị"/>
    <s v="Từng đến Bệnh viện Bạch Mai"/>
  </r>
  <r>
    <n v="171"/>
    <s v=" 28 tháng 3 năm 2020"/>
    <s v="28 tháng 3 năm 2020"/>
    <s v="28"/>
    <s v="3"/>
    <s v="28 - 3 - 2020"/>
    <x v="42"/>
    <x v="1"/>
    <s v="Thành phố Hồ Chí Minh"/>
    <s v="Việt Nam"/>
    <s v="Bệnh viện Bệnh Nhiệt đới TP.HCM"/>
    <s v="Không"/>
    <s v="Có"/>
    <s v="Đang điều trị"/>
    <s v="Du học sinh ở Mỹ"/>
  </r>
  <r>
    <n v="172"/>
    <s v=" 28 tháng 3 năm 2020"/>
    <s v="28 tháng 3 năm 2020"/>
    <s v="28"/>
    <s v="3"/>
    <s v="28 - 3 - 2020"/>
    <x v="56"/>
    <x v="1"/>
    <s v="?"/>
    <s v="Việt Nam"/>
    <s v="?"/>
    <s v="Không"/>
    <s v="Không"/>
    <s v="Đang điều trị"/>
    <s v="Con dâu của #133"/>
  </r>
  <r>
    <n v="173"/>
    <s v=" 28 tháng 3 năm 2020"/>
    <s v="28 tháng 3 năm 2020"/>
    <s v="28"/>
    <s v="3"/>
    <s v="28 - 3 - 2020"/>
    <x v="56"/>
    <x v="1"/>
    <s v="Hà Nội"/>
    <s v="Việt Nam"/>
    <s v="?"/>
    <s v="Không"/>
    <s v="Có"/>
    <s v="Đang điều trị"/>
    <s v="Trở về từ Nga"/>
  </r>
  <r>
    <n v="174"/>
    <s v=" 28 tháng 3 năm 2020"/>
    <s v="28 tháng 3 năm 2020"/>
    <s v="28"/>
    <s v="3"/>
    <s v="28 - 3 - 2020"/>
    <x v="56"/>
    <x v="1"/>
    <s v="Ninh Bình"/>
    <s v="Việt Nam"/>
    <s v="?"/>
    <s v="Không"/>
    <s v="Không"/>
    <s v="Đang điều trị"/>
    <s v="Làm việc tại nhà ăn Bệnh viện Bạch Mai"/>
  </r>
  <r>
    <n v="175"/>
    <s v=" 29 tháng 3 năm 2020"/>
    <s v="29 tháng 3 năm 2020"/>
    <s v="29"/>
    <s v="3"/>
    <s v="29 - 3 - 2020"/>
    <x v="57"/>
    <x v="0"/>
    <s v="?"/>
    <s v="Việt Nam"/>
    <s v="?"/>
    <s v="Không"/>
    <s v="Không"/>
    <s v="Đang điều trị"/>
    <s v="Làm việc tại công ty Trường Sinh cung cấp dịch vụ cho Bệnh viện Bạch Mai"/>
  </r>
  <r>
    <n v="176"/>
    <s v=" 29 tháng 3 năm 2020"/>
    <s v="29 tháng 3 năm 2020"/>
    <s v="29"/>
    <s v="3"/>
    <s v="29 - 3 - 2020"/>
    <x v="57"/>
    <x v="1"/>
    <s v="?"/>
    <s v="Việt Nam"/>
    <s v="?"/>
    <s v="Không"/>
    <s v="Không"/>
    <s v="Đang điều trị"/>
    <s v="Làm việc tại công ty Trường Sinh cung cấp dịch vụ cho Bệnh viện Bạch Mai"/>
  </r>
  <r>
    <n v="177"/>
    <s v=" 29 tháng 3 năm 2020"/>
    <s v="29 tháng 3 năm 2020"/>
    <s v="29"/>
    <s v="3"/>
    <s v="29 - 3 - 2020"/>
    <x v="8"/>
    <x v="1"/>
    <s v="?"/>
    <s v="Việt Nam"/>
    <s v="?"/>
    <s v="Không"/>
    <s v="Không"/>
    <s v="Đang điều trị"/>
    <s v="Làm việc tại công ty Trường Sinh cung cấp dịch vụ cho Bệnh viện Bạch Mai"/>
  </r>
  <r>
    <n v="178"/>
    <s v=" 29 tháng 3 năm 2020"/>
    <s v="29 tháng 3 năm 2020"/>
    <s v="29"/>
    <s v="3"/>
    <s v="29 - 3 - 2020"/>
    <x v="50"/>
    <x v="1"/>
    <s v="Thái Nguyên"/>
    <s v="Việt Nam"/>
    <s v="Bệnh viện Đa khoa Đại Từ (Thái Nguyên)"/>
    <s v="Không"/>
    <s v="Không"/>
    <s v="Đang điều trị"/>
    <s v="Làm việc tại công ty Trường Sinh cung cấp dịch vụ cho Bệnh viện Bạch Mai"/>
  </r>
  <r>
    <n v="179"/>
    <s v=" 29 tháng 3 năm 2020"/>
    <s v="29 tháng 3 năm 2020"/>
    <s v="29"/>
    <s v="3"/>
    <s v="29 - 3 - 2020"/>
    <x v="58"/>
    <x v="2"/>
    <s v="Thanh Hóa"/>
    <s v="Việt Nam"/>
    <s v="Khu cách ly tập trung tỉnh Thanh Hoá"/>
    <s v="Không"/>
    <s v="Không"/>
    <s v="Đang điều trị"/>
    <s v="Từ nước ngoài về"/>
  </r>
  <r>
    <n v="180"/>
    <s v=" 29 tháng 3 năm 2020"/>
    <s v="29 tháng 3 năm 2020"/>
    <s v="29"/>
    <s v="3"/>
    <s v="29 - 3 - 2020"/>
    <x v="14"/>
    <x v="1"/>
    <s v="Ninh Bình"/>
    <s v="Việt Nam"/>
    <s v="Lữ đoàn 241"/>
    <s v="Không"/>
    <s v="Có"/>
    <s v="Đang điều trị"/>
    <m/>
  </r>
  <r>
    <n v="181"/>
    <s v=" 29 tháng 3 năm 2020"/>
    <s v="29 tháng 3 năm 2020"/>
    <s v="29"/>
    <s v="3"/>
    <s v="29 - 3 - 2020"/>
    <x v="35"/>
    <x v="0"/>
    <s v="Ninh Bình"/>
    <s v="Việt Nam"/>
    <s v="Lữ đoàn 241"/>
    <s v="Không"/>
    <s v="Có"/>
    <s v="Đang điều trị"/>
    <m/>
  </r>
  <r>
    <n v="182"/>
    <s v=" 29 tháng 3 năm 2020"/>
    <s v="29 tháng 3 năm 2020"/>
    <s v="29"/>
    <s v="3"/>
    <s v="29 - 3 - 2020"/>
    <x v="42"/>
    <x v="1"/>
    <s v="Ninh Bình"/>
    <s v="Việt Nam"/>
    <s v="Lữ đoàn 241"/>
    <s v="Không"/>
    <s v="Có"/>
    <s v="Đang điều trị"/>
    <m/>
  </r>
  <r>
    <n v="183"/>
    <s v=" 29 tháng 3 năm 2020"/>
    <s v="29 tháng 3 năm 2020"/>
    <s v="29"/>
    <s v="3"/>
    <s v="29 - 3 - 2020"/>
    <x v="30"/>
    <x v="1"/>
    <s v="Hà Nội"/>
    <s v="Việt Nam"/>
    <s v="Bệnh viện Bệnh Nhiệt đới Trung ương (cơ sở 2)"/>
    <s v="Không"/>
    <s v="Không"/>
    <s v="Đang điều trị"/>
    <s v="Phóng viên, có tiếp xúc, phỏng vấn #148"/>
  </r>
  <r>
    <n v="184"/>
    <s v=" 29 tháng 3 năm 2020"/>
    <s v="29 tháng 3 năm 2020"/>
    <s v="29"/>
    <s v="3"/>
    <s v="29 - 3 - 2020"/>
    <x v="7"/>
    <x v="1"/>
    <s v="Hà Nội"/>
    <s v="Việt Nam"/>
    <s v="Bệnh viện Bệnh Nhiệt đới Trung ương (cơ sở 2)"/>
    <s v="Không"/>
    <s v="Không"/>
    <s v="Đang điều trị"/>
    <s v="Nhân viên bán hàng và chuyển phát nước sôi của Công ty Trường Sinh."/>
  </r>
  <r>
    <n v="185"/>
    <s v=" 29 tháng 3 năm 2020"/>
    <s v="29 tháng 3 năm 2020"/>
    <s v="29"/>
    <s v="3"/>
    <s v="29 - 3 - 2020"/>
    <x v="59"/>
    <x v="0"/>
    <s v="Hà Nội"/>
    <s v="Việt Nam"/>
    <s v="Bệnh viện Bệnh Nhiệt đới Trung ương (cơ sở 2)"/>
    <s v="Không"/>
    <s v="Không"/>
    <s v="Đang điều trị"/>
    <s v="Có đến điều trị 08 ngày tại Khoa thần kinh, Bệnh viên Bạch Mai."/>
  </r>
  <r>
    <n v="186"/>
    <s v=" 29 tháng 3 năm 2020"/>
    <s v="29 tháng 3 năm 2020"/>
    <s v="29"/>
    <s v="3"/>
    <s v="29 - 3 - 2020"/>
    <x v="45"/>
    <x v="1"/>
    <s v="Hà Nội"/>
    <s v="Pháp"/>
    <s v="Bệnh viện Bệnh Nhiệt đới Trung ương (cơ sở 2)"/>
    <s v="Không"/>
    <s v="Có"/>
    <s v="Đang điều trị"/>
    <s v="Du khách, đi cùng #76 (chồng) đến sân bay Tân Sơn Nhất ngày 10 tháng 3 trên chuyến bay TK162."/>
  </r>
  <r>
    <n v="187"/>
    <s v=" 29 tháng 3 năm 2020"/>
    <s v="29 tháng 3 năm 2020"/>
    <s v="29"/>
    <s v="3"/>
    <s v="29 - 3 - 2020"/>
    <x v="6"/>
    <x v="0"/>
    <s v="Hà Nội"/>
    <s v="Hoa Kỳ"/>
    <s v="Bệnh viện Bệnh Nhiệt đới Trung ương (cơ sở 2)"/>
    <s v="Không"/>
    <s v="Có"/>
    <s v="Đang điều trị"/>
    <s v="Từ nước ngoài về sân bay Nội Bài trên chuyến bay VN54 ngày 13 tháng 3. Địa chỉ Quảng An, Tây Hồ, Hà Nội."/>
  </r>
  <r>
    <n v="188"/>
    <s v=" 29 tháng 3 năm 2020"/>
    <s v="29 tháng 3 năm 2020"/>
    <s v="29"/>
    <s v="3"/>
    <s v="29 - 3 - 2020"/>
    <x v="50"/>
    <x v="1"/>
    <s v="Hà Nội"/>
    <s v="Việt Nam"/>
    <s v="Bệnh viện Bệnh Nhiệt đới Trung ương (cơ sở 2)"/>
    <s v="Không"/>
    <s v="Không"/>
    <s v="Đang điều trị"/>
    <s v="Nhân viên công ty Trường Sinh, ở cùng, tiếp xúc gần với #169."/>
  </r>
  <r>
    <n v="189"/>
    <s v=" 30 tháng 3 năm 2020"/>
    <s v="30 tháng 3 năm 2020"/>
    <s v="30"/>
    <s v="3"/>
    <s v="30 - 3 - 2020"/>
    <x v="60"/>
    <x v="1"/>
    <s v="?"/>
    <s v="Việt Nam"/>
    <s v="?"/>
    <s v="Không"/>
    <s v="Không"/>
    <s v="Đang điều trị"/>
    <s v="Làm việc tại công ty Trường Sinh cung cấp dịch vụ cho Bệnh viện Bạch Mai"/>
  </r>
  <r>
    <n v="190"/>
    <s v=" 30 tháng 3 năm 2020"/>
    <s v="30 tháng 3 năm 2020"/>
    <s v="30"/>
    <s v="3"/>
    <s v="30 - 3 - 2020"/>
    <x v="56"/>
    <x v="1"/>
    <s v="?"/>
    <s v="Việt Nam"/>
    <s v="?"/>
    <s v="Không"/>
    <s v="Không"/>
    <s v="Đang điều trị"/>
    <s v="Làm việc tại công ty Trường Sinh cung cấp dịch vụ cho Bệnh viện Bạch Mai"/>
  </r>
  <r>
    <n v="191"/>
    <s v=" 30 tháng 3 năm 2020"/>
    <s v="30 tháng 3 năm 2020"/>
    <s v="30"/>
    <s v="3"/>
    <s v="30 - 3 - 2020"/>
    <x v="56"/>
    <x v="1"/>
    <s v="?"/>
    <s v="Việt Nam"/>
    <s v="?"/>
    <s v="Không"/>
    <s v="Không"/>
    <s v="Đang điều trị"/>
    <s v="Làm việc tại công ty Trường Sinh cung cấp dịch vụ cho Bệnh viện Bạch Mai"/>
  </r>
  <r>
    <n v="192"/>
    <s v=" 30 tháng 3 năm 2020"/>
    <s v="30 tháng 3 năm 2020"/>
    <s v="30"/>
    <s v="3"/>
    <s v="30 - 3 - 2020"/>
    <x v="56"/>
    <x v="1"/>
    <s v="?"/>
    <s v="Việt Nam"/>
    <s v="?"/>
    <s v="Không"/>
    <s v="Không"/>
    <s v="Đang điều trị"/>
    <s v="Làm việc tại công ty Trường Sinh cung cấp dịch vụ cho Bệnh viện Bạch Mai"/>
  </r>
  <r>
    <n v="193"/>
    <s v=" 30 tháng 3 năm 2020"/>
    <s v="30 tháng 3 năm 2020"/>
    <s v="30"/>
    <s v="3"/>
    <s v="30 - 3 - 2020"/>
    <x v="56"/>
    <x v="1"/>
    <s v="?"/>
    <s v="Việt Nam"/>
    <s v="?"/>
    <s v="Không"/>
    <s v="Không"/>
    <s v="Đang điều trị"/>
    <s v="Làm việc tại công ty Trường Sinh cung cấp dịch vụ cho Bệnh viện Bạch Mai"/>
  </r>
  <r>
    <n v="194"/>
    <s v=" 30 tháng 3 năm 2020"/>
    <s v="30 tháng 3 năm 2020"/>
    <s v="30"/>
    <s v="3"/>
    <s v="30 - 3 - 2020"/>
    <x v="56"/>
    <x v="1"/>
    <s v="?"/>
    <s v="Việt Nam"/>
    <s v="?"/>
    <s v="Không"/>
    <s v="Không"/>
    <s v="Đang điều trị"/>
    <s v="Làm việc tại công ty Trường Sinh cung cấp dịch vụ cho Bệnh viện Bạch Ma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90FF2A-05B6-45BF-AED3-5D54A21C81BC}" name="PivotTable5" cacheId="1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C93" firstHeaderRow="1" firstDataRow="1" firstDataCol="2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1">
        <item x="11"/>
        <item x="26"/>
        <item x="49"/>
        <item x="52"/>
        <item x="43"/>
        <item x="29"/>
        <item x="9"/>
        <item x="51"/>
        <item x="37"/>
        <item x="42"/>
        <item x="38"/>
        <item x="40"/>
        <item x="33"/>
        <item x="4"/>
        <item x="23"/>
        <item x="2"/>
        <item x="13"/>
        <item x="14"/>
        <item x="1"/>
        <item x="3"/>
        <item x="6"/>
        <item x="31"/>
        <item x="35"/>
        <item x="48"/>
        <item x="36"/>
        <item x="39"/>
        <item x="25"/>
        <item x="59"/>
        <item x="44"/>
        <item x="41"/>
        <item x="7"/>
        <item x="30"/>
        <item x="50"/>
        <item x="53"/>
        <item x="60"/>
        <item x="28"/>
        <item x="46"/>
        <item x="8"/>
        <item x="12"/>
        <item x="24"/>
        <item x="45"/>
        <item x="34"/>
        <item x="47"/>
        <item x="10"/>
        <item x="57"/>
        <item x="22"/>
        <item x="27"/>
        <item x="17"/>
        <item x="16"/>
        <item x="58"/>
        <item x="55"/>
        <item x="15"/>
        <item x="0"/>
        <item x="20"/>
        <item x="18"/>
        <item x="19"/>
        <item x="32"/>
        <item x="5"/>
        <item x="21"/>
        <item x="54"/>
        <item x="5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7"/>
    <field x="6"/>
  </rowFields>
  <rowItems count="90">
    <i>
      <x/>
      <x/>
    </i>
    <i r="1">
      <x v="3"/>
    </i>
    <i r="1">
      <x v="4"/>
    </i>
    <i r="1">
      <x v="5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3"/>
    </i>
    <i r="1">
      <x v="37"/>
    </i>
    <i r="1">
      <x v="38"/>
    </i>
    <i r="1">
      <x v="40"/>
    </i>
    <i r="1">
      <x v="41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52"/>
    </i>
    <i r="1">
      <x v="53"/>
    </i>
    <i r="1">
      <x v="54"/>
    </i>
    <i r="1">
      <x v="56"/>
    </i>
    <i r="1">
      <x v="57"/>
    </i>
    <i r="1">
      <x v="58"/>
    </i>
    <i>
      <x v="1"/>
      <x v="1"/>
    </i>
    <i r="1">
      <x v="2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8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2"/>
    </i>
    <i r="1">
      <x v="43"/>
    </i>
    <i r="1">
      <x v="44"/>
    </i>
    <i r="1">
      <x v="45"/>
    </i>
    <i r="1">
      <x v="47"/>
    </i>
    <i r="1">
      <x v="50"/>
    </i>
    <i r="1">
      <x v="51"/>
    </i>
    <i r="1">
      <x v="52"/>
    </i>
    <i r="1">
      <x v="55"/>
    </i>
    <i r="1">
      <x v="59"/>
    </i>
    <i r="1">
      <x v="60"/>
    </i>
    <i>
      <x v="2"/>
      <x v="49"/>
    </i>
  </rowItems>
  <colItems count="1">
    <i/>
  </colItems>
  <dataFields count="1">
    <dataField name="Count of Giới tính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9A170C-1342-4448-B1D3-6D691B92CB52}" name="COVID" displayName="COVID" ref="A1:O195" totalsRowShown="0" headerRowDxfId="18" headerRowBorderDxfId="17" tableBorderDxfId="16" totalsRowBorderDxfId="15">
  <autoFilter ref="A1:O195" xr:uid="{C412F709-B465-4979-AE27-94A8F67C1307}">
    <filterColumn colId="9">
      <filters>
        <filter val="Việt Nam"/>
      </filters>
    </filterColumn>
  </autoFilter>
  <tableColumns count="15">
    <tableColumn id="1" xr3:uid="{75D6042F-F367-46C1-8BF4-DD90B66547D6}" name="BN" dataDxfId="14"/>
    <tableColumn id="2" xr3:uid="{E27488F7-E6E7-47BA-A565-1A520B5A090F}" name="Column1" dataDxfId="13"/>
    <tableColumn id="3" xr3:uid="{47971FF5-F91D-472F-A7E8-9AFCFB8A7D72}" name="Column2" dataDxfId="12">
      <calculatedColumnFormula>TRIM(B2)</calculatedColumnFormula>
    </tableColumn>
    <tableColumn id="4" xr3:uid="{8770F1B4-0534-4AB3-A2E3-27B8CD69BBDB}" name="Column3" dataDxfId="11">
      <calculatedColumnFormula>TRIM(LEFT(C2,2))</calculatedColumnFormula>
    </tableColumn>
    <tableColumn id="5" xr3:uid="{012162DF-3D01-47CF-981F-568AC302B8F5}" name="Column4" dataDxfId="10">
      <calculatedColumnFormula>TRIM(MID(C2,SEARCH("tháng",C2)+5,SEARCH("năm",C2)-SEARCH("tháng",C2)-6))</calculatedColumnFormula>
    </tableColumn>
    <tableColumn id="6" xr3:uid="{26225728-1188-48A9-8316-A645ACC6B44E}" name="Ngày" dataDxfId="0">
      <calculatedColumnFormula>D2 &amp; " - " &amp; E2 &amp; " - 2020"</calculatedColumnFormula>
    </tableColumn>
    <tableColumn id="7" xr3:uid="{70CD1F34-0037-4C2F-A002-83A62EF37BC4}" name="Tuổi" dataDxfId="9"/>
    <tableColumn id="8" xr3:uid="{A02AB249-F459-4F2D-87BA-37EEA1410622}" name="Giới tính" dataDxfId="8"/>
    <tableColumn id="9" xr3:uid="{B5A1C442-4262-484D-BEE8-3693B37FC79F}" name="Nơi xác nhận nhiễm" dataDxfId="7"/>
    <tableColumn id="10" xr3:uid="{AB382018-9BF2-44A4-A0F9-C38AB50E2647}" name="Quốc tịch" dataDxfId="6"/>
    <tableColumn id="11" xr3:uid="{2E1B8316-EE33-467E-90C4-6D3961F84E61}" name="Bệnh viện điều trị" dataDxfId="5"/>
    <tableColumn id="12" xr3:uid="{37B10D8B-BEA8-4EDA-8290-6306891AE6CD}" name="Từng ở Trung Quốc" dataDxfId="4"/>
    <tableColumn id="13" xr3:uid="{8A354761-4007-4C36-97BB-49BBF0C3FE3B}" name="Từng ở các quốc gia khác" dataDxfId="3"/>
    <tableColumn id="14" xr3:uid="{B8701D46-0486-4F0C-A31F-34D6777A6B90}" name="Tình trạng" dataDxfId="2"/>
    <tableColumn id="15" xr3:uid="{7F3547D2-2DFA-4D97-A8B6-DEAB8F469D34}" name="Ghi chú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4150F-ADCD-4F81-AC08-AE7C796FF94D}">
  <dimension ref="A1:P195"/>
  <sheetViews>
    <sheetView topLeftCell="A181" workbookViewId="0">
      <selection activeCell="R190" sqref="R190"/>
    </sheetView>
  </sheetViews>
  <sheetFormatPr defaultRowHeight="15" x14ac:dyDescent="0.2"/>
  <cols>
    <col min="1" max="1" width="8.88671875" style="13"/>
    <col min="2" max="3" width="18" style="3" hidden="1" customWidth="1"/>
    <col min="4" max="4" width="7.6640625" style="3" hidden="1" customWidth="1"/>
    <col min="5" max="5" width="17.77734375" style="3" hidden="1" customWidth="1"/>
    <col min="6" max="6" width="15.33203125" style="3" customWidth="1"/>
    <col min="7" max="7" width="9.33203125" style="3" customWidth="1"/>
    <col min="8" max="8" width="9.77734375" style="3" customWidth="1"/>
    <col min="9" max="9" width="16.33203125" style="3" customWidth="1"/>
    <col min="10" max="10" width="12.88671875" style="3" customWidth="1"/>
    <col min="11" max="11" width="20.33203125" style="3" customWidth="1"/>
    <col min="12" max="14" width="8.88671875" style="3"/>
    <col min="15" max="15" width="40" style="3" customWidth="1"/>
    <col min="16" max="16" width="0" style="3" hidden="1" customWidth="1"/>
    <col min="17" max="16384" width="8.88671875" style="3"/>
  </cols>
  <sheetData>
    <row r="1" spans="1:16" ht="48" thickBot="1" x14ac:dyDescent="0.25">
      <c r="A1" s="1" t="s">
        <v>232</v>
      </c>
      <c r="B1" s="2"/>
      <c r="C1" s="2"/>
      <c r="D1" s="2"/>
      <c r="E1" s="2"/>
      <c r="F1" s="2" t="s">
        <v>0</v>
      </c>
      <c r="G1" s="2" t="s">
        <v>1</v>
      </c>
      <c r="H1" s="2" t="s">
        <v>2</v>
      </c>
      <c r="I1" s="2" t="s">
        <v>233</v>
      </c>
      <c r="J1" s="2" t="s">
        <v>3</v>
      </c>
      <c r="K1" s="2" t="s">
        <v>4</v>
      </c>
      <c r="L1" s="2" t="s">
        <v>5</v>
      </c>
      <c r="M1" s="2" t="s">
        <v>234</v>
      </c>
      <c r="N1" s="2" t="s">
        <v>6</v>
      </c>
      <c r="O1" s="2" t="s">
        <v>7</v>
      </c>
      <c r="P1" s="2" t="s">
        <v>8</v>
      </c>
    </row>
    <row r="2" spans="1:16" ht="37.5" customHeight="1" thickBot="1" x14ac:dyDescent="0.25">
      <c r="A2" s="4">
        <v>1</v>
      </c>
      <c r="B2" s="15" t="s">
        <v>239</v>
      </c>
      <c r="C2" s="15" t="str">
        <f>TRIM(B2)</f>
        <v>23 tháng 1 năm 2020</v>
      </c>
      <c r="D2" s="15" t="str">
        <f>TRIM(LEFT(C2,2))</f>
        <v>23</v>
      </c>
      <c r="E2" s="5" t="str">
        <f>TRIM(MID(C2,SEARCH("tháng",C2)+5,SEARCH("năm",C2)-SEARCH("tháng",C2)-6))</f>
        <v>1</v>
      </c>
      <c r="F2" s="16" t="str">
        <f t="shared" ref="F2:F33" si="0">D2 &amp; " - " &amp; E2 &amp; " - 2020"</f>
        <v>23 - 1 - 2020</v>
      </c>
      <c r="G2" s="5">
        <v>66</v>
      </c>
      <c r="H2" s="5" t="s">
        <v>9</v>
      </c>
      <c r="I2" s="6" t="s">
        <v>10</v>
      </c>
      <c r="J2" s="6" t="s">
        <v>11</v>
      </c>
      <c r="K2" s="6" t="s">
        <v>12</v>
      </c>
      <c r="L2" s="7" t="s">
        <v>13</v>
      </c>
      <c r="M2" s="8" t="s">
        <v>14</v>
      </c>
      <c r="N2" s="9" t="s">
        <v>15</v>
      </c>
      <c r="O2" s="5"/>
      <c r="P2" s="10" t="s">
        <v>16</v>
      </c>
    </row>
    <row r="3" spans="1:16" ht="36.75" customHeight="1" thickBot="1" x14ac:dyDescent="0.25">
      <c r="A3" s="4">
        <v>2</v>
      </c>
      <c r="B3" s="14" t="s">
        <v>239</v>
      </c>
      <c r="C3" s="15" t="str">
        <f t="shared" ref="C3:C66" si="1">TRIM(B3)</f>
        <v>23 tháng 1 năm 2020</v>
      </c>
      <c r="D3" s="15" t="str">
        <f t="shared" ref="D3:D66" si="2">TRIM(LEFT(C3,2))</f>
        <v>23</v>
      </c>
      <c r="E3" s="5" t="str">
        <f>TRIM(MID(C3,SEARCH("tháng",C3)+5,SEARCH("năm",C3)-SEARCH("tháng",C3)-6))</f>
        <v>1</v>
      </c>
      <c r="F3" s="16" t="str">
        <f t="shared" si="0"/>
        <v>23 - 1 - 2020</v>
      </c>
      <c r="G3" s="5">
        <v>28</v>
      </c>
      <c r="H3" s="5" t="s">
        <v>9</v>
      </c>
      <c r="I3" s="6" t="s">
        <v>10</v>
      </c>
      <c r="J3" s="6" t="s">
        <v>11</v>
      </c>
      <c r="K3" s="6" t="s">
        <v>12</v>
      </c>
      <c r="L3" s="7" t="s">
        <v>13</v>
      </c>
      <c r="M3" s="8" t="s">
        <v>14</v>
      </c>
      <c r="N3" s="9" t="s">
        <v>15</v>
      </c>
      <c r="O3" s="5" t="s">
        <v>17</v>
      </c>
      <c r="P3" s="10" t="s">
        <v>16</v>
      </c>
    </row>
    <row r="4" spans="1:16" ht="48" customHeight="1" thickBot="1" x14ac:dyDescent="0.25">
      <c r="A4" s="4">
        <v>3</v>
      </c>
      <c r="B4" s="14" t="s">
        <v>240</v>
      </c>
      <c r="C4" s="15" t="str">
        <f t="shared" si="1"/>
        <v>30 tháng 1 năm 2020</v>
      </c>
      <c r="D4" s="15" t="str">
        <f t="shared" si="2"/>
        <v>30</v>
      </c>
      <c r="E4" s="5" t="str">
        <f t="shared" ref="E4:E67" si="3">TRIM(MID(C4,SEARCH("tháng",C4)+5,SEARCH("năm",C4)-SEARCH("tháng",C4)-6))</f>
        <v>1</v>
      </c>
      <c r="F4" s="16" t="str">
        <f t="shared" si="0"/>
        <v>30 - 1 - 2020</v>
      </c>
      <c r="G4" s="5">
        <v>25</v>
      </c>
      <c r="H4" s="5" t="s">
        <v>18</v>
      </c>
      <c r="I4" s="6" t="s">
        <v>19</v>
      </c>
      <c r="J4" s="5" t="s">
        <v>20</v>
      </c>
      <c r="K4" s="5" t="s">
        <v>21</v>
      </c>
      <c r="L4" s="7" t="s">
        <v>13</v>
      </c>
      <c r="M4" s="8" t="s">
        <v>14</v>
      </c>
      <c r="N4" s="9" t="s">
        <v>15</v>
      </c>
      <c r="O4" s="5"/>
      <c r="P4" s="10" t="s">
        <v>16</v>
      </c>
    </row>
    <row r="5" spans="1:16" ht="41.25" customHeight="1" thickBot="1" x14ac:dyDescent="0.25">
      <c r="A5" s="4">
        <v>4</v>
      </c>
      <c r="B5" s="14" t="s">
        <v>240</v>
      </c>
      <c r="C5" s="15" t="str">
        <f t="shared" si="1"/>
        <v>30 tháng 1 năm 2020</v>
      </c>
      <c r="D5" s="15" t="str">
        <f t="shared" si="2"/>
        <v>30</v>
      </c>
      <c r="E5" s="5" t="str">
        <f t="shared" si="3"/>
        <v>1</v>
      </c>
      <c r="F5" s="16" t="str">
        <f t="shared" si="0"/>
        <v>30 - 1 - 2020</v>
      </c>
      <c r="G5" s="5">
        <v>29</v>
      </c>
      <c r="H5" s="5" t="s">
        <v>9</v>
      </c>
      <c r="I5" s="6" t="s">
        <v>22</v>
      </c>
      <c r="J5" s="5" t="s">
        <v>20</v>
      </c>
      <c r="K5" s="6" t="s">
        <v>23</v>
      </c>
      <c r="L5" s="7" t="s">
        <v>13</v>
      </c>
      <c r="M5" s="8" t="s">
        <v>14</v>
      </c>
      <c r="N5" s="9" t="s">
        <v>15</v>
      </c>
      <c r="O5" s="5"/>
      <c r="P5" s="10" t="s">
        <v>16</v>
      </c>
    </row>
    <row r="6" spans="1:16" ht="27" customHeight="1" thickBot="1" x14ac:dyDescent="0.25">
      <c r="A6" s="4">
        <v>5</v>
      </c>
      <c r="B6" s="14" t="s">
        <v>240</v>
      </c>
      <c r="C6" s="15" t="str">
        <f t="shared" si="1"/>
        <v>30 tháng 1 năm 2020</v>
      </c>
      <c r="D6" s="15" t="str">
        <f t="shared" si="2"/>
        <v>30</v>
      </c>
      <c r="E6" s="5" t="str">
        <f t="shared" si="3"/>
        <v>1</v>
      </c>
      <c r="F6" s="16" t="str">
        <f t="shared" si="0"/>
        <v>30 - 1 - 2020</v>
      </c>
      <c r="G6" s="5">
        <v>23</v>
      </c>
      <c r="H6" s="5" t="s">
        <v>18</v>
      </c>
      <c r="I6" s="6" t="s">
        <v>22</v>
      </c>
      <c r="J6" s="5" t="s">
        <v>20</v>
      </c>
      <c r="K6" s="5" t="s">
        <v>24</v>
      </c>
      <c r="L6" s="7" t="s">
        <v>13</v>
      </c>
      <c r="M6" s="8" t="s">
        <v>14</v>
      </c>
      <c r="N6" s="9" t="s">
        <v>15</v>
      </c>
      <c r="O6" s="5"/>
      <c r="P6" s="10" t="s">
        <v>16</v>
      </c>
    </row>
    <row r="7" spans="1:16" ht="36" customHeight="1" thickBot="1" x14ac:dyDescent="0.25">
      <c r="A7" s="4">
        <v>6</v>
      </c>
      <c r="B7" s="14" t="s">
        <v>241</v>
      </c>
      <c r="C7" s="15" t="str">
        <f t="shared" si="1"/>
        <v>1 tháng 2 năm 2020</v>
      </c>
      <c r="D7" s="15" t="str">
        <f t="shared" si="2"/>
        <v>1</v>
      </c>
      <c r="E7" s="5" t="str">
        <f t="shared" si="3"/>
        <v>2</v>
      </c>
      <c r="F7" s="16" t="str">
        <f t="shared" si="0"/>
        <v>1 - 2 - 2020</v>
      </c>
      <c r="G7" s="5">
        <v>25</v>
      </c>
      <c r="H7" s="5" t="s">
        <v>18</v>
      </c>
      <c r="I7" s="6" t="s">
        <v>25</v>
      </c>
      <c r="J7" s="5" t="s">
        <v>20</v>
      </c>
      <c r="K7" s="5" t="s">
        <v>26</v>
      </c>
      <c r="L7" s="8" t="s">
        <v>14</v>
      </c>
      <c r="M7" s="8" t="s">
        <v>14</v>
      </c>
      <c r="N7" s="9" t="s">
        <v>15</v>
      </c>
      <c r="O7" s="6" t="s">
        <v>27</v>
      </c>
      <c r="P7" s="10" t="s">
        <v>16</v>
      </c>
    </row>
    <row r="8" spans="1:16" ht="45.75" thickBot="1" x14ac:dyDescent="0.25">
      <c r="A8" s="4">
        <v>7</v>
      </c>
      <c r="B8" s="14" t="s">
        <v>242</v>
      </c>
      <c r="C8" s="15" t="str">
        <f t="shared" si="1"/>
        <v>2 tháng 2 năm 2020</v>
      </c>
      <c r="D8" s="15" t="str">
        <f t="shared" si="2"/>
        <v>2</v>
      </c>
      <c r="E8" s="5" t="str">
        <f t="shared" si="3"/>
        <v>2</v>
      </c>
      <c r="F8" s="16" t="str">
        <f t="shared" si="0"/>
        <v>2 - 2 - 2020</v>
      </c>
      <c r="G8" s="5">
        <v>73</v>
      </c>
      <c r="H8" s="5" t="s">
        <v>9</v>
      </c>
      <c r="I8" s="6" t="s">
        <v>10</v>
      </c>
      <c r="J8" s="6" t="s">
        <v>28</v>
      </c>
      <c r="K8" s="6" t="s">
        <v>29</v>
      </c>
      <c r="L8" s="7" t="s">
        <v>13</v>
      </c>
      <c r="M8" s="8" t="s">
        <v>14</v>
      </c>
      <c r="N8" s="9" t="s">
        <v>15</v>
      </c>
      <c r="O8" s="6" t="s">
        <v>30</v>
      </c>
      <c r="P8" s="10" t="s">
        <v>16</v>
      </c>
    </row>
    <row r="9" spans="1:16" ht="45.75" thickBot="1" x14ac:dyDescent="0.25">
      <c r="A9" s="4">
        <v>8</v>
      </c>
      <c r="B9" s="14" t="s">
        <v>243</v>
      </c>
      <c r="C9" s="15" t="str">
        <f t="shared" si="1"/>
        <v>3 tháng 2 năm 2020</v>
      </c>
      <c r="D9" s="15" t="str">
        <f t="shared" si="2"/>
        <v>3</v>
      </c>
      <c r="E9" s="5" t="str">
        <f t="shared" si="3"/>
        <v>2</v>
      </c>
      <c r="F9" s="16" t="str">
        <f t="shared" si="0"/>
        <v>3 - 2 - 2020</v>
      </c>
      <c r="G9" s="5">
        <v>29</v>
      </c>
      <c r="H9" s="5" t="s">
        <v>18</v>
      </c>
      <c r="I9" s="6" t="s">
        <v>22</v>
      </c>
      <c r="J9" s="5" t="s">
        <v>20</v>
      </c>
      <c r="K9" s="5" t="s">
        <v>24</v>
      </c>
      <c r="L9" s="7" t="s">
        <v>13</v>
      </c>
      <c r="M9" s="8" t="s">
        <v>14</v>
      </c>
      <c r="N9" s="9" t="s">
        <v>15</v>
      </c>
      <c r="O9" s="5"/>
      <c r="P9" s="10" t="s">
        <v>16</v>
      </c>
    </row>
    <row r="10" spans="1:16" ht="45.75" thickBot="1" x14ac:dyDescent="0.25">
      <c r="A10" s="4">
        <v>9</v>
      </c>
      <c r="B10" s="14" t="s">
        <v>244</v>
      </c>
      <c r="C10" s="15" t="str">
        <f t="shared" si="1"/>
        <v>4 tháng 2 năm 2020</v>
      </c>
      <c r="D10" s="15" t="str">
        <f t="shared" si="2"/>
        <v>4</v>
      </c>
      <c r="E10" s="5" t="str">
        <f t="shared" si="3"/>
        <v>2</v>
      </c>
      <c r="F10" s="16" t="str">
        <f t="shared" si="0"/>
        <v>4 - 2 - 2020</v>
      </c>
      <c r="G10" s="5">
        <v>30</v>
      </c>
      <c r="H10" s="5" t="s">
        <v>9</v>
      </c>
      <c r="I10" s="6" t="s">
        <v>22</v>
      </c>
      <c r="J10" s="5" t="s">
        <v>20</v>
      </c>
      <c r="K10" s="5" t="s">
        <v>24</v>
      </c>
      <c r="L10" s="7" t="s">
        <v>13</v>
      </c>
      <c r="M10" s="8" t="s">
        <v>14</v>
      </c>
      <c r="N10" s="9" t="s">
        <v>15</v>
      </c>
      <c r="O10" s="5"/>
      <c r="P10" s="10" t="s">
        <v>16</v>
      </c>
    </row>
    <row r="11" spans="1:16" ht="32.25" thickBot="1" x14ac:dyDescent="0.25">
      <c r="A11" s="4">
        <v>10</v>
      </c>
      <c r="B11" s="14" t="s">
        <v>244</v>
      </c>
      <c r="C11" s="15" t="str">
        <f t="shared" si="1"/>
        <v>4 tháng 2 năm 2020</v>
      </c>
      <c r="D11" s="15" t="str">
        <f t="shared" si="2"/>
        <v>4</v>
      </c>
      <c r="E11" s="5" t="str">
        <f t="shared" si="3"/>
        <v>2</v>
      </c>
      <c r="F11" s="16" t="str">
        <f t="shared" si="0"/>
        <v>4 - 2 - 2020</v>
      </c>
      <c r="G11" s="5">
        <v>42</v>
      </c>
      <c r="H11" s="5" t="s">
        <v>18</v>
      </c>
      <c r="I11" s="6" t="s">
        <v>22</v>
      </c>
      <c r="J11" s="5" t="s">
        <v>20</v>
      </c>
      <c r="K11" s="6" t="s">
        <v>31</v>
      </c>
      <c r="L11" s="8" t="s">
        <v>14</v>
      </c>
      <c r="M11" s="8" t="s">
        <v>14</v>
      </c>
      <c r="N11" s="9" t="s">
        <v>15</v>
      </c>
      <c r="O11" s="5" t="s">
        <v>32</v>
      </c>
      <c r="P11" s="10" t="s">
        <v>16</v>
      </c>
    </row>
    <row r="12" spans="1:16" ht="32.25" thickBot="1" x14ac:dyDescent="0.25">
      <c r="A12" s="4">
        <v>11</v>
      </c>
      <c r="B12" s="14" t="s">
        <v>245</v>
      </c>
      <c r="C12" s="15" t="str">
        <f t="shared" si="1"/>
        <v>6 tháng 2 năm 2020</v>
      </c>
      <c r="D12" s="15" t="str">
        <f t="shared" si="2"/>
        <v>6</v>
      </c>
      <c r="E12" s="5" t="str">
        <f t="shared" si="3"/>
        <v>2</v>
      </c>
      <c r="F12" s="16" t="str">
        <f t="shared" si="0"/>
        <v>6 - 2 - 2020</v>
      </c>
      <c r="G12" s="5">
        <v>49</v>
      </c>
      <c r="H12" s="5" t="s">
        <v>18</v>
      </c>
      <c r="I12" s="6" t="s">
        <v>22</v>
      </c>
      <c r="J12" s="5" t="s">
        <v>20</v>
      </c>
      <c r="K12" s="5" t="s">
        <v>33</v>
      </c>
      <c r="L12" s="8" t="s">
        <v>14</v>
      </c>
      <c r="M12" s="8" t="s">
        <v>14</v>
      </c>
      <c r="N12" s="9" t="s">
        <v>15</v>
      </c>
      <c r="O12" s="5" t="s">
        <v>34</v>
      </c>
      <c r="P12" s="10" t="s">
        <v>16</v>
      </c>
    </row>
    <row r="13" spans="1:16" ht="32.25" thickBot="1" x14ac:dyDescent="0.25">
      <c r="A13" s="4">
        <v>12</v>
      </c>
      <c r="B13" s="14" t="s">
        <v>245</v>
      </c>
      <c r="C13" s="15" t="str">
        <f t="shared" si="1"/>
        <v>6 tháng 2 năm 2020</v>
      </c>
      <c r="D13" s="15" t="str">
        <f t="shared" si="2"/>
        <v>6</v>
      </c>
      <c r="E13" s="5" t="str">
        <f t="shared" si="3"/>
        <v>2</v>
      </c>
      <c r="F13" s="16" t="str">
        <f t="shared" si="0"/>
        <v>6 - 2 - 2020</v>
      </c>
      <c r="G13" s="5">
        <v>16</v>
      </c>
      <c r="H13" s="5" t="s">
        <v>18</v>
      </c>
      <c r="I13" s="6" t="s">
        <v>22</v>
      </c>
      <c r="J13" s="5" t="s">
        <v>20</v>
      </c>
      <c r="K13" s="5" t="s">
        <v>33</v>
      </c>
      <c r="L13" s="8" t="s">
        <v>14</v>
      </c>
      <c r="M13" s="8" t="s">
        <v>14</v>
      </c>
      <c r="N13" s="9" t="s">
        <v>15</v>
      </c>
      <c r="O13" s="5" t="s">
        <v>35</v>
      </c>
      <c r="P13" s="10" t="s">
        <v>16</v>
      </c>
    </row>
    <row r="14" spans="1:16" ht="32.25" thickBot="1" x14ac:dyDescent="0.25">
      <c r="A14" s="4">
        <v>13</v>
      </c>
      <c r="B14" s="14" t="s">
        <v>246</v>
      </c>
      <c r="C14" s="15" t="str">
        <f t="shared" si="1"/>
        <v>7 tháng 2 năm 2020</v>
      </c>
      <c r="D14" s="15" t="str">
        <f t="shared" si="2"/>
        <v>7</v>
      </c>
      <c r="E14" s="5" t="str">
        <f t="shared" si="3"/>
        <v>2</v>
      </c>
      <c r="F14" s="16" t="str">
        <f t="shared" si="0"/>
        <v>7 - 2 - 2020</v>
      </c>
      <c r="G14" s="5">
        <v>29</v>
      </c>
      <c r="H14" s="5" t="s">
        <v>18</v>
      </c>
      <c r="I14" s="6" t="s">
        <v>22</v>
      </c>
      <c r="J14" s="5" t="s">
        <v>20</v>
      </c>
      <c r="K14" s="5" t="s">
        <v>36</v>
      </c>
      <c r="L14" s="7" t="s">
        <v>13</v>
      </c>
      <c r="M14" s="8" t="s">
        <v>14</v>
      </c>
      <c r="N14" s="9" t="s">
        <v>15</v>
      </c>
      <c r="O14" s="5"/>
      <c r="P14" s="10" t="s">
        <v>16</v>
      </c>
    </row>
    <row r="15" spans="1:16" ht="45.75" thickBot="1" x14ac:dyDescent="0.25">
      <c r="A15" s="4">
        <v>14</v>
      </c>
      <c r="B15" s="14" t="s">
        <v>247</v>
      </c>
      <c r="C15" s="15" t="str">
        <f t="shared" si="1"/>
        <v>9 tháng 2 năm 2020</v>
      </c>
      <c r="D15" s="15" t="str">
        <f t="shared" si="2"/>
        <v>9</v>
      </c>
      <c r="E15" s="5" t="str">
        <f t="shared" si="3"/>
        <v>2</v>
      </c>
      <c r="F15" s="16" t="str">
        <f t="shared" si="0"/>
        <v>9 - 2 - 2020</v>
      </c>
      <c r="G15" s="5">
        <v>55</v>
      </c>
      <c r="H15" s="5" t="s">
        <v>18</v>
      </c>
      <c r="I15" s="6" t="s">
        <v>22</v>
      </c>
      <c r="J15" s="5" t="s">
        <v>20</v>
      </c>
      <c r="K15" s="5" t="s">
        <v>24</v>
      </c>
      <c r="L15" s="8" t="s">
        <v>14</v>
      </c>
      <c r="M15" s="8" t="s">
        <v>14</v>
      </c>
      <c r="N15" s="9" t="s">
        <v>15</v>
      </c>
      <c r="O15" s="5" t="s">
        <v>37</v>
      </c>
      <c r="P15" s="10" t="s">
        <v>16</v>
      </c>
    </row>
    <row r="16" spans="1:16" ht="32.25" thickBot="1" x14ac:dyDescent="0.25">
      <c r="A16" s="4">
        <v>15</v>
      </c>
      <c r="B16" s="14" t="s">
        <v>248</v>
      </c>
      <c r="C16" s="15" t="str">
        <f t="shared" si="1"/>
        <v>11 tháng 2 năm 2020</v>
      </c>
      <c r="D16" s="15" t="str">
        <f t="shared" si="2"/>
        <v>11</v>
      </c>
      <c r="E16" s="5" t="str">
        <f t="shared" si="3"/>
        <v>2</v>
      </c>
      <c r="F16" s="16" t="str">
        <f t="shared" si="0"/>
        <v>11 - 2 - 2020</v>
      </c>
      <c r="G16" s="5">
        <v>1</v>
      </c>
      <c r="H16" s="5" t="s">
        <v>9</v>
      </c>
      <c r="I16" s="6" t="s">
        <v>22</v>
      </c>
      <c r="J16" s="5" t="s">
        <v>20</v>
      </c>
      <c r="K16" s="6" t="s">
        <v>39</v>
      </c>
      <c r="L16" s="8" t="s">
        <v>14</v>
      </c>
      <c r="M16" s="8" t="s">
        <v>14</v>
      </c>
      <c r="N16" s="9" t="s">
        <v>15</v>
      </c>
      <c r="O16" s="5" t="s">
        <v>40</v>
      </c>
      <c r="P16" s="10" t="s">
        <v>16</v>
      </c>
    </row>
    <row r="17" spans="1:16" ht="32.25" thickBot="1" x14ac:dyDescent="0.25">
      <c r="A17" s="4">
        <v>16</v>
      </c>
      <c r="B17" s="14" t="s">
        <v>249</v>
      </c>
      <c r="C17" s="15" t="str">
        <f t="shared" si="1"/>
        <v>13 tháng 2 năm 2020</v>
      </c>
      <c r="D17" s="15" t="str">
        <f t="shared" si="2"/>
        <v>13</v>
      </c>
      <c r="E17" s="5" t="str">
        <f t="shared" si="3"/>
        <v>2</v>
      </c>
      <c r="F17" s="16" t="str">
        <f t="shared" si="0"/>
        <v>13 - 2 - 2020</v>
      </c>
      <c r="G17" s="5">
        <v>50</v>
      </c>
      <c r="H17" s="5" t="s">
        <v>9</v>
      </c>
      <c r="I17" s="6" t="s">
        <v>22</v>
      </c>
      <c r="J17" s="5" t="s">
        <v>20</v>
      </c>
      <c r="K17" s="5" t="s">
        <v>33</v>
      </c>
      <c r="L17" s="8" t="s">
        <v>14</v>
      </c>
      <c r="M17" s="8" t="s">
        <v>14</v>
      </c>
      <c r="N17" s="9" t="s">
        <v>15</v>
      </c>
      <c r="O17" s="5" t="s">
        <v>41</v>
      </c>
      <c r="P17" s="10" t="s">
        <v>16</v>
      </c>
    </row>
    <row r="18" spans="1:16" ht="45.75" thickBot="1" x14ac:dyDescent="0.25">
      <c r="A18" s="4">
        <v>17</v>
      </c>
      <c r="B18" s="14" t="s">
        <v>250</v>
      </c>
      <c r="C18" s="15" t="str">
        <f t="shared" si="1"/>
        <v>6 tháng 3 năm 2020</v>
      </c>
      <c r="D18" s="15" t="str">
        <f t="shared" si="2"/>
        <v>6</v>
      </c>
      <c r="E18" s="5" t="str">
        <f t="shared" si="3"/>
        <v>3</v>
      </c>
      <c r="F18" s="16" t="str">
        <f t="shared" si="0"/>
        <v>6 - 3 - 2020</v>
      </c>
      <c r="G18" s="5">
        <v>26</v>
      </c>
      <c r="H18" s="5" t="s">
        <v>18</v>
      </c>
      <c r="I18" s="6" t="s">
        <v>42</v>
      </c>
      <c r="J18" s="5" t="s">
        <v>20</v>
      </c>
      <c r="K18" s="5" t="s">
        <v>24</v>
      </c>
      <c r="L18" s="8" t="s">
        <v>14</v>
      </c>
      <c r="M18" s="7" t="s">
        <v>13</v>
      </c>
      <c r="N18" s="11" t="s">
        <v>43</v>
      </c>
      <c r="O18" s="5" t="s">
        <v>235</v>
      </c>
      <c r="P18" s="10" t="s">
        <v>44</v>
      </c>
    </row>
    <row r="19" spans="1:16" ht="36.75" thickBot="1" x14ac:dyDescent="0.25">
      <c r="A19" s="4">
        <v>18</v>
      </c>
      <c r="B19" s="14" t="s">
        <v>251</v>
      </c>
      <c r="C19" s="15" t="str">
        <f t="shared" si="1"/>
        <v>7 tháng 3 năm 2020</v>
      </c>
      <c r="D19" s="15" t="str">
        <f t="shared" si="2"/>
        <v>7</v>
      </c>
      <c r="E19" s="5" t="str">
        <f t="shared" si="3"/>
        <v>3</v>
      </c>
      <c r="F19" s="16" t="str">
        <f t="shared" si="0"/>
        <v>7 - 3 - 2020</v>
      </c>
      <c r="G19" s="5">
        <v>27</v>
      </c>
      <c r="H19" s="5" t="s">
        <v>9</v>
      </c>
      <c r="I19" s="6" t="s">
        <v>45</v>
      </c>
      <c r="J19" s="5" t="s">
        <v>20</v>
      </c>
      <c r="K19" s="5" t="s">
        <v>46</v>
      </c>
      <c r="L19" s="8" t="s">
        <v>14</v>
      </c>
      <c r="M19" s="7" t="s">
        <v>13</v>
      </c>
      <c r="N19" s="9" t="s">
        <v>15</v>
      </c>
      <c r="O19" s="5" t="s">
        <v>47</v>
      </c>
      <c r="P19" s="10" t="s">
        <v>48</v>
      </c>
    </row>
    <row r="20" spans="1:16" ht="45.75" thickBot="1" x14ac:dyDescent="0.25">
      <c r="A20" s="4">
        <v>19</v>
      </c>
      <c r="B20" s="14" t="s">
        <v>251</v>
      </c>
      <c r="C20" s="15" t="str">
        <f t="shared" si="1"/>
        <v>7 tháng 3 năm 2020</v>
      </c>
      <c r="D20" s="15" t="str">
        <f t="shared" si="2"/>
        <v>7</v>
      </c>
      <c r="E20" s="5" t="str">
        <f t="shared" si="3"/>
        <v>3</v>
      </c>
      <c r="F20" s="16" t="str">
        <f t="shared" si="0"/>
        <v>7 - 3 - 2020</v>
      </c>
      <c r="G20" s="5">
        <v>28</v>
      </c>
      <c r="H20" s="5" t="s">
        <v>9</v>
      </c>
      <c r="I20" s="6" t="s">
        <v>42</v>
      </c>
      <c r="J20" s="5" t="s">
        <v>20</v>
      </c>
      <c r="K20" s="5" t="s">
        <v>24</v>
      </c>
      <c r="L20" s="8" t="s">
        <v>14</v>
      </c>
      <c r="M20" s="8" t="s">
        <v>14</v>
      </c>
      <c r="N20" s="11" t="s">
        <v>43</v>
      </c>
      <c r="O20" s="5" t="s">
        <v>49</v>
      </c>
      <c r="P20" s="10" t="s">
        <v>50</v>
      </c>
    </row>
    <row r="21" spans="1:16" ht="45.75" thickBot="1" x14ac:dyDescent="0.25">
      <c r="A21" s="4">
        <v>20</v>
      </c>
      <c r="B21" s="14" t="s">
        <v>251</v>
      </c>
      <c r="C21" s="15" t="str">
        <f t="shared" si="1"/>
        <v>7 tháng 3 năm 2020</v>
      </c>
      <c r="D21" s="15" t="str">
        <f t="shared" si="2"/>
        <v>7</v>
      </c>
      <c r="E21" s="5" t="str">
        <f t="shared" si="3"/>
        <v>3</v>
      </c>
      <c r="F21" s="16" t="str">
        <f t="shared" si="0"/>
        <v>7 - 3 - 2020</v>
      </c>
      <c r="G21" s="5">
        <v>64</v>
      </c>
      <c r="H21" s="5" t="s">
        <v>18</v>
      </c>
      <c r="I21" s="6" t="s">
        <v>42</v>
      </c>
      <c r="J21" s="5" t="s">
        <v>20</v>
      </c>
      <c r="K21" s="5" t="s">
        <v>24</v>
      </c>
      <c r="L21" s="8" t="s">
        <v>14</v>
      </c>
      <c r="M21" s="8" t="s">
        <v>14</v>
      </c>
      <c r="N21" s="11" t="s">
        <v>43</v>
      </c>
      <c r="O21" s="5" t="s">
        <v>51</v>
      </c>
      <c r="P21" s="10" t="s">
        <v>50</v>
      </c>
    </row>
    <row r="22" spans="1:16" ht="45.75" thickBot="1" x14ac:dyDescent="0.25">
      <c r="A22" s="4">
        <v>21</v>
      </c>
      <c r="B22" s="14" t="s">
        <v>252</v>
      </c>
      <c r="C22" s="15" t="str">
        <f t="shared" si="1"/>
        <v>8 tháng 3 năm 2020</v>
      </c>
      <c r="D22" s="15" t="str">
        <f t="shared" si="2"/>
        <v>8</v>
      </c>
      <c r="E22" s="5" t="str">
        <f t="shared" si="3"/>
        <v>3</v>
      </c>
      <c r="F22" s="16" t="str">
        <f t="shared" si="0"/>
        <v>8 - 3 - 2020</v>
      </c>
      <c r="G22" s="5">
        <v>61</v>
      </c>
      <c r="H22" s="5" t="s">
        <v>9</v>
      </c>
      <c r="I22" s="6" t="s">
        <v>42</v>
      </c>
      <c r="J22" s="5" t="s">
        <v>20</v>
      </c>
      <c r="K22" s="5" t="s">
        <v>24</v>
      </c>
      <c r="L22" s="8" t="s">
        <v>14</v>
      </c>
      <c r="M22" s="7" t="s">
        <v>13</v>
      </c>
      <c r="N22" s="11" t="s">
        <v>43</v>
      </c>
      <c r="O22" s="5" t="s">
        <v>52</v>
      </c>
      <c r="P22" s="10" t="s">
        <v>53</v>
      </c>
    </row>
    <row r="23" spans="1:16" ht="33.75" thickBot="1" x14ac:dyDescent="0.25">
      <c r="A23" s="4">
        <v>22</v>
      </c>
      <c r="B23" s="14" t="s">
        <v>252</v>
      </c>
      <c r="C23" s="15" t="str">
        <f t="shared" si="1"/>
        <v>8 tháng 3 năm 2020</v>
      </c>
      <c r="D23" s="15" t="str">
        <f t="shared" si="2"/>
        <v>8</v>
      </c>
      <c r="E23" s="5" t="str">
        <f t="shared" si="3"/>
        <v>3</v>
      </c>
      <c r="F23" s="16" t="str">
        <f t="shared" si="0"/>
        <v>8 - 3 - 2020</v>
      </c>
      <c r="G23" s="5">
        <v>60</v>
      </c>
      <c r="H23" s="5" t="s">
        <v>9</v>
      </c>
      <c r="I23" s="6" t="s">
        <v>54</v>
      </c>
      <c r="J23" s="6" t="s">
        <v>55</v>
      </c>
      <c r="K23" s="6" t="s">
        <v>56</v>
      </c>
      <c r="L23" s="8" t="s">
        <v>14</v>
      </c>
      <c r="M23" s="7" t="s">
        <v>13</v>
      </c>
      <c r="N23" s="9" t="s">
        <v>15</v>
      </c>
      <c r="O23" s="5" t="s">
        <v>52</v>
      </c>
      <c r="P23" s="10" t="s">
        <v>236</v>
      </c>
    </row>
    <row r="24" spans="1:16" ht="33.75" thickBot="1" x14ac:dyDescent="0.25">
      <c r="A24" s="4">
        <v>23</v>
      </c>
      <c r="B24" s="14" t="s">
        <v>252</v>
      </c>
      <c r="C24" s="15" t="str">
        <f t="shared" si="1"/>
        <v>8 tháng 3 năm 2020</v>
      </c>
      <c r="D24" s="15" t="str">
        <f t="shared" si="2"/>
        <v>8</v>
      </c>
      <c r="E24" s="5" t="str">
        <f t="shared" si="3"/>
        <v>3</v>
      </c>
      <c r="F24" s="16" t="str">
        <f t="shared" si="0"/>
        <v>8 - 3 - 2020</v>
      </c>
      <c r="G24" s="5">
        <v>66</v>
      </c>
      <c r="H24" s="5" t="s">
        <v>9</v>
      </c>
      <c r="I24" s="6" t="s">
        <v>54</v>
      </c>
      <c r="J24" s="5" t="s">
        <v>55</v>
      </c>
      <c r="K24" s="6" t="s">
        <v>56</v>
      </c>
      <c r="L24" s="8" t="s">
        <v>14</v>
      </c>
      <c r="M24" s="7" t="s">
        <v>13</v>
      </c>
      <c r="N24" s="9" t="s">
        <v>15</v>
      </c>
      <c r="O24" s="5" t="s">
        <v>52</v>
      </c>
      <c r="P24" s="10" t="s">
        <v>237</v>
      </c>
    </row>
    <row r="25" spans="1:16" ht="32.25" thickBot="1" x14ac:dyDescent="0.25">
      <c r="A25" s="4">
        <v>24</v>
      </c>
      <c r="B25" s="14" t="s">
        <v>252</v>
      </c>
      <c r="C25" s="15" t="str">
        <f t="shared" si="1"/>
        <v>8 tháng 3 năm 2020</v>
      </c>
      <c r="D25" s="15" t="str">
        <f t="shared" si="2"/>
        <v>8</v>
      </c>
      <c r="E25" s="5" t="str">
        <f t="shared" si="3"/>
        <v>3</v>
      </c>
      <c r="F25" s="16" t="str">
        <f t="shared" si="0"/>
        <v>8 - 3 - 2020</v>
      </c>
      <c r="G25" s="5">
        <v>69</v>
      </c>
      <c r="H25" s="5" t="s">
        <v>9</v>
      </c>
      <c r="I25" s="6" t="s">
        <v>57</v>
      </c>
      <c r="J25" s="5" t="s">
        <v>55</v>
      </c>
      <c r="K25" s="5" t="s">
        <v>58</v>
      </c>
      <c r="L25" s="8" t="s">
        <v>14</v>
      </c>
      <c r="M25" s="7" t="s">
        <v>13</v>
      </c>
      <c r="N25" s="11" t="s">
        <v>43</v>
      </c>
      <c r="O25" s="5" t="s">
        <v>52</v>
      </c>
      <c r="P25" s="10" t="s">
        <v>59</v>
      </c>
    </row>
    <row r="26" spans="1:16" ht="32.25" thickBot="1" x14ac:dyDescent="0.25">
      <c r="A26" s="4">
        <v>25</v>
      </c>
      <c r="B26" s="14" t="s">
        <v>252</v>
      </c>
      <c r="C26" s="15" t="str">
        <f t="shared" si="1"/>
        <v>8 tháng 3 năm 2020</v>
      </c>
      <c r="D26" s="15" t="str">
        <f t="shared" si="2"/>
        <v>8</v>
      </c>
      <c r="E26" s="5" t="str">
        <f t="shared" si="3"/>
        <v>3</v>
      </c>
      <c r="F26" s="16" t="str">
        <f t="shared" si="0"/>
        <v>8 - 3 - 2020</v>
      </c>
      <c r="G26" s="5">
        <v>70</v>
      </c>
      <c r="H26" s="5" t="s">
        <v>18</v>
      </c>
      <c r="I26" s="6" t="s">
        <v>57</v>
      </c>
      <c r="J26" s="5" t="s">
        <v>55</v>
      </c>
      <c r="K26" s="5" t="s">
        <v>58</v>
      </c>
      <c r="L26" s="8" t="s">
        <v>14</v>
      </c>
      <c r="M26" s="7" t="s">
        <v>13</v>
      </c>
      <c r="N26" s="11" t="s">
        <v>43</v>
      </c>
      <c r="O26" s="5" t="s">
        <v>52</v>
      </c>
      <c r="P26" s="10" t="s">
        <v>59</v>
      </c>
    </row>
    <row r="27" spans="1:16" ht="32.25" thickBot="1" x14ac:dyDescent="0.25">
      <c r="A27" s="4">
        <v>26</v>
      </c>
      <c r="B27" s="14" t="s">
        <v>252</v>
      </c>
      <c r="C27" s="15" t="str">
        <f t="shared" si="1"/>
        <v>8 tháng 3 năm 2020</v>
      </c>
      <c r="D27" s="15" t="str">
        <f t="shared" si="2"/>
        <v>8</v>
      </c>
      <c r="E27" s="5" t="str">
        <f t="shared" si="3"/>
        <v>3</v>
      </c>
      <c r="F27" s="16" t="str">
        <f t="shared" si="0"/>
        <v>8 - 3 - 2020</v>
      </c>
      <c r="G27" s="5">
        <v>50</v>
      </c>
      <c r="H27" s="5" t="s">
        <v>18</v>
      </c>
      <c r="I27" s="6" t="s">
        <v>60</v>
      </c>
      <c r="J27" s="6" t="s">
        <v>61</v>
      </c>
      <c r="K27" s="5" t="s">
        <v>23</v>
      </c>
      <c r="L27" s="8" t="s">
        <v>14</v>
      </c>
      <c r="M27" s="7" t="s">
        <v>13</v>
      </c>
      <c r="N27" s="11" t="s">
        <v>43</v>
      </c>
      <c r="O27" s="5" t="s">
        <v>52</v>
      </c>
      <c r="P27" s="10" t="s">
        <v>59</v>
      </c>
    </row>
    <row r="28" spans="1:16" ht="32.25" thickBot="1" x14ac:dyDescent="0.25">
      <c r="A28" s="4">
        <v>27</v>
      </c>
      <c r="B28" s="14" t="s">
        <v>252</v>
      </c>
      <c r="C28" s="15" t="str">
        <f t="shared" si="1"/>
        <v>8 tháng 3 năm 2020</v>
      </c>
      <c r="D28" s="15" t="str">
        <f t="shared" si="2"/>
        <v>8</v>
      </c>
      <c r="E28" s="5" t="str">
        <f t="shared" si="3"/>
        <v>3</v>
      </c>
      <c r="F28" s="16" t="str">
        <f t="shared" si="0"/>
        <v>8 - 3 - 2020</v>
      </c>
      <c r="G28" s="5">
        <v>67</v>
      </c>
      <c r="H28" s="5" t="s">
        <v>9</v>
      </c>
      <c r="I28" s="6" t="s">
        <v>60</v>
      </c>
      <c r="J28" s="5" t="s">
        <v>55</v>
      </c>
      <c r="K28" s="5" t="s">
        <v>23</v>
      </c>
      <c r="L28" s="8" t="s">
        <v>14</v>
      </c>
      <c r="M28" s="7" t="s">
        <v>13</v>
      </c>
      <c r="N28" s="11" t="s">
        <v>43</v>
      </c>
      <c r="O28" s="5" t="s">
        <v>52</v>
      </c>
      <c r="P28" s="10" t="s">
        <v>59</v>
      </c>
    </row>
    <row r="29" spans="1:16" ht="32.25" thickBot="1" x14ac:dyDescent="0.25">
      <c r="A29" s="4">
        <v>28</v>
      </c>
      <c r="B29" s="14" t="s">
        <v>252</v>
      </c>
      <c r="C29" s="15" t="str">
        <f t="shared" si="1"/>
        <v>8 tháng 3 năm 2020</v>
      </c>
      <c r="D29" s="15" t="str">
        <f t="shared" si="2"/>
        <v>8</v>
      </c>
      <c r="E29" s="5" t="str">
        <f t="shared" si="3"/>
        <v>3</v>
      </c>
      <c r="F29" s="16" t="str">
        <f t="shared" si="0"/>
        <v>8 - 3 - 2020</v>
      </c>
      <c r="G29" s="5">
        <v>74</v>
      </c>
      <c r="H29" s="5" t="s">
        <v>9</v>
      </c>
      <c r="I29" s="6" t="s">
        <v>60</v>
      </c>
      <c r="J29" s="5" t="s">
        <v>55</v>
      </c>
      <c r="K29" s="5" t="s">
        <v>23</v>
      </c>
      <c r="L29" s="8" t="s">
        <v>14</v>
      </c>
      <c r="M29" s="7" t="s">
        <v>13</v>
      </c>
      <c r="N29" s="11" t="s">
        <v>43</v>
      </c>
      <c r="O29" s="5" t="s">
        <v>52</v>
      </c>
      <c r="P29" s="10" t="s">
        <v>59</v>
      </c>
    </row>
    <row r="30" spans="1:16" ht="32.25" thickBot="1" x14ac:dyDescent="0.25">
      <c r="A30" s="4">
        <v>29</v>
      </c>
      <c r="B30" s="14" t="s">
        <v>252</v>
      </c>
      <c r="C30" s="15" t="str">
        <f t="shared" si="1"/>
        <v>8 tháng 3 năm 2020</v>
      </c>
      <c r="D30" s="15" t="str">
        <f t="shared" si="2"/>
        <v>8</v>
      </c>
      <c r="E30" s="5" t="str">
        <f t="shared" si="3"/>
        <v>3</v>
      </c>
      <c r="F30" s="16" t="str">
        <f t="shared" si="0"/>
        <v>8 - 3 - 2020</v>
      </c>
      <c r="G30" s="5">
        <v>58</v>
      </c>
      <c r="H30" s="5" t="s">
        <v>9</v>
      </c>
      <c r="I30" s="6" t="s">
        <v>60</v>
      </c>
      <c r="J30" s="6" t="s">
        <v>62</v>
      </c>
      <c r="K30" s="5" t="s">
        <v>23</v>
      </c>
      <c r="L30" s="8" t="s">
        <v>14</v>
      </c>
      <c r="M30" s="7" t="s">
        <v>13</v>
      </c>
      <c r="N30" s="11" t="s">
        <v>43</v>
      </c>
      <c r="O30" s="5" t="s">
        <v>52</v>
      </c>
      <c r="P30" s="10" t="s">
        <v>59</v>
      </c>
    </row>
    <row r="31" spans="1:16" ht="32.25" thickBot="1" x14ac:dyDescent="0.25">
      <c r="A31" s="4">
        <v>30</v>
      </c>
      <c r="B31" s="14" t="s">
        <v>252</v>
      </c>
      <c r="C31" s="15" t="str">
        <f t="shared" si="1"/>
        <v>8 tháng 3 năm 2020</v>
      </c>
      <c r="D31" s="15" t="str">
        <f t="shared" si="2"/>
        <v>8</v>
      </c>
      <c r="E31" s="5" t="str">
        <f t="shared" si="3"/>
        <v>3</v>
      </c>
      <c r="F31" s="16" t="str">
        <f t="shared" si="0"/>
        <v>8 - 3 - 2020</v>
      </c>
      <c r="G31" s="5">
        <v>66</v>
      </c>
      <c r="H31" s="5" t="s">
        <v>18</v>
      </c>
      <c r="I31" s="6" t="s">
        <v>63</v>
      </c>
      <c r="J31" s="5" t="s">
        <v>55</v>
      </c>
      <c r="K31" s="6" t="s">
        <v>64</v>
      </c>
      <c r="L31" s="8" t="s">
        <v>14</v>
      </c>
      <c r="M31" s="7" t="s">
        <v>13</v>
      </c>
      <c r="N31" s="11" t="s">
        <v>43</v>
      </c>
      <c r="O31" s="5" t="s">
        <v>52</v>
      </c>
      <c r="P31" s="10" t="s">
        <v>65</v>
      </c>
    </row>
    <row r="32" spans="1:16" ht="32.25" thickBot="1" x14ac:dyDescent="0.25">
      <c r="A32" s="4">
        <v>31</v>
      </c>
      <c r="B32" s="14" t="s">
        <v>253</v>
      </c>
      <c r="C32" s="15" t="str">
        <f t="shared" si="1"/>
        <v>9 tháng 3 năm 2020</v>
      </c>
      <c r="D32" s="15" t="str">
        <f t="shared" si="2"/>
        <v>9</v>
      </c>
      <c r="E32" s="5" t="str">
        <f t="shared" si="3"/>
        <v>3</v>
      </c>
      <c r="F32" s="16" t="str">
        <f t="shared" si="0"/>
        <v>9 - 3 - 2020</v>
      </c>
      <c r="G32" s="5">
        <v>49</v>
      </c>
      <c r="H32" s="5" t="s">
        <v>9</v>
      </c>
      <c r="I32" s="6" t="s">
        <v>66</v>
      </c>
      <c r="J32" s="5" t="s">
        <v>55</v>
      </c>
      <c r="K32" s="5" t="s">
        <v>67</v>
      </c>
      <c r="L32" s="8" t="s">
        <v>14</v>
      </c>
      <c r="M32" s="7" t="s">
        <v>13</v>
      </c>
      <c r="N32" s="11" t="s">
        <v>43</v>
      </c>
      <c r="O32" s="5" t="s">
        <v>52</v>
      </c>
      <c r="P32" s="10" t="s">
        <v>68</v>
      </c>
    </row>
    <row r="33" spans="1:16" ht="32.25" thickBot="1" x14ac:dyDescent="0.25">
      <c r="A33" s="4">
        <v>32</v>
      </c>
      <c r="B33" s="14" t="s">
        <v>254</v>
      </c>
      <c r="C33" s="15" t="str">
        <f t="shared" si="1"/>
        <v>10 tháng 3 năm 2020</v>
      </c>
      <c r="D33" s="15" t="str">
        <f t="shared" si="2"/>
        <v>10</v>
      </c>
      <c r="E33" s="5" t="str">
        <f t="shared" si="3"/>
        <v>3</v>
      </c>
      <c r="F33" s="16" t="str">
        <f t="shared" si="0"/>
        <v>10 - 3 - 2020</v>
      </c>
      <c r="G33" s="5">
        <v>24</v>
      </c>
      <c r="H33" s="5" t="s">
        <v>18</v>
      </c>
      <c r="I33" s="6" t="s">
        <v>10</v>
      </c>
      <c r="J33" s="5" t="s">
        <v>20</v>
      </c>
      <c r="K33" s="5" t="s">
        <v>69</v>
      </c>
      <c r="L33" s="8" t="s">
        <v>14</v>
      </c>
      <c r="M33" s="7" t="s">
        <v>13</v>
      </c>
      <c r="N33" s="11" t="s">
        <v>43</v>
      </c>
      <c r="O33" s="5" t="s">
        <v>70</v>
      </c>
      <c r="P33" s="10" t="s">
        <v>71</v>
      </c>
    </row>
    <row r="34" spans="1:16" ht="45.75" thickBot="1" x14ac:dyDescent="0.25">
      <c r="A34" s="4">
        <v>33</v>
      </c>
      <c r="B34" s="14" t="s">
        <v>254</v>
      </c>
      <c r="C34" s="15" t="str">
        <f t="shared" si="1"/>
        <v>10 tháng 3 năm 2020</v>
      </c>
      <c r="D34" s="15" t="str">
        <f t="shared" si="2"/>
        <v>10</v>
      </c>
      <c r="E34" s="5" t="str">
        <f t="shared" si="3"/>
        <v>3</v>
      </c>
      <c r="F34" s="16" t="str">
        <f t="shared" ref="F34:F65" si="4">D34 &amp; " - " &amp; E34 &amp; " - 2020"</f>
        <v>10 - 3 - 2020</v>
      </c>
      <c r="G34" s="5">
        <v>58</v>
      </c>
      <c r="H34" s="5" t="s">
        <v>9</v>
      </c>
      <c r="I34" s="6" t="s">
        <v>66</v>
      </c>
      <c r="J34" s="5" t="s">
        <v>55</v>
      </c>
      <c r="K34" s="5" t="s">
        <v>72</v>
      </c>
      <c r="L34" s="8" t="s">
        <v>14</v>
      </c>
      <c r="M34" s="7" t="s">
        <v>13</v>
      </c>
      <c r="N34" s="9" t="s">
        <v>15</v>
      </c>
      <c r="O34" s="5" t="s">
        <v>52</v>
      </c>
      <c r="P34" s="10" t="s">
        <v>73</v>
      </c>
    </row>
    <row r="35" spans="1:16" ht="32.25" thickBot="1" x14ac:dyDescent="0.25">
      <c r="A35" s="4">
        <v>34</v>
      </c>
      <c r="B35" s="14" t="s">
        <v>254</v>
      </c>
      <c r="C35" s="15" t="str">
        <f t="shared" si="1"/>
        <v>10 tháng 3 năm 2020</v>
      </c>
      <c r="D35" s="15" t="str">
        <f t="shared" si="2"/>
        <v>10</v>
      </c>
      <c r="E35" s="5" t="str">
        <f t="shared" si="3"/>
        <v>3</v>
      </c>
      <c r="F35" s="16" t="str">
        <f t="shared" si="4"/>
        <v>10 - 3 - 2020</v>
      </c>
      <c r="G35" s="5">
        <v>51</v>
      </c>
      <c r="H35" s="5" t="s">
        <v>18</v>
      </c>
      <c r="I35" s="6" t="s">
        <v>74</v>
      </c>
      <c r="J35" s="5" t="s">
        <v>20</v>
      </c>
      <c r="K35" s="5" t="s">
        <v>75</v>
      </c>
      <c r="L35" s="8" t="s">
        <v>14</v>
      </c>
      <c r="M35" s="7" t="s">
        <v>13</v>
      </c>
      <c r="N35" s="11" t="s">
        <v>43</v>
      </c>
      <c r="O35" s="5" t="s">
        <v>76</v>
      </c>
      <c r="P35" s="10" t="s">
        <v>77</v>
      </c>
    </row>
    <row r="36" spans="1:16" ht="32.25" thickBot="1" x14ac:dyDescent="0.25">
      <c r="A36" s="4">
        <v>35</v>
      </c>
      <c r="B36" s="14" t="s">
        <v>255</v>
      </c>
      <c r="C36" s="15" t="str">
        <f t="shared" si="1"/>
        <v>11 tháng 3 năm 2020</v>
      </c>
      <c r="D36" s="15" t="str">
        <f t="shared" si="2"/>
        <v>11</v>
      </c>
      <c r="E36" s="5" t="str">
        <f t="shared" si="3"/>
        <v>3</v>
      </c>
      <c r="F36" s="16" t="str">
        <f t="shared" si="4"/>
        <v>11 - 3 - 2020</v>
      </c>
      <c r="G36" s="5">
        <v>29</v>
      </c>
      <c r="H36" s="5" t="s">
        <v>18</v>
      </c>
      <c r="I36" s="6" t="s">
        <v>54</v>
      </c>
      <c r="J36" s="5" t="s">
        <v>20</v>
      </c>
      <c r="K36" s="5" t="s">
        <v>56</v>
      </c>
      <c r="L36" s="8" t="s">
        <v>14</v>
      </c>
      <c r="M36" s="8" t="s">
        <v>14</v>
      </c>
      <c r="N36" s="9" t="s">
        <v>15</v>
      </c>
      <c r="O36" s="5" t="s">
        <v>78</v>
      </c>
      <c r="P36" s="10" t="s">
        <v>238</v>
      </c>
    </row>
    <row r="37" spans="1:16" ht="32.25" thickBot="1" x14ac:dyDescent="0.25">
      <c r="A37" s="4">
        <v>36</v>
      </c>
      <c r="B37" s="14" t="s">
        <v>255</v>
      </c>
      <c r="C37" s="15" t="str">
        <f t="shared" si="1"/>
        <v>11 tháng 3 năm 2020</v>
      </c>
      <c r="D37" s="15" t="str">
        <f t="shared" si="2"/>
        <v>11</v>
      </c>
      <c r="E37" s="5" t="str">
        <f t="shared" si="3"/>
        <v>3</v>
      </c>
      <c r="F37" s="16" t="str">
        <f t="shared" si="4"/>
        <v>11 - 3 - 2020</v>
      </c>
      <c r="G37" s="5">
        <v>64</v>
      </c>
      <c r="H37" s="5" t="s">
        <v>18</v>
      </c>
      <c r="I37" s="6" t="s">
        <v>74</v>
      </c>
      <c r="J37" s="5" t="s">
        <v>20</v>
      </c>
      <c r="K37" s="5" t="s">
        <v>75</v>
      </c>
      <c r="L37" s="8" t="s">
        <v>14</v>
      </c>
      <c r="M37" s="8" t="s">
        <v>14</v>
      </c>
      <c r="N37" s="11" t="s">
        <v>43</v>
      </c>
      <c r="O37" s="5" t="s">
        <v>79</v>
      </c>
      <c r="P37" s="10" t="s">
        <v>80</v>
      </c>
    </row>
    <row r="38" spans="1:16" ht="32.25" thickBot="1" x14ac:dyDescent="0.25">
      <c r="A38" s="4">
        <v>37</v>
      </c>
      <c r="B38" s="14" t="s">
        <v>255</v>
      </c>
      <c r="C38" s="15" t="str">
        <f t="shared" si="1"/>
        <v>11 tháng 3 năm 2020</v>
      </c>
      <c r="D38" s="15" t="str">
        <f t="shared" si="2"/>
        <v>11</v>
      </c>
      <c r="E38" s="5" t="str">
        <f t="shared" si="3"/>
        <v>3</v>
      </c>
      <c r="F38" s="16" t="str">
        <f t="shared" si="4"/>
        <v>11 - 3 - 2020</v>
      </c>
      <c r="G38" s="5">
        <v>37</v>
      </c>
      <c r="H38" s="5" t="s">
        <v>18</v>
      </c>
      <c r="I38" s="6" t="s">
        <v>74</v>
      </c>
      <c r="J38" s="5" t="s">
        <v>20</v>
      </c>
      <c r="K38" s="5" t="s">
        <v>75</v>
      </c>
      <c r="L38" s="8" t="s">
        <v>14</v>
      </c>
      <c r="M38" s="8" t="s">
        <v>14</v>
      </c>
      <c r="N38" s="11" t="s">
        <v>43</v>
      </c>
      <c r="O38" s="5" t="s">
        <v>81</v>
      </c>
      <c r="P38" s="10" t="s">
        <v>80</v>
      </c>
    </row>
    <row r="39" spans="1:16" ht="32.25" thickBot="1" x14ac:dyDescent="0.25">
      <c r="A39" s="4">
        <v>38</v>
      </c>
      <c r="B39" s="14" t="s">
        <v>255</v>
      </c>
      <c r="C39" s="15" t="str">
        <f t="shared" si="1"/>
        <v>11 tháng 3 năm 2020</v>
      </c>
      <c r="D39" s="15" t="str">
        <f t="shared" si="2"/>
        <v>11</v>
      </c>
      <c r="E39" s="5" t="str">
        <f t="shared" si="3"/>
        <v>3</v>
      </c>
      <c r="F39" s="16" t="str">
        <f t="shared" si="4"/>
        <v>11 - 3 - 2020</v>
      </c>
      <c r="G39" s="5">
        <v>28</v>
      </c>
      <c r="H39" s="5" t="s">
        <v>18</v>
      </c>
      <c r="I39" s="6" t="s">
        <v>74</v>
      </c>
      <c r="J39" s="5" t="s">
        <v>20</v>
      </c>
      <c r="K39" s="5" t="s">
        <v>75</v>
      </c>
      <c r="L39" s="8" t="s">
        <v>14</v>
      </c>
      <c r="M39" s="8" t="s">
        <v>14</v>
      </c>
      <c r="N39" s="11" t="s">
        <v>43</v>
      </c>
      <c r="O39" s="5" t="s">
        <v>82</v>
      </c>
      <c r="P39" s="10" t="s">
        <v>80</v>
      </c>
    </row>
    <row r="40" spans="1:16" ht="45.75" thickBot="1" x14ac:dyDescent="0.25">
      <c r="A40" s="4">
        <v>39</v>
      </c>
      <c r="B40" s="14" t="s">
        <v>256</v>
      </c>
      <c r="C40" s="15" t="str">
        <f t="shared" si="1"/>
        <v>12 tháng 3 năm 2020</v>
      </c>
      <c r="D40" s="15" t="str">
        <f t="shared" si="2"/>
        <v>12</v>
      </c>
      <c r="E40" s="5" t="str">
        <f t="shared" si="3"/>
        <v>3</v>
      </c>
      <c r="F40" s="16" t="str">
        <f t="shared" si="4"/>
        <v>12 - 3 - 2020</v>
      </c>
      <c r="G40" s="5">
        <v>25</v>
      </c>
      <c r="H40" s="5" t="s">
        <v>9</v>
      </c>
      <c r="I40" s="6" t="s">
        <v>42</v>
      </c>
      <c r="J40" s="5" t="s">
        <v>20</v>
      </c>
      <c r="K40" s="5" t="s">
        <v>24</v>
      </c>
      <c r="L40" s="8" t="s">
        <v>14</v>
      </c>
      <c r="M40" s="8" t="s">
        <v>14</v>
      </c>
      <c r="N40" s="11" t="s">
        <v>43</v>
      </c>
      <c r="O40" s="5" t="s">
        <v>83</v>
      </c>
      <c r="P40" s="10" t="s">
        <v>84</v>
      </c>
    </row>
    <row r="41" spans="1:16" ht="32.25" thickBot="1" x14ac:dyDescent="0.25">
      <c r="A41" s="4">
        <v>40</v>
      </c>
      <c r="B41" s="14" t="s">
        <v>256</v>
      </c>
      <c r="C41" s="15" t="str">
        <f t="shared" si="1"/>
        <v>12 tháng 3 năm 2020</v>
      </c>
      <c r="D41" s="15" t="str">
        <f t="shared" si="2"/>
        <v>12</v>
      </c>
      <c r="E41" s="5" t="str">
        <f t="shared" si="3"/>
        <v>3</v>
      </c>
      <c r="F41" s="16" t="str">
        <f t="shared" si="4"/>
        <v>12 - 3 - 2020</v>
      </c>
      <c r="G41" s="5">
        <v>2</v>
      </c>
      <c r="H41" s="5" t="s">
        <v>18</v>
      </c>
      <c r="I41" s="6" t="s">
        <v>74</v>
      </c>
      <c r="J41" s="5" t="s">
        <v>20</v>
      </c>
      <c r="K41" s="5" t="s">
        <v>75</v>
      </c>
      <c r="L41" s="8" t="s">
        <v>14</v>
      </c>
      <c r="M41" s="8" t="s">
        <v>14</v>
      </c>
      <c r="N41" s="11" t="s">
        <v>43</v>
      </c>
      <c r="O41" s="5" t="s">
        <v>85</v>
      </c>
      <c r="P41" s="10" t="s">
        <v>86</v>
      </c>
    </row>
    <row r="42" spans="1:16" ht="32.25" thickBot="1" x14ac:dyDescent="0.25">
      <c r="A42" s="4">
        <v>41</v>
      </c>
      <c r="B42" s="14" t="s">
        <v>256</v>
      </c>
      <c r="C42" s="15" t="str">
        <f t="shared" si="1"/>
        <v>12 tháng 3 năm 2020</v>
      </c>
      <c r="D42" s="15" t="str">
        <f t="shared" si="2"/>
        <v>12</v>
      </c>
      <c r="E42" s="5" t="str">
        <f t="shared" si="3"/>
        <v>3</v>
      </c>
      <c r="F42" s="16" t="str">
        <f t="shared" si="4"/>
        <v>12 - 3 - 2020</v>
      </c>
      <c r="G42" s="5">
        <v>59</v>
      </c>
      <c r="H42" s="5" t="s">
        <v>9</v>
      </c>
      <c r="I42" s="6" t="s">
        <v>74</v>
      </c>
      <c r="J42" s="5" t="s">
        <v>20</v>
      </c>
      <c r="K42" s="5" t="s">
        <v>75</v>
      </c>
      <c r="L42" s="8" t="s">
        <v>14</v>
      </c>
      <c r="M42" s="8" t="s">
        <v>14</v>
      </c>
      <c r="N42" s="11" t="s">
        <v>43</v>
      </c>
      <c r="O42" s="5" t="s">
        <v>85</v>
      </c>
      <c r="P42" s="10" t="s">
        <v>86</v>
      </c>
    </row>
    <row r="43" spans="1:16" ht="32.25" thickBot="1" x14ac:dyDescent="0.25">
      <c r="A43" s="4">
        <v>42</v>
      </c>
      <c r="B43" s="14" t="s">
        <v>256</v>
      </c>
      <c r="C43" s="15" t="str">
        <f t="shared" si="1"/>
        <v>12 tháng 3 năm 2020</v>
      </c>
      <c r="D43" s="15" t="str">
        <f t="shared" si="2"/>
        <v>12</v>
      </c>
      <c r="E43" s="5" t="str">
        <f t="shared" si="3"/>
        <v>3</v>
      </c>
      <c r="F43" s="16" t="str">
        <f t="shared" si="4"/>
        <v>12 - 3 - 2020</v>
      </c>
      <c r="G43" s="5">
        <v>28</v>
      </c>
      <c r="H43" s="5" t="s">
        <v>9</v>
      </c>
      <c r="I43" s="6" t="s">
        <v>74</v>
      </c>
      <c r="J43" s="5" t="s">
        <v>20</v>
      </c>
      <c r="K43" s="5" t="s">
        <v>75</v>
      </c>
      <c r="L43" s="8" t="s">
        <v>14</v>
      </c>
      <c r="M43" s="8" t="s">
        <v>14</v>
      </c>
      <c r="N43" s="11" t="s">
        <v>43</v>
      </c>
      <c r="O43" s="5" t="s">
        <v>85</v>
      </c>
      <c r="P43" s="10" t="s">
        <v>86</v>
      </c>
    </row>
    <row r="44" spans="1:16" ht="32.25" thickBot="1" x14ac:dyDescent="0.25">
      <c r="A44" s="4">
        <v>43</v>
      </c>
      <c r="B44" s="14" t="s">
        <v>256</v>
      </c>
      <c r="C44" s="15" t="str">
        <f t="shared" si="1"/>
        <v>12 tháng 3 năm 2020</v>
      </c>
      <c r="D44" s="15" t="str">
        <f t="shared" si="2"/>
        <v>12</v>
      </c>
      <c r="E44" s="5" t="str">
        <f t="shared" si="3"/>
        <v>3</v>
      </c>
      <c r="F44" s="16" t="str">
        <f t="shared" si="4"/>
        <v>12 - 3 - 2020</v>
      </c>
      <c r="G44" s="5">
        <v>47</v>
      </c>
      <c r="H44" s="5" t="s">
        <v>18</v>
      </c>
      <c r="I44" s="6" t="s">
        <v>74</v>
      </c>
      <c r="J44" s="5" t="s">
        <v>20</v>
      </c>
      <c r="K44" s="5" t="s">
        <v>75</v>
      </c>
      <c r="L44" s="8" t="s">
        <v>14</v>
      </c>
      <c r="M44" s="8" t="s">
        <v>14</v>
      </c>
      <c r="N44" s="11" t="s">
        <v>43</v>
      </c>
      <c r="O44" s="5" t="s">
        <v>87</v>
      </c>
      <c r="P44" s="10" t="s">
        <v>86</v>
      </c>
    </row>
    <row r="45" spans="1:16" ht="32.25" thickBot="1" x14ac:dyDescent="0.25">
      <c r="A45" s="4">
        <v>44</v>
      </c>
      <c r="B45" s="14" t="s">
        <v>256</v>
      </c>
      <c r="C45" s="15" t="str">
        <f t="shared" si="1"/>
        <v>12 tháng 3 năm 2020</v>
      </c>
      <c r="D45" s="15" t="str">
        <f t="shared" si="2"/>
        <v>12</v>
      </c>
      <c r="E45" s="5" t="str">
        <f t="shared" si="3"/>
        <v>3</v>
      </c>
      <c r="F45" s="16" t="str">
        <f t="shared" si="4"/>
        <v>12 - 3 - 2020</v>
      </c>
      <c r="G45" s="5">
        <v>13</v>
      </c>
      <c r="H45" s="5" t="s">
        <v>9</v>
      </c>
      <c r="I45" s="6" t="s">
        <v>74</v>
      </c>
      <c r="J45" s="5" t="s">
        <v>20</v>
      </c>
      <c r="K45" s="5" t="s">
        <v>75</v>
      </c>
      <c r="L45" s="8" t="s">
        <v>14</v>
      </c>
      <c r="M45" s="8" t="s">
        <v>14</v>
      </c>
      <c r="N45" s="11" t="s">
        <v>43</v>
      </c>
      <c r="O45" s="5" t="s">
        <v>88</v>
      </c>
      <c r="P45" s="10" t="s">
        <v>86</v>
      </c>
    </row>
    <row r="46" spans="1:16" ht="32.25" thickBot="1" x14ac:dyDescent="0.25">
      <c r="A46" s="4">
        <v>45</v>
      </c>
      <c r="B46" s="14" t="s">
        <v>257</v>
      </c>
      <c r="C46" s="15" t="str">
        <f t="shared" si="1"/>
        <v>13 tháng 3 năm 2020</v>
      </c>
      <c r="D46" s="15" t="str">
        <f t="shared" si="2"/>
        <v>13</v>
      </c>
      <c r="E46" s="5" t="str">
        <f t="shared" si="3"/>
        <v>3</v>
      </c>
      <c r="F46" s="16" t="str">
        <f t="shared" si="4"/>
        <v>13 - 3 - 2020</v>
      </c>
      <c r="G46" s="5">
        <v>25</v>
      </c>
      <c r="H46" s="5" t="s">
        <v>9</v>
      </c>
      <c r="I46" s="6" t="s">
        <v>10</v>
      </c>
      <c r="J46" s="5" t="s">
        <v>20</v>
      </c>
      <c r="K46" s="5" t="s">
        <v>89</v>
      </c>
      <c r="L46" s="8" t="s">
        <v>14</v>
      </c>
      <c r="M46" s="8" t="s">
        <v>14</v>
      </c>
      <c r="N46" s="11" t="s">
        <v>43</v>
      </c>
      <c r="O46" s="5" t="s">
        <v>85</v>
      </c>
      <c r="P46" s="10" t="s">
        <v>90</v>
      </c>
    </row>
    <row r="47" spans="1:16" ht="45.75" thickBot="1" x14ac:dyDescent="0.25">
      <c r="A47" s="4">
        <v>46</v>
      </c>
      <c r="B47" s="14" t="s">
        <v>257</v>
      </c>
      <c r="C47" s="15" t="str">
        <f t="shared" si="1"/>
        <v>13 tháng 3 năm 2020</v>
      </c>
      <c r="D47" s="15" t="str">
        <f t="shared" si="2"/>
        <v>13</v>
      </c>
      <c r="E47" s="5" t="str">
        <f t="shared" si="3"/>
        <v>3</v>
      </c>
      <c r="F47" s="16" t="str">
        <f t="shared" si="4"/>
        <v>13 - 3 - 2020</v>
      </c>
      <c r="G47" s="5">
        <v>30</v>
      </c>
      <c r="H47" s="5" t="s">
        <v>18</v>
      </c>
      <c r="I47" s="6" t="s">
        <v>42</v>
      </c>
      <c r="J47" s="5" t="s">
        <v>20</v>
      </c>
      <c r="K47" s="5" t="s">
        <v>24</v>
      </c>
      <c r="L47" s="8" t="s">
        <v>14</v>
      </c>
      <c r="M47" s="7" t="s">
        <v>13</v>
      </c>
      <c r="N47" s="11" t="s">
        <v>43</v>
      </c>
      <c r="O47" s="5" t="s">
        <v>258</v>
      </c>
      <c r="P47" s="10" t="s">
        <v>91</v>
      </c>
    </row>
    <row r="48" spans="1:16" ht="45.75" thickBot="1" x14ac:dyDescent="0.25">
      <c r="A48" s="4">
        <v>47</v>
      </c>
      <c r="B48" s="14" t="s">
        <v>257</v>
      </c>
      <c r="C48" s="15" t="str">
        <f t="shared" si="1"/>
        <v>13 tháng 3 năm 2020</v>
      </c>
      <c r="D48" s="15" t="str">
        <f t="shared" si="2"/>
        <v>13</v>
      </c>
      <c r="E48" s="5" t="str">
        <f t="shared" si="3"/>
        <v>3</v>
      </c>
      <c r="F48" s="16" t="str">
        <f t="shared" si="4"/>
        <v>13 - 3 - 2020</v>
      </c>
      <c r="G48" s="5">
        <v>43</v>
      </c>
      <c r="H48" s="5" t="s">
        <v>18</v>
      </c>
      <c r="I48" s="6" t="s">
        <v>42</v>
      </c>
      <c r="J48" s="5" t="s">
        <v>20</v>
      </c>
      <c r="K48" s="5" t="s">
        <v>24</v>
      </c>
      <c r="L48" s="8" t="s">
        <v>14</v>
      </c>
      <c r="M48" s="8" t="s">
        <v>14</v>
      </c>
      <c r="N48" s="11" t="s">
        <v>43</v>
      </c>
      <c r="O48" s="5" t="s">
        <v>92</v>
      </c>
      <c r="P48" s="10" t="s">
        <v>91</v>
      </c>
    </row>
    <row r="49" spans="1:16" ht="32.25" thickBot="1" x14ac:dyDescent="0.25">
      <c r="A49" s="4">
        <v>48</v>
      </c>
      <c r="B49" s="14" t="s">
        <v>259</v>
      </c>
      <c r="C49" s="15" t="str">
        <f t="shared" si="1"/>
        <v>14 tháng 3 năm 2020</v>
      </c>
      <c r="D49" s="15" t="str">
        <f t="shared" si="2"/>
        <v>14</v>
      </c>
      <c r="E49" s="5" t="str">
        <f t="shared" si="3"/>
        <v>3</v>
      </c>
      <c r="F49" s="16" t="str">
        <f t="shared" si="4"/>
        <v>14 - 3 - 2020</v>
      </c>
      <c r="G49" s="5">
        <v>31</v>
      </c>
      <c r="H49" s="5" t="s">
        <v>9</v>
      </c>
      <c r="I49" s="6" t="s">
        <v>10</v>
      </c>
      <c r="J49" s="5" t="s">
        <v>20</v>
      </c>
      <c r="K49" s="5" t="s">
        <v>89</v>
      </c>
      <c r="L49" s="8" t="s">
        <v>14</v>
      </c>
      <c r="M49" s="8" t="s">
        <v>14</v>
      </c>
      <c r="N49" s="11" t="s">
        <v>43</v>
      </c>
      <c r="O49" s="5" t="s">
        <v>93</v>
      </c>
      <c r="P49" s="10" t="s">
        <v>94</v>
      </c>
    </row>
    <row r="50" spans="1:16" ht="32.25" thickBot="1" x14ac:dyDescent="0.25">
      <c r="A50" s="4">
        <v>49</v>
      </c>
      <c r="B50" s="14" t="s">
        <v>259</v>
      </c>
      <c r="C50" s="15" t="str">
        <f t="shared" si="1"/>
        <v>14 tháng 3 năm 2020</v>
      </c>
      <c r="D50" s="15" t="str">
        <f t="shared" si="2"/>
        <v>14</v>
      </c>
      <c r="E50" s="5" t="str">
        <f t="shared" si="3"/>
        <v>3</v>
      </c>
      <c r="F50" s="16" t="str">
        <f t="shared" si="4"/>
        <v>14 - 3 - 2020</v>
      </c>
      <c r="G50" s="5">
        <v>71</v>
      </c>
      <c r="H50" s="5" t="s">
        <v>9</v>
      </c>
      <c r="I50" s="6" t="s">
        <v>63</v>
      </c>
      <c r="J50" s="5" t="s">
        <v>55</v>
      </c>
      <c r="K50" s="5" t="s">
        <v>95</v>
      </c>
      <c r="L50" s="8" t="s">
        <v>14</v>
      </c>
      <c r="M50" s="7" t="s">
        <v>13</v>
      </c>
      <c r="N50" s="11" t="s">
        <v>43</v>
      </c>
      <c r="O50" s="5" t="s">
        <v>260</v>
      </c>
      <c r="P50" s="10" t="s">
        <v>96</v>
      </c>
    </row>
    <row r="51" spans="1:16" ht="45.75" thickBot="1" x14ac:dyDescent="0.25">
      <c r="A51" s="4">
        <v>50</v>
      </c>
      <c r="B51" s="14" t="s">
        <v>259</v>
      </c>
      <c r="C51" s="15" t="str">
        <f t="shared" si="1"/>
        <v>14 tháng 3 năm 2020</v>
      </c>
      <c r="D51" s="15" t="str">
        <f t="shared" si="2"/>
        <v>14</v>
      </c>
      <c r="E51" s="5" t="str">
        <f t="shared" si="3"/>
        <v>3</v>
      </c>
      <c r="F51" s="16" t="str">
        <f t="shared" si="4"/>
        <v>14 - 3 - 2020</v>
      </c>
      <c r="G51" s="5">
        <v>50</v>
      </c>
      <c r="H51" s="5" t="s">
        <v>9</v>
      </c>
      <c r="I51" s="6" t="s">
        <v>42</v>
      </c>
      <c r="J51" s="5" t="s">
        <v>20</v>
      </c>
      <c r="K51" s="5" t="s">
        <v>97</v>
      </c>
      <c r="L51" s="8" t="s">
        <v>14</v>
      </c>
      <c r="M51" s="7" t="s">
        <v>13</v>
      </c>
      <c r="N51" s="11" t="s">
        <v>43</v>
      </c>
      <c r="O51" s="6" t="s">
        <v>98</v>
      </c>
      <c r="P51" s="10" t="s">
        <v>99</v>
      </c>
    </row>
    <row r="52" spans="1:16" ht="45.75" thickBot="1" x14ac:dyDescent="0.25">
      <c r="A52" s="4">
        <v>51</v>
      </c>
      <c r="B52" s="14" t="s">
        <v>259</v>
      </c>
      <c r="C52" s="15" t="str">
        <f t="shared" si="1"/>
        <v>14 tháng 3 năm 2020</v>
      </c>
      <c r="D52" s="15" t="str">
        <f t="shared" si="2"/>
        <v>14</v>
      </c>
      <c r="E52" s="5" t="str">
        <f t="shared" si="3"/>
        <v>3</v>
      </c>
      <c r="F52" s="16" t="str">
        <f t="shared" si="4"/>
        <v>14 - 3 - 2020</v>
      </c>
      <c r="G52" s="5">
        <v>22</v>
      </c>
      <c r="H52" s="5" t="s">
        <v>18</v>
      </c>
      <c r="I52" s="6" t="s">
        <v>42</v>
      </c>
      <c r="J52" s="5" t="s">
        <v>20</v>
      </c>
      <c r="K52" s="5" t="s">
        <v>97</v>
      </c>
      <c r="L52" s="8" t="s">
        <v>14</v>
      </c>
      <c r="M52" s="7" t="s">
        <v>13</v>
      </c>
      <c r="N52" s="11" t="s">
        <v>43</v>
      </c>
      <c r="O52" s="5" t="s">
        <v>100</v>
      </c>
      <c r="P52" s="10" t="s">
        <v>99</v>
      </c>
    </row>
    <row r="53" spans="1:16" ht="32.25" thickBot="1" x14ac:dyDescent="0.25">
      <c r="A53" s="4">
        <v>52</v>
      </c>
      <c r="B53" s="14" t="s">
        <v>259</v>
      </c>
      <c r="C53" s="15" t="str">
        <f t="shared" si="1"/>
        <v>14 tháng 3 năm 2020</v>
      </c>
      <c r="D53" s="15" t="str">
        <f t="shared" si="2"/>
        <v>14</v>
      </c>
      <c r="E53" s="5" t="str">
        <f t="shared" si="3"/>
        <v>3</v>
      </c>
      <c r="F53" s="16" t="str">
        <f t="shared" si="4"/>
        <v>14 - 3 - 2020</v>
      </c>
      <c r="G53" s="5">
        <v>24</v>
      </c>
      <c r="H53" s="5" t="s">
        <v>18</v>
      </c>
      <c r="I53" s="6" t="s">
        <v>60</v>
      </c>
      <c r="J53" s="5" t="s">
        <v>20</v>
      </c>
      <c r="K53" s="5" t="s">
        <v>101</v>
      </c>
      <c r="L53" s="8" t="s">
        <v>14</v>
      </c>
      <c r="M53" s="7" t="s">
        <v>13</v>
      </c>
      <c r="N53" s="11" t="s">
        <v>43</v>
      </c>
      <c r="O53" s="6" t="s">
        <v>261</v>
      </c>
      <c r="P53" s="10" t="s">
        <v>99</v>
      </c>
    </row>
    <row r="54" spans="1:16" ht="45.75" thickBot="1" x14ac:dyDescent="0.25">
      <c r="A54" s="4">
        <v>53</v>
      </c>
      <c r="B54" s="14" t="s">
        <v>259</v>
      </c>
      <c r="C54" s="15" t="str">
        <f t="shared" si="1"/>
        <v>14 tháng 3 năm 2020</v>
      </c>
      <c r="D54" s="15" t="str">
        <f t="shared" si="2"/>
        <v>14</v>
      </c>
      <c r="E54" s="5" t="str">
        <f t="shared" si="3"/>
        <v>3</v>
      </c>
      <c r="F54" s="16" t="str">
        <f t="shared" si="4"/>
        <v>14 - 3 - 2020</v>
      </c>
      <c r="G54" s="5">
        <v>53</v>
      </c>
      <c r="H54" s="5" t="s">
        <v>9</v>
      </c>
      <c r="I54" s="6" t="s">
        <v>10</v>
      </c>
      <c r="J54" s="6" t="s">
        <v>102</v>
      </c>
      <c r="K54" s="5" t="s">
        <v>29</v>
      </c>
      <c r="L54" s="8" t="s">
        <v>14</v>
      </c>
      <c r="M54" s="7" t="s">
        <v>13</v>
      </c>
      <c r="N54" s="11" t="s">
        <v>43</v>
      </c>
      <c r="O54" s="5" t="s">
        <v>262</v>
      </c>
      <c r="P54" s="10" t="s">
        <v>99</v>
      </c>
    </row>
    <row r="55" spans="1:16" ht="45.75" thickBot="1" x14ac:dyDescent="0.25">
      <c r="A55" s="4">
        <v>54</v>
      </c>
      <c r="B55" s="14" t="s">
        <v>263</v>
      </c>
      <c r="C55" s="15" t="str">
        <f t="shared" si="1"/>
        <v>15 tháng 3 năm 2020</v>
      </c>
      <c r="D55" s="15" t="str">
        <f t="shared" si="2"/>
        <v>15</v>
      </c>
      <c r="E55" s="5" t="str">
        <f t="shared" si="3"/>
        <v>3</v>
      </c>
      <c r="F55" s="16" t="str">
        <f t="shared" si="4"/>
        <v>15 - 3 - 2020</v>
      </c>
      <c r="G55" s="5">
        <v>33</v>
      </c>
      <c r="H55" s="5" t="s">
        <v>9</v>
      </c>
      <c r="I55" s="6" t="s">
        <v>10</v>
      </c>
      <c r="J55" s="6" t="s">
        <v>103</v>
      </c>
      <c r="K55" s="5" t="s">
        <v>29</v>
      </c>
      <c r="L55" s="8" t="s">
        <v>14</v>
      </c>
      <c r="M55" s="7" t="s">
        <v>13</v>
      </c>
      <c r="N55" s="11" t="s">
        <v>43</v>
      </c>
      <c r="O55" s="5" t="s">
        <v>264</v>
      </c>
      <c r="P55" s="10" t="s">
        <v>104</v>
      </c>
    </row>
    <row r="56" spans="1:16" ht="45.75" thickBot="1" x14ac:dyDescent="0.25">
      <c r="A56" s="4">
        <v>55</v>
      </c>
      <c r="B56" s="14" t="s">
        <v>263</v>
      </c>
      <c r="C56" s="15" t="str">
        <f t="shared" si="1"/>
        <v>15 tháng 3 năm 2020</v>
      </c>
      <c r="D56" s="15" t="str">
        <f t="shared" si="2"/>
        <v>15</v>
      </c>
      <c r="E56" s="5" t="str">
        <f t="shared" si="3"/>
        <v>3</v>
      </c>
      <c r="F56" s="16" t="str">
        <f t="shared" si="4"/>
        <v>15 - 3 - 2020</v>
      </c>
      <c r="G56" s="5">
        <v>35</v>
      </c>
      <c r="H56" s="5" t="s">
        <v>9</v>
      </c>
      <c r="I56" s="6" t="s">
        <v>42</v>
      </c>
      <c r="J56" s="6" t="s">
        <v>105</v>
      </c>
      <c r="K56" s="5" t="s">
        <v>106</v>
      </c>
      <c r="L56" s="8" t="s">
        <v>14</v>
      </c>
      <c r="M56" s="7" t="s">
        <v>13</v>
      </c>
      <c r="N56" s="11" t="s">
        <v>43</v>
      </c>
      <c r="O56" s="5" t="s">
        <v>265</v>
      </c>
      <c r="P56" s="10" t="s">
        <v>107</v>
      </c>
    </row>
    <row r="57" spans="1:16" ht="45.75" thickBot="1" x14ac:dyDescent="0.25">
      <c r="A57" s="4">
        <v>56</v>
      </c>
      <c r="B57" s="14" t="s">
        <v>263</v>
      </c>
      <c r="C57" s="15" t="str">
        <f t="shared" si="1"/>
        <v>15 tháng 3 năm 2020</v>
      </c>
      <c r="D57" s="15" t="str">
        <f t="shared" si="2"/>
        <v>15</v>
      </c>
      <c r="E57" s="5" t="str">
        <f t="shared" si="3"/>
        <v>3</v>
      </c>
      <c r="F57" s="16" t="str">
        <f t="shared" si="4"/>
        <v>15 - 3 - 2020</v>
      </c>
      <c r="G57" s="5">
        <v>30</v>
      </c>
      <c r="H57" s="5" t="s">
        <v>9</v>
      </c>
      <c r="I57" s="6" t="s">
        <v>42</v>
      </c>
      <c r="J57" s="5" t="s">
        <v>55</v>
      </c>
      <c r="K57" s="5" t="s">
        <v>106</v>
      </c>
      <c r="L57" s="8" t="s">
        <v>14</v>
      </c>
      <c r="M57" s="7" t="s">
        <v>13</v>
      </c>
      <c r="N57" s="11" t="s">
        <v>43</v>
      </c>
      <c r="O57" s="5" t="s">
        <v>108</v>
      </c>
      <c r="P57" s="10" t="s">
        <v>107</v>
      </c>
    </row>
    <row r="58" spans="1:16" ht="45.75" thickBot="1" x14ac:dyDescent="0.25">
      <c r="A58" s="4">
        <v>57</v>
      </c>
      <c r="B58" s="14" t="s">
        <v>263</v>
      </c>
      <c r="C58" s="15" t="str">
        <f t="shared" si="1"/>
        <v>15 tháng 3 năm 2020</v>
      </c>
      <c r="D58" s="15" t="str">
        <f t="shared" si="2"/>
        <v>15</v>
      </c>
      <c r="E58" s="5" t="str">
        <f t="shared" si="3"/>
        <v>3</v>
      </c>
      <c r="F58" s="16" t="str">
        <f t="shared" si="4"/>
        <v>15 - 3 - 2020</v>
      </c>
      <c r="G58" s="5">
        <v>66</v>
      </c>
      <c r="H58" s="5" t="s">
        <v>9</v>
      </c>
      <c r="I58" s="6" t="s">
        <v>66</v>
      </c>
      <c r="J58" s="5" t="s">
        <v>55</v>
      </c>
      <c r="K58" s="5" t="s">
        <v>106</v>
      </c>
      <c r="L58" s="8" t="s">
        <v>14</v>
      </c>
      <c r="M58" s="7" t="s">
        <v>13</v>
      </c>
      <c r="N58" s="11" t="s">
        <v>43</v>
      </c>
      <c r="O58" s="5" t="s">
        <v>109</v>
      </c>
      <c r="P58" s="12" t="s">
        <v>110</v>
      </c>
    </row>
    <row r="59" spans="1:16" ht="45.75" thickBot="1" x14ac:dyDescent="0.25">
      <c r="A59" s="4">
        <v>58</v>
      </c>
      <c r="B59" s="14" t="s">
        <v>266</v>
      </c>
      <c r="C59" s="15" t="str">
        <f t="shared" si="1"/>
        <v>16 tháng 3 năm 2020</v>
      </c>
      <c r="D59" s="15" t="str">
        <f t="shared" si="2"/>
        <v>16</v>
      </c>
      <c r="E59" s="5" t="str">
        <f t="shared" si="3"/>
        <v>3</v>
      </c>
      <c r="F59" s="16" t="str">
        <f t="shared" si="4"/>
        <v>16 - 3 - 2020</v>
      </c>
      <c r="G59" s="5">
        <v>26</v>
      </c>
      <c r="H59" s="5" t="s">
        <v>18</v>
      </c>
      <c r="I59" s="6" t="s">
        <v>42</v>
      </c>
      <c r="J59" s="5" t="s">
        <v>20</v>
      </c>
      <c r="K59" s="5" t="s">
        <v>106</v>
      </c>
      <c r="L59" s="8" t="s">
        <v>14</v>
      </c>
      <c r="M59" s="7" t="s">
        <v>13</v>
      </c>
      <c r="N59" s="11" t="s">
        <v>43</v>
      </c>
      <c r="O59" s="5" t="s">
        <v>267</v>
      </c>
      <c r="P59" s="10" t="s">
        <v>111</v>
      </c>
    </row>
    <row r="60" spans="1:16" ht="45.75" thickBot="1" x14ac:dyDescent="0.25">
      <c r="A60" s="4">
        <v>59</v>
      </c>
      <c r="B60" s="14" t="s">
        <v>266</v>
      </c>
      <c r="C60" s="15" t="str">
        <f t="shared" si="1"/>
        <v>16 tháng 3 năm 2020</v>
      </c>
      <c r="D60" s="15" t="str">
        <f t="shared" si="2"/>
        <v>16</v>
      </c>
      <c r="E60" s="5" t="str">
        <f t="shared" si="3"/>
        <v>3</v>
      </c>
      <c r="F60" s="16" t="str">
        <f t="shared" si="4"/>
        <v>16 - 3 - 2020</v>
      </c>
      <c r="G60" s="5">
        <v>30</v>
      </c>
      <c r="H60" s="5" t="s">
        <v>18</v>
      </c>
      <c r="I60" s="6" t="s">
        <v>42</v>
      </c>
      <c r="J60" s="5" t="s">
        <v>55</v>
      </c>
      <c r="K60" s="5" t="s">
        <v>106</v>
      </c>
      <c r="L60" s="8" t="s">
        <v>14</v>
      </c>
      <c r="M60" s="7" t="s">
        <v>13</v>
      </c>
      <c r="N60" s="11" t="s">
        <v>43</v>
      </c>
      <c r="O60" s="5" t="s">
        <v>268</v>
      </c>
      <c r="P60" s="10" t="s">
        <v>111</v>
      </c>
    </row>
    <row r="61" spans="1:16" ht="45.75" thickBot="1" x14ac:dyDescent="0.25">
      <c r="A61" s="4">
        <v>60</v>
      </c>
      <c r="B61" s="14" t="s">
        <v>266</v>
      </c>
      <c r="C61" s="15" t="str">
        <f t="shared" si="1"/>
        <v>16 tháng 3 năm 2020</v>
      </c>
      <c r="D61" s="15" t="str">
        <f t="shared" si="2"/>
        <v>16</v>
      </c>
      <c r="E61" s="5" t="str">
        <f t="shared" si="3"/>
        <v>3</v>
      </c>
      <c r="F61" s="16" t="str">
        <f t="shared" si="4"/>
        <v>16 - 3 - 2020</v>
      </c>
      <c r="G61" s="5">
        <v>29</v>
      </c>
      <c r="H61" s="5" t="s">
        <v>9</v>
      </c>
      <c r="I61" s="6" t="s">
        <v>42</v>
      </c>
      <c r="J61" s="6" t="s">
        <v>112</v>
      </c>
      <c r="K61" s="5" t="s">
        <v>106</v>
      </c>
      <c r="L61" s="8" t="s">
        <v>14</v>
      </c>
      <c r="M61" s="7" t="s">
        <v>13</v>
      </c>
      <c r="N61" s="11" t="s">
        <v>43</v>
      </c>
      <c r="O61" s="5" t="s">
        <v>269</v>
      </c>
      <c r="P61" s="10" t="s">
        <v>113</v>
      </c>
    </row>
    <row r="62" spans="1:16" ht="32.25" thickBot="1" x14ac:dyDescent="0.25">
      <c r="A62" s="4">
        <v>61</v>
      </c>
      <c r="B62" s="14" t="s">
        <v>266</v>
      </c>
      <c r="C62" s="15" t="str">
        <f t="shared" si="1"/>
        <v>16 tháng 3 năm 2020</v>
      </c>
      <c r="D62" s="15" t="str">
        <f t="shared" si="2"/>
        <v>16</v>
      </c>
      <c r="E62" s="5" t="str">
        <f t="shared" si="3"/>
        <v>3</v>
      </c>
      <c r="F62" s="16" t="str">
        <f t="shared" si="4"/>
        <v>16 - 3 - 2020</v>
      </c>
      <c r="G62" s="5">
        <v>42</v>
      </c>
      <c r="H62" s="5" t="s">
        <v>9</v>
      </c>
      <c r="I62" s="6" t="s">
        <v>114</v>
      </c>
      <c r="J62" s="6" t="s">
        <v>20</v>
      </c>
      <c r="K62" s="5" t="s">
        <v>115</v>
      </c>
      <c r="L62" s="8" t="s">
        <v>14</v>
      </c>
      <c r="M62" s="7" t="s">
        <v>13</v>
      </c>
      <c r="N62" s="11" t="s">
        <v>43</v>
      </c>
      <c r="O62" s="5" t="s">
        <v>270</v>
      </c>
      <c r="P62" s="10" t="s">
        <v>116</v>
      </c>
    </row>
    <row r="63" spans="1:16" ht="36.75" thickBot="1" x14ac:dyDescent="0.25">
      <c r="A63" s="4">
        <v>62</v>
      </c>
      <c r="B63" s="14" t="s">
        <v>271</v>
      </c>
      <c r="C63" s="15" t="str">
        <f t="shared" si="1"/>
        <v>17 tháng 3 năm 2020</v>
      </c>
      <c r="D63" s="15" t="str">
        <f t="shared" si="2"/>
        <v>17</v>
      </c>
      <c r="E63" s="5" t="str">
        <f t="shared" si="3"/>
        <v>3</v>
      </c>
      <c r="F63" s="16" t="str">
        <f t="shared" si="4"/>
        <v>17 - 3 - 2020</v>
      </c>
      <c r="G63" s="5">
        <v>18</v>
      </c>
      <c r="H63" s="5" t="s">
        <v>9</v>
      </c>
      <c r="I63" s="6" t="s">
        <v>60</v>
      </c>
      <c r="J63" s="6" t="s">
        <v>20</v>
      </c>
      <c r="K63" s="5" t="s">
        <v>117</v>
      </c>
      <c r="L63" s="8" t="s">
        <v>14</v>
      </c>
      <c r="M63" s="7" t="s">
        <v>13</v>
      </c>
      <c r="N63" s="11" t="s">
        <v>43</v>
      </c>
      <c r="O63" s="5"/>
      <c r="P63" s="10" t="s">
        <v>118</v>
      </c>
    </row>
    <row r="64" spans="1:16" ht="45.75" thickBot="1" x14ac:dyDescent="0.25">
      <c r="A64" s="4">
        <v>63</v>
      </c>
      <c r="B64" s="14" t="s">
        <v>271</v>
      </c>
      <c r="C64" s="15" t="str">
        <f t="shared" si="1"/>
        <v>17 tháng 3 năm 2020</v>
      </c>
      <c r="D64" s="15" t="str">
        <f t="shared" si="2"/>
        <v>17</v>
      </c>
      <c r="E64" s="5" t="str">
        <f t="shared" si="3"/>
        <v>3</v>
      </c>
      <c r="F64" s="16" t="str">
        <f t="shared" si="4"/>
        <v>17 - 3 - 2020</v>
      </c>
      <c r="G64" s="5">
        <v>20</v>
      </c>
      <c r="H64" s="5" t="s">
        <v>18</v>
      </c>
      <c r="I64" s="6" t="s">
        <v>42</v>
      </c>
      <c r="J64" s="6" t="s">
        <v>20</v>
      </c>
      <c r="K64" s="5" t="s">
        <v>119</v>
      </c>
      <c r="L64" s="8" t="s">
        <v>14</v>
      </c>
      <c r="M64" s="7" t="s">
        <v>13</v>
      </c>
      <c r="N64" s="11" t="s">
        <v>43</v>
      </c>
      <c r="O64" s="5"/>
      <c r="P64" s="10" t="s">
        <v>118</v>
      </c>
    </row>
    <row r="65" spans="1:16" ht="36.75" thickBot="1" x14ac:dyDescent="0.25">
      <c r="A65" s="4">
        <v>64</v>
      </c>
      <c r="B65" s="14" t="s">
        <v>271</v>
      </c>
      <c r="C65" s="15" t="str">
        <f t="shared" si="1"/>
        <v>17 tháng 3 năm 2020</v>
      </c>
      <c r="D65" s="15" t="str">
        <f t="shared" si="2"/>
        <v>17</v>
      </c>
      <c r="E65" s="5" t="str">
        <f t="shared" si="3"/>
        <v>3</v>
      </c>
      <c r="F65" s="16" t="str">
        <f t="shared" si="4"/>
        <v>17 - 3 - 2020</v>
      </c>
      <c r="G65" s="5">
        <v>36</v>
      </c>
      <c r="H65" s="5" t="s">
        <v>18</v>
      </c>
      <c r="I65" s="6" t="s">
        <v>10</v>
      </c>
      <c r="J65" s="6" t="s">
        <v>20</v>
      </c>
      <c r="K65" s="5" t="s">
        <v>69</v>
      </c>
      <c r="L65" s="8" t="s">
        <v>14</v>
      </c>
      <c r="M65" s="7" t="s">
        <v>13</v>
      </c>
      <c r="N65" s="11" t="s">
        <v>43</v>
      </c>
      <c r="O65" s="5"/>
      <c r="P65" s="10" t="s">
        <v>118</v>
      </c>
    </row>
    <row r="66" spans="1:16" ht="36.75" thickBot="1" x14ac:dyDescent="0.25">
      <c r="A66" s="4">
        <v>65</v>
      </c>
      <c r="B66" s="14" t="s">
        <v>271</v>
      </c>
      <c r="C66" s="15" t="str">
        <f t="shared" si="1"/>
        <v>17 tháng 3 năm 2020</v>
      </c>
      <c r="D66" s="15" t="str">
        <f t="shared" si="2"/>
        <v>17</v>
      </c>
      <c r="E66" s="5" t="str">
        <f t="shared" si="3"/>
        <v>3</v>
      </c>
      <c r="F66" s="16" t="str">
        <f t="shared" ref="F66:F97" si="5">D66 &amp; " - " &amp; E66 &amp; " - 2020"</f>
        <v>17 - 3 - 2020</v>
      </c>
      <c r="G66" s="5">
        <v>28</v>
      </c>
      <c r="H66" s="5" t="s">
        <v>18</v>
      </c>
      <c r="I66" s="6" t="s">
        <v>10</v>
      </c>
      <c r="J66" s="6" t="s">
        <v>20</v>
      </c>
      <c r="K66" s="5" t="s">
        <v>69</v>
      </c>
      <c r="L66" s="8" t="s">
        <v>14</v>
      </c>
      <c r="M66" s="8" t="s">
        <v>14</v>
      </c>
      <c r="N66" s="11" t="s">
        <v>43</v>
      </c>
      <c r="O66" s="5"/>
      <c r="P66" s="10" t="s">
        <v>118</v>
      </c>
    </row>
    <row r="67" spans="1:16" ht="36.75" thickBot="1" x14ac:dyDescent="0.25">
      <c r="A67" s="4">
        <v>66</v>
      </c>
      <c r="B67" s="14" t="s">
        <v>271</v>
      </c>
      <c r="C67" s="15" t="str">
        <f t="shared" ref="C67:C130" si="6">TRIM(B67)</f>
        <v>17 tháng 3 năm 2020</v>
      </c>
      <c r="D67" s="15" t="str">
        <f t="shared" ref="D67:D130" si="7">TRIM(LEFT(C67,2))</f>
        <v>17</v>
      </c>
      <c r="E67" s="5" t="str">
        <f t="shared" si="3"/>
        <v>3</v>
      </c>
      <c r="F67" s="16" t="str">
        <f t="shared" si="5"/>
        <v>17 - 3 - 2020</v>
      </c>
      <c r="G67" s="5">
        <v>21</v>
      </c>
      <c r="H67" s="5" t="s">
        <v>18</v>
      </c>
      <c r="I67" s="6" t="s">
        <v>10</v>
      </c>
      <c r="J67" s="6" t="s">
        <v>20</v>
      </c>
      <c r="K67" s="5" t="s">
        <v>69</v>
      </c>
      <c r="L67" s="8" t="s">
        <v>14</v>
      </c>
      <c r="M67" s="7" t="s">
        <v>13</v>
      </c>
      <c r="N67" s="11" t="s">
        <v>43</v>
      </c>
      <c r="O67" s="5"/>
      <c r="P67" s="10" t="s">
        <v>118</v>
      </c>
    </row>
    <row r="68" spans="1:16" ht="32.25" thickBot="1" x14ac:dyDescent="0.25">
      <c r="A68" s="4">
        <v>67</v>
      </c>
      <c r="B68" s="14" t="s">
        <v>272</v>
      </c>
      <c r="C68" s="15" t="str">
        <f t="shared" si="6"/>
        <v>18 tháng 3 năm 2020</v>
      </c>
      <c r="D68" s="15" t="str">
        <f t="shared" si="7"/>
        <v>18</v>
      </c>
      <c r="E68" s="5" t="str">
        <f t="shared" ref="E68:E131" si="8">TRIM(MID(C68,SEARCH("tháng",C68)+5,SEARCH("năm",C68)-SEARCH("tháng",C68)-6))</f>
        <v>3</v>
      </c>
      <c r="F68" s="16" t="str">
        <f t="shared" si="5"/>
        <v>18 - 3 - 2020</v>
      </c>
      <c r="G68" s="5">
        <v>36</v>
      </c>
      <c r="H68" s="5" t="s">
        <v>9</v>
      </c>
      <c r="I68" s="6" t="s">
        <v>114</v>
      </c>
      <c r="J68" s="5" t="s">
        <v>20</v>
      </c>
      <c r="K68" s="5" t="s">
        <v>115</v>
      </c>
      <c r="L68" s="8" t="s">
        <v>14</v>
      </c>
      <c r="M68" s="7" t="s">
        <v>13</v>
      </c>
      <c r="N68" s="11" t="s">
        <v>43</v>
      </c>
      <c r="O68" s="5" t="s">
        <v>120</v>
      </c>
      <c r="P68" s="10" t="s">
        <v>121</v>
      </c>
    </row>
    <row r="69" spans="1:16" ht="36.75" thickBot="1" x14ac:dyDescent="0.25">
      <c r="A69" s="4">
        <v>68</v>
      </c>
      <c r="B69" s="14" t="s">
        <v>272</v>
      </c>
      <c r="C69" s="15" t="str">
        <f t="shared" si="6"/>
        <v>18 tháng 3 năm 2020</v>
      </c>
      <c r="D69" s="15" t="str">
        <f t="shared" si="7"/>
        <v>18</v>
      </c>
      <c r="E69" s="5" t="str">
        <f t="shared" si="8"/>
        <v>3</v>
      </c>
      <c r="F69" s="16" t="str">
        <f t="shared" si="5"/>
        <v>18 - 3 - 2020</v>
      </c>
      <c r="G69" s="5">
        <v>41</v>
      </c>
      <c r="H69" s="5" t="s">
        <v>9</v>
      </c>
      <c r="I69" s="6" t="s">
        <v>54</v>
      </c>
      <c r="J69" s="6" t="s">
        <v>28</v>
      </c>
      <c r="K69" s="5" t="s">
        <v>122</v>
      </c>
      <c r="L69" s="8" t="s">
        <v>14</v>
      </c>
      <c r="M69" s="7" t="s">
        <v>13</v>
      </c>
      <c r="N69" s="11" t="s">
        <v>43</v>
      </c>
      <c r="O69" s="5"/>
      <c r="P69" s="10" t="s">
        <v>123</v>
      </c>
    </row>
    <row r="70" spans="1:16" ht="45.75" thickBot="1" x14ac:dyDescent="0.25">
      <c r="A70" s="4">
        <v>69</v>
      </c>
      <c r="B70" s="14" t="s">
        <v>272</v>
      </c>
      <c r="C70" s="15" t="str">
        <f t="shared" si="6"/>
        <v>18 tháng 3 năm 2020</v>
      </c>
      <c r="D70" s="15" t="str">
        <f t="shared" si="7"/>
        <v>18</v>
      </c>
      <c r="E70" s="5" t="str">
        <f t="shared" si="8"/>
        <v>3</v>
      </c>
      <c r="F70" s="16" t="str">
        <f t="shared" si="5"/>
        <v>18 - 3 - 2020</v>
      </c>
      <c r="G70" s="5">
        <v>30</v>
      </c>
      <c r="H70" s="5" t="s">
        <v>9</v>
      </c>
      <c r="I70" s="6" t="s">
        <v>42</v>
      </c>
      <c r="J70" s="6" t="s">
        <v>105</v>
      </c>
      <c r="K70" s="5" t="s">
        <v>24</v>
      </c>
      <c r="L70" s="8" t="s">
        <v>14</v>
      </c>
      <c r="M70" s="7" t="s">
        <v>13</v>
      </c>
      <c r="N70" s="11" t="s">
        <v>43</v>
      </c>
      <c r="O70" s="5"/>
      <c r="P70" s="10" t="s">
        <v>124</v>
      </c>
    </row>
    <row r="71" spans="1:16" ht="45.75" thickBot="1" x14ac:dyDescent="0.25">
      <c r="A71" s="4">
        <v>70</v>
      </c>
      <c r="B71" s="14" t="s">
        <v>272</v>
      </c>
      <c r="C71" s="15" t="str">
        <f t="shared" si="6"/>
        <v>18 tháng 3 năm 2020</v>
      </c>
      <c r="D71" s="15" t="str">
        <f t="shared" si="7"/>
        <v>18</v>
      </c>
      <c r="E71" s="5" t="str">
        <f t="shared" si="8"/>
        <v>3</v>
      </c>
      <c r="F71" s="16" t="str">
        <f t="shared" si="5"/>
        <v>18 - 3 - 2020</v>
      </c>
      <c r="G71" s="5">
        <v>19</v>
      </c>
      <c r="H71" s="5" t="s">
        <v>9</v>
      </c>
      <c r="I71" s="6" t="s">
        <v>42</v>
      </c>
      <c r="J71" s="5" t="s">
        <v>20</v>
      </c>
      <c r="K71" s="5" t="s">
        <v>24</v>
      </c>
      <c r="L71" s="8" t="s">
        <v>14</v>
      </c>
      <c r="M71" s="7" t="s">
        <v>13</v>
      </c>
      <c r="N71" s="11" t="s">
        <v>43</v>
      </c>
      <c r="O71" s="5" t="s">
        <v>273</v>
      </c>
      <c r="P71" s="10" t="s">
        <v>124</v>
      </c>
    </row>
    <row r="72" spans="1:16" ht="45.75" thickBot="1" x14ac:dyDescent="0.25">
      <c r="A72" s="4">
        <v>71</v>
      </c>
      <c r="B72" s="14" t="s">
        <v>272</v>
      </c>
      <c r="C72" s="15" t="str">
        <f t="shared" si="6"/>
        <v>18 tháng 3 năm 2020</v>
      </c>
      <c r="D72" s="15" t="str">
        <f t="shared" si="7"/>
        <v>18</v>
      </c>
      <c r="E72" s="5" t="str">
        <f t="shared" si="8"/>
        <v>3</v>
      </c>
      <c r="F72" s="16" t="str">
        <f t="shared" si="5"/>
        <v>18 - 3 - 2020</v>
      </c>
      <c r="G72" s="5">
        <v>19</v>
      </c>
      <c r="H72" s="5" t="s">
        <v>18</v>
      </c>
      <c r="I72" s="6" t="s">
        <v>42</v>
      </c>
      <c r="J72" s="5" t="s">
        <v>20</v>
      </c>
      <c r="K72" s="5" t="s">
        <v>24</v>
      </c>
      <c r="L72" s="8" t="s">
        <v>14</v>
      </c>
      <c r="M72" s="7" t="s">
        <v>13</v>
      </c>
      <c r="N72" s="11" t="s">
        <v>43</v>
      </c>
      <c r="O72" s="5" t="s">
        <v>273</v>
      </c>
      <c r="P72" s="10" t="s">
        <v>124</v>
      </c>
    </row>
    <row r="73" spans="1:16" ht="45.75" thickBot="1" x14ac:dyDescent="0.25">
      <c r="A73" s="4">
        <v>72</v>
      </c>
      <c r="B73" s="14" t="s">
        <v>272</v>
      </c>
      <c r="C73" s="15" t="str">
        <f t="shared" si="6"/>
        <v>18 tháng 3 năm 2020</v>
      </c>
      <c r="D73" s="15" t="str">
        <f t="shared" si="7"/>
        <v>18</v>
      </c>
      <c r="E73" s="5" t="str">
        <f t="shared" si="8"/>
        <v>3</v>
      </c>
      <c r="F73" s="16" t="str">
        <f t="shared" si="5"/>
        <v>18 - 3 - 2020</v>
      </c>
      <c r="G73" s="5">
        <v>25</v>
      </c>
      <c r="H73" s="5" t="s">
        <v>18</v>
      </c>
      <c r="I73" s="6" t="s">
        <v>42</v>
      </c>
      <c r="J73" s="6" t="s">
        <v>112</v>
      </c>
      <c r="K73" s="5" t="s">
        <v>24</v>
      </c>
      <c r="L73" s="8" t="s">
        <v>14</v>
      </c>
      <c r="M73" s="7" t="s">
        <v>13</v>
      </c>
      <c r="N73" s="11" t="s">
        <v>43</v>
      </c>
      <c r="O73" s="5" t="s">
        <v>125</v>
      </c>
      <c r="P73" s="10" t="s">
        <v>124</v>
      </c>
    </row>
    <row r="74" spans="1:16" ht="45.75" thickBot="1" x14ac:dyDescent="0.25">
      <c r="A74" s="4">
        <v>73</v>
      </c>
      <c r="B74" s="14" t="s">
        <v>272</v>
      </c>
      <c r="C74" s="15" t="str">
        <f t="shared" si="6"/>
        <v>18 tháng 3 năm 2020</v>
      </c>
      <c r="D74" s="15" t="str">
        <f t="shared" si="7"/>
        <v>18</v>
      </c>
      <c r="E74" s="5" t="str">
        <f t="shared" si="8"/>
        <v>3</v>
      </c>
      <c r="F74" s="16" t="str">
        <f t="shared" si="5"/>
        <v>18 - 3 - 2020</v>
      </c>
      <c r="G74" s="5">
        <v>11</v>
      </c>
      <c r="H74" s="5" t="s">
        <v>9</v>
      </c>
      <c r="I74" s="6" t="s">
        <v>126</v>
      </c>
      <c r="J74" s="5" t="s">
        <v>20</v>
      </c>
      <c r="K74" s="5" t="s">
        <v>127</v>
      </c>
      <c r="L74" s="8" t="s">
        <v>14</v>
      </c>
      <c r="M74" s="7" t="s">
        <v>13</v>
      </c>
      <c r="N74" s="11" t="s">
        <v>43</v>
      </c>
      <c r="O74" s="5" t="s">
        <v>274</v>
      </c>
      <c r="P74" s="10" t="s">
        <v>124</v>
      </c>
    </row>
    <row r="75" spans="1:16" ht="36.75" thickBot="1" x14ac:dyDescent="0.25">
      <c r="A75" s="4">
        <v>74</v>
      </c>
      <c r="B75" s="14" t="s">
        <v>272</v>
      </c>
      <c r="C75" s="15" t="str">
        <f t="shared" si="6"/>
        <v>18 tháng 3 năm 2020</v>
      </c>
      <c r="D75" s="15" t="str">
        <f t="shared" si="7"/>
        <v>18</v>
      </c>
      <c r="E75" s="5" t="str">
        <f t="shared" si="8"/>
        <v>3</v>
      </c>
      <c r="F75" s="16" t="str">
        <f t="shared" si="5"/>
        <v>18 - 3 - 2020</v>
      </c>
      <c r="G75" s="5">
        <v>23</v>
      </c>
      <c r="H75" s="5" t="s">
        <v>9</v>
      </c>
      <c r="I75" s="6" t="s">
        <v>128</v>
      </c>
      <c r="J75" s="5" t="s">
        <v>20</v>
      </c>
      <c r="K75" s="5" t="s">
        <v>129</v>
      </c>
      <c r="L75" s="8" t="s">
        <v>14</v>
      </c>
      <c r="M75" s="7" t="s">
        <v>13</v>
      </c>
      <c r="N75" s="11" t="s">
        <v>43</v>
      </c>
      <c r="O75" s="5" t="s">
        <v>275</v>
      </c>
      <c r="P75" s="10" t="s">
        <v>124</v>
      </c>
    </row>
    <row r="76" spans="1:16" ht="45.75" thickBot="1" x14ac:dyDescent="0.25">
      <c r="A76" s="4">
        <v>75</v>
      </c>
      <c r="B76" s="14" t="s">
        <v>272</v>
      </c>
      <c r="C76" s="15" t="str">
        <f t="shared" si="6"/>
        <v>18 tháng 3 năm 2020</v>
      </c>
      <c r="D76" s="15" t="str">
        <f t="shared" si="7"/>
        <v>18</v>
      </c>
      <c r="E76" s="5" t="str">
        <f t="shared" si="8"/>
        <v>3</v>
      </c>
      <c r="F76" s="16" t="str">
        <f t="shared" si="5"/>
        <v>18 - 3 - 2020</v>
      </c>
      <c r="G76" s="5">
        <v>40</v>
      </c>
      <c r="H76" s="5" t="s">
        <v>18</v>
      </c>
      <c r="I76" s="6" t="s">
        <v>10</v>
      </c>
      <c r="J76" s="5" t="s">
        <v>20</v>
      </c>
      <c r="K76" s="5" t="s">
        <v>69</v>
      </c>
      <c r="L76" s="8" t="s">
        <v>14</v>
      </c>
      <c r="M76" s="7" t="s">
        <v>13</v>
      </c>
      <c r="N76" s="11" t="s">
        <v>43</v>
      </c>
      <c r="O76" s="6" t="s">
        <v>276</v>
      </c>
      <c r="P76" s="10" t="s">
        <v>124</v>
      </c>
    </row>
    <row r="77" spans="1:16" ht="45.75" thickBot="1" x14ac:dyDescent="0.25">
      <c r="A77" s="4">
        <v>76</v>
      </c>
      <c r="B77" s="14" t="s">
        <v>272</v>
      </c>
      <c r="C77" s="15" t="str">
        <f t="shared" si="6"/>
        <v>18 tháng 3 năm 2020</v>
      </c>
      <c r="D77" s="15" t="str">
        <f t="shared" si="7"/>
        <v>18</v>
      </c>
      <c r="E77" s="5" t="str">
        <f t="shared" si="8"/>
        <v>3</v>
      </c>
      <c r="F77" s="16" t="str">
        <f t="shared" si="5"/>
        <v>18 - 3 - 2020</v>
      </c>
      <c r="G77" s="5">
        <v>52</v>
      </c>
      <c r="H77" s="5" t="s">
        <v>9</v>
      </c>
      <c r="I77" s="6" t="s">
        <v>42</v>
      </c>
      <c r="J77" s="6" t="s">
        <v>112</v>
      </c>
      <c r="K77" s="5" t="s">
        <v>24</v>
      </c>
      <c r="L77" s="8" t="s">
        <v>14</v>
      </c>
      <c r="M77" s="7" t="s">
        <v>13</v>
      </c>
      <c r="N77" s="11" t="s">
        <v>43</v>
      </c>
      <c r="O77" s="5" t="s">
        <v>277</v>
      </c>
      <c r="P77" s="10" t="s">
        <v>130</v>
      </c>
    </row>
    <row r="78" spans="1:16" ht="45.75" thickBot="1" x14ac:dyDescent="0.25">
      <c r="A78" s="4">
        <v>77</v>
      </c>
      <c r="B78" s="14" t="s">
        <v>278</v>
      </c>
      <c r="C78" s="15" t="str">
        <f t="shared" si="6"/>
        <v>19 tháng 3 năm 2020</v>
      </c>
      <c r="D78" s="15" t="str">
        <f t="shared" si="7"/>
        <v>19</v>
      </c>
      <c r="E78" s="5" t="str">
        <f t="shared" si="8"/>
        <v>3</v>
      </c>
      <c r="F78" s="16" t="str">
        <f t="shared" si="5"/>
        <v>19 - 3 - 2020</v>
      </c>
      <c r="G78" s="5">
        <v>25</v>
      </c>
      <c r="H78" s="5" t="s">
        <v>18</v>
      </c>
      <c r="I78" s="6" t="s">
        <v>42</v>
      </c>
      <c r="J78" s="5" t="s">
        <v>20</v>
      </c>
      <c r="K78" s="5" t="s">
        <v>24</v>
      </c>
      <c r="L78" s="8" t="s">
        <v>14</v>
      </c>
      <c r="M78" s="7" t="s">
        <v>13</v>
      </c>
      <c r="N78" s="11" t="s">
        <v>43</v>
      </c>
      <c r="O78" s="5" t="s">
        <v>279</v>
      </c>
      <c r="P78" s="10" t="s">
        <v>131</v>
      </c>
    </row>
    <row r="79" spans="1:16" ht="45.75" thickBot="1" x14ac:dyDescent="0.25">
      <c r="A79" s="4">
        <v>78</v>
      </c>
      <c r="B79" s="14" t="s">
        <v>278</v>
      </c>
      <c r="C79" s="15" t="str">
        <f t="shared" si="6"/>
        <v>19 tháng 3 năm 2020</v>
      </c>
      <c r="D79" s="15" t="str">
        <f t="shared" si="7"/>
        <v>19</v>
      </c>
      <c r="E79" s="5" t="str">
        <f t="shared" si="8"/>
        <v>3</v>
      </c>
      <c r="F79" s="16" t="str">
        <f t="shared" si="5"/>
        <v>19 - 3 - 2020</v>
      </c>
      <c r="G79" s="5">
        <v>22</v>
      </c>
      <c r="H79" s="5" t="s">
        <v>9</v>
      </c>
      <c r="I79" s="6" t="s">
        <v>42</v>
      </c>
      <c r="J79" s="5" t="s">
        <v>20</v>
      </c>
      <c r="K79" s="5" t="s">
        <v>24</v>
      </c>
      <c r="L79" s="8" t="s">
        <v>14</v>
      </c>
      <c r="M79" s="7" t="s">
        <v>13</v>
      </c>
      <c r="N79" s="11" t="s">
        <v>43</v>
      </c>
      <c r="O79" s="5" t="s">
        <v>280</v>
      </c>
      <c r="P79" s="10" t="s">
        <v>131</v>
      </c>
    </row>
    <row r="80" spans="1:16" ht="32.25" thickBot="1" x14ac:dyDescent="0.25">
      <c r="A80" s="4">
        <v>79</v>
      </c>
      <c r="B80" s="14" t="s">
        <v>278</v>
      </c>
      <c r="C80" s="15" t="str">
        <f t="shared" si="6"/>
        <v>19 tháng 3 năm 2020</v>
      </c>
      <c r="D80" s="15" t="str">
        <f t="shared" si="7"/>
        <v>19</v>
      </c>
      <c r="E80" s="5" t="str">
        <f t="shared" si="8"/>
        <v>3</v>
      </c>
      <c r="F80" s="16" t="str">
        <f t="shared" si="5"/>
        <v>19 - 3 - 2020</v>
      </c>
      <c r="G80" s="5">
        <v>48</v>
      </c>
      <c r="H80" s="5" t="s">
        <v>18</v>
      </c>
      <c r="I80" s="6" t="s">
        <v>10</v>
      </c>
      <c r="J80" s="5" t="s">
        <v>20</v>
      </c>
      <c r="K80" s="5" t="s">
        <v>69</v>
      </c>
      <c r="L80" s="8" t="s">
        <v>14</v>
      </c>
      <c r="M80" s="7" t="s">
        <v>13</v>
      </c>
      <c r="N80" s="11" t="s">
        <v>43</v>
      </c>
      <c r="O80" s="5" t="s">
        <v>281</v>
      </c>
      <c r="P80" s="10" t="s">
        <v>131</v>
      </c>
    </row>
    <row r="81" spans="1:16" ht="32.25" thickBot="1" x14ac:dyDescent="0.25">
      <c r="A81" s="4">
        <v>80</v>
      </c>
      <c r="B81" s="14" t="s">
        <v>278</v>
      </c>
      <c r="C81" s="15" t="str">
        <f t="shared" si="6"/>
        <v>19 tháng 3 năm 2020</v>
      </c>
      <c r="D81" s="15" t="str">
        <f t="shared" si="7"/>
        <v>19</v>
      </c>
      <c r="E81" s="5" t="str">
        <f t="shared" si="8"/>
        <v>3</v>
      </c>
      <c r="F81" s="16" t="str">
        <f t="shared" si="5"/>
        <v>19 - 3 - 2020</v>
      </c>
      <c r="G81" s="5">
        <v>18</v>
      </c>
      <c r="H81" s="5" t="s">
        <v>9</v>
      </c>
      <c r="I81" s="6" t="s">
        <v>10</v>
      </c>
      <c r="J81" s="5" t="s">
        <v>20</v>
      </c>
      <c r="K81" s="5" t="s">
        <v>69</v>
      </c>
      <c r="L81" s="8" t="s">
        <v>14</v>
      </c>
      <c r="M81" s="7" t="s">
        <v>13</v>
      </c>
      <c r="N81" s="11" t="s">
        <v>43</v>
      </c>
      <c r="O81" s="5" t="s">
        <v>132</v>
      </c>
      <c r="P81" s="10" t="s">
        <v>131</v>
      </c>
    </row>
    <row r="82" spans="1:16" ht="32.25" thickBot="1" x14ac:dyDescent="0.25">
      <c r="A82" s="4">
        <v>81</v>
      </c>
      <c r="B82" s="14" t="s">
        <v>278</v>
      </c>
      <c r="C82" s="15" t="str">
        <f t="shared" si="6"/>
        <v>19 tháng 3 năm 2020</v>
      </c>
      <c r="D82" s="15" t="str">
        <f t="shared" si="7"/>
        <v>19</v>
      </c>
      <c r="E82" s="5" t="str">
        <f t="shared" si="8"/>
        <v>3</v>
      </c>
      <c r="F82" s="16" t="str">
        <f t="shared" si="5"/>
        <v>19 - 3 - 2020</v>
      </c>
      <c r="G82" s="5">
        <v>20</v>
      </c>
      <c r="H82" s="5" t="s">
        <v>9</v>
      </c>
      <c r="I82" s="6" t="s">
        <v>10</v>
      </c>
      <c r="J82" s="5" t="s">
        <v>20</v>
      </c>
      <c r="K82" s="5" t="s">
        <v>69</v>
      </c>
      <c r="L82" s="8" t="s">
        <v>14</v>
      </c>
      <c r="M82" s="7" t="s">
        <v>13</v>
      </c>
      <c r="N82" s="11" t="s">
        <v>43</v>
      </c>
      <c r="O82" s="6" t="s">
        <v>282</v>
      </c>
      <c r="P82" s="10" t="s">
        <v>131</v>
      </c>
    </row>
    <row r="83" spans="1:16" ht="32.25" thickBot="1" x14ac:dyDescent="0.25">
      <c r="A83" s="4">
        <v>82</v>
      </c>
      <c r="B83" s="14" t="s">
        <v>278</v>
      </c>
      <c r="C83" s="15" t="str">
        <f t="shared" si="6"/>
        <v>19 tháng 3 năm 2020</v>
      </c>
      <c r="D83" s="15" t="str">
        <f t="shared" si="7"/>
        <v>19</v>
      </c>
      <c r="E83" s="5" t="str">
        <f t="shared" si="8"/>
        <v>3</v>
      </c>
      <c r="F83" s="16" t="str">
        <f t="shared" si="5"/>
        <v>19 - 3 - 2020</v>
      </c>
      <c r="G83" s="5">
        <v>16</v>
      </c>
      <c r="H83" s="5" t="s">
        <v>18</v>
      </c>
      <c r="I83" s="6" t="s">
        <v>10</v>
      </c>
      <c r="J83" s="5" t="s">
        <v>20</v>
      </c>
      <c r="K83" s="5" t="s">
        <v>69</v>
      </c>
      <c r="L83" s="8" t="s">
        <v>14</v>
      </c>
      <c r="M83" s="7" t="s">
        <v>13</v>
      </c>
      <c r="N83" s="11" t="s">
        <v>43</v>
      </c>
      <c r="O83" s="5" t="s">
        <v>283</v>
      </c>
      <c r="P83" s="10" t="s">
        <v>131</v>
      </c>
    </row>
    <row r="84" spans="1:16" ht="45.75" thickBot="1" x14ac:dyDescent="0.25">
      <c r="A84" s="4">
        <v>83</v>
      </c>
      <c r="B84" s="14" t="s">
        <v>278</v>
      </c>
      <c r="C84" s="15" t="str">
        <f t="shared" si="6"/>
        <v>19 tháng 3 năm 2020</v>
      </c>
      <c r="D84" s="15" t="str">
        <f t="shared" si="7"/>
        <v>19</v>
      </c>
      <c r="E84" s="5" t="str">
        <f t="shared" si="8"/>
        <v>3</v>
      </c>
      <c r="F84" s="16" t="str">
        <f t="shared" si="5"/>
        <v>19 - 3 - 2020</v>
      </c>
      <c r="G84" s="5">
        <v>50</v>
      </c>
      <c r="H84" s="5" t="s">
        <v>18</v>
      </c>
      <c r="I84" s="6" t="s">
        <v>10</v>
      </c>
      <c r="J84" s="5" t="s">
        <v>28</v>
      </c>
      <c r="K84" s="5" t="s">
        <v>69</v>
      </c>
      <c r="L84" s="8" t="s">
        <v>14</v>
      </c>
      <c r="M84" s="7" t="s">
        <v>13</v>
      </c>
      <c r="N84" s="11" t="s">
        <v>43</v>
      </c>
      <c r="O84" s="5" t="s">
        <v>284</v>
      </c>
      <c r="P84" s="10" t="s">
        <v>131</v>
      </c>
    </row>
    <row r="85" spans="1:16" ht="45.75" thickBot="1" x14ac:dyDescent="0.25">
      <c r="A85" s="4">
        <v>84</v>
      </c>
      <c r="B85" s="14" t="s">
        <v>278</v>
      </c>
      <c r="C85" s="15" t="str">
        <f t="shared" si="6"/>
        <v>19 tháng 3 năm 2020</v>
      </c>
      <c r="D85" s="15" t="str">
        <f t="shared" si="7"/>
        <v>19</v>
      </c>
      <c r="E85" s="5" t="str">
        <f t="shared" si="8"/>
        <v>3</v>
      </c>
      <c r="F85" s="16" t="str">
        <f t="shared" si="5"/>
        <v>19 - 3 - 2020</v>
      </c>
      <c r="G85" s="5">
        <v>21</v>
      </c>
      <c r="H85" s="5" t="s">
        <v>9</v>
      </c>
      <c r="I85" s="6" t="s">
        <v>42</v>
      </c>
      <c r="J85" s="5" t="s">
        <v>20</v>
      </c>
      <c r="K85" s="5" t="s">
        <v>24</v>
      </c>
      <c r="L85" s="8" t="s">
        <v>14</v>
      </c>
      <c r="M85" s="7" t="s">
        <v>13</v>
      </c>
      <c r="N85" s="11" t="s">
        <v>43</v>
      </c>
      <c r="O85" s="6" t="s">
        <v>285</v>
      </c>
      <c r="P85" s="10" t="s">
        <v>131</v>
      </c>
    </row>
    <row r="86" spans="1:16" ht="45.75" thickBot="1" x14ac:dyDescent="0.25">
      <c r="A86" s="4">
        <v>85</v>
      </c>
      <c r="B86" s="14" t="s">
        <v>278</v>
      </c>
      <c r="C86" s="15" t="str">
        <f t="shared" si="6"/>
        <v>19 tháng 3 năm 2020</v>
      </c>
      <c r="D86" s="15" t="str">
        <f t="shared" si="7"/>
        <v>19</v>
      </c>
      <c r="E86" s="5" t="str">
        <f t="shared" si="8"/>
        <v>3</v>
      </c>
      <c r="F86" s="16" t="str">
        <f t="shared" si="5"/>
        <v>19 - 3 - 2020</v>
      </c>
      <c r="G86" s="5">
        <v>20</v>
      </c>
      <c r="H86" s="5" t="s">
        <v>9</v>
      </c>
      <c r="I86" s="6" t="s">
        <v>42</v>
      </c>
      <c r="J86" s="5" t="s">
        <v>20</v>
      </c>
      <c r="K86" s="5" t="s">
        <v>24</v>
      </c>
      <c r="L86" s="8" t="s">
        <v>14</v>
      </c>
      <c r="M86" s="7" t="s">
        <v>13</v>
      </c>
      <c r="N86" s="11" t="s">
        <v>43</v>
      </c>
      <c r="O86" s="6" t="s">
        <v>285</v>
      </c>
      <c r="P86" s="10" t="s">
        <v>131</v>
      </c>
    </row>
    <row r="87" spans="1:16" ht="45.75" thickBot="1" x14ac:dyDescent="0.25">
      <c r="A87" s="4">
        <v>86</v>
      </c>
      <c r="B87" s="14" t="s">
        <v>286</v>
      </c>
      <c r="C87" s="15" t="str">
        <f t="shared" si="6"/>
        <v>20 tháng 3 năm 2020</v>
      </c>
      <c r="D87" s="15" t="str">
        <f t="shared" si="7"/>
        <v>20</v>
      </c>
      <c r="E87" s="5" t="str">
        <f t="shared" si="8"/>
        <v>3</v>
      </c>
      <c r="F87" s="16" t="str">
        <f t="shared" si="5"/>
        <v>20 - 3 - 2020</v>
      </c>
      <c r="G87" s="5">
        <v>54</v>
      </c>
      <c r="H87" s="5" t="s">
        <v>18</v>
      </c>
      <c r="I87" s="6" t="s">
        <v>42</v>
      </c>
      <c r="J87" s="5" t="s">
        <v>20</v>
      </c>
      <c r="K87" s="5" t="s">
        <v>24</v>
      </c>
      <c r="L87" s="8" t="s">
        <v>14</v>
      </c>
      <c r="M87" s="8" t="s">
        <v>14</v>
      </c>
      <c r="N87" s="11" t="s">
        <v>43</v>
      </c>
      <c r="O87" s="5" t="s">
        <v>133</v>
      </c>
      <c r="P87" s="10" t="s">
        <v>134</v>
      </c>
    </row>
    <row r="88" spans="1:16" ht="45.75" thickBot="1" x14ac:dyDescent="0.25">
      <c r="A88" s="4">
        <v>87</v>
      </c>
      <c r="B88" s="14" t="s">
        <v>286</v>
      </c>
      <c r="C88" s="15" t="str">
        <f t="shared" si="6"/>
        <v>20 tháng 3 năm 2020</v>
      </c>
      <c r="D88" s="15" t="str">
        <f t="shared" si="7"/>
        <v>20</v>
      </c>
      <c r="E88" s="5" t="str">
        <f t="shared" si="8"/>
        <v>3</v>
      </c>
      <c r="F88" s="16" t="str">
        <f t="shared" si="5"/>
        <v>20 - 3 - 2020</v>
      </c>
      <c r="G88" s="5">
        <v>34</v>
      </c>
      <c r="H88" s="5" t="s">
        <v>18</v>
      </c>
      <c r="I88" s="6" t="s">
        <v>42</v>
      </c>
      <c r="J88" s="5" t="s">
        <v>20</v>
      </c>
      <c r="K88" s="5" t="s">
        <v>24</v>
      </c>
      <c r="L88" s="8" t="s">
        <v>14</v>
      </c>
      <c r="M88" s="8" t="s">
        <v>14</v>
      </c>
      <c r="N88" s="11" t="s">
        <v>43</v>
      </c>
      <c r="O88" s="5" t="s">
        <v>135</v>
      </c>
      <c r="P88" s="10" t="s">
        <v>134</v>
      </c>
    </row>
    <row r="89" spans="1:16" ht="45.75" thickBot="1" x14ac:dyDescent="0.25">
      <c r="A89" s="4">
        <v>88</v>
      </c>
      <c r="B89" s="14" t="s">
        <v>286</v>
      </c>
      <c r="C89" s="15" t="str">
        <f t="shared" si="6"/>
        <v>20 tháng 3 năm 2020</v>
      </c>
      <c r="D89" s="15" t="str">
        <f t="shared" si="7"/>
        <v>20</v>
      </c>
      <c r="E89" s="5" t="str">
        <f t="shared" si="8"/>
        <v>3</v>
      </c>
      <c r="F89" s="16" t="str">
        <f t="shared" si="5"/>
        <v>20 - 3 - 2020</v>
      </c>
      <c r="G89" s="5">
        <v>25</v>
      </c>
      <c r="H89" s="5" t="s">
        <v>18</v>
      </c>
      <c r="I89" s="6" t="s">
        <v>42</v>
      </c>
      <c r="J89" s="5" t="s">
        <v>20</v>
      </c>
      <c r="K89" s="5" t="s">
        <v>24</v>
      </c>
      <c r="L89" s="8" t="s">
        <v>14</v>
      </c>
      <c r="M89" s="8" t="s">
        <v>14</v>
      </c>
      <c r="N89" s="11" t="s">
        <v>43</v>
      </c>
      <c r="O89" s="5" t="s">
        <v>287</v>
      </c>
      <c r="P89" s="10" t="s">
        <v>136</v>
      </c>
    </row>
    <row r="90" spans="1:16" ht="45.75" thickBot="1" x14ac:dyDescent="0.25">
      <c r="A90" s="4">
        <v>89</v>
      </c>
      <c r="B90" s="14" t="s">
        <v>286</v>
      </c>
      <c r="C90" s="15" t="str">
        <f t="shared" si="6"/>
        <v>20 tháng 3 năm 2020</v>
      </c>
      <c r="D90" s="15" t="str">
        <f t="shared" si="7"/>
        <v>20</v>
      </c>
      <c r="E90" s="5" t="str">
        <f t="shared" si="8"/>
        <v>3</v>
      </c>
      <c r="F90" s="16" t="str">
        <f t="shared" si="5"/>
        <v>20 - 3 - 2020</v>
      </c>
      <c r="G90" s="5">
        <v>22</v>
      </c>
      <c r="H90" s="5" t="s">
        <v>18</v>
      </c>
      <c r="I90" s="6" t="s">
        <v>10</v>
      </c>
      <c r="J90" s="5" t="s">
        <v>20</v>
      </c>
      <c r="K90" s="5" t="s">
        <v>137</v>
      </c>
      <c r="L90" s="8" t="s">
        <v>14</v>
      </c>
      <c r="M90" s="7" t="s">
        <v>13</v>
      </c>
      <c r="N90" s="11" t="s">
        <v>43</v>
      </c>
      <c r="O90" s="6" t="s">
        <v>138</v>
      </c>
      <c r="P90" s="10" t="s">
        <v>136</v>
      </c>
    </row>
    <row r="91" spans="1:16" ht="45.75" thickBot="1" x14ac:dyDescent="0.25">
      <c r="A91" s="4">
        <v>90</v>
      </c>
      <c r="B91" s="14" t="s">
        <v>286</v>
      </c>
      <c r="C91" s="15" t="str">
        <f t="shared" si="6"/>
        <v>20 tháng 3 năm 2020</v>
      </c>
      <c r="D91" s="15" t="str">
        <f t="shared" si="7"/>
        <v>20</v>
      </c>
      <c r="E91" s="5" t="str">
        <f t="shared" si="8"/>
        <v>3</v>
      </c>
      <c r="F91" s="16" t="str">
        <f t="shared" si="5"/>
        <v>20 - 3 - 2020</v>
      </c>
      <c r="G91" s="5">
        <v>21</v>
      </c>
      <c r="H91" s="5" t="s">
        <v>18</v>
      </c>
      <c r="I91" s="6" t="s">
        <v>10</v>
      </c>
      <c r="J91" s="5" t="s">
        <v>20</v>
      </c>
      <c r="K91" s="5" t="s">
        <v>137</v>
      </c>
      <c r="L91" s="8" t="s">
        <v>14</v>
      </c>
      <c r="M91" s="7" t="s">
        <v>13</v>
      </c>
      <c r="N91" s="11" t="s">
        <v>43</v>
      </c>
      <c r="O91" s="6" t="s">
        <v>288</v>
      </c>
      <c r="P91" s="10" t="s">
        <v>136</v>
      </c>
    </row>
    <row r="92" spans="1:16" ht="32.25" thickBot="1" x14ac:dyDescent="0.25">
      <c r="A92" s="4">
        <v>91</v>
      </c>
      <c r="B92" s="14" t="s">
        <v>286</v>
      </c>
      <c r="C92" s="15" t="str">
        <f t="shared" si="6"/>
        <v>20 tháng 3 năm 2020</v>
      </c>
      <c r="D92" s="15" t="str">
        <f t="shared" si="7"/>
        <v>20</v>
      </c>
      <c r="E92" s="5" t="str">
        <f t="shared" si="8"/>
        <v>3</v>
      </c>
      <c r="F92" s="16" t="str">
        <f t="shared" si="5"/>
        <v>20 - 3 - 2020</v>
      </c>
      <c r="G92" s="5">
        <v>43</v>
      </c>
      <c r="H92" s="5" t="s">
        <v>9</v>
      </c>
      <c r="I92" s="6" t="s">
        <v>10</v>
      </c>
      <c r="J92" s="5" t="s">
        <v>55</v>
      </c>
      <c r="K92" s="5" t="s">
        <v>139</v>
      </c>
      <c r="L92" s="8" t="s">
        <v>14</v>
      </c>
      <c r="M92" s="7" t="s">
        <v>13</v>
      </c>
      <c r="N92" s="11" t="s">
        <v>43</v>
      </c>
      <c r="O92" s="5" t="s">
        <v>140</v>
      </c>
      <c r="P92" s="10" t="s">
        <v>136</v>
      </c>
    </row>
    <row r="93" spans="1:16" ht="45.75" thickBot="1" x14ac:dyDescent="0.25">
      <c r="A93" s="4">
        <v>92</v>
      </c>
      <c r="B93" s="14" t="s">
        <v>289</v>
      </c>
      <c r="C93" s="15" t="str">
        <f t="shared" si="6"/>
        <v>21 tháng 3 năm 2020</v>
      </c>
      <c r="D93" s="15" t="str">
        <f t="shared" si="7"/>
        <v>21</v>
      </c>
      <c r="E93" s="5" t="str">
        <f t="shared" si="8"/>
        <v>3</v>
      </c>
      <c r="F93" s="16" t="str">
        <f t="shared" si="5"/>
        <v>21 - 3 - 2020</v>
      </c>
      <c r="G93" s="5">
        <v>21</v>
      </c>
      <c r="H93" s="5" t="s">
        <v>9</v>
      </c>
      <c r="I93" s="6" t="s">
        <v>10</v>
      </c>
      <c r="J93" s="5" t="s">
        <v>20</v>
      </c>
      <c r="K93" s="5" t="s">
        <v>69</v>
      </c>
      <c r="L93" s="8" t="s">
        <v>14</v>
      </c>
      <c r="M93" s="7" t="s">
        <v>13</v>
      </c>
      <c r="N93" s="11" t="s">
        <v>43</v>
      </c>
      <c r="O93" s="5" t="s">
        <v>290</v>
      </c>
      <c r="P93" s="10" t="s">
        <v>141</v>
      </c>
    </row>
    <row r="94" spans="1:16" ht="45.75" thickBot="1" x14ac:dyDescent="0.25">
      <c r="A94" s="4">
        <v>93</v>
      </c>
      <c r="B94" s="14" t="s">
        <v>289</v>
      </c>
      <c r="C94" s="15" t="str">
        <f t="shared" si="6"/>
        <v>21 tháng 3 năm 2020</v>
      </c>
      <c r="D94" s="15" t="str">
        <f t="shared" si="7"/>
        <v>21</v>
      </c>
      <c r="E94" s="5" t="str">
        <f t="shared" si="8"/>
        <v>3</v>
      </c>
      <c r="F94" s="16" t="str">
        <f t="shared" si="5"/>
        <v>21 - 3 - 2020</v>
      </c>
      <c r="G94" s="5">
        <v>20</v>
      </c>
      <c r="H94" s="5" t="s">
        <v>9</v>
      </c>
      <c r="I94" s="6" t="s">
        <v>42</v>
      </c>
      <c r="J94" s="5" t="s">
        <v>20</v>
      </c>
      <c r="K94" s="5" t="s">
        <v>142</v>
      </c>
      <c r="L94" s="8" t="s">
        <v>14</v>
      </c>
      <c r="M94" s="7" t="s">
        <v>13</v>
      </c>
      <c r="N94" s="11" t="s">
        <v>43</v>
      </c>
      <c r="O94" s="5" t="s">
        <v>291</v>
      </c>
      <c r="P94" s="10" t="s">
        <v>143</v>
      </c>
    </row>
    <row r="95" spans="1:16" ht="45.75" thickBot="1" x14ac:dyDescent="0.25">
      <c r="A95" s="4">
        <v>94</v>
      </c>
      <c r="B95" s="14" t="s">
        <v>289</v>
      </c>
      <c r="C95" s="15" t="str">
        <f t="shared" si="6"/>
        <v>21 tháng 3 năm 2020</v>
      </c>
      <c r="D95" s="15" t="str">
        <f t="shared" si="7"/>
        <v>21</v>
      </c>
      <c r="E95" s="5" t="str">
        <f t="shared" si="8"/>
        <v>3</v>
      </c>
      <c r="F95" s="16" t="str">
        <f t="shared" si="5"/>
        <v>21 - 3 - 2020</v>
      </c>
      <c r="G95" s="5">
        <v>64</v>
      </c>
      <c r="H95" s="5" t="s">
        <v>18</v>
      </c>
      <c r="I95" s="6" t="s">
        <v>42</v>
      </c>
      <c r="J95" s="5" t="s">
        <v>20</v>
      </c>
      <c r="K95" s="5" t="s">
        <v>142</v>
      </c>
      <c r="L95" s="8" t="s">
        <v>14</v>
      </c>
      <c r="M95" s="7" t="s">
        <v>13</v>
      </c>
      <c r="N95" s="11" t="s">
        <v>43</v>
      </c>
      <c r="O95" s="5" t="s">
        <v>144</v>
      </c>
      <c r="P95" s="10" t="s">
        <v>143</v>
      </c>
    </row>
    <row r="96" spans="1:16" ht="45.75" thickBot="1" x14ac:dyDescent="0.25">
      <c r="A96" s="4">
        <v>95</v>
      </c>
      <c r="B96" s="14" t="s">
        <v>292</v>
      </c>
      <c r="C96" s="15" t="str">
        <f t="shared" si="6"/>
        <v>22 tháng 3 năm 2020</v>
      </c>
      <c r="D96" s="15" t="str">
        <f t="shared" si="7"/>
        <v>22</v>
      </c>
      <c r="E96" s="5" t="str">
        <f t="shared" si="8"/>
        <v>3</v>
      </c>
      <c r="F96" s="16" t="str">
        <f t="shared" si="5"/>
        <v>22 - 3 - 2020</v>
      </c>
      <c r="G96" s="5">
        <v>20</v>
      </c>
      <c r="H96" s="5" t="s">
        <v>9</v>
      </c>
      <c r="I96" s="6" t="s">
        <v>10</v>
      </c>
      <c r="J96" s="5" t="s">
        <v>20</v>
      </c>
      <c r="K96" s="5" t="s">
        <v>69</v>
      </c>
      <c r="L96" s="8" t="s">
        <v>14</v>
      </c>
      <c r="M96" s="7" t="s">
        <v>13</v>
      </c>
      <c r="N96" s="11" t="s">
        <v>43</v>
      </c>
      <c r="O96" s="6" t="s">
        <v>293</v>
      </c>
      <c r="P96" s="10" t="s">
        <v>145</v>
      </c>
    </row>
    <row r="97" spans="1:16" ht="60.75" thickBot="1" x14ac:dyDescent="0.25">
      <c r="A97" s="4">
        <v>96</v>
      </c>
      <c r="B97" s="14" t="s">
        <v>292</v>
      </c>
      <c r="C97" s="15" t="str">
        <f t="shared" si="6"/>
        <v>22 tháng 3 năm 2020</v>
      </c>
      <c r="D97" s="15" t="str">
        <f t="shared" si="7"/>
        <v>22</v>
      </c>
      <c r="E97" s="5" t="str">
        <f t="shared" si="8"/>
        <v>3</v>
      </c>
      <c r="F97" s="16" t="str">
        <f t="shared" si="5"/>
        <v>22 - 3 - 2020</v>
      </c>
      <c r="G97" s="5">
        <v>21</v>
      </c>
      <c r="H97" s="5" t="s">
        <v>18</v>
      </c>
      <c r="I97" s="6" t="s">
        <v>10</v>
      </c>
      <c r="J97" s="5" t="s">
        <v>20</v>
      </c>
      <c r="K97" s="5" t="s">
        <v>146</v>
      </c>
      <c r="L97" s="8" t="s">
        <v>14</v>
      </c>
      <c r="M97" s="7" t="s">
        <v>13</v>
      </c>
      <c r="N97" s="11" t="s">
        <v>43</v>
      </c>
      <c r="O97" s="5" t="s">
        <v>294</v>
      </c>
      <c r="P97" s="10" t="s">
        <v>145</v>
      </c>
    </row>
    <row r="98" spans="1:16" ht="45.75" thickBot="1" x14ac:dyDescent="0.25">
      <c r="A98" s="4">
        <v>97</v>
      </c>
      <c r="B98" s="14" t="s">
        <v>292</v>
      </c>
      <c r="C98" s="15" t="str">
        <f t="shared" si="6"/>
        <v>22 tháng 3 năm 2020</v>
      </c>
      <c r="D98" s="15" t="str">
        <f t="shared" si="7"/>
        <v>22</v>
      </c>
      <c r="E98" s="5" t="str">
        <f t="shared" si="8"/>
        <v>3</v>
      </c>
      <c r="F98" s="16" t="str">
        <f t="shared" ref="F98:F129" si="9">D98 &amp; " - " &amp; E98 &amp; " - 2020"</f>
        <v>22 - 3 - 2020</v>
      </c>
      <c r="G98" s="5">
        <v>34</v>
      </c>
      <c r="H98" s="5" t="s">
        <v>9</v>
      </c>
      <c r="I98" s="6" t="s">
        <v>10</v>
      </c>
      <c r="J98" s="5" t="s">
        <v>55</v>
      </c>
      <c r="K98" s="5" t="s">
        <v>146</v>
      </c>
      <c r="L98" s="8" t="s">
        <v>14</v>
      </c>
      <c r="M98" s="7" t="s">
        <v>13</v>
      </c>
      <c r="N98" s="11" t="s">
        <v>43</v>
      </c>
      <c r="O98" s="5" t="s">
        <v>295</v>
      </c>
      <c r="P98" s="10" t="s">
        <v>145</v>
      </c>
    </row>
    <row r="99" spans="1:16" ht="45.75" thickBot="1" x14ac:dyDescent="0.25">
      <c r="A99" s="4">
        <v>98</v>
      </c>
      <c r="B99" s="14" t="s">
        <v>292</v>
      </c>
      <c r="C99" s="15" t="str">
        <f t="shared" si="6"/>
        <v>22 tháng 3 năm 2020</v>
      </c>
      <c r="D99" s="15" t="str">
        <f t="shared" si="7"/>
        <v>22</v>
      </c>
      <c r="E99" s="5" t="str">
        <f t="shared" si="8"/>
        <v>3</v>
      </c>
      <c r="F99" s="16" t="str">
        <f t="shared" si="9"/>
        <v>22 - 3 - 2020</v>
      </c>
      <c r="G99" s="5">
        <v>34</v>
      </c>
      <c r="H99" s="5" t="s">
        <v>9</v>
      </c>
      <c r="I99" s="6" t="s">
        <v>10</v>
      </c>
      <c r="J99" s="5" t="s">
        <v>55</v>
      </c>
      <c r="K99" s="5" t="s">
        <v>146</v>
      </c>
      <c r="L99" s="8" t="s">
        <v>14</v>
      </c>
      <c r="M99" s="7" t="s">
        <v>13</v>
      </c>
      <c r="N99" s="11" t="s">
        <v>43</v>
      </c>
      <c r="O99" s="5" t="s">
        <v>147</v>
      </c>
      <c r="P99" s="10" t="s">
        <v>145</v>
      </c>
    </row>
    <row r="100" spans="1:16" ht="32.25" thickBot="1" x14ac:dyDescent="0.25">
      <c r="A100" s="4">
        <v>99</v>
      </c>
      <c r="B100" s="14" t="s">
        <v>292</v>
      </c>
      <c r="C100" s="15" t="str">
        <f t="shared" si="6"/>
        <v>22 tháng 3 năm 2020</v>
      </c>
      <c r="D100" s="15" t="str">
        <f t="shared" si="7"/>
        <v>22</v>
      </c>
      <c r="E100" s="5" t="str">
        <f t="shared" si="8"/>
        <v>3</v>
      </c>
      <c r="F100" s="16" t="str">
        <f t="shared" si="9"/>
        <v>22 - 3 - 2020</v>
      </c>
      <c r="G100" s="5">
        <v>29</v>
      </c>
      <c r="H100" s="5" t="s">
        <v>9</v>
      </c>
      <c r="I100" s="6" t="s">
        <v>10</v>
      </c>
      <c r="J100" s="5" t="s">
        <v>20</v>
      </c>
      <c r="K100" s="5" t="s">
        <v>69</v>
      </c>
      <c r="L100" s="8" t="s">
        <v>14</v>
      </c>
      <c r="M100" s="7" t="s">
        <v>13</v>
      </c>
      <c r="N100" s="11" t="s">
        <v>43</v>
      </c>
      <c r="O100" s="5" t="s">
        <v>148</v>
      </c>
      <c r="P100" s="10" t="s">
        <v>149</v>
      </c>
    </row>
    <row r="101" spans="1:16" ht="32.25" thickBot="1" x14ac:dyDescent="0.25">
      <c r="A101" s="4">
        <v>100</v>
      </c>
      <c r="B101" s="14" t="s">
        <v>292</v>
      </c>
      <c r="C101" s="15" t="str">
        <f t="shared" si="6"/>
        <v>22 tháng 3 năm 2020</v>
      </c>
      <c r="D101" s="15" t="str">
        <f t="shared" si="7"/>
        <v>22</v>
      </c>
      <c r="E101" s="5" t="str">
        <f t="shared" si="8"/>
        <v>3</v>
      </c>
      <c r="F101" s="16" t="str">
        <f t="shared" si="9"/>
        <v>22 - 3 - 2020</v>
      </c>
      <c r="G101" s="5">
        <v>55</v>
      </c>
      <c r="H101" s="5" t="s">
        <v>9</v>
      </c>
      <c r="I101" s="6" t="s">
        <v>10</v>
      </c>
      <c r="J101" s="5" t="s">
        <v>20</v>
      </c>
      <c r="K101" s="5" t="s">
        <v>139</v>
      </c>
      <c r="L101" s="8" t="s">
        <v>14</v>
      </c>
      <c r="M101" s="7" t="s">
        <v>13</v>
      </c>
      <c r="N101" s="11" t="s">
        <v>43</v>
      </c>
      <c r="O101" s="6" t="s">
        <v>296</v>
      </c>
      <c r="P101" s="10" t="s">
        <v>150</v>
      </c>
    </row>
    <row r="102" spans="1:16" ht="45.75" thickBot="1" x14ac:dyDescent="0.25">
      <c r="A102" s="4">
        <v>101</v>
      </c>
      <c r="B102" s="14" t="s">
        <v>292</v>
      </c>
      <c r="C102" s="15" t="str">
        <f t="shared" si="6"/>
        <v>22 tháng 3 năm 2020</v>
      </c>
      <c r="D102" s="15" t="str">
        <f t="shared" si="7"/>
        <v>22</v>
      </c>
      <c r="E102" s="5" t="str">
        <f t="shared" si="8"/>
        <v>3</v>
      </c>
      <c r="F102" s="16" t="str">
        <f t="shared" si="9"/>
        <v>22 - 3 - 2020</v>
      </c>
      <c r="G102" s="5">
        <v>26</v>
      </c>
      <c r="H102" s="5" t="s">
        <v>18</v>
      </c>
      <c r="I102" s="6" t="s">
        <v>151</v>
      </c>
      <c r="J102" s="5" t="s">
        <v>20</v>
      </c>
      <c r="K102" s="5" t="s">
        <v>152</v>
      </c>
      <c r="L102" s="8" t="s">
        <v>14</v>
      </c>
      <c r="M102" s="7" t="s">
        <v>13</v>
      </c>
      <c r="N102" s="11" t="s">
        <v>43</v>
      </c>
      <c r="O102" s="6" t="s">
        <v>297</v>
      </c>
      <c r="P102" s="10" t="s">
        <v>150</v>
      </c>
    </row>
    <row r="103" spans="1:16" ht="45.75" thickBot="1" x14ac:dyDescent="0.25">
      <c r="A103" s="4">
        <v>102</v>
      </c>
      <c r="B103" s="14" t="s">
        <v>292</v>
      </c>
      <c r="C103" s="15" t="str">
        <f t="shared" si="6"/>
        <v>22 tháng 3 năm 2020</v>
      </c>
      <c r="D103" s="15" t="str">
        <f t="shared" si="7"/>
        <v>22</v>
      </c>
      <c r="E103" s="5" t="str">
        <f t="shared" si="8"/>
        <v>3</v>
      </c>
      <c r="F103" s="16" t="str">
        <f t="shared" si="9"/>
        <v>22 - 3 - 2020</v>
      </c>
      <c r="G103" s="5">
        <v>9</v>
      </c>
      <c r="H103" s="5" t="s">
        <v>18</v>
      </c>
      <c r="I103" s="6" t="s">
        <v>151</v>
      </c>
      <c r="J103" s="5" t="s">
        <v>20</v>
      </c>
      <c r="K103" s="5" t="s">
        <v>152</v>
      </c>
      <c r="L103" s="8" t="s">
        <v>14</v>
      </c>
      <c r="M103" s="7" t="s">
        <v>13</v>
      </c>
      <c r="N103" s="11" t="s">
        <v>43</v>
      </c>
      <c r="O103" s="6" t="s">
        <v>297</v>
      </c>
      <c r="P103" s="10" t="s">
        <v>150</v>
      </c>
    </row>
    <row r="104" spans="1:16" ht="45.75" thickBot="1" x14ac:dyDescent="0.25">
      <c r="A104" s="4">
        <v>103</v>
      </c>
      <c r="B104" s="14" t="s">
        <v>292</v>
      </c>
      <c r="C104" s="15" t="str">
        <f t="shared" si="6"/>
        <v>22 tháng 3 năm 2020</v>
      </c>
      <c r="D104" s="15" t="str">
        <f t="shared" si="7"/>
        <v>22</v>
      </c>
      <c r="E104" s="5" t="str">
        <f t="shared" si="8"/>
        <v>3</v>
      </c>
      <c r="F104" s="16" t="str">
        <f t="shared" si="9"/>
        <v>22 - 3 - 2020</v>
      </c>
      <c r="G104" s="5">
        <v>22</v>
      </c>
      <c r="H104" s="5" t="s">
        <v>9</v>
      </c>
      <c r="I104" s="6" t="s">
        <v>151</v>
      </c>
      <c r="J104" s="5" t="s">
        <v>20</v>
      </c>
      <c r="K104" s="5" t="s">
        <v>152</v>
      </c>
      <c r="L104" s="8" t="s">
        <v>14</v>
      </c>
      <c r="M104" s="7" t="s">
        <v>13</v>
      </c>
      <c r="N104" s="11" t="s">
        <v>43</v>
      </c>
      <c r="O104" s="6" t="s">
        <v>297</v>
      </c>
      <c r="P104" s="10" t="s">
        <v>150</v>
      </c>
    </row>
    <row r="105" spans="1:16" ht="45.75" thickBot="1" x14ac:dyDescent="0.25">
      <c r="A105" s="4">
        <v>104</v>
      </c>
      <c r="B105" s="14" t="s">
        <v>292</v>
      </c>
      <c r="C105" s="15" t="str">
        <f t="shared" si="6"/>
        <v>22 tháng 3 năm 2020</v>
      </c>
      <c r="D105" s="15" t="str">
        <f t="shared" si="7"/>
        <v>22</v>
      </c>
      <c r="E105" s="5" t="str">
        <f t="shared" si="8"/>
        <v>3</v>
      </c>
      <c r="F105" s="16" t="str">
        <f t="shared" si="9"/>
        <v>22 - 3 - 2020</v>
      </c>
      <c r="G105" s="5">
        <v>33</v>
      </c>
      <c r="H105" s="5" t="s">
        <v>18</v>
      </c>
      <c r="I105" s="6" t="s">
        <v>151</v>
      </c>
      <c r="J105" s="5" t="s">
        <v>20</v>
      </c>
      <c r="K105" s="5" t="s">
        <v>152</v>
      </c>
      <c r="L105" s="8" t="s">
        <v>14</v>
      </c>
      <c r="M105" s="7" t="s">
        <v>13</v>
      </c>
      <c r="N105" s="11" t="s">
        <v>43</v>
      </c>
      <c r="O105" s="6" t="s">
        <v>297</v>
      </c>
      <c r="P105" s="10" t="s">
        <v>150</v>
      </c>
    </row>
    <row r="106" spans="1:16" ht="45.75" thickBot="1" x14ac:dyDescent="0.25">
      <c r="A106" s="4">
        <v>105</v>
      </c>
      <c r="B106" s="14" t="s">
        <v>292</v>
      </c>
      <c r="C106" s="15" t="str">
        <f t="shared" si="6"/>
        <v>22 tháng 3 năm 2020</v>
      </c>
      <c r="D106" s="15" t="str">
        <f t="shared" si="7"/>
        <v>22</v>
      </c>
      <c r="E106" s="5" t="str">
        <f t="shared" si="8"/>
        <v>3</v>
      </c>
      <c r="F106" s="16" t="str">
        <f t="shared" si="9"/>
        <v>22 - 3 - 2020</v>
      </c>
      <c r="G106" s="5">
        <v>35</v>
      </c>
      <c r="H106" s="5" t="s">
        <v>18</v>
      </c>
      <c r="I106" s="6" t="s">
        <v>153</v>
      </c>
      <c r="J106" s="5" t="s">
        <v>20</v>
      </c>
      <c r="K106" s="5" t="s">
        <v>154</v>
      </c>
      <c r="L106" s="8" t="s">
        <v>14</v>
      </c>
      <c r="M106" s="7" t="s">
        <v>13</v>
      </c>
      <c r="N106" s="11" t="s">
        <v>43</v>
      </c>
      <c r="O106" s="6" t="s">
        <v>298</v>
      </c>
      <c r="P106" s="10" t="s">
        <v>150</v>
      </c>
    </row>
    <row r="107" spans="1:16" ht="45.75" thickBot="1" x14ac:dyDescent="0.25">
      <c r="A107" s="4">
        <v>106</v>
      </c>
      <c r="B107" s="14" t="s">
        <v>292</v>
      </c>
      <c r="C107" s="15" t="str">
        <f t="shared" si="6"/>
        <v>22 tháng 3 năm 2020</v>
      </c>
      <c r="D107" s="15" t="str">
        <f t="shared" si="7"/>
        <v>22</v>
      </c>
      <c r="E107" s="5" t="str">
        <f t="shared" si="8"/>
        <v>3</v>
      </c>
      <c r="F107" s="16" t="str">
        <f t="shared" si="9"/>
        <v>22 - 3 - 2020</v>
      </c>
      <c r="G107" s="5">
        <v>20</v>
      </c>
      <c r="H107" s="5" t="s">
        <v>18</v>
      </c>
      <c r="I107" s="6" t="s">
        <v>153</v>
      </c>
      <c r="J107" s="5" t="s">
        <v>20</v>
      </c>
      <c r="K107" s="5" t="s">
        <v>154</v>
      </c>
      <c r="L107" s="8" t="s">
        <v>14</v>
      </c>
      <c r="M107" s="7" t="s">
        <v>13</v>
      </c>
      <c r="N107" s="11" t="s">
        <v>43</v>
      </c>
      <c r="O107" s="6" t="s">
        <v>298</v>
      </c>
      <c r="P107" s="10" t="s">
        <v>150</v>
      </c>
    </row>
    <row r="108" spans="1:16" ht="45.75" thickBot="1" x14ac:dyDescent="0.25">
      <c r="A108" s="4">
        <v>107</v>
      </c>
      <c r="B108" s="14" t="s">
        <v>292</v>
      </c>
      <c r="C108" s="15" t="str">
        <f t="shared" si="6"/>
        <v>22 tháng 3 năm 2020</v>
      </c>
      <c r="D108" s="15" t="str">
        <f t="shared" si="7"/>
        <v>22</v>
      </c>
      <c r="E108" s="5" t="str">
        <f t="shared" si="8"/>
        <v>3</v>
      </c>
      <c r="F108" s="16" t="str">
        <f t="shared" si="9"/>
        <v>22 - 3 - 2020</v>
      </c>
      <c r="G108" s="5">
        <v>25</v>
      </c>
      <c r="H108" s="5" t="s">
        <v>18</v>
      </c>
      <c r="I108" s="6" t="s">
        <v>42</v>
      </c>
      <c r="J108" s="5" t="s">
        <v>20</v>
      </c>
      <c r="K108" s="5" t="s">
        <v>24</v>
      </c>
      <c r="L108" s="8" t="s">
        <v>14</v>
      </c>
      <c r="M108" s="8" t="s">
        <v>14</v>
      </c>
      <c r="N108" s="11" t="s">
        <v>43</v>
      </c>
      <c r="O108" s="5" t="s">
        <v>155</v>
      </c>
      <c r="P108" s="10" t="s">
        <v>156</v>
      </c>
    </row>
    <row r="109" spans="1:16" ht="45.75" thickBot="1" x14ac:dyDescent="0.25">
      <c r="A109" s="4">
        <v>108</v>
      </c>
      <c r="B109" s="14" t="s">
        <v>292</v>
      </c>
      <c r="C109" s="15" t="str">
        <f t="shared" si="6"/>
        <v>22 tháng 3 năm 2020</v>
      </c>
      <c r="D109" s="15" t="str">
        <f t="shared" si="7"/>
        <v>22</v>
      </c>
      <c r="E109" s="5" t="str">
        <f t="shared" si="8"/>
        <v>3</v>
      </c>
      <c r="F109" s="16" t="str">
        <f t="shared" si="9"/>
        <v>22 - 3 - 2020</v>
      </c>
      <c r="G109" s="5">
        <v>19</v>
      </c>
      <c r="H109" s="5" t="s">
        <v>9</v>
      </c>
      <c r="I109" s="6" t="s">
        <v>42</v>
      </c>
      <c r="J109" s="5" t="s">
        <v>20</v>
      </c>
      <c r="K109" s="5" t="s">
        <v>24</v>
      </c>
      <c r="L109" s="8" t="s">
        <v>14</v>
      </c>
      <c r="M109" s="7" t="s">
        <v>13</v>
      </c>
      <c r="N109" s="11" t="s">
        <v>43</v>
      </c>
      <c r="O109" s="5" t="s">
        <v>299</v>
      </c>
      <c r="P109" s="10" t="s">
        <v>156</v>
      </c>
    </row>
    <row r="110" spans="1:16" ht="45.75" thickBot="1" x14ac:dyDescent="0.25">
      <c r="A110" s="4">
        <v>109</v>
      </c>
      <c r="B110" s="14" t="s">
        <v>292</v>
      </c>
      <c r="C110" s="15" t="str">
        <f t="shared" si="6"/>
        <v>22 tháng 3 năm 2020</v>
      </c>
      <c r="D110" s="15" t="str">
        <f t="shared" si="7"/>
        <v>22</v>
      </c>
      <c r="E110" s="5" t="str">
        <f t="shared" si="8"/>
        <v>3</v>
      </c>
      <c r="F110" s="16" t="str">
        <f t="shared" si="9"/>
        <v>22 - 3 - 2020</v>
      </c>
      <c r="G110" s="5">
        <v>42</v>
      </c>
      <c r="H110" s="5" t="s">
        <v>9</v>
      </c>
      <c r="I110" s="6" t="s">
        <v>42</v>
      </c>
      <c r="J110" s="5" t="s">
        <v>20</v>
      </c>
      <c r="K110" s="5" t="s">
        <v>24</v>
      </c>
      <c r="L110" s="8" t="s">
        <v>14</v>
      </c>
      <c r="M110" s="7" t="s">
        <v>13</v>
      </c>
      <c r="N110" s="11" t="s">
        <v>43</v>
      </c>
      <c r="O110" s="5" t="s">
        <v>300</v>
      </c>
      <c r="P110" s="10" t="s">
        <v>156</v>
      </c>
    </row>
    <row r="111" spans="1:16" ht="45.75" thickBot="1" x14ac:dyDescent="0.25">
      <c r="A111" s="4">
        <v>110</v>
      </c>
      <c r="B111" s="14" t="s">
        <v>292</v>
      </c>
      <c r="C111" s="15" t="str">
        <f t="shared" si="6"/>
        <v>22 tháng 3 năm 2020</v>
      </c>
      <c r="D111" s="15" t="str">
        <f t="shared" si="7"/>
        <v>22</v>
      </c>
      <c r="E111" s="5" t="str">
        <f t="shared" si="8"/>
        <v>3</v>
      </c>
      <c r="F111" s="16" t="str">
        <f t="shared" si="9"/>
        <v>22 - 3 - 2020</v>
      </c>
      <c r="G111" s="5">
        <v>19</v>
      </c>
      <c r="H111" s="5" t="s">
        <v>9</v>
      </c>
      <c r="I111" s="6" t="s">
        <v>42</v>
      </c>
      <c r="J111" s="5" t="s">
        <v>20</v>
      </c>
      <c r="K111" s="5" t="s">
        <v>24</v>
      </c>
      <c r="L111" s="8" t="s">
        <v>14</v>
      </c>
      <c r="M111" s="7" t="s">
        <v>13</v>
      </c>
      <c r="N111" s="11" t="s">
        <v>43</v>
      </c>
      <c r="O111" s="5" t="s">
        <v>301</v>
      </c>
      <c r="P111" s="10" t="s">
        <v>156</v>
      </c>
    </row>
    <row r="112" spans="1:16" ht="45.75" thickBot="1" x14ac:dyDescent="0.25">
      <c r="A112" s="4">
        <v>111</v>
      </c>
      <c r="B112" s="14" t="s">
        <v>292</v>
      </c>
      <c r="C112" s="15" t="str">
        <f t="shared" si="6"/>
        <v>22 tháng 3 năm 2020</v>
      </c>
      <c r="D112" s="15" t="str">
        <f t="shared" si="7"/>
        <v>22</v>
      </c>
      <c r="E112" s="5" t="str">
        <f t="shared" si="8"/>
        <v>3</v>
      </c>
      <c r="F112" s="16" t="str">
        <f t="shared" si="9"/>
        <v>22 - 3 - 2020</v>
      </c>
      <c r="G112" s="5">
        <v>25</v>
      </c>
      <c r="H112" s="5" t="s">
        <v>18</v>
      </c>
      <c r="I112" s="6" t="s">
        <v>42</v>
      </c>
      <c r="J112" s="5" t="s">
        <v>20</v>
      </c>
      <c r="K112" s="5" t="s">
        <v>24</v>
      </c>
      <c r="L112" s="8" t="s">
        <v>14</v>
      </c>
      <c r="M112" s="7" t="s">
        <v>13</v>
      </c>
      <c r="N112" s="11" t="s">
        <v>43</v>
      </c>
      <c r="O112" s="5" t="s">
        <v>302</v>
      </c>
      <c r="P112" s="10" t="s">
        <v>156</v>
      </c>
    </row>
    <row r="113" spans="1:16" ht="45.75" thickBot="1" x14ac:dyDescent="0.25">
      <c r="A113" s="4">
        <v>112</v>
      </c>
      <c r="B113" s="14" t="s">
        <v>292</v>
      </c>
      <c r="C113" s="15" t="str">
        <f t="shared" si="6"/>
        <v>22 tháng 3 năm 2020</v>
      </c>
      <c r="D113" s="15" t="str">
        <f t="shared" si="7"/>
        <v>22</v>
      </c>
      <c r="E113" s="5" t="str">
        <f t="shared" si="8"/>
        <v>3</v>
      </c>
      <c r="F113" s="16" t="str">
        <f t="shared" si="9"/>
        <v>22 - 3 - 2020</v>
      </c>
      <c r="G113" s="5">
        <v>30</v>
      </c>
      <c r="H113" s="5" t="s">
        <v>18</v>
      </c>
      <c r="I113" s="6" t="s">
        <v>42</v>
      </c>
      <c r="J113" s="5" t="s">
        <v>20</v>
      </c>
      <c r="K113" s="5" t="s">
        <v>24</v>
      </c>
      <c r="L113" s="8" t="s">
        <v>14</v>
      </c>
      <c r="M113" s="7" t="s">
        <v>13</v>
      </c>
      <c r="N113" s="11" t="s">
        <v>43</v>
      </c>
      <c r="O113" s="5" t="s">
        <v>303</v>
      </c>
      <c r="P113" s="10" t="s">
        <v>156</v>
      </c>
    </row>
    <row r="114" spans="1:16" ht="45.75" thickBot="1" x14ac:dyDescent="0.25">
      <c r="A114" s="4">
        <v>113</v>
      </c>
      <c r="B114" s="14" t="s">
        <v>292</v>
      </c>
      <c r="C114" s="15" t="str">
        <f t="shared" si="6"/>
        <v>22 tháng 3 năm 2020</v>
      </c>
      <c r="D114" s="15" t="str">
        <f t="shared" si="7"/>
        <v>22</v>
      </c>
      <c r="E114" s="5" t="str">
        <f t="shared" si="8"/>
        <v>3</v>
      </c>
      <c r="F114" s="16" t="str">
        <f t="shared" si="9"/>
        <v>22 - 3 - 2020</v>
      </c>
      <c r="G114" s="5">
        <v>18</v>
      </c>
      <c r="H114" s="5" t="s">
        <v>18</v>
      </c>
      <c r="I114" s="6" t="s">
        <v>42</v>
      </c>
      <c r="J114" s="5" t="s">
        <v>20</v>
      </c>
      <c r="K114" s="5" t="s">
        <v>24</v>
      </c>
      <c r="L114" s="8" t="s">
        <v>14</v>
      </c>
      <c r="M114" s="7" t="s">
        <v>13</v>
      </c>
      <c r="N114" s="11" t="s">
        <v>43</v>
      </c>
      <c r="O114" s="5" t="s">
        <v>304</v>
      </c>
      <c r="P114" s="10" t="s">
        <v>156</v>
      </c>
    </row>
    <row r="115" spans="1:16" ht="45.75" thickBot="1" x14ac:dyDescent="0.25">
      <c r="A115" s="4">
        <v>114</v>
      </c>
      <c r="B115" s="14" t="s">
        <v>305</v>
      </c>
      <c r="C115" s="15" t="str">
        <f t="shared" si="6"/>
        <v>23 tháng 3 năm 2020</v>
      </c>
      <c r="D115" s="15" t="str">
        <f t="shared" si="7"/>
        <v>23</v>
      </c>
      <c r="E115" s="5" t="str">
        <f t="shared" si="8"/>
        <v>3</v>
      </c>
      <c r="F115" s="16" t="str">
        <f t="shared" si="9"/>
        <v>23 - 3 - 2020</v>
      </c>
      <c r="G115" s="5">
        <v>19</v>
      </c>
      <c r="H115" s="5" t="s">
        <v>9</v>
      </c>
      <c r="I115" s="6" t="s">
        <v>42</v>
      </c>
      <c r="J115" s="5" t="s">
        <v>20</v>
      </c>
      <c r="K115" s="5" t="s">
        <v>24</v>
      </c>
      <c r="L115" s="8" t="s">
        <v>14</v>
      </c>
      <c r="M115" s="7" t="s">
        <v>13</v>
      </c>
      <c r="N115" s="11" t="s">
        <v>43</v>
      </c>
      <c r="O115" s="5" t="s">
        <v>306</v>
      </c>
      <c r="P115" s="10" t="s">
        <v>157</v>
      </c>
    </row>
    <row r="116" spans="1:16" ht="45.75" thickBot="1" x14ac:dyDescent="0.25">
      <c r="A116" s="4">
        <v>115</v>
      </c>
      <c r="B116" s="14" t="s">
        <v>305</v>
      </c>
      <c r="C116" s="15" t="str">
        <f t="shared" si="6"/>
        <v>23 tháng 3 năm 2020</v>
      </c>
      <c r="D116" s="15" t="str">
        <f t="shared" si="7"/>
        <v>23</v>
      </c>
      <c r="E116" s="5" t="str">
        <f t="shared" si="8"/>
        <v>3</v>
      </c>
      <c r="F116" s="16" t="str">
        <f t="shared" si="9"/>
        <v>23 - 3 - 2020</v>
      </c>
      <c r="G116" s="5">
        <v>44</v>
      </c>
      <c r="H116" s="5" t="s">
        <v>18</v>
      </c>
      <c r="I116" s="6" t="s">
        <v>42</v>
      </c>
      <c r="J116" s="5" t="s">
        <v>20</v>
      </c>
      <c r="K116" s="5" t="s">
        <v>24</v>
      </c>
      <c r="L116" s="8" t="s">
        <v>14</v>
      </c>
      <c r="M116" s="7" t="s">
        <v>13</v>
      </c>
      <c r="N116" s="11" t="s">
        <v>43</v>
      </c>
      <c r="O116" s="5" t="s">
        <v>158</v>
      </c>
      <c r="P116" s="10" t="s">
        <v>157</v>
      </c>
    </row>
    <row r="117" spans="1:16" ht="45.75" thickBot="1" x14ac:dyDescent="0.25">
      <c r="A117" s="4">
        <v>116</v>
      </c>
      <c r="B117" s="14" t="s">
        <v>305</v>
      </c>
      <c r="C117" s="15" t="str">
        <f t="shared" si="6"/>
        <v>23 tháng 3 năm 2020</v>
      </c>
      <c r="D117" s="15" t="str">
        <f t="shared" si="7"/>
        <v>23</v>
      </c>
      <c r="E117" s="5" t="str">
        <f t="shared" si="8"/>
        <v>3</v>
      </c>
      <c r="F117" s="16" t="str">
        <f t="shared" si="9"/>
        <v>23 - 3 - 2020</v>
      </c>
      <c r="G117" s="5">
        <v>29</v>
      </c>
      <c r="H117" s="5" t="s">
        <v>9</v>
      </c>
      <c r="I117" s="6" t="s">
        <v>42</v>
      </c>
      <c r="J117" s="5" t="s">
        <v>20</v>
      </c>
      <c r="K117" s="5" t="s">
        <v>24</v>
      </c>
      <c r="L117" s="8" t="s">
        <v>14</v>
      </c>
      <c r="M117" s="8" t="s">
        <v>14</v>
      </c>
      <c r="N117" s="11" t="s">
        <v>43</v>
      </c>
      <c r="O117" s="5" t="s">
        <v>159</v>
      </c>
      <c r="P117" s="10" t="s">
        <v>157</v>
      </c>
    </row>
    <row r="118" spans="1:16" ht="32.25" thickBot="1" x14ac:dyDescent="0.25">
      <c r="A118" s="4">
        <v>117</v>
      </c>
      <c r="B118" s="14" t="s">
        <v>305</v>
      </c>
      <c r="C118" s="15" t="str">
        <f t="shared" si="6"/>
        <v>23 tháng 3 năm 2020</v>
      </c>
      <c r="D118" s="15" t="str">
        <f t="shared" si="7"/>
        <v>23</v>
      </c>
      <c r="E118" s="5" t="str">
        <f t="shared" si="8"/>
        <v>3</v>
      </c>
      <c r="F118" s="16" t="str">
        <f t="shared" si="9"/>
        <v>23 - 3 - 2020</v>
      </c>
      <c r="G118" s="5">
        <v>30</v>
      </c>
      <c r="H118" s="5" t="s">
        <v>9</v>
      </c>
      <c r="I118" s="6" t="s">
        <v>160</v>
      </c>
      <c r="J118" s="5" t="s">
        <v>20</v>
      </c>
      <c r="K118" s="5" t="s">
        <v>161</v>
      </c>
      <c r="L118" s="8" t="s">
        <v>14</v>
      </c>
      <c r="M118" s="7" t="s">
        <v>13</v>
      </c>
      <c r="N118" s="11" t="s">
        <v>43</v>
      </c>
      <c r="O118" s="6" t="s">
        <v>162</v>
      </c>
      <c r="P118" s="10" t="s">
        <v>163</v>
      </c>
    </row>
    <row r="119" spans="1:16" ht="32.25" thickBot="1" x14ac:dyDescent="0.25">
      <c r="A119" s="4">
        <v>118</v>
      </c>
      <c r="B119" s="14" t="s">
        <v>305</v>
      </c>
      <c r="C119" s="15" t="str">
        <f t="shared" si="6"/>
        <v>23 tháng 3 năm 2020</v>
      </c>
      <c r="D119" s="15" t="str">
        <f t="shared" si="7"/>
        <v>23</v>
      </c>
      <c r="E119" s="5" t="str">
        <f t="shared" si="8"/>
        <v>3</v>
      </c>
      <c r="F119" s="16" t="str">
        <f t="shared" si="9"/>
        <v>23 - 3 - 2020</v>
      </c>
      <c r="G119" s="5">
        <v>23</v>
      </c>
      <c r="H119" s="5" t="s">
        <v>18</v>
      </c>
      <c r="I119" s="6" t="s">
        <v>160</v>
      </c>
      <c r="J119" s="5" t="s">
        <v>20</v>
      </c>
      <c r="K119" s="5" t="s">
        <v>161</v>
      </c>
      <c r="L119" s="8" t="s">
        <v>14</v>
      </c>
      <c r="M119" s="7" t="s">
        <v>13</v>
      </c>
      <c r="N119" s="11" t="s">
        <v>43</v>
      </c>
      <c r="O119" s="6" t="s">
        <v>162</v>
      </c>
      <c r="P119" s="10" t="s">
        <v>163</v>
      </c>
    </row>
    <row r="120" spans="1:16" ht="45.75" thickBot="1" x14ac:dyDescent="0.25">
      <c r="A120" s="4">
        <v>119</v>
      </c>
      <c r="B120" s="14" t="s">
        <v>305</v>
      </c>
      <c r="C120" s="15" t="str">
        <f t="shared" si="6"/>
        <v>23 tháng 3 năm 2020</v>
      </c>
      <c r="D120" s="15" t="str">
        <f t="shared" si="7"/>
        <v>23</v>
      </c>
      <c r="E120" s="5" t="str">
        <f t="shared" si="8"/>
        <v>3</v>
      </c>
      <c r="F120" s="16" t="str">
        <f t="shared" si="9"/>
        <v>23 - 3 - 2020</v>
      </c>
      <c r="G120" s="5">
        <v>29</v>
      </c>
      <c r="H120" s="5" t="s">
        <v>9</v>
      </c>
      <c r="I120" s="6" t="s">
        <v>10</v>
      </c>
      <c r="J120" s="5" t="s">
        <v>28</v>
      </c>
      <c r="K120" s="5" t="s">
        <v>164</v>
      </c>
      <c r="L120" s="8" t="s">
        <v>14</v>
      </c>
      <c r="M120" s="7" t="s">
        <v>13</v>
      </c>
      <c r="N120" s="11" t="s">
        <v>43</v>
      </c>
      <c r="O120" s="5" t="s">
        <v>307</v>
      </c>
      <c r="P120" s="10" t="s">
        <v>165</v>
      </c>
    </row>
    <row r="121" spans="1:16" ht="32.25" thickBot="1" x14ac:dyDescent="0.25">
      <c r="A121" s="4">
        <v>120</v>
      </c>
      <c r="B121" s="14" t="s">
        <v>305</v>
      </c>
      <c r="C121" s="15" t="str">
        <f t="shared" si="6"/>
        <v>23 tháng 3 năm 2020</v>
      </c>
      <c r="D121" s="15" t="str">
        <f t="shared" si="7"/>
        <v>23</v>
      </c>
      <c r="E121" s="5" t="str">
        <f t="shared" si="8"/>
        <v>3</v>
      </c>
      <c r="F121" s="16" t="str">
        <f t="shared" si="9"/>
        <v>23 - 3 - 2020</v>
      </c>
      <c r="G121" s="5">
        <v>27</v>
      </c>
      <c r="H121" s="5" t="s">
        <v>9</v>
      </c>
      <c r="I121" s="6" t="s">
        <v>10</v>
      </c>
      <c r="J121" s="6" t="s">
        <v>166</v>
      </c>
      <c r="K121" s="5" t="s">
        <v>69</v>
      </c>
      <c r="L121" s="8" t="s">
        <v>14</v>
      </c>
      <c r="M121" s="7" t="s">
        <v>13</v>
      </c>
      <c r="N121" s="11" t="s">
        <v>43</v>
      </c>
      <c r="O121" s="5" t="s">
        <v>167</v>
      </c>
      <c r="P121" s="10" t="s">
        <v>165</v>
      </c>
    </row>
    <row r="122" spans="1:16" ht="45.75" thickBot="1" x14ac:dyDescent="0.25">
      <c r="A122" s="4">
        <v>121</v>
      </c>
      <c r="B122" s="14" t="s">
        <v>305</v>
      </c>
      <c r="C122" s="15" t="str">
        <f t="shared" si="6"/>
        <v>23 tháng 3 năm 2020</v>
      </c>
      <c r="D122" s="15" t="str">
        <f t="shared" si="7"/>
        <v>23</v>
      </c>
      <c r="E122" s="5" t="str">
        <f t="shared" si="8"/>
        <v>3</v>
      </c>
      <c r="F122" s="16" t="str">
        <f t="shared" si="9"/>
        <v>23 - 3 - 2020</v>
      </c>
      <c r="G122" s="5">
        <v>58</v>
      </c>
      <c r="H122" s="5" t="s">
        <v>9</v>
      </c>
      <c r="I122" s="6" t="s">
        <v>10</v>
      </c>
      <c r="J122" s="5" t="s">
        <v>20</v>
      </c>
      <c r="K122" s="5" t="s">
        <v>168</v>
      </c>
      <c r="L122" s="8" t="s">
        <v>14</v>
      </c>
      <c r="M122" s="7" t="s">
        <v>13</v>
      </c>
      <c r="N122" s="11" t="s">
        <v>43</v>
      </c>
      <c r="O122" s="5" t="s">
        <v>308</v>
      </c>
      <c r="P122" s="10" t="s">
        <v>165</v>
      </c>
    </row>
    <row r="123" spans="1:16" ht="45.75" thickBot="1" x14ac:dyDescent="0.25">
      <c r="A123" s="4">
        <v>122</v>
      </c>
      <c r="B123" s="14" t="s">
        <v>305</v>
      </c>
      <c r="C123" s="15" t="str">
        <f t="shared" si="6"/>
        <v>23 tháng 3 năm 2020</v>
      </c>
      <c r="D123" s="15" t="str">
        <f t="shared" si="7"/>
        <v>23</v>
      </c>
      <c r="E123" s="5" t="str">
        <f t="shared" si="8"/>
        <v>3</v>
      </c>
      <c r="F123" s="16" t="str">
        <f t="shared" si="9"/>
        <v>23 - 3 - 2020</v>
      </c>
      <c r="G123" s="5">
        <v>24</v>
      </c>
      <c r="H123" s="5" t="s">
        <v>18</v>
      </c>
      <c r="I123" s="6" t="s">
        <v>54</v>
      </c>
      <c r="J123" s="5" t="s">
        <v>20</v>
      </c>
      <c r="K123" s="5" t="s">
        <v>169</v>
      </c>
      <c r="L123" s="8" t="s">
        <v>14</v>
      </c>
      <c r="M123" s="7" t="s">
        <v>13</v>
      </c>
      <c r="N123" s="11" t="s">
        <v>43</v>
      </c>
      <c r="O123" s="6" t="s">
        <v>170</v>
      </c>
      <c r="P123" s="10" t="s">
        <v>171</v>
      </c>
    </row>
    <row r="124" spans="1:16" ht="32.25" thickBot="1" x14ac:dyDescent="0.25">
      <c r="A124" s="4">
        <v>123</v>
      </c>
      <c r="B124" s="14" t="s">
        <v>305</v>
      </c>
      <c r="C124" s="15" t="str">
        <f t="shared" si="6"/>
        <v>23 tháng 3 năm 2020</v>
      </c>
      <c r="D124" s="15" t="str">
        <f t="shared" si="7"/>
        <v>23</v>
      </c>
      <c r="E124" s="5" t="str">
        <f t="shared" si="8"/>
        <v>3</v>
      </c>
      <c r="F124" s="16" t="str">
        <f t="shared" si="9"/>
        <v>23 - 3 - 2020</v>
      </c>
      <c r="G124" s="5">
        <v>17</v>
      </c>
      <c r="H124" s="5" t="s">
        <v>18</v>
      </c>
      <c r="I124" s="6" t="s">
        <v>172</v>
      </c>
      <c r="J124" s="5" t="s">
        <v>20</v>
      </c>
      <c r="K124" s="6" t="s">
        <v>173</v>
      </c>
      <c r="L124" s="8" t="s">
        <v>14</v>
      </c>
      <c r="M124" s="7" t="s">
        <v>13</v>
      </c>
      <c r="N124" s="11" t="s">
        <v>43</v>
      </c>
      <c r="O124" s="6" t="s">
        <v>174</v>
      </c>
      <c r="P124" s="10" t="s">
        <v>175</v>
      </c>
    </row>
    <row r="125" spans="1:16" ht="32.25" thickBot="1" x14ac:dyDescent="0.25">
      <c r="A125" s="4">
        <v>124</v>
      </c>
      <c r="B125" s="14" t="s">
        <v>309</v>
      </c>
      <c r="C125" s="15" t="str">
        <f t="shared" si="6"/>
        <v>24 tháng 3 năm 2020</v>
      </c>
      <c r="D125" s="15" t="str">
        <f t="shared" si="7"/>
        <v>24</v>
      </c>
      <c r="E125" s="5" t="str">
        <f t="shared" si="8"/>
        <v>3</v>
      </c>
      <c r="F125" s="16" t="str">
        <f t="shared" si="9"/>
        <v>24 - 3 - 2020</v>
      </c>
      <c r="G125" s="5">
        <v>52</v>
      </c>
      <c r="H125" s="5" t="s">
        <v>9</v>
      </c>
      <c r="I125" s="6" t="s">
        <v>10</v>
      </c>
      <c r="J125" s="6" t="s">
        <v>176</v>
      </c>
      <c r="K125" s="5" t="s">
        <v>89</v>
      </c>
      <c r="L125" s="8" t="s">
        <v>14</v>
      </c>
      <c r="M125" s="5"/>
      <c r="N125" s="11" t="s">
        <v>43</v>
      </c>
      <c r="O125" s="5" t="s">
        <v>177</v>
      </c>
      <c r="P125" s="10" t="s">
        <v>178</v>
      </c>
    </row>
    <row r="126" spans="1:16" ht="32.25" thickBot="1" x14ac:dyDescent="0.25">
      <c r="A126" s="4">
        <v>125</v>
      </c>
      <c r="B126" s="14" t="s">
        <v>309</v>
      </c>
      <c r="C126" s="15" t="str">
        <f t="shared" si="6"/>
        <v>24 tháng 3 năm 2020</v>
      </c>
      <c r="D126" s="15" t="str">
        <f t="shared" si="7"/>
        <v>24</v>
      </c>
      <c r="E126" s="5" t="str">
        <f t="shared" si="8"/>
        <v>3</v>
      </c>
      <c r="F126" s="16" t="str">
        <f t="shared" si="9"/>
        <v>24 - 3 - 2020</v>
      </c>
      <c r="G126" s="5">
        <v>22</v>
      </c>
      <c r="H126" s="5" t="s">
        <v>18</v>
      </c>
      <c r="I126" s="6" t="s">
        <v>10</v>
      </c>
      <c r="J126" s="6" t="s">
        <v>179</v>
      </c>
      <c r="K126" s="5" t="s">
        <v>180</v>
      </c>
      <c r="L126" s="8" t="s">
        <v>14</v>
      </c>
      <c r="M126" s="5"/>
      <c r="N126" s="11" t="s">
        <v>43</v>
      </c>
      <c r="O126" s="5" t="s">
        <v>177</v>
      </c>
      <c r="P126" s="10" t="s">
        <v>178</v>
      </c>
    </row>
    <row r="127" spans="1:16" ht="32.25" thickBot="1" x14ac:dyDescent="0.25">
      <c r="A127" s="4">
        <v>126</v>
      </c>
      <c r="B127" s="14" t="s">
        <v>309</v>
      </c>
      <c r="C127" s="15" t="str">
        <f t="shared" si="6"/>
        <v>24 tháng 3 năm 2020</v>
      </c>
      <c r="D127" s="15" t="str">
        <f t="shared" si="7"/>
        <v>24</v>
      </c>
      <c r="E127" s="5" t="str">
        <f t="shared" si="8"/>
        <v>3</v>
      </c>
      <c r="F127" s="16" t="str">
        <f t="shared" si="9"/>
        <v>24 - 3 - 2020</v>
      </c>
      <c r="G127" s="5">
        <v>28</v>
      </c>
      <c r="H127" s="5" t="s">
        <v>9</v>
      </c>
      <c r="I127" s="6" t="s">
        <v>10</v>
      </c>
      <c r="J127" s="6" t="s">
        <v>179</v>
      </c>
      <c r="K127" s="5" t="s">
        <v>180</v>
      </c>
      <c r="L127" s="8" t="s">
        <v>14</v>
      </c>
      <c r="M127" s="5"/>
      <c r="N127" s="11" t="s">
        <v>43</v>
      </c>
      <c r="O127" s="5" t="s">
        <v>177</v>
      </c>
      <c r="P127" s="10" t="s">
        <v>178</v>
      </c>
    </row>
    <row r="128" spans="1:16" ht="32.25" thickBot="1" x14ac:dyDescent="0.25">
      <c r="A128" s="4">
        <v>127</v>
      </c>
      <c r="B128" s="14" t="s">
        <v>309</v>
      </c>
      <c r="C128" s="15" t="str">
        <f t="shared" si="6"/>
        <v>24 tháng 3 năm 2020</v>
      </c>
      <c r="D128" s="15" t="str">
        <f t="shared" si="7"/>
        <v>24</v>
      </c>
      <c r="E128" s="5" t="str">
        <f t="shared" si="8"/>
        <v>3</v>
      </c>
      <c r="F128" s="16" t="str">
        <f t="shared" si="9"/>
        <v>24 - 3 - 2020</v>
      </c>
      <c r="G128" s="5">
        <v>23</v>
      </c>
      <c r="H128" s="5" t="s">
        <v>9</v>
      </c>
      <c r="I128" s="6" t="s">
        <v>10</v>
      </c>
      <c r="J128" s="5" t="s">
        <v>20</v>
      </c>
      <c r="K128" s="5" t="s">
        <v>69</v>
      </c>
      <c r="L128" s="8" t="s">
        <v>14</v>
      </c>
      <c r="M128" s="8" t="s">
        <v>14</v>
      </c>
      <c r="N128" s="11" t="s">
        <v>43</v>
      </c>
      <c r="O128" s="5" t="s">
        <v>181</v>
      </c>
      <c r="P128" s="10" t="s">
        <v>178</v>
      </c>
    </row>
    <row r="129" spans="1:16" ht="45.75" thickBot="1" x14ac:dyDescent="0.25">
      <c r="A129" s="4">
        <v>128</v>
      </c>
      <c r="B129" s="14" t="s">
        <v>309</v>
      </c>
      <c r="C129" s="15" t="str">
        <f t="shared" si="6"/>
        <v>24 tháng 3 năm 2020</v>
      </c>
      <c r="D129" s="15" t="str">
        <f t="shared" si="7"/>
        <v>24</v>
      </c>
      <c r="E129" s="5" t="str">
        <f t="shared" si="8"/>
        <v>3</v>
      </c>
      <c r="F129" s="16" t="str">
        <f t="shared" si="9"/>
        <v>24 - 3 - 2020</v>
      </c>
      <c r="G129" s="5">
        <v>20</v>
      </c>
      <c r="H129" s="5" t="s">
        <v>9</v>
      </c>
      <c r="I129" s="6" t="s">
        <v>42</v>
      </c>
      <c r="J129" s="5" t="s">
        <v>20</v>
      </c>
      <c r="K129" s="5" t="s">
        <v>24</v>
      </c>
      <c r="L129" s="8" t="s">
        <v>14</v>
      </c>
      <c r="M129" s="7" t="s">
        <v>13</v>
      </c>
      <c r="N129" s="11" t="s">
        <v>43</v>
      </c>
      <c r="O129" s="5" t="s">
        <v>310</v>
      </c>
      <c r="P129" s="10" t="s">
        <v>178</v>
      </c>
    </row>
    <row r="130" spans="1:16" ht="45.75" thickBot="1" x14ac:dyDescent="0.25">
      <c r="A130" s="4">
        <v>129</v>
      </c>
      <c r="B130" s="14" t="s">
        <v>309</v>
      </c>
      <c r="C130" s="15" t="str">
        <f t="shared" si="6"/>
        <v>24 tháng 3 năm 2020</v>
      </c>
      <c r="D130" s="15" t="str">
        <f t="shared" si="7"/>
        <v>24</v>
      </c>
      <c r="E130" s="5" t="str">
        <f t="shared" si="8"/>
        <v>3</v>
      </c>
      <c r="F130" s="16" t="str">
        <f t="shared" ref="F130:F161" si="10">D130 &amp; " - " &amp; E130 &amp; " - 2020"</f>
        <v>24 - 3 - 2020</v>
      </c>
      <c r="G130" s="5">
        <v>20</v>
      </c>
      <c r="H130" s="5" t="s">
        <v>9</v>
      </c>
      <c r="I130" s="6" t="s">
        <v>42</v>
      </c>
      <c r="J130" s="5" t="s">
        <v>20</v>
      </c>
      <c r="K130" s="5" t="s">
        <v>24</v>
      </c>
      <c r="L130" s="8" t="s">
        <v>14</v>
      </c>
      <c r="M130" s="7" t="s">
        <v>13</v>
      </c>
      <c r="N130" s="11" t="s">
        <v>43</v>
      </c>
      <c r="O130" s="5" t="s">
        <v>311</v>
      </c>
      <c r="P130" s="10" t="s">
        <v>178</v>
      </c>
    </row>
    <row r="131" spans="1:16" ht="45.75" thickBot="1" x14ac:dyDescent="0.25">
      <c r="A131" s="4">
        <v>130</v>
      </c>
      <c r="B131" s="14" t="s">
        <v>309</v>
      </c>
      <c r="C131" s="15" t="str">
        <f t="shared" ref="C131:C194" si="11">TRIM(B131)</f>
        <v>24 tháng 3 năm 2020</v>
      </c>
      <c r="D131" s="15" t="str">
        <f t="shared" ref="D131:D194" si="12">TRIM(LEFT(C131,2))</f>
        <v>24</v>
      </c>
      <c r="E131" s="5" t="str">
        <f t="shared" si="8"/>
        <v>3</v>
      </c>
      <c r="F131" s="16" t="str">
        <f t="shared" si="10"/>
        <v>24 - 3 - 2020</v>
      </c>
      <c r="G131" s="5">
        <v>30</v>
      </c>
      <c r="H131" s="5" t="s">
        <v>9</v>
      </c>
      <c r="I131" s="6" t="s">
        <v>42</v>
      </c>
      <c r="J131" s="5" t="s">
        <v>20</v>
      </c>
      <c r="K131" s="5" t="s">
        <v>24</v>
      </c>
      <c r="L131" s="8" t="s">
        <v>14</v>
      </c>
      <c r="M131" s="7" t="s">
        <v>13</v>
      </c>
      <c r="N131" s="11" t="s">
        <v>43</v>
      </c>
      <c r="O131" s="5" t="s">
        <v>312</v>
      </c>
      <c r="P131" s="10" t="s">
        <v>178</v>
      </c>
    </row>
    <row r="132" spans="1:16" ht="45.75" thickBot="1" x14ac:dyDescent="0.25">
      <c r="A132" s="4">
        <v>131</v>
      </c>
      <c r="B132" s="14" t="s">
        <v>309</v>
      </c>
      <c r="C132" s="15" t="str">
        <f t="shared" si="11"/>
        <v>24 tháng 3 năm 2020</v>
      </c>
      <c r="D132" s="15" t="str">
        <f t="shared" si="12"/>
        <v>24</v>
      </c>
      <c r="E132" s="5" t="str">
        <f t="shared" ref="E132:E195" si="13">TRIM(MID(C132,SEARCH("tháng",C132)+5,SEARCH("năm",C132)-SEARCH("tháng",C132)-6))</f>
        <v>3</v>
      </c>
      <c r="F132" s="16" t="str">
        <f t="shared" si="10"/>
        <v>24 - 3 - 2020</v>
      </c>
      <c r="G132" s="5">
        <v>23</v>
      </c>
      <c r="H132" s="5" t="s">
        <v>9</v>
      </c>
      <c r="I132" s="6" t="s">
        <v>42</v>
      </c>
      <c r="J132" s="5" t="s">
        <v>20</v>
      </c>
      <c r="K132" s="5" t="s">
        <v>24</v>
      </c>
      <c r="L132" s="8" t="s">
        <v>14</v>
      </c>
      <c r="M132" s="7" t="s">
        <v>13</v>
      </c>
      <c r="N132" s="11" t="s">
        <v>43</v>
      </c>
      <c r="O132" s="5" t="s">
        <v>312</v>
      </c>
      <c r="P132" s="10" t="s">
        <v>178</v>
      </c>
    </row>
    <row r="133" spans="1:16" ht="45.75" thickBot="1" x14ac:dyDescent="0.25">
      <c r="A133" s="4">
        <v>132</v>
      </c>
      <c r="B133" s="14" t="s">
        <v>309</v>
      </c>
      <c r="C133" s="15" t="str">
        <f t="shared" si="11"/>
        <v>24 tháng 3 năm 2020</v>
      </c>
      <c r="D133" s="15" t="str">
        <f t="shared" si="12"/>
        <v>24</v>
      </c>
      <c r="E133" s="5" t="str">
        <f t="shared" si="13"/>
        <v>3</v>
      </c>
      <c r="F133" s="16" t="str">
        <f t="shared" si="10"/>
        <v>24 - 3 - 2020</v>
      </c>
      <c r="G133" s="5">
        <v>25</v>
      </c>
      <c r="H133" s="5" t="s">
        <v>18</v>
      </c>
      <c r="I133" s="6" t="s">
        <v>42</v>
      </c>
      <c r="J133" s="5" t="s">
        <v>20</v>
      </c>
      <c r="K133" s="5" t="s">
        <v>24</v>
      </c>
      <c r="L133" s="8" t="s">
        <v>14</v>
      </c>
      <c r="M133" s="7" t="s">
        <v>13</v>
      </c>
      <c r="N133" s="11" t="s">
        <v>43</v>
      </c>
      <c r="O133" s="5" t="s">
        <v>312</v>
      </c>
      <c r="P133" s="10" t="s">
        <v>178</v>
      </c>
    </row>
    <row r="134" spans="1:16" ht="32.25" thickBot="1" x14ac:dyDescent="0.25">
      <c r="A134" s="4">
        <v>133</v>
      </c>
      <c r="B134" s="14" t="s">
        <v>309</v>
      </c>
      <c r="C134" s="15" t="str">
        <f t="shared" si="11"/>
        <v>24 tháng 3 năm 2020</v>
      </c>
      <c r="D134" s="15" t="str">
        <f t="shared" si="12"/>
        <v>24</v>
      </c>
      <c r="E134" s="5" t="str">
        <f t="shared" si="13"/>
        <v>3</v>
      </c>
      <c r="F134" s="16" t="str">
        <f t="shared" si="10"/>
        <v>24 - 3 - 2020</v>
      </c>
      <c r="G134" s="5">
        <v>66</v>
      </c>
      <c r="H134" s="5" t="s">
        <v>18</v>
      </c>
      <c r="I134" s="6" t="s">
        <v>182</v>
      </c>
      <c r="J134" s="5" t="s">
        <v>20</v>
      </c>
      <c r="K134" s="5" t="s">
        <v>183</v>
      </c>
      <c r="L134" s="8" t="s">
        <v>14</v>
      </c>
      <c r="M134" s="8" t="s">
        <v>14</v>
      </c>
      <c r="N134" s="11" t="s">
        <v>43</v>
      </c>
      <c r="O134" s="5" t="s">
        <v>184</v>
      </c>
      <c r="P134" s="10" t="s">
        <v>178</v>
      </c>
    </row>
    <row r="135" spans="1:16" ht="32.25" thickBot="1" x14ac:dyDescent="0.25">
      <c r="A135" s="4">
        <v>134</v>
      </c>
      <c r="B135" s="14" t="s">
        <v>309</v>
      </c>
      <c r="C135" s="15" t="str">
        <f t="shared" si="11"/>
        <v>24 tháng 3 năm 2020</v>
      </c>
      <c r="D135" s="15" t="str">
        <f t="shared" si="12"/>
        <v>24</v>
      </c>
      <c r="E135" s="5" t="str">
        <f t="shared" si="13"/>
        <v>3</v>
      </c>
      <c r="F135" s="16" t="str">
        <f t="shared" si="10"/>
        <v>24 - 3 - 2020</v>
      </c>
      <c r="G135" s="5">
        <v>10</v>
      </c>
      <c r="H135" s="5" t="s">
        <v>9</v>
      </c>
      <c r="I135" s="6" t="s">
        <v>19</v>
      </c>
      <c r="J135" s="5" t="s">
        <v>20</v>
      </c>
      <c r="K135" s="5" t="s">
        <v>185</v>
      </c>
      <c r="L135" s="8" t="s">
        <v>14</v>
      </c>
      <c r="M135" s="7" t="s">
        <v>13</v>
      </c>
      <c r="N135" s="11" t="s">
        <v>43</v>
      </c>
      <c r="O135" s="5" t="s">
        <v>313</v>
      </c>
      <c r="P135" s="10" t="s">
        <v>178</v>
      </c>
    </row>
    <row r="136" spans="1:16" ht="45.75" thickBot="1" x14ac:dyDescent="0.25">
      <c r="A136" s="4">
        <v>135</v>
      </c>
      <c r="B136" s="14" t="s">
        <v>314</v>
      </c>
      <c r="C136" s="15" t="str">
        <f t="shared" si="11"/>
        <v>25 tháng 3 năm 2020</v>
      </c>
      <c r="D136" s="15" t="str">
        <f t="shared" si="12"/>
        <v>25</v>
      </c>
      <c r="E136" s="5" t="str">
        <f t="shared" si="13"/>
        <v>3</v>
      </c>
      <c r="F136" s="16" t="str">
        <f t="shared" si="10"/>
        <v>25 - 3 - 2020</v>
      </c>
      <c r="G136" s="5">
        <v>27</v>
      </c>
      <c r="H136" s="5" t="s">
        <v>18</v>
      </c>
      <c r="I136" s="5" t="s">
        <v>54</v>
      </c>
      <c r="J136" s="5" t="s">
        <v>20</v>
      </c>
      <c r="K136" s="5" t="s">
        <v>186</v>
      </c>
      <c r="L136" s="8" t="s">
        <v>14</v>
      </c>
      <c r="M136" s="7" t="s">
        <v>13</v>
      </c>
      <c r="N136" s="11" t="s">
        <v>43</v>
      </c>
      <c r="O136" s="6" t="s">
        <v>315</v>
      </c>
      <c r="P136" s="10" t="s">
        <v>187</v>
      </c>
    </row>
    <row r="137" spans="1:16" ht="75.75" thickBot="1" x14ac:dyDescent="0.25">
      <c r="A137" s="4">
        <v>136</v>
      </c>
      <c r="B137" s="14" t="s">
        <v>314</v>
      </c>
      <c r="C137" s="15" t="str">
        <f t="shared" si="11"/>
        <v>25 tháng 3 năm 2020</v>
      </c>
      <c r="D137" s="15" t="str">
        <f t="shared" si="12"/>
        <v>25</v>
      </c>
      <c r="E137" s="5" t="str">
        <f t="shared" si="13"/>
        <v>3</v>
      </c>
      <c r="F137" s="16" t="str">
        <f t="shared" si="10"/>
        <v>25 - 3 - 2020</v>
      </c>
      <c r="G137" s="5">
        <v>23</v>
      </c>
      <c r="H137" s="5" t="s">
        <v>18</v>
      </c>
      <c r="I137" s="5" t="s">
        <v>42</v>
      </c>
      <c r="J137" s="5" t="s">
        <v>20</v>
      </c>
      <c r="K137" s="5" t="s">
        <v>24</v>
      </c>
      <c r="L137" s="8" t="s">
        <v>14</v>
      </c>
      <c r="M137" s="7" t="s">
        <v>13</v>
      </c>
      <c r="N137" s="11" t="s">
        <v>43</v>
      </c>
      <c r="O137" s="5" t="s">
        <v>316</v>
      </c>
      <c r="P137" s="10" t="s">
        <v>187</v>
      </c>
    </row>
    <row r="138" spans="1:16" ht="45.75" thickBot="1" x14ac:dyDescent="0.25">
      <c r="A138" s="4">
        <v>137</v>
      </c>
      <c r="B138" s="14" t="s">
        <v>314</v>
      </c>
      <c r="C138" s="15" t="str">
        <f t="shared" si="11"/>
        <v>25 tháng 3 năm 2020</v>
      </c>
      <c r="D138" s="15" t="str">
        <f t="shared" si="12"/>
        <v>25</v>
      </c>
      <c r="E138" s="5" t="str">
        <f t="shared" si="13"/>
        <v>3</v>
      </c>
      <c r="F138" s="16" t="str">
        <f t="shared" si="10"/>
        <v>25 - 3 - 2020</v>
      </c>
      <c r="G138" s="5">
        <v>36</v>
      </c>
      <c r="H138" s="5" t="s">
        <v>9</v>
      </c>
      <c r="I138" s="5" t="s">
        <v>42</v>
      </c>
      <c r="J138" s="5" t="s">
        <v>105</v>
      </c>
      <c r="K138" s="5" t="s">
        <v>24</v>
      </c>
      <c r="L138" s="8" t="s">
        <v>14</v>
      </c>
      <c r="M138" s="7" t="s">
        <v>13</v>
      </c>
      <c r="N138" s="11" t="s">
        <v>43</v>
      </c>
      <c r="O138" s="5" t="s">
        <v>317</v>
      </c>
      <c r="P138" s="10" t="s">
        <v>187</v>
      </c>
    </row>
    <row r="139" spans="1:16" ht="45.75" thickBot="1" x14ac:dyDescent="0.25">
      <c r="A139" s="4">
        <v>138</v>
      </c>
      <c r="B139" s="14" t="s">
        <v>314</v>
      </c>
      <c r="C139" s="15" t="str">
        <f t="shared" si="11"/>
        <v>25 tháng 3 năm 2020</v>
      </c>
      <c r="D139" s="15" t="str">
        <f t="shared" si="12"/>
        <v>25</v>
      </c>
      <c r="E139" s="5" t="str">
        <f t="shared" si="13"/>
        <v>3</v>
      </c>
      <c r="F139" s="16" t="str">
        <f t="shared" si="10"/>
        <v>25 - 3 - 2020</v>
      </c>
      <c r="G139" s="5">
        <v>23</v>
      </c>
      <c r="H139" s="5" t="s">
        <v>9</v>
      </c>
      <c r="I139" s="5" t="s">
        <v>42</v>
      </c>
      <c r="J139" s="5" t="s">
        <v>20</v>
      </c>
      <c r="K139" s="5" t="s">
        <v>24</v>
      </c>
      <c r="L139" s="8" t="s">
        <v>14</v>
      </c>
      <c r="M139" s="7" t="s">
        <v>13</v>
      </c>
      <c r="N139" s="11" t="s">
        <v>43</v>
      </c>
      <c r="O139" s="5" t="s">
        <v>318</v>
      </c>
      <c r="P139" s="10" t="s">
        <v>187</v>
      </c>
    </row>
    <row r="140" spans="1:16" ht="45.75" thickBot="1" x14ac:dyDescent="0.25">
      <c r="A140" s="4">
        <v>139</v>
      </c>
      <c r="B140" s="14" t="s">
        <v>314</v>
      </c>
      <c r="C140" s="15" t="str">
        <f t="shared" si="11"/>
        <v>25 tháng 3 năm 2020</v>
      </c>
      <c r="D140" s="15" t="str">
        <f t="shared" si="12"/>
        <v>25</v>
      </c>
      <c r="E140" s="5" t="str">
        <f t="shared" si="13"/>
        <v>3</v>
      </c>
      <c r="F140" s="16" t="str">
        <f t="shared" si="10"/>
        <v>25 - 3 - 2020</v>
      </c>
      <c r="G140" s="5">
        <v>24</v>
      </c>
      <c r="H140" s="5" t="s">
        <v>18</v>
      </c>
      <c r="I140" s="5" t="s">
        <v>42</v>
      </c>
      <c r="J140" s="5" t="s">
        <v>20</v>
      </c>
      <c r="K140" s="5" t="s">
        <v>24</v>
      </c>
      <c r="L140" s="8" t="s">
        <v>14</v>
      </c>
      <c r="M140" s="7" t="s">
        <v>13</v>
      </c>
      <c r="N140" s="11" t="s">
        <v>43</v>
      </c>
      <c r="O140" s="5" t="s">
        <v>319</v>
      </c>
      <c r="P140" s="10" t="s">
        <v>187</v>
      </c>
    </row>
    <row r="141" spans="1:16" ht="45.75" thickBot="1" x14ac:dyDescent="0.25">
      <c r="A141" s="4">
        <v>140</v>
      </c>
      <c r="B141" s="14" t="s">
        <v>314</v>
      </c>
      <c r="C141" s="15" t="str">
        <f t="shared" si="11"/>
        <v>25 tháng 3 năm 2020</v>
      </c>
      <c r="D141" s="15" t="str">
        <f t="shared" si="12"/>
        <v>25</v>
      </c>
      <c r="E141" s="5" t="str">
        <f t="shared" si="13"/>
        <v>3</v>
      </c>
      <c r="F141" s="16" t="str">
        <f t="shared" si="10"/>
        <v>25 - 3 - 2020</v>
      </c>
      <c r="G141" s="5">
        <v>21</v>
      </c>
      <c r="H141" s="5" t="s">
        <v>9</v>
      </c>
      <c r="I141" s="5" t="s">
        <v>42</v>
      </c>
      <c r="J141" s="5" t="s">
        <v>20</v>
      </c>
      <c r="K141" s="5" t="s">
        <v>24</v>
      </c>
      <c r="L141" s="8" t="s">
        <v>14</v>
      </c>
      <c r="M141" s="7" t="s">
        <v>13</v>
      </c>
      <c r="N141" s="11" t="s">
        <v>43</v>
      </c>
      <c r="O141" s="5" t="s">
        <v>320</v>
      </c>
      <c r="P141" s="10" t="s">
        <v>187</v>
      </c>
    </row>
    <row r="142" spans="1:16" ht="45.75" thickBot="1" x14ac:dyDescent="0.25">
      <c r="A142" s="4">
        <v>141</v>
      </c>
      <c r="B142" s="14" t="s">
        <v>314</v>
      </c>
      <c r="C142" s="15" t="str">
        <f t="shared" si="11"/>
        <v>25 tháng 3 năm 2020</v>
      </c>
      <c r="D142" s="15" t="str">
        <f t="shared" si="12"/>
        <v>25</v>
      </c>
      <c r="E142" s="5" t="str">
        <f t="shared" si="13"/>
        <v>3</v>
      </c>
      <c r="F142" s="16" t="str">
        <f t="shared" si="10"/>
        <v>25 - 3 - 2020</v>
      </c>
      <c r="G142" s="5">
        <v>29</v>
      </c>
      <c r="H142" s="5" t="s">
        <v>9</v>
      </c>
      <c r="I142" s="5" t="s">
        <v>42</v>
      </c>
      <c r="J142" s="5" t="s">
        <v>20</v>
      </c>
      <c r="K142" s="5" t="s">
        <v>24</v>
      </c>
      <c r="L142" s="8" t="s">
        <v>14</v>
      </c>
      <c r="M142" s="8" t="s">
        <v>14</v>
      </c>
      <c r="N142" s="11" t="s">
        <v>43</v>
      </c>
      <c r="O142" s="5" t="s">
        <v>188</v>
      </c>
      <c r="P142" s="10" t="s">
        <v>187</v>
      </c>
    </row>
    <row r="143" spans="1:16" ht="45.75" thickBot="1" x14ac:dyDescent="0.25">
      <c r="A143" s="4">
        <v>142</v>
      </c>
      <c r="B143" s="14" t="s">
        <v>321</v>
      </c>
      <c r="C143" s="15" t="str">
        <f t="shared" si="11"/>
        <v>26 tháng 3 năm 2020</v>
      </c>
      <c r="D143" s="15" t="str">
        <f t="shared" si="12"/>
        <v>26</v>
      </c>
      <c r="E143" s="5" t="str">
        <f t="shared" si="13"/>
        <v>3</v>
      </c>
      <c r="F143" s="16" t="str">
        <f t="shared" si="10"/>
        <v>26 - 3 - 2020</v>
      </c>
      <c r="G143" s="5">
        <v>26</v>
      </c>
      <c r="H143" s="5" t="s">
        <v>9</v>
      </c>
      <c r="I143" s="5" t="s">
        <v>10</v>
      </c>
      <c r="J143" s="5" t="s">
        <v>20</v>
      </c>
      <c r="K143" s="5" t="s">
        <v>189</v>
      </c>
      <c r="L143" s="8" t="s">
        <v>14</v>
      </c>
      <c r="M143" s="7" t="s">
        <v>13</v>
      </c>
      <c r="N143" s="11" t="s">
        <v>43</v>
      </c>
      <c r="O143" s="6" t="s">
        <v>322</v>
      </c>
      <c r="P143" s="10" t="s">
        <v>190</v>
      </c>
    </row>
    <row r="144" spans="1:16" ht="32.25" thickBot="1" x14ac:dyDescent="0.25">
      <c r="A144" s="4">
        <v>143</v>
      </c>
      <c r="B144" s="14" t="s">
        <v>321</v>
      </c>
      <c r="C144" s="15" t="str">
        <f t="shared" si="11"/>
        <v>26 tháng 3 năm 2020</v>
      </c>
      <c r="D144" s="15" t="str">
        <f t="shared" si="12"/>
        <v>26</v>
      </c>
      <c r="E144" s="5" t="str">
        <f t="shared" si="13"/>
        <v>3</v>
      </c>
      <c r="F144" s="16" t="str">
        <f t="shared" si="10"/>
        <v>26 - 3 - 2020</v>
      </c>
      <c r="G144" s="5">
        <v>58</v>
      </c>
      <c r="H144" s="5" t="s">
        <v>18</v>
      </c>
      <c r="I144" s="5" t="s">
        <v>10</v>
      </c>
      <c r="J144" s="5" t="s">
        <v>179</v>
      </c>
      <c r="K144" s="5" t="s">
        <v>69</v>
      </c>
      <c r="L144" s="8" t="s">
        <v>14</v>
      </c>
      <c r="M144" s="7" t="s">
        <v>13</v>
      </c>
      <c r="N144" s="11" t="s">
        <v>43</v>
      </c>
      <c r="O144" s="5"/>
      <c r="P144" s="10" t="s">
        <v>190</v>
      </c>
    </row>
    <row r="145" spans="1:16" ht="32.25" thickBot="1" x14ac:dyDescent="0.25">
      <c r="A145" s="4">
        <v>144</v>
      </c>
      <c r="B145" s="14" t="s">
        <v>321</v>
      </c>
      <c r="C145" s="15" t="str">
        <f t="shared" si="11"/>
        <v>26 tháng 3 năm 2020</v>
      </c>
      <c r="D145" s="15" t="str">
        <f t="shared" si="12"/>
        <v>26</v>
      </c>
      <c r="E145" s="5" t="str">
        <f t="shared" si="13"/>
        <v>3</v>
      </c>
      <c r="F145" s="16" t="str">
        <f t="shared" si="10"/>
        <v>26 - 3 - 2020</v>
      </c>
      <c r="G145" s="5">
        <v>22</v>
      </c>
      <c r="H145" s="5" t="s">
        <v>9</v>
      </c>
      <c r="I145" s="6" t="s">
        <v>153</v>
      </c>
      <c r="J145" s="5" t="s">
        <v>20</v>
      </c>
      <c r="K145" s="5" t="s">
        <v>191</v>
      </c>
      <c r="L145" s="8" t="s">
        <v>14</v>
      </c>
      <c r="M145" s="7" t="s">
        <v>13</v>
      </c>
      <c r="N145" s="11" t="s">
        <v>43</v>
      </c>
      <c r="O145" s="5"/>
      <c r="P145" s="10" t="s">
        <v>190</v>
      </c>
    </row>
    <row r="146" spans="1:16" ht="32.25" thickBot="1" x14ac:dyDescent="0.25">
      <c r="A146" s="4">
        <v>145</v>
      </c>
      <c r="B146" s="14" t="s">
        <v>321</v>
      </c>
      <c r="C146" s="15" t="str">
        <f t="shared" si="11"/>
        <v>26 tháng 3 năm 2020</v>
      </c>
      <c r="D146" s="15" t="str">
        <f t="shared" si="12"/>
        <v>26</v>
      </c>
      <c r="E146" s="5" t="str">
        <f t="shared" si="13"/>
        <v>3</v>
      </c>
      <c r="F146" s="16" t="str">
        <f t="shared" si="10"/>
        <v>26 - 3 - 2020</v>
      </c>
      <c r="G146" s="5">
        <v>34</v>
      </c>
      <c r="H146" s="5" t="s">
        <v>9</v>
      </c>
      <c r="I146" s="6" t="s">
        <v>192</v>
      </c>
      <c r="J146" s="5" t="s">
        <v>20</v>
      </c>
      <c r="K146" s="5" t="s">
        <v>193</v>
      </c>
      <c r="L146" s="8" t="s">
        <v>14</v>
      </c>
      <c r="M146" s="7" t="s">
        <v>13</v>
      </c>
      <c r="N146" s="11" t="s">
        <v>43</v>
      </c>
      <c r="O146" s="5"/>
      <c r="P146" s="10" t="s">
        <v>190</v>
      </c>
    </row>
    <row r="147" spans="1:16" ht="32.25" thickBot="1" x14ac:dyDescent="0.25">
      <c r="A147" s="4">
        <v>146</v>
      </c>
      <c r="B147" s="14" t="s">
        <v>321</v>
      </c>
      <c r="C147" s="15" t="str">
        <f t="shared" si="11"/>
        <v>26 tháng 3 năm 2020</v>
      </c>
      <c r="D147" s="15" t="str">
        <f t="shared" si="12"/>
        <v>26</v>
      </c>
      <c r="E147" s="5" t="str">
        <f t="shared" si="13"/>
        <v>3</v>
      </c>
      <c r="F147" s="16" t="str">
        <f t="shared" si="10"/>
        <v>26 - 3 - 2020</v>
      </c>
      <c r="G147" s="5">
        <v>17</v>
      </c>
      <c r="H147" s="5" t="s">
        <v>18</v>
      </c>
      <c r="I147" s="6" t="s">
        <v>194</v>
      </c>
      <c r="J147" s="5" t="s">
        <v>20</v>
      </c>
      <c r="K147" s="5" t="s">
        <v>195</v>
      </c>
      <c r="L147" s="8" t="s">
        <v>14</v>
      </c>
      <c r="M147" s="7" t="s">
        <v>13</v>
      </c>
      <c r="N147" s="11" t="s">
        <v>43</v>
      </c>
      <c r="O147" s="5"/>
      <c r="P147" s="10" t="s">
        <v>190</v>
      </c>
    </row>
    <row r="148" spans="1:16" ht="45.75" thickBot="1" x14ac:dyDescent="0.25">
      <c r="A148" s="4">
        <v>147</v>
      </c>
      <c r="B148" s="14" t="s">
        <v>321</v>
      </c>
      <c r="C148" s="15" t="str">
        <f t="shared" si="11"/>
        <v>26 tháng 3 năm 2020</v>
      </c>
      <c r="D148" s="15" t="str">
        <f t="shared" si="12"/>
        <v>26</v>
      </c>
      <c r="E148" s="5" t="str">
        <f t="shared" si="13"/>
        <v>3</v>
      </c>
      <c r="F148" s="16" t="str">
        <f t="shared" si="10"/>
        <v>26 - 3 - 2020</v>
      </c>
      <c r="G148" s="5">
        <v>19</v>
      </c>
      <c r="H148" s="5" t="s">
        <v>9</v>
      </c>
      <c r="I148" s="5" t="s">
        <v>42</v>
      </c>
      <c r="J148" s="5" t="s">
        <v>20</v>
      </c>
      <c r="K148" s="5" t="s">
        <v>142</v>
      </c>
      <c r="L148" s="8" t="s">
        <v>14</v>
      </c>
      <c r="M148" s="7" t="s">
        <v>13</v>
      </c>
      <c r="N148" s="11" t="s">
        <v>43</v>
      </c>
      <c r="O148" s="5"/>
      <c r="P148" s="10" t="s">
        <v>190</v>
      </c>
    </row>
    <row r="149" spans="1:16" ht="45.75" thickBot="1" x14ac:dyDescent="0.25">
      <c r="A149" s="4">
        <v>148</v>
      </c>
      <c r="B149" s="14" t="s">
        <v>321</v>
      </c>
      <c r="C149" s="15" t="str">
        <f t="shared" si="11"/>
        <v>26 tháng 3 năm 2020</v>
      </c>
      <c r="D149" s="15" t="str">
        <f t="shared" si="12"/>
        <v>26</v>
      </c>
      <c r="E149" s="5" t="str">
        <f t="shared" si="13"/>
        <v>3</v>
      </c>
      <c r="F149" s="16" t="str">
        <f t="shared" si="10"/>
        <v>26 - 3 - 2020</v>
      </c>
      <c r="G149" s="5">
        <v>58</v>
      </c>
      <c r="H149" s="5" t="s">
        <v>9</v>
      </c>
      <c r="I149" s="5" t="s">
        <v>42</v>
      </c>
      <c r="J149" s="5" t="s">
        <v>112</v>
      </c>
      <c r="K149" s="5" t="s">
        <v>142</v>
      </c>
      <c r="L149" s="8" t="s">
        <v>14</v>
      </c>
      <c r="M149" s="7" t="s">
        <v>13</v>
      </c>
      <c r="N149" s="11" t="s">
        <v>43</v>
      </c>
      <c r="O149" s="5" t="s">
        <v>323</v>
      </c>
      <c r="P149" s="10" t="s">
        <v>190</v>
      </c>
    </row>
    <row r="150" spans="1:16" ht="60.75" thickBot="1" x14ac:dyDescent="0.25">
      <c r="A150" s="4">
        <v>149</v>
      </c>
      <c r="B150" s="14" t="s">
        <v>321</v>
      </c>
      <c r="C150" s="15" t="str">
        <f t="shared" si="11"/>
        <v>26 tháng 3 năm 2020</v>
      </c>
      <c r="D150" s="15" t="str">
        <f t="shared" si="12"/>
        <v>26</v>
      </c>
      <c r="E150" s="5" t="str">
        <f t="shared" si="13"/>
        <v>3</v>
      </c>
      <c r="F150" s="16" t="str">
        <f t="shared" si="10"/>
        <v>26 - 3 - 2020</v>
      </c>
      <c r="G150" s="5">
        <v>40</v>
      </c>
      <c r="H150" s="5" t="s">
        <v>9</v>
      </c>
      <c r="I150" s="5" t="s">
        <v>60</v>
      </c>
      <c r="J150" s="5" t="s">
        <v>20</v>
      </c>
      <c r="K150" s="5" t="s">
        <v>196</v>
      </c>
      <c r="L150" s="8" t="s">
        <v>14</v>
      </c>
      <c r="M150" s="7" t="s">
        <v>13</v>
      </c>
      <c r="N150" s="11" t="s">
        <v>43</v>
      </c>
      <c r="O150" s="5" t="s">
        <v>324</v>
      </c>
      <c r="P150" s="10" t="s">
        <v>197</v>
      </c>
    </row>
    <row r="151" spans="1:16" ht="60.75" thickBot="1" x14ac:dyDescent="0.25">
      <c r="A151" s="4">
        <v>150</v>
      </c>
      <c r="B151" s="14" t="s">
        <v>321</v>
      </c>
      <c r="C151" s="15" t="str">
        <f t="shared" si="11"/>
        <v>26 tháng 3 năm 2020</v>
      </c>
      <c r="D151" s="15" t="str">
        <f t="shared" si="12"/>
        <v>26</v>
      </c>
      <c r="E151" s="5" t="str">
        <f t="shared" si="13"/>
        <v>3</v>
      </c>
      <c r="F151" s="16" t="str">
        <f t="shared" si="10"/>
        <v>26 - 3 - 2020</v>
      </c>
      <c r="G151" s="5">
        <v>55</v>
      </c>
      <c r="H151" s="5" t="s">
        <v>9</v>
      </c>
      <c r="I151" s="5" t="s">
        <v>198</v>
      </c>
      <c r="J151" s="5" t="s">
        <v>20</v>
      </c>
      <c r="K151" s="5" t="s">
        <v>189</v>
      </c>
      <c r="L151" s="8" t="s">
        <v>14</v>
      </c>
      <c r="M151" s="7" t="s">
        <v>13</v>
      </c>
      <c r="N151" s="11" t="s">
        <v>43</v>
      </c>
      <c r="O151" s="5" t="s">
        <v>325</v>
      </c>
      <c r="P151" s="10" t="s">
        <v>197</v>
      </c>
    </row>
    <row r="152" spans="1:16" ht="32.25" thickBot="1" x14ac:dyDescent="0.25">
      <c r="A152" s="4">
        <v>151</v>
      </c>
      <c r="B152" s="14" t="s">
        <v>321</v>
      </c>
      <c r="C152" s="15" t="str">
        <f t="shared" si="11"/>
        <v>26 tháng 3 năm 2020</v>
      </c>
      <c r="D152" s="15" t="str">
        <f t="shared" si="12"/>
        <v>26</v>
      </c>
      <c r="E152" s="5" t="str">
        <f t="shared" si="13"/>
        <v>3</v>
      </c>
      <c r="F152" s="16" t="str">
        <f t="shared" si="10"/>
        <v>26 - 3 - 2020</v>
      </c>
      <c r="G152" s="5">
        <v>45</v>
      </c>
      <c r="H152" s="5" t="s">
        <v>18</v>
      </c>
      <c r="I152" s="5" t="s">
        <v>198</v>
      </c>
      <c r="J152" s="5" t="s">
        <v>176</v>
      </c>
      <c r="K152" s="5" t="s">
        <v>199</v>
      </c>
      <c r="L152" s="8" t="s">
        <v>14</v>
      </c>
      <c r="M152" s="8" t="s">
        <v>14</v>
      </c>
      <c r="N152" s="11" t="s">
        <v>43</v>
      </c>
      <c r="O152" s="5" t="s">
        <v>200</v>
      </c>
      <c r="P152" s="10" t="s">
        <v>197</v>
      </c>
    </row>
    <row r="153" spans="1:16" ht="32.25" thickBot="1" x14ac:dyDescent="0.25">
      <c r="A153" s="4">
        <v>152</v>
      </c>
      <c r="B153" s="14" t="s">
        <v>321</v>
      </c>
      <c r="C153" s="15" t="str">
        <f t="shared" si="11"/>
        <v>26 tháng 3 năm 2020</v>
      </c>
      <c r="D153" s="15" t="str">
        <f t="shared" si="12"/>
        <v>26</v>
      </c>
      <c r="E153" s="5" t="str">
        <f t="shared" si="13"/>
        <v>3</v>
      </c>
      <c r="F153" s="16" t="str">
        <f t="shared" si="10"/>
        <v>26 - 3 - 2020</v>
      </c>
      <c r="G153" s="5">
        <v>27</v>
      </c>
      <c r="H153" s="5" t="s">
        <v>18</v>
      </c>
      <c r="I153" s="5" t="s">
        <v>198</v>
      </c>
      <c r="J153" s="5" t="s">
        <v>20</v>
      </c>
      <c r="K153" s="5" t="s">
        <v>189</v>
      </c>
      <c r="L153" s="8" t="s">
        <v>14</v>
      </c>
      <c r="M153" s="8" t="s">
        <v>14</v>
      </c>
      <c r="N153" s="11" t="s">
        <v>43</v>
      </c>
      <c r="O153" s="5" t="s">
        <v>201</v>
      </c>
      <c r="P153" s="10" t="s">
        <v>197</v>
      </c>
    </row>
    <row r="154" spans="1:16" ht="45.75" thickBot="1" x14ac:dyDescent="0.25">
      <c r="A154" s="4">
        <v>153</v>
      </c>
      <c r="B154" s="14" t="s">
        <v>321</v>
      </c>
      <c r="C154" s="15" t="str">
        <f t="shared" si="11"/>
        <v>26 tháng 3 năm 2020</v>
      </c>
      <c r="D154" s="15" t="str">
        <f t="shared" si="12"/>
        <v>26</v>
      </c>
      <c r="E154" s="5" t="str">
        <f t="shared" si="13"/>
        <v>3</v>
      </c>
      <c r="F154" s="16" t="str">
        <f t="shared" si="10"/>
        <v>26 - 3 - 2020</v>
      </c>
      <c r="G154" s="5">
        <v>60</v>
      </c>
      <c r="H154" s="5" t="s">
        <v>18</v>
      </c>
      <c r="I154" s="5" t="s">
        <v>198</v>
      </c>
      <c r="J154" s="5" t="s">
        <v>20</v>
      </c>
      <c r="K154" s="5" t="s">
        <v>69</v>
      </c>
      <c r="L154" s="8" t="s">
        <v>14</v>
      </c>
      <c r="M154" s="7" t="s">
        <v>13</v>
      </c>
      <c r="N154" s="11" t="s">
        <v>43</v>
      </c>
      <c r="O154" s="5" t="s">
        <v>326</v>
      </c>
      <c r="P154" s="10" t="s">
        <v>197</v>
      </c>
    </row>
    <row r="155" spans="1:16" ht="32.25" thickBot="1" x14ac:dyDescent="0.25">
      <c r="A155" s="4">
        <v>154</v>
      </c>
      <c r="B155" s="14" t="s">
        <v>327</v>
      </c>
      <c r="C155" s="15" t="str">
        <f t="shared" si="11"/>
        <v>27 tháng 3 năm 2020</v>
      </c>
      <c r="D155" s="15" t="str">
        <f t="shared" si="12"/>
        <v>27</v>
      </c>
      <c r="E155" s="5" t="str">
        <f t="shared" si="13"/>
        <v>3</v>
      </c>
      <c r="F155" s="16" t="str">
        <f t="shared" si="10"/>
        <v>27 - 3 - 2020</v>
      </c>
      <c r="G155" s="5">
        <v>23</v>
      </c>
      <c r="H155" s="5" t="s">
        <v>18</v>
      </c>
      <c r="I155" s="5" t="s">
        <v>192</v>
      </c>
      <c r="J155" s="5" t="s">
        <v>20</v>
      </c>
      <c r="K155" s="5" t="s">
        <v>202</v>
      </c>
      <c r="L155" s="8" t="s">
        <v>14</v>
      </c>
      <c r="M155" s="7" t="s">
        <v>13</v>
      </c>
      <c r="N155" s="11" t="s">
        <v>43</v>
      </c>
      <c r="O155" s="5" t="s">
        <v>328</v>
      </c>
      <c r="P155" s="10" t="s">
        <v>203</v>
      </c>
    </row>
    <row r="156" spans="1:16" ht="32.25" thickBot="1" x14ac:dyDescent="0.25">
      <c r="A156" s="4">
        <v>155</v>
      </c>
      <c r="B156" s="14" t="s">
        <v>327</v>
      </c>
      <c r="C156" s="15" t="str">
        <f t="shared" si="11"/>
        <v>27 tháng 3 năm 2020</v>
      </c>
      <c r="D156" s="15" t="str">
        <f t="shared" si="12"/>
        <v>27</v>
      </c>
      <c r="E156" s="5" t="str">
        <f t="shared" si="13"/>
        <v>3</v>
      </c>
      <c r="F156" s="16" t="str">
        <f t="shared" si="10"/>
        <v>27 - 3 - 2020</v>
      </c>
      <c r="G156" s="5">
        <v>21</v>
      </c>
      <c r="H156" s="5" t="s">
        <v>18</v>
      </c>
      <c r="I156" s="5" t="s">
        <v>204</v>
      </c>
      <c r="J156" s="5" t="s">
        <v>20</v>
      </c>
      <c r="K156" s="5" t="s">
        <v>205</v>
      </c>
      <c r="L156" s="8" t="s">
        <v>14</v>
      </c>
      <c r="M156" s="7" t="s">
        <v>13</v>
      </c>
      <c r="N156" s="11" t="s">
        <v>43</v>
      </c>
      <c r="O156" s="5" t="s">
        <v>328</v>
      </c>
      <c r="P156" s="10" t="s">
        <v>203</v>
      </c>
    </row>
    <row r="157" spans="1:16" ht="32.25" thickBot="1" x14ac:dyDescent="0.25">
      <c r="A157" s="4">
        <v>156</v>
      </c>
      <c r="B157" s="14" t="s">
        <v>327</v>
      </c>
      <c r="C157" s="15" t="str">
        <f t="shared" si="11"/>
        <v>27 tháng 3 năm 2020</v>
      </c>
      <c r="D157" s="15" t="str">
        <f t="shared" si="12"/>
        <v>27</v>
      </c>
      <c r="E157" s="5" t="str">
        <f t="shared" si="13"/>
        <v>3</v>
      </c>
      <c r="F157" s="16" t="str">
        <f t="shared" si="10"/>
        <v>27 - 3 - 2020</v>
      </c>
      <c r="G157" s="5">
        <v>21</v>
      </c>
      <c r="H157" s="5" t="s">
        <v>18</v>
      </c>
      <c r="I157" s="5" t="s">
        <v>204</v>
      </c>
      <c r="J157" s="5" t="s">
        <v>20</v>
      </c>
      <c r="K157" s="5" t="s">
        <v>205</v>
      </c>
      <c r="L157" s="8" t="s">
        <v>14</v>
      </c>
      <c r="M157" s="7" t="s">
        <v>13</v>
      </c>
      <c r="N157" s="11" t="s">
        <v>43</v>
      </c>
      <c r="O157" s="5" t="s">
        <v>328</v>
      </c>
      <c r="P157" s="10" t="s">
        <v>203</v>
      </c>
    </row>
    <row r="158" spans="1:16" ht="32.25" thickBot="1" x14ac:dyDescent="0.25">
      <c r="A158" s="4">
        <v>157</v>
      </c>
      <c r="B158" s="14" t="s">
        <v>327</v>
      </c>
      <c r="C158" s="15" t="str">
        <f t="shared" si="11"/>
        <v>27 tháng 3 năm 2020</v>
      </c>
      <c r="D158" s="15" t="str">
        <f t="shared" si="12"/>
        <v>27</v>
      </c>
      <c r="E158" s="5" t="str">
        <f t="shared" si="13"/>
        <v>3</v>
      </c>
      <c r="F158" s="16" t="str">
        <f t="shared" si="10"/>
        <v>27 - 3 - 2020</v>
      </c>
      <c r="G158" s="5">
        <v>31</v>
      </c>
      <c r="H158" s="5" t="s">
        <v>18</v>
      </c>
      <c r="I158" s="5" t="s">
        <v>10</v>
      </c>
      <c r="J158" s="5" t="s">
        <v>55</v>
      </c>
      <c r="K158" s="5" t="s">
        <v>69</v>
      </c>
      <c r="L158" s="8" t="s">
        <v>14</v>
      </c>
      <c r="M158" s="8" t="s">
        <v>14</v>
      </c>
      <c r="N158" s="11" t="s">
        <v>43</v>
      </c>
      <c r="O158" s="5" t="s">
        <v>329</v>
      </c>
      <c r="P158" s="10" t="s">
        <v>203</v>
      </c>
    </row>
    <row r="159" spans="1:16" ht="32.25" thickBot="1" x14ac:dyDescent="0.25">
      <c r="A159" s="4">
        <v>158</v>
      </c>
      <c r="B159" s="14" t="s">
        <v>327</v>
      </c>
      <c r="C159" s="15" t="str">
        <f t="shared" si="11"/>
        <v>27 tháng 3 năm 2020</v>
      </c>
      <c r="D159" s="15" t="str">
        <f t="shared" si="12"/>
        <v>27</v>
      </c>
      <c r="E159" s="5" t="str">
        <f t="shared" si="13"/>
        <v>3</v>
      </c>
      <c r="F159" s="16" t="str">
        <f t="shared" si="10"/>
        <v>27 - 3 - 2020</v>
      </c>
      <c r="G159" s="5">
        <v>45</v>
      </c>
      <c r="H159" s="5" t="s">
        <v>9</v>
      </c>
      <c r="I159" s="5" t="s">
        <v>10</v>
      </c>
      <c r="J159" s="5" t="s">
        <v>176</v>
      </c>
      <c r="K159" s="5" t="s">
        <v>206</v>
      </c>
      <c r="L159" s="8" t="s">
        <v>14</v>
      </c>
      <c r="M159" s="8" t="s">
        <v>14</v>
      </c>
      <c r="N159" s="11" t="s">
        <v>43</v>
      </c>
      <c r="O159" s="5" t="s">
        <v>329</v>
      </c>
      <c r="P159" s="10" t="s">
        <v>203</v>
      </c>
    </row>
    <row r="160" spans="1:16" ht="32.25" thickBot="1" x14ac:dyDescent="0.25">
      <c r="A160" s="4">
        <v>159</v>
      </c>
      <c r="B160" s="14" t="s">
        <v>327</v>
      </c>
      <c r="C160" s="15" t="str">
        <f t="shared" si="11"/>
        <v>27 tháng 3 năm 2020</v>
      </c>
      <c r="D160" s="15" t="str">
        <f t="shared" si="12"/>
        <v>27</v>
      </c>
      <c r="E160" s="5" t="str">
        <f t="shared" si="13"/>
        <v>3</v>
      </c>
      <c r="F160" s="16" t="str">
        <f t="shared" si="10"/>
        <v>27 - 3 - 2020</v>
      </c>
      <c r="G160" s="5">
        <v>33</v>
      </c>
      <c r="H160" s="5" t="s">
        <v>9</v>
      </c>
      <c r="I160" s="5" t="s">
        <v>10</v>
      </c>
      <c r="J160" s="5" t="s">
        <v>176</v>
      </c>
      <c r="K160" s="5" t="s">
        <v>206</v>
      </c>
      <c r="L160" s="8" t="s">
        <v>14</v>
      </c>
      <c r="M160" s="8" t="s">
        <v>14</v>
      </c>
      <c r="N160" s="11" t="s">
        <v>43</v>
      </c>
      <c r="O160" s="5" t="s">
        <v>329</v>
      </c>
      <c r="P160" s="10" t="s">
        <v>203</v>
      </c>
    </row>
    <row r="161" spans="1:16" ht="60.75" thickBot="1" x14ac:dyDescent="0.25">
      <c r="A161" s="4">
        <v>160</v>
      </c>
      <c r="B161" s="14" t="s">
        <v>327</v>
      </c>
      <c r="C161" s="15" t="str">
        <f t="shared" si="11"/>
        <v>27 tháng 3 năm 2020</v>
      </c>
      <c r="D161" s="15" t="str">
        <f t="shared" si="12"/>
        <v>27</v>
      </c>
      <c r="E161" s="5" t="str">
        <f t="shared" si="13"/>
        <v>3</v>
      </c>
      <c r="F161" s="16" t="str">
        <f t="shared" si="10"/>
        <v>27 - 3 - 2020</v>
      </c>
      <c r="G161" s="5">
        <v>21</v>
      </c>
      <c r="H161" s="5" t="s">
        <v>18</v>
      </c>
      <c r="I161" s="5" t="s">
        <v>10</v>
      </c>
      <c r="J161" s="5" t="s">
        <v>20</v>
      </c>
      <c r="K161" s="5" t="s">
        <v>207</v>
      </c>
      <c r="L161" s="8" t="s">
        <v>14</v>
      </c>
      <c r="M161" s="7" t="s">
        <v>13</v>
      </c>
      <c r="N161" s="11" t="s">
        <v>43</v>
      </c>
      <c r="O161" s="5" t="s">
        <v>330</v>
      </c>
      <c r="P161" s="10" t="s">
        <v>203</v>
      </c>
    </row>
    <row r="162" spans="1:16" ht="32.25" thickBot="1" x14ac:dyDescent="0.25">
      <c r="A162" s="4">
        <v>161</v>
      </c>
      <c r="B162" s="14" t="s">
        <v>327</v>
      </c>
      <c r="C162" s="15" t="str">
        <f t="shared" si="11"/>
        <v>27 tháng 3 năm 2020</v>
      </c>
      <c r="D162" s="15" t="str">
        <f t="shared" si="12"/>
        <v>27</v>
      </c>
      <c r="E162" s="5" t="str">
        <f t="shared" si="13"/>
        <v>3</v>
      </c>
      <c r="F162" s="16" t="str">
        <f t="shared" ref="F162:F195" si="14">D162 &amp; " - " &amp; E162 &amp; " - 2020"</f>
        <v>27 - 3 - 2020</v>
      </c>
      <c r="G162" s="5">
        <v>88</v>
      </c>
      <c r="H162" s="5" t="s">
        <v>18</v>
      </c>
      <c r="I162" s="5" t="s">
        <v>42</v>
      </c>
      <c r="J162" s="5" t="s">
        <v>20</v>
      </c>
      <c r="K162" s="5" t="s">
        <v>208</v>
      </c>
      <c r="L162" s="8" t="s">
        <v>14</v>
      </c>
      <c r="M162" s="8" t="s">
        <v>14</v>
      </c>
      <c r="N162" s="11" t="s">
        <v>43</v>
      </c>
      <c r="O162" s="5" t="s">
        <v>331</v>
      </c>
      <c r="P162" s="10" t="s">
        <v>203</v>
      </c>
    </row>
    <row r="163" spans="1:16" ht="32.25" thickBot="1" x14ac:dyDescent="0.25">
      <c r="A163" s="4">
        <v>162</v>
      </c>
      <c r="B163" s="14" t="s">
        <v>327</v>
      </c>
      <c r="C163" s="15" t="str">
        <f t="shared" si="11"/>
        <v>27 tháng 3 năm 2020</v>
      </c>
      <c r="D163" s="15" t="str">
        <f t="shared" si="12"/>
        <v>27</v>
      </c>
      <c r="E163" s="5" t="str">
        <f t="shared" si="13"/>
        <v>3</v>
      </c>
      <c r="F163" s="16" t="str">
        <f t="shared" si="14"/>
        <v>27 - 3 - 2020</v>
      </c>
      <c r="G163" s="5">
        <v>63</v>
      </c>
      <c r="H163" s="5" t="s">
        <v>18</v>
      </c>
      <c r="I163" s="5" t="s">
        <v>42</v>
      </c>
      <c r="J163" s="5" t="s">
        <v>20</v>
      </c>
      <c r="K163" s="5" t="s">
        <v>208</v>
      </c>
      <c r="L163" s="8" t="s">
        <v>14</v>
      </c>
      <c r="M163" s="8" t="s">
        <v>14</v>
      </c>
      <c r="N163" s="11" t="s">
        <v>43</v>
      </c>
      <c r="O163" s="5" t="s">
        <v>209</v>
      </c>
      <c r="P163" s="10" t="s">
        <v>203</v>
      </c>
    </row>
    <row r="164" spans="1:16" ht="32.25" thickBot="1" x14ac:dyDescent="0.25">
      <c r="A164" s="4">
        <v>163</v>
      </c>
      <c r="B164" s="14" t="s">
        <v>327</v>
      </c>
      <c r="C164" s="15" t="str">
        <f t="shared" si="11"/>
        <v>27 tháng 3 năm 2020</v>
      </c>
      <c r="D164" s="15" t="str">
        <f t="shared" si="12"/>
        <v>27</v>
      </c>
      <c r="E164" s="5" t="str">
        <f t="shared" si="13"/>
        <v>3</v>
      </c>
      <c r="F164" s="16" t="str">
        <f t="shared" si="14"/>
        <v>27 - 3 - 2020</v>
      </c>
      <c r="G164" s="5">
        <v>43</v>
      </c>
      <c r="H164" s="5" t="s">
        <v>18</v>
      </c>
      <c r="I164" s="5" t="s">
        <v>42</v>
      </c>
      <c r="J164" s="5" t="s">
        <v>20</v>
      </c>
      <c r="K164" s="5" t="s">
        <v>208</v>
      </c>
      <c r="L164" s="8" t="s">
        <v>14</v>
      </c>
      <c r="M164" s="8" t="s">
        <v>14</v>
      </c>
      <c r="N164" s="11" t="s">
        <v>43</v>
      </c>
      <c r="O164" s="5" t="s">
        <v>210</v>
      </c>
      <c r="P164" s="10" t="s">
        <v>203</v>
      </c>
    </row>
    <row r="165" spans="1:16" ht="32.25" thickBot="1" x14ac:dyDescent="0.25">
      <c r="A165" s="4">
        <v>164</v>
      </c>
      <c r="B165" s="14" t="s">
        <v>332</v>
      </c>
      <c r="C165" s="15" t="str">
        <f t="shared" si="11"/>
        <v>28 tháng 3 năm 2020</v>
      </c>
      <c r="D165" s="15" t="str">
        <f t="shared" si="12"/>
        <v>28</v>
      </c>
      <c r="E165" s="5" t="str">
        <f t="shared" si="13"/>
        <v>3</v>
      </c>
      <c r="F165" s="16" t="str">
        <f t="shared" si="14"/>
        <v>28 - 3 - 2020</v>
      </c>
      <c r="G165" s="5">
        <v>23</v>
      </c>
      <c r="H165" s="5" t="s">
        <v>9</v>
      </c>
      <c r="I165" s="5" t="s">
        <v>45</v>
      </c>
      <c r="J165" s="5" t="s">
        <v>20</v>
      </c>
      <c r="K165" s="5" t="s">
        <v>211</v>
      </c>
      <c r="L165" s="8" t="s">
        <v>14</v>
      </c>
      <c r="M165" s="7" t="s">
        <v>13</v>
      </c>
      <c r="N165" s="11" t="s">
        <v>43</v>
      </c>
      <c r="O165" s="5" t="s">
        <v>333</v>
      </c>
      <c r="P165" s="10" t="s">
        <v>212</v>
      </c>
    </row>
    <row r="166" spans="1:16" ht="32.25" thickBot="1" x14ac:dyDescent="0.25">
      <c r="A166" s="4">
        <v>165</v>
      </c>
      <c r="B166" s="14" t="s">
        <v>332</v>
      </c>
      <c r="C166" s="15" t="str">
        <f t="shared" si="11"/>
        <v>28 tháng 3 năm 2020</v>
      </c>
      <c r="D166" s="15" t="str">
        <f t="shared" si="12"/>
        <v>28</v>
      </c>
      <c r="E166" s="5" t="str">
        <f t="shared" si="13"/>
        <v>3</v>
      </c>
      <c r="F166" s="16" t="str">
        <f t="shared" si="14"/>
        <v>28 - 3 - 2020</v>
      </c>
      <c r="G166" s="5">
        <v>58</v>
      </c>
      <c r="H166" s="5" t="s">
        <v>9</v>
      </c>
      <c r="I166" s="5" t="s">
        <v>45</v>
      </c>
      <c r="J166" s="5" t="s">
        <v>20</v>
      </c>
      <c r="K166" s="5" t="s">
        <v>213</v>
      </c>
      <c r="L166" s="8" t="s">
        <v>14</v>
      </c>
      <c r="M166" s="7" t="s">
        <v>13</v>
      </c>
      <c r="N166" s="11" t="s">
        <v>43</v>
      </c>
      <c r="O166" s="5" t="s">
        <v>214</v>
      </c>
      <c r="P166" s="10" t="s">
        <v>212</v>
      </c>
    </row>
    <row r="167" spans="1:16" ht="32.25" thickBot="1" x14ac:dyDescent="0.25">
      <c r="A167" s="4">
        <v>166</v>
      </c>
      <c r="B167" s="14" t="s">
        <v>332</v>
      </c>
      <c r="C167" s="15" t="str">
        <f t="shared" si="11"/>
        <v>28 tháng 3 năm 2020</v>
      </c>
      <c r="D167" s="15" t="str">
        <f t="shared" si="12"/>
        <v>28</v>
      </c>
      <c r="E167" s="5" t="str">
        <f t="shared" si="13"/>
        <v>3</v>
      </c>
      <c r="F167" s="16" t="str">
        <f t="shared" si="14"/>
        <v>28 - 3 - 2020</v>
      </c>
      <c r="G167" s="5">
        <v>25</v>
      </c>
      <c r="H167" s="5" t="s">
        <v>18</v>
      </c>
      <c r="I167" s="5" t="s">
        <v>45</v>
      </c>
      <c r="J167" s="5" t="s">
        <v>20</v>
      </c>
      <c r="K167" s="5" t="s">
        <v>213</v>
      </c>
      <c r="L167" s="8" t="s">
        <v>14</v>
      </c>
      <c r="M167" s="7" t="s">
        <v>13</v>
      </c>
      <c r="N167" s="11" t="s">
        <v>43</v>
      </c>
      <c r="O167" s="5" t="s">
        <v>334</v>
      </c>
      <c r="P167" s="10" t="s">
        <v>212</v>
      </c>
    </row>
    <row r="168" spans="1:16" ht="32.25" thickBot="1" x14ac:dyDescent="0.25">
      <c r="A168" s="4">
        <v>167</v>
      </c>
      <c r="B168" s="14" t="s">
        <v>332</v>
      </c>
      <c r="C168" s="15" t="str">
        <f t="shared" si="11"/>
        <v>28 tháng 3 năm 2020</v>
      </c>
      <c r="D168" s="15" t="str">
        <f t="shared" si="12"/>
        <v>28</v>
      </c>
      <c r="E168" s="5" t="str">
        <f t="shared" si="13"/>
        <v>3</v>
      </c>
      <c r="F168" s="16" t="str">
        <f t="shared" si="14"/>
        <v>28 - 3 - 2020</v>
      </c>
      <c r="G168" s="5">
        <v>20</v>
      </c>
      <c r="H168" s="5" t="s">
        <v>18</v>
      </c>
      <c r="I168" s="5" t="s">
        <v>42</v>
      </c>
      <c r="J168" s="5" t="s">
        <v>215</v>
      </c>
      <c r="K168" s="5" t="s">
        <v>216</v>
      </c>
      <c r="L168" s="8" t="s">
        <v>14</v>
      </c>
      <c r="M168" s="7" t="s">
        <v>13</v>
      </c>
      <c r="N168" s="11" t="s">
        <v>43</v>
      </c>
      <c r="O168" s="5" t="s">
        <v>335</v>
      </c>
      <c r="P168" s="10" t="s">
        <v>212</v>
      </c>
    </row>
    <row r="169" spans="1:16" ht="32.25" thickBot="1" x14ac:dyDescent="0.25">
      <c r="A169" s="4">
        <v>168</v>
      </c>
      <c r="B169" s="14" t="s">
        <v>332</v>
      </c>
      <c r="C169" s="15" t="str">
        <f t="shared" si="11"/>
        <v>28 tháng 3 năm 2020</v>
      </c>
      <c r="D169" s="15" t="str">
        <f t="shared" si="12"/>
        <v>28</v>
      </c>
      <c r="E169" s="5" t="str">
        <f t="shared" si="13"/>
        <v>3</v>
      </c>
      <c r="F169" s="16" t="str">
        <f t="shared" si="14"/>
        <v>28 - 3 - 2020</v>
      </c>
      <c r="G169" s="5">
        <v>49</v>
      </c>
      <c r="H169" s="5" t="s">
        <v>18</v>
      </c>
      <c r="I169" s="5" t="s">
        <v>42</v>
      </c>
      <c r="J169" s="5" t="s">
        <v>20</v>
      </c>
      <c r="K169" s="5"/>
      <c r="L169" s="8" t="s">
        <v>14</v>
      </c>
      <c r="M169" s="8" t="s">
        <v>14</v>
      </c>
      <c r="N169" s="11" t="s">
        <v>43</v>
      </c>
      <c r="O169" s="5" t="s">
        <v>217</v>
      </c>
      <c r="P169" s="10" t="s">
        <v>212</v>
      </c>
    </row>
    <row r="170" spans="1:16" ht="32.25" thickBot="1" x14ac:dyDescent="0.25">
      <c r="A170" s="4">
        <v>169</v>
      </c>
      <c r="B170" s="14" t="s">
        <v>332</v>
      </c>
      <c r="C170" s="15" t="str">
        <f t="shared" si="11"/>
        <v>28 tháng 3 năm 2020</v>
      </c>
      <c r="D170" s="15" t="str">
        <f t="shared" si="12"/>
        <v>28</v>
      </c>
      <c r="E170" s="5" t="str">
        <f t="shared" si="13"/>
        <v>3</v>
      </c>
      <c r="F170" s="16" t="str">
        <f t="shared" si="14"/>
        <v>28 - 3 - 2020</v>
      </c>
      <c r="G170" s="5">
        <v>49</v>
      </c>
      <c r="H170" s="5" t="s">
        <v>18</v>
      </c>
      <c r="I170" s="5" t="s">
        <v>42</v>
      </c>
      <c r="J170" s="5" t="s">
        <v>20</v>
      </c>
      <c r="K170" s="5"/>
      <c r="L170" s="8" t="s">
        <v>14</v>
      </c>
      <c r="M170" s="8" t="s">
        <v>14</v>
      </c>
      <c r="N170" s="11" t="s">
        <v>43</v>
      </c>
      <c r="O170" s="5" t="s">
        <v>217</v>
      </c>
      <c r="P170" s="10" t="s">
        <v>212</v>
      </c>
    </row>
    <row r="171" spans="1:16" ht="45.75" thickBot="1" x14ac:dyDescent="0.25">
      <c r="A171" s="4">
        <v>170</v>
      </c>
      <c r="B171" s="14" t="s">
        <v>332</v>
      </c>
      <c r="C171" s="15" t="str">
        <f t="shared" si="11"/>
        <v>28 tháng 3 năm 2020</v>
      </c>
      <c r="D171" s="15" t="str">
        <f t="shared" si="12"/>
        <v>28</v>
      </c>
      <c r="E171" s="5" t="str">
        <f t="shared" si="13"/>
        <v>3</v>
      </c>
      <c r="F171" s="16" t="str">
        <f t="shared" si="14"/>
        <v>28 - 3 - 2020</v>
      </c>
      <c r="G171" s="5">
        <v>27</v>
      </c>
      <c r="H171" s="5" t="s">
        <v>9</v>
      </c>
      <c r="I171" s="5" t="s">
        <v>45</v>
      </c>
      <c r="J171" s="5" t="s">
        <v>20</v>
      </c>
      <c r="K171" s="5" t="s">
        <v>218</v>
      </c>
      <c r="L171" s="8" t="s">
        <v>14</v>
      </c>
      <c r="M171" s="8" t="s">
        <v>14</v>
      </c>
      <c r="N171" s="11" t="s">
        <v>43</v>
      </c>
      <c r="O171" s="5" t="s">
        <v>219</v>
      </c>
      <c r="P171" s="10" t="s">
        <v>220</v>
      </c>
    </row>
    <row r="172" spans="1:16" ht="32.25" thickBot="1" x14ac:dyDescent="0.25">
      <c r="A172" s="4">
        <v>171</v>
      </c>
      <c r="B172" s="14" t="s">
        <v>332</v>
      </c>
      <c r="C172" s="15" t="str">
        <f t="shared" si="11"/>
        <v>28 tháng 3 năm 2020</v>
      </c>
      <c r="D172" s="15" t="str">
        <f t="shared" si="12"/>
        <v>28</v>
      </c>
      <c r="E172" s="5" t="str">
        <f t="shared" si="13"/>
        <v>3</v>
      </c>
      <c r="F172" s="16" t="str">
        <f t="shared" si="14"/>
        <v>28 - 3 - 2020</v>
      </c>
      <c r="G172" s="5">
        <v>19</v>
      </c>
      <c r="H172" s="5" t="s">
        <v>18</v>
      </c>
      <c r="I172" s="5" t="s">
        <v>10</v>
      </c>
      <c r="J172" s="5" t="s">
        <v>20</v>
      </c>
      <c r="K172" s="5" t="s">
        <v>221</v>
      </c>
      <c r="L172" s="8" t="s">
        <v>14</v>
      </c>
      <c r="M172" s="7" t="s">
        <v>13</v>
      </c>
      <c r="N172" s="11" t="s">
        <v>43</v>
      </c>
      <c r="O172" s="5" t="s">
        <v>222</v>
      </c>
      <c r="P172" s="10" t="s">
        <v>220</v>
      </c>
    </row>
    <row r="173" spans="1:16" ht="32.25" thickBot="1" x14ac:dyDescent="0.25">
      <c r="A173" s="4">
        <v>172</v>
      </c>
      <c r="B173" s="14" t="s">
        <v>332</v>
      </c>
      <c r="C173" s="15" t="str">
        <f t="shared" si="11"/>
        <v>28 tháng 3 năm 2020</v>
      </c>
      <c r="D173" s="15" t="str">
        <f t="shared" si="12"/>
        <v>28</v>
      </c>
      <c r="E173" s="5" t="str">
        <f t="shared" si="13"/>
        <v>3</v>
      </c>
      <c r="F173" s="16" t="str">
        <f t="shared" si="14"/>
        <v>28 - 3 - 2020</v>
      </c>
      <c r="G173" s="5" t="s">
        <v>223</v>
      </c>
      <c r="H173" s="5" t="s">
        <v>18</v>
      </c>
      <c r="I173" s="5" t="s">
        <v>223</v>
      </c>
      <c r="J173" s="5" t="s">
        <v>20</v>
      </c>
      <c r="K173" s="5" t="s">
        <v>223</v>
      </c>
      <c r="L173" s="8" t="s">
        <v>14</v>
      </c>
      <c r="M173" s="8" t="s">
        <v>14</v>
      </c>
      <c r="N173" s="11" t="s">
        <v>43</v>
      </c>
      <c r="O173" s="5" t="s">
        <v>224</v>
      </c>
      <c r="P173" s="10" t="s">
        <v>220</v>
      </c>
    </row>
    <row r="174" spans="1:16" ht="32.25" thickBot="1" x14ac:dyDescent="0.25">
      <c r="A174" s="4">
        <v>173</v>
      </c>
      <c r="B174" s="14" t="s">
        <v>332</v>
      </c>
      <c r="C174" s="15" t="str">
        <f t="shared" si="11"/>
        <v>28 tháng 3 năm 2020</v>
      </c>
      <c r="D174" s="15" t="str">
        <f t="shared" si="12"/>
        <v>28</v>
      </c>
      <c r="E174" s="5" t="str">
        <f t="shared" si="13"/>
        <v>3</v>
      </c>
      <c r="F174" s="16" t="str">
        <f t="shared" si="14"/>
        <v>28 - 3 - 2020</v>
      </c>
      <c r="G174" s="5" t="s">
        <v>223</v>
      </c>
      <c r="H174" s="5" t="s">
        <v>18</v>
      </c>
      <c r="I174" s="5" t="s">
        <v>42</v>
      </c>
      <c r="J174" s="5" t="s">
        <v>20</v>
      </c>
      <c r="K174" s="5" t="s">
        <v>223</v>
      </c>
      <c r="L174" s="8" t="s">
        <v>14</v>
      </c>
      <c r="M174" s="7" t="s">
        <v>13</v>
      </c>
      <c r="N174" s="11" t="s">
        <v>43</v>
      </c>
      <c r="O174" s="5" t="s">
        <v>225</v>
      </c>
      <c r="P174" s="10" t="s">
        <v>220</v>
      </c>
    </row>
    <row r="175" spans="1:16" ht="32.25" thickBot="1" x14ac:dyDescent="0.25">
      <c r="A175" s="4">
        <v>174</v>
      </c>
      <c r="B175" s="14" t="s">
        <v>332</v>
      </c>
      <c r="C175" s="15" t="str">
        <f t="shared" si="11"/>
        <v>28 tháng 3 năm 2020</v>
      </c>
      <c r="D175" s="15" t="str">
        <f t="shared" si="12"/>
        <v>28</v>
      </c>
      <c r="E175" s="5" t="str">
        <f t="shared" si="13"/>
        <v>3</v>
      </c>
      <c r="F175" s="16" t="str">
        <f t="shared" si="14"/>
        <v>28 - 3 - 2020</v>
      </c>
      <c r="G175" s="5" t="s">
        <v>223</v>
      </c>
      <c r="H175" s="5" t="s">
        <v>18</v>
      </c>
      <c r="I175" s="5" t="s">
        <v>45</v>
      </c>
      <c r="J175" s="5" t="s">
        <v>20</v>
      </c>
      <c r="K175" s="5" t="s">
        <v>223</v>
      </c>
      <c r="L175" s="8" t="s">
        <v>14</v>
      </c>
      <c r="M175" s="8" t="s">
        <v>14</v>
      </c>
      <c r="N175" s="11" t="s">
        <v>43</v>
      </c>
      <c r="O175" s="5" t="s">
        <v>226</v>
      </c>
      <c r="P175" s="10" t="s">
        <v>220</v>
      </c>
    </row>
    <row r="176" spans="1:16" ht="32.25" thickBot="1" x14ac:dyDescent="0.25">
      <c r="A176" s="4">
        <v>175</v>
      </c>
      <c r="B176" s="14" t="s">
        <v>336</v>
      </c>
      <c r="C176" s="15" t="str">
        <f t="shared" si="11"/>
        <v>29 tháng 3 năm 2020</v>
      </c>
      <c r="D176" s="15" t="str">
        <f t="shared" si="12"/>
        <v>29</v>
      </c>
      <c r="E176" s="5" t="str">
        <f t="shared" si="13"/>
        <v>3</v>
      </c>
      <c r="F176" s="16" t="str">
        <f t="shared" si="14"/>
        <v>29 - 3 - 2020</v>
      </c>
      <c r="G176" s="5">
        <v>57</v>
      </c>
      <c r="H176" s="5" t="s">
        <v>9</v>
      </c>
      <c r="I176" s="5" t="s">
        <v>223</v>
      </c>
      <c r="J176" s="5" t="s">
        <v>20</v>
      </c>
      <c r="K176" s="5" t="s">
        <v>223</v>
      </c>
      <c r="L176" s="8" t="s">
        <v>14</v>
      </c>
      <c r="M176" s="8" t="s">
        <v>14</v>
      </c>
      <c r="N176" s="11" t="s">
        <v>43</v>
      </c>
      <c r="O176" s="5" t="s">
        <v>227</v>
      </c>
      <c r="P176" s="10" t="s">
        <v>220</v>
      </c>
    </row>
    <row r="177" spans="1:16" ht="32.25" thickBot="1" x14ac:dyDescent="0.25">
      <c r="A177" s="4">
        <v>176</v>
      </c>
      <c r="B177" s="14" t="s">
        <v>336</v>
      </c>
      <c r="C177" s="15" t="str">
        <f t="shared" si="11"/>
        <v>29 tháng 3 năm 2020</v>
      </c>
      <c r="D177" s="15" t="str">
        <f t="shared" si="12"/>
        <v>29</v>
      </c>
      <c r="E177" s="5" t="str">
        <f t="shared" si="13"/>
        <v>3</v>
      </c>
      <c r="F177" s="16" t="str">
        <f t="shared" si="14"/>
        <v>29 - 3 - 2020</v>
      </c>
      <c r="G177" s="5">
        <v>57</v>
      </c>
      <c r="H177" s="5" t="s">
        <v>18</v>
      </c>
      <c r="I177" s="5" t="s">
        <v>223</v>
      </c>
      <c r="J177" s="5" t="s">
        <v>20</v>
      </c>
      <c r="K177" s="5" t="s">
        <v>223</v>
      </c>
      <c r="L177" s="8" t="s">
        <v>14</v>
      </c>
      <c r="M177" s="8" t="s">
        <v>14</v>
      </c>
      <c r="N177" s="11" t="s">
        <v>43</v>
      </c>
      <c r="O177" s="5" t="s">
        <v>227</v>
      </c>
      <c r="P177" s="10" t="s">
        <v>220</v>
      </c>
    </row>
    <row r="178" spans="1:16" ht="32.25" thickBot="1" x14ac:dyDescent="0.25">
      <c r="A178" s="4">
        <v>177</v>
      </c>
      <c r="B178" s="14" t="s">
        <v>336</v>
      </c>
      <c r="C178" s="15" t="str">
        <f t="shared" si="11"/>
        <v>29 tháng 3 năm 2020</v>
      </c>
      <c r="D178" s="15" t="str">
        <f t="shared" si="12"/>
        <v>29</v>
      </c>
      <c r="E178" s="5" t="str">
        <f t="shared" si="13"/>
        <v>3</v>
      </c>
      <c r="F178" s="16" t="str">
        <f t="shared" si="14"/>
        <v>29 - 3 - 2020</v>
      </c>
      <c r="G178" s="5">
        <v>49</v>
      </c>
      <c r="H178" s="5" t="s">
        <v>18</v>
      </c>
      <c r="I178" s="5" t="s">
        <v>223</v>
      </c>
      <c r="J178" s="5" t="s">
        <v>20</v>
      </c>
      <c r="K178" s="5" t="s">
        <v>223</v>
      </c>
      <c r="L178" s="8" t="s">
        <v>14</v>
      </c>
      <c r="M178" s="8" t="s">
        <v>14</v>
      </c>
      <c r="N178" s="11" t="s">
        <v>43</v>
      </c>
      <c r="O178" s="5" t="s">
        <v>227</v>
      </c>
      <c r="P178" s="10" t="s">
        <v>220</v>
      </c>
    </row>
    <row r="179" spans="1:16" ht="32.25" thickBot="1" x14ac:dyDescent="0.25">
      <c r="A179" s="4">
        <v>178</v>
      </c>
      <c r="B179" s="14" t="s">
        <v>336</v>
      </c>
      <c r="C179" s="15" t="str">
        <f t="shared" si="11"/>
        <v>29 tháng 3 năm 2020</v>
      </c>
      <c r="D179" s="15" t="str">
        <f t="shared" si="12"/>
        <v>29</v>
      </c>
      <c r="E179" s="5" t="str">
        <f t="shared" si="13"/>
        <v>3</v>
      </c>
      <c r="F179" s="16" t="str">
        <f t="shared" si="14"/>
        <v>29 - 3 - 2020</v>
      </c>
      <c r="G179" s="5">
        <v>44</v>
      </c>
      <c r="H179" s="5" t="s">
        <v>18</v>
      </c>
      <c r="I179" s="6" t="s">
        <v>228</v>
      </c>
      <c r="J179" s="5" t="s">
        <v>20</v>
      </c>
      <c r="K179" s="5" t="s">
        <v>229</v>
      </c>
      <c r="L179" s="8" t="s">
        <v>14</v>
      </c>
      <c r="M179" s="8" t="s">
        <v>14</v>
      </c>
      <c r="N179" s="11" t="s">
        <v>43</v>
      </c>
      <c r="O179" s="5" t="s">
        <v>227</v>
      </c>
      <c r="P179" s="10" t="s">
        <v>220</v>
      </c>
    </row>
    <row r="180" spans="1:16" ht="32.25" thickBot="1" x14ac:dyDescent="0.25">
      <c r="A180" s="4">
        <v>179</v>
      </c>
      <c r="B180" s="14" t="s">
        <v>336</v>
      </c>
      <c r="C180" s="15" t="str">
        <f t="shared" si="11"/>
        <v>29 tháng 3 năm 2020</v>
      </c>
      <c r="D180" s="15" t="str">
        <f t="shared" si="12"/>
        <v>29</v>
      </c>
      <c r="E180" s="5" t="str">
        <f t="shared" si="13"/>
        <v>3</v>
      </c>
      <c r="F180" s="16" t="str">
        <f t="shared" si="14"/>
        <v>29 - 3 - 2020</v>
      </c>
      <c r="G180" s="5">
        <v>62</v>
      </c>
      <c r="H180" s="5" t="s">
        <v>223</v>
      </c>
      <c r="I180" s="5" t="s">
        <v>19</v>
      </c>
      <c r="J180" s="5" t="s">
        <v>20</v>
      </c>
      <c r="K180" s="5" t="s">
        <v>230</v>
      </c>
      <c r="L180" s="8" t="s">
        <v>14</v>
      </c>
      <c r="M180" s="8" t="s">
        <v>14</v>
      </c>
      <c r="N180" s="11" t="s">
        <v>43</v>
      </c>
      <c r="O180" s="5" t="s">
        <v>231</v>
      </c>
      <c r="P180" s="10" t="s">
        <v>220</v>
      </c>
    </row>
    <row r="181" spans="1:16" ht="32.25" thickBot="1" x14ac:dyDescent="0.25">
      <c r="A181" s="36">
        <v>180</v>
      </c>
      <c r="B181" s="5" t="s">
        <v>336</v>
      </c>
      <c r="C181" s="15" t="str">
        <f t="shared" si="11"/>
        <v>29 tháng 3 năm 2020</v>
      </c>
      <c r="D181" s="15" t="str">
        <f t="shared" si="12"/>
        <v>29</v>
      </c>
      <c r="E181" s="5" t="str">
        <f t="shared" si="13"/>
        <v>3</v>
      </c>
      <c r="F181" s="16" t="str">
        <f t="shared" si="14"/>
        <v>29 - 3 - 2020</v>
      </c>
      <c r="G181" s="5">
        <v>27</v>
      </c>
      <c r="H181" s="5" t="s">
        <v>18</v>
      </c>
      <c r="I181" s="5" t="s">
        <v>45</v>
      </c>
      <c r="J181" s="5" t="s">
        <v>20</v>
      </c>
      <c r="K181" s="5" t="s">
        <v>342</v>
      </c>
      <c r="L181" s="8" t="s">
        <v>14</v>
      </c>
      <c r="M181" s="7" t="s">
        <v>13</v>
      </c>
      <c r="N181" s="11" t="s">
        <v>43</v>
      </c>
      <c r="O181" s="5"/>
      <c r="P181" s="31"/>
    </row>
    <row r="182" spans="1:16" ht="32.25" thickBot="1" x14ac:dyDescent="0.25">
      <c r="A182" s="36">
        <v>181</v>
      </c>
      <c r="B182" s="5" t="s">
        <v>336</v>
      </c>
      <c r="C182" s="15" t="str">
        <f t="shared" si="11"/>
        <v>29 tháng 3 năm 2020</v>
      </c>
      <c r="D182" s="15" t="str">
        <f t="shared" si="12"/>
        <v>29</v>
      </c>
      <c r="E182" s="5" t="str">
        <f t="shared" si="13"/>
        <v>3</v>
      </c>
      <c r="F182" s="16" t="str">
        <f t="shared" si="14"/>
        <v>29 - 3 - 2020</v>
      </c>
      <c r="G182" s="5">
        <v>33</v>
      </c>
      <c r="H182" s="5" t="s">
        <v>9</v>
      </c>
      <c r="I182" s="5" t="s">
        <v>45</v>
      </c>
      <c r="J182" s="5" t="s">
        <v>20</v>
      </c>
      <c r="K182" s="5" t="s">
        <v>342</v>
      </c>
      <c r="L182" s="8" t="s">
        <v>14</v>
      </c>
      <c r="M182" s="7" t="s">
        <v>13</v>
      </c>
      <c r="N182" s="11" t="s">
        <v>43</v>
      </c>
      <c r="O182" s="5"/>
      <c r="P182"/>
    </row>
    <row r="183" spans="1:16" ht="32.25" thickBot="1" x14ac:dyDescent="0.25">
      <c r="A183" s="36">
        <v>182</v>
      </c>
      <c r="B183" s="5" t="s">
        <v>336</v>
      </c>
      <c r="C183" s="15" t="str">
        <f t="shared" si="11"/>
        <v>29 tháng 3 năm 2020</v>
      </c>
      <c r="D183" s="15" t="str">
        <f t="shared" si="12"/>
        <v>29</v>
      </c>
      <c r="E183" s="5" t="str">
        <f t="shared" si="13"/>
        <v>3</v>
      </c>
      <c r="F183" s="16" t="str">
        <f t="shared" si="14"/>
        <v>29 - 3 - 2020</v>
      </c>
      <c r="G183" s="5">
        <v>19</v>
      </c>
      <c r="H183" s="5" t="s">
        <v>18</v>
      </c>
      <c r="I183" s="5" t="s">
        <v>45</v>
      </c>
      <c r="J183" s="5" t="s">
        <v>20</v>
      </c>
      <c r="K183" s="5" t="s">
        <v>342</v>
      </c>
      <c r="L183" s="8" t="s">
        <v>14</v>
      </c>
      <c r="M183" s="7" t="s">
        <v>13</v>
      </c>
      <c r="N183" s="11" t="s">
        <v>43</v>
      </c>
      <c r="O183" s="5"/>
      <c r="P183"/>
    </row>
    <row r="184" spans="1:16" ht="45.75" thickBot="1" x14ac:dyDescent="0.25">
      <c r="A184" s="36">
        <v>183</v>
      </c>
      <c r="B184" s="5" t="s">
        <v>336</v>
      </c>
      <c r="C184" s="15" t="str">
        <f t="shared" si="11"/>
        <v>29 tháng 3 năm 2020</v>
      </c>
      <c r="D184" s="15" t="str">
        <f t="shared" si="12"/>
        <v>29</v>
      </c>
      <c r="E184" s="5" t="str">
        <f t="shared" si="13"/>
        <v>3</v>
      </c>
      <c r="F184" s="16" t="str">
        <f t="shared" si="14"/>
        <v>29 - 3 - 2020</v>
      </c>
      <c r="G184" s="5">
        <v>43</v>
      </c>
      <c r="H184" s="5" t="s">
        <v>18</v>
      </c>
      <c r="I184" s="5" t="s">
        <v>42</v>
      </c>
      <c r="J184" s="5" t="s">
        <v>20</v>
      </c>
      <c r="K184" s="5" t="s">
        <v>142</v>
      </c>
      <c r="L184" s="8" t="s">
        <v>14</v>
      </c>
      <c r="M184" s="8" t="s">
        <v>14</v>
      </c>
      <c r="N184" s="11" t="s">
        <v>43</v>
      </c>
      <c r="O184" s="5" t="s">
        <v>344</v>
      </c>
      <c r="P184"/>
    </row>
    <row r="185" spans="1:16" ht="45.75" thickBot="1" x14ac:dyDescent="0.25">
      <c r="A185" s="36">
        <v>184</v>
      </c>
      <c r="B185" s="5" t="s">
        <v>336</v>
      </c>
      <c r="C185" s="15" t="str">
        <f t="shared" si="11"/>
        <v>29 tháng 3 năm 2020</v>
      </c>
      <c r="D185" s="15" t="str">
        <f t="shared" si="12"/>
        <v>29</v>
      </c>
      <c r="E185" s="5" t="str">
        <f t="shared" si="13"/>
        <v>3</v>
      </c>
      <c r="F185" s="16" t="str">
        <f t="shared" si="14"/>
        <v>29 - 3 - 2020</v>
      </c>
      <c r="G185" s="5">
        <v>42</v>
      </c>
      <c r="H185" s="5" t="s">
        <v>18</v>
      </c>
      <c r="I185" s="5" t="s">
        <v>42</v>
      </c>
      <c r="J185" s="5" t="s">
        <v>20</v>
      </c>
      <c r="K185" s="5" t="s">
        <v>142</v>
      </c>
      <c r="L185" s="8" t="s">
        <v>14</v>
      </c>
      <c r="M185" s="8" t="s">
        <v>14</v>
      </c>
      <c r="N185" s="11" t="s">
        <v>43</v>
      </c>
      <c r="O185" s="5" t="s">
        <v>345</v>
      </c>
      <c r="P185"/>
    </row>
    <row r="186" spans="1:16" ht="45.75" thickBot="1" x14ac:dyDescent="0.25">
      <c r="A186" s="36">
        <v>185</v>
      </c>
      <c r="B186" s="5" t="s">
        <v>336</v>
      </c>
      <c r="C186" s="15" t="str">
        <f t="shared" si="11"/>
        <v>29 tháng 3 năm 2020</v>
      </c>
      <c r="D186" s="15" t="str">
        <f t="shared" si="12"/>
        <v>29</v>
      </c>
      <c r="E186" s="5" t="str">
        <f t="shared" si="13"/>
        <v>3</v>
      </c>
      <c r="F186" s="16" t="str">
        <f t="shared" si="14"/>
        <v>29 - 3 - 2020</v>
      </c>
      <c r="G186" s="5">
        <v>38</v>
      </c>
      <c r="H186" s="5" t="s">
        <v>9</v>
      </c>
      <c r="I186" s="5" t="s">
        <v>42</v>
      </c>
      <c r="J186" s="5" t="s">
        <v>20</v>
      </c>
      <c r="K186" s="5" t="s">
        <v>142</v>
      </c>
      <c r="L186" s="8" t="s">
        <v>14</v>
      </c>
      <c r="M186" s="8" t="s">
        <v>14</v>
      </c>
      <c r="N186" s="11" t="s">
        <v>43</v>
      </c>
      <c r="O186" s="5" t="s">
        <v>346</v>
      </c>
      <c r="P186"/>
    </row>
    <row r="187" spans="1:16" ht="45.75" thickBot="1" x14ac:dyDescent="0.25">
      <c r="A187" s="36">
        <v>186</v>
      </c>
      <c r="B187" s="5" t="s">
        <v>336</v>
      </c>
      <c r="C187" s="15" t="str">
        <f t="shared" si="11"/>
        <v>29 tháng 3 năm 2020</v>
      </c>
      <c r="D187" s="15" t="str">
        <f t="shared" si="12"/>
        <v>29</v>
      </c>
      <c r="E187" s="5" t="str">
        <f t="shared" si="13"/>
        <v>3</v>
      </c>
      <c r="F187" s="16" t="str">
        <f t="shared" si="14"/>
        <v>29 - 3 - 2020</v>
      </c>
      <c r="G187" s="5">
        <v>52</v>
      </c>
      <c r="H187" s="5" t="s">
        <v>18</v>
      </c>
      <c r="I187" s="5" t="s">
        <v>42</v>
      </c>
      <c r="J187" s="5" t="s">
        <v>112</v>
      </c>
      <c r="K187" s="5" t="s">
        <v>142</v>
      </c>
      <c r="L187" s="8" t="s">
        <v>14</v>
      </c>
      <c r="M187" s="7" t="s">
        <v>13</v>
      </c>
      <c r="N187" s="11" t="s">
        <v>43</v>
      </c>
      <c r="O187" s="5" t="s">
        <v>347</v>
      </c>
      <c r="P187"/>
    </row>
    <row r="188" spans="1:16" ht="45.75" thickBot="1" x14ac:dyDescent="0.25">
      <c r="A188" s="36">
        <v>187</v>
      </c>
      <c r="B188" s="5" t="s">
        <v>336</v>
      </c>
      <c r="C188" s="15" t="str">
        <f t="shared" si="11"/>
        <v>29 tháng 3 năm 2020</v>
      </c>
      <c r="D188" s="15" t="str">
        <f t="shared" si="12"/>
        <v>29</v>
      </c>
      <c r="E188" s="5" t="str">
        <f t="shared" si="13"/>
        <v>3</v>
      </c>
      <c r="F188" s="16" t="str">
        <f t="shared" si="14"/>
        <v>29 - 3 - 2020</v>
      </c>
      <c r="G188" s="5">
        <v>30</v>
      </c>
      <c r="H188" s="5" t="s">
        <v>9</v>
      </c>
      <c r="I188" s="5" t="s">
        <v>42</v>
      </c>
      <c r="J188" s="5" t="s">
        <v>28</v>
      </c>
      <c r="K188" s="5" t="s">
        <v>142</v>
      </c>
      <c r="L188" s="8" t="s">
        <v>14</v>
      </c>
      <c r="M188" s="7" t="s">
        <v>13</v>
      </c>
      <c r="N188" s="11" t="s">
        <v>43</v>
      </c>
      <c r="O188" s="5" t="s">
        <v>348</v>
      </c>
      <c r="P188"/>
    </row>
    <row r="189" spans="1:16" ht="45.75" thickBot="1" x14ac:dyDescent="0.25">
      <c r="A189" s="36">
        <v>188</v>
      </c>
      <c r="B189" s="5" t="s">
        <v>336</v>
      </c>
      <c r="C189" s="15" t="str">
        <f t="shared" si="11"/>
        <v>29 tháng 3 năm 2020</v>
      </c>
      <c r="D189" s="15" t="str">
        <f t="shared" si="12"/>
        <v>29</v>
      </c>
      <c r="E189" s="5" t="str">
        <f t="shared" si="13"/>
        <v>3</v>
      </c>
      <c r="F189" s="16" t="str">
        <f t="shared" si="14"/>
        <v>29 - 3 - 2020</v>
      </c>
      <c r="G189" s="5">
        <v>44</v>
      </c>
      <c r="H189" s="5" t="s">
        <v>18</v>
      </c>
      <c r="I189" s="5" t="s">
        <v>42</v>
      </c>
      <c r="J189" s="5" t="s">
        <v>20</v>
      </c>
      <c r="K189" s="5" t="s">
        <v>142</v>
      </c>
      <c r="L189" s="8" t="s">
        <v>14</v>
      </c>
      <c r="M189" s="8" t="s">
        <v>14</v>
      </c>
      <c r="N189" s="11" t="s">
        <v>43</v>
      </c>
      <c r="O189" s="5" t="s">
        <v>349</v>
      </c>
      <c r="P189"/>
    </row>
    <row r="190" spans="1:16" ht="32.25" thickBot="1" x14ac:dyDescent="0.25">
      <c r="A190" s="36">
        <v>189</v>
      </c>
      <c r="B190" s="5" t="s">
        <v>351</v>
      </c>
      <c r="C190" s="15" t="str">
        <f t="shared" si="11"/>
        <v>30 tháng 3 năm 2020</v>
      </c>
      <c r="D190" s="15" t="str">
        <f t="shared" si="12"/>
        <v>30</v>
      </c>
      <c r="E190" s="5" t="str">
        <f t="shared" si="13"/>
        <v>3</v>
      </c>
      <c r="F190" s="16" t="str">
        <f t="shared" si="14"/>
        <v>30 - 3 - 2020</v>
      </c>
      <c r="G190" s="5">
        <v>46</v>
      </c>
      <c r="H190" s="5" t="s">
        <v>18</v>
      </c>
      <c r="I190" s="5" t="s">
        <v>223</v>
      </c>
      <c r="J190" s="5" t="s">
        <v>20</v>
      </c>
      <c r="K190" s="5" t="s">
        <v>223</v>
      </c>
      <c r="L190" s="8" t="s">
        <v>14</v>
      </c>
      <c r="M190" s="8" t="s">
        <v>14</v>
      </c>
      <c r="N190" s="11" t="s">
        <v>43</v>
      </c>
      <c r="O190" s="5" t="s">
        <v>227</v>
      </c>
    </row>
    <row r="191" spans="1:16" ht="32.25" thickBot="1" x14ac:dyDescent="0.25">
      <c r="A191" s="36">
        <v>190</v>
      </c>
      <c r="B191" s="5" t="s">
        <v>351</v>
      </c>
      <c r="C191" s="15" t="str">
        <f t="shared" si="11"/>
        <v>30 tháng 3 năm 2020</v>
      </c>
      <c r="D191" s="15" t="str">
        <f t="shared" si="12"/>
        <v>30</v>
      </c>
      <c r="E191" s="5" t="str">
        <f t="shared" si="13"/>
        <v>3</v>
      </c>
      <c r="F191" s="16" t="str">
        <f t="shared" si="14"/>
        <v>30 - 3 - 2020</v>
      </c>
      <c r="G191" s="5"/>
      <c r="H191" s="5" t="s">
        <v>18</v>
      </c>
      <c r="I191" s="5" t="s">
        <v>223</v>
      </c>
      <c r="J191" s="5" t="s">
        <v>20</v>
      </c>
      <c r="K191" s="5" t="s">
        <v>223</v>
      </c>
      <c r="L191" s="8" t="s">
        <v>14</v>
      </c>
      <c r="M191" s="8" t="s">
        <v>14</v>
      </c>
      <c r="N191" s="11" t="s">
        <v>43</v>
      </c>
      <c r="O191" s="5" t="s">
        <v>227</v>
      </c>
    </row>
    <row r="192" spans="1:16" ht="32.25" thickBot="1" x14ac:dyDescent="0.25">
      <c r="A192" s="36">
        <v>191</v>
      </c>
      <c r="B192" s="5" t="s">
        <v>351</v>
      </c>
      <c r="C192" s="15" t="str">
        <f t="shared" si="11"/>
        <v>30 tháng 3 năm 2020</v>
      </c>
      <c r="D192" s="15" t="str">
        <f t="shared" si="12"/>
        <v>30</v>
      </c>
      <c r="E192" s="5" t="str">
        <f t="shared" si="13"/>
        <v>3</v>
      </c>
      <c r="F192" s="16" t="str">
        <f t="shared" si="14"/>
        <v>30 - 3 - 2020</v>
      </c>
      <c r="G192" s="5"/>
      <c r="H192" s="5" t="s">
        <v>18</v>
      </c>
      <c r="I192" s="5" t="s">
        <v>223</v>
      </c>
      <c r="J192" s="5" t="s">
        <v>20</v>
      </c>
      <c r="K192" s="5" t="s">
        <v>223</v>
      </c>
      <c r="L192" s="8" t="s">
        <v>14</v>
      </c>
      <c r="M192" s="8" t="s">
        <v>14</v>
      </c>
      <c r="N192" s="11" t="s">
        <v>43</v>
      </c>
      <c r="O192" s="5" t="s">
        <v>227</v>
      </c>
    </row>
    <row r="193" spans="1:15" ht="32.25" thickBot="1" x14ac:dyDescent="0.25">
      <c r="A193" s="36">
        <v>192</v>
      </c>
      <c r="B193" s="5" t="s">
        <v>351</v>
      </c>
      <c r="C193" s="15" t="str">
        <f t="shared" si="11"/>
        <v>30 tháng 3 năm 2020</v>
      </c>
      <c r="D193" s="15" t="str">
        <f t="shared" si="12"/>
        <v>30</v>
      </c>
      <c r="E193" s="5" t="str">
        <f t="shared" si="13"/>
        <v>3</v>
      </c>
      <c r="F193" s="16" t="str">
        <f t="shared" si="14"/>
        <v>30 - 3 - 2020</v>
      </c>
      <c r="G193" s="5"/>
      <c r="H193" s="5" t="s">
        <v>18</v>
      </c>
      <c r="I193" s="5" t="s">
        <v>223</v>
      </c>
      <c r="J193" s="5" t="s">
        <v>20</v>
      </c>
      <c r="K193" s="5" t="s">
        <v>223</v>
      </c>
      <c r="L193" s="8" t="s">
        <v>14</v>
      </c>
      <c r="M193" s="8" t="s">
        <v>14</v>
      </c>
      <c r="N193" s="11" t="s">
        <v>43</v>
      </c>
      <c r="O193" s="5" t="s">
        <v>227</v>
      </c>
    </row>
    <row r="194" spans="1:15" ht="32.25" thickBot="1" x14ac:dyDescent="0.25">
      <c r="A194" s="36">
        <v>193</v>
      </c>
      <c r="B194" s="5" t="s">
        <v>351</v>
      </c>
      <c r="C194" s="15" t="str">
        <f t="shared" si="11"/>
        <v>30 tháng 3 năm 2020</v>
      </c>
      <c r="D194" s="15" t="str">
        <f t="shared" si="12"/>
        <v>30</v>
      </c>
      <c r="E194" s="5" t="str">
        <f t="shared" si="13"/>
        <v>3</v>
      </c>
      <c r="F194" s="16" t="str">
        <f t="shared" si="14"/>
        <v>30 - 3 - 2020</v>
      </c>
      <c r="G194" s="5"/>
      <c r="H194" s="5" t="s">
        <v>18</v>
      </c>
      <c r="I194" s="5" t="s">
        <v>223</v>
      </c>
      <c r="J194" s="5" t="s">
        <v>20</v>
      </c>
      <c r="K194" s="5" t="s">
        <v>223</v>
      </c>
      <c r="L194" s="8" t="s">
        <v>14</v>
      </c>
      <c r="M194" s="8" t="s">
        <v>14</v>
      </c>
      <c r="N194" s="11" t="s">
        <v>43</v>
      </c>
      <c r="O194" s="5" t="s">
        <v>227</v>
      </c>
    </row>
    <row r="195" spans="1:15" ht="32.25" thickBot="1" x14ac:dyDescent="0.25">
      <c r="A195" s="36">
        <v>194</v>
      </c>
      <c r="B195" s="5" t="s">
        <v>351</v>
      </c>
      <c r="C195" s="15" t="str">
        <f t="shared" ref="C195" si="15">TRIM(B195)</f>
        <v>30 tháng 3 năm 2020</v>
      </c>
      <c r="D195" s="15" t="str">
        <f t="shared" ref="D195" si="16">TRIM(LEFT(C195,2))</f>
        <v>30</v>
      </c>
      <c r="E195" s="5" t="str">
        <f t="shared" si="13"/>
        <v>3</v>
      </c>
      <c r="F195" s="16" t="str">
        <f t="shared" si="14"/>
        <v>30 - 3 - 2020</v>
      </c>
      <c r="G195" s="5"/>
      <c r="H195" s="5" t="s">
        <v>18</v>
      </c>
      <c r="I195" s="5" t="s">
        <v>223</v>
      </c>
      <c r="J195" s="5" t="s">
        <v>20</v>
      </c>
      <c r="K195" s="5" t="s">
        <v>223</v>
      </c>
      <c r="L195" s="8" t="s">
        <v>14</v>
      </c>
      <c r="M195" s="8" t="s">
        <v>14</v>
      </c>
      <c r="N195" s="11" t="s">
        <v>43</v>
      </c>
      <c r="O195" s="5" t="s">
        <v>227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350A3-8876-482A-AA6D-1162EC59F811}">
  <dimension ref="A3:C93"/>
  <sheetViews>
    <sheetView zoomScale="115" zoomScaleNormal="115" workbookViewId="0">
      <selection activeCell="K27" sqref="K27"/>
    </sheetView>
  </sheetViews>
  <sheetFormatPr defaultRowHeight="15" x14ac:dyDescent="0.2"/>
  <cols>
    <col min="1" max="1" width="9.88671875" bestFit="1" customWidth="1"/>
    <col min="2" max="2" width="6.5546875" bestFit="1" customWidth="1"/>
    <col min="3" max="3" width="16" bestFit="1" customWidth="1"/>
    <col min="4" max="4" width="12.5546875" bestFit="1" customWidth="1"/>
  </cols>
  <sheetData>
    <row r="3" spans="1:3" x14ac:dyDescent="0.2">
      <c r="A3" s="32" t="s">
        <v>2</v>
      </c>
      <c r="B3" s="32" t="s">
        <v>1</v>
      </c>
      <c r="C3" t="s">
        <v>341</v>
      </c>
    </row>
    <row r="4" spans="1:3" x14ac:dyDescent="0.2">
      <c r="A4" t="s">
        <v>9</v>
      </c>
      <c r="B4">
        <v>1</v>
      </c>
      <c r="C4" s="33">
        <v>1</v>
      </c>
    </row>
    <row r="5" spans="1:3" x14ac:dyDescent="0.2">
      <c r="A5" t="s">
        <v>9</v>
      </c>
      <c r="B5">
        <v>10</v>
      </c>
      <c r="C5" s="33">
        <v>1</v>
      </c>
    </row>
    <row r="6" spans="1:3" x14ac:dyDescent="0.2">
      <c r="A6" t="s">
        <v>9</v>
      </c>
      <c r="B6">
        <v>11</v>
      </c>
      <c r="C6" s="33">
        <v>1</v>
      </c>
    </row>
    <row r="7" spans="1:3" x14ac:dyDescent="0.2">
      <c r="A7" t="s">
        <v>9</v>
      </c>
      <c r="B7">
        <v>13</v>
      </c>
      <c r="C7" s="33">
        <v>1</v>
      </c>
    </row>
    <row r="8" spans="1:3" x14ac:dyDescent="0.2">
      <c r="A8" t="s">
        <v>9</v>
      </c>
      <c r="B8">
        <v>18</v>
      </c>
      <c r="C8" s="33">
        <v>2</v>
      </c>
    </row>
    <row r="9" spans="1:3" x14ac:dyDescent="0.2">
      <c r="A9" t="s">
        <v>9</v>
      </c>
      <c r="B9">
        <v>19</v>
      </c>
      <c r="C9" s="33">
        <v>5</v>
      </c>
    </row>
    <row r="10" spans="1:3" x14ac:dyDescent="0.2">
      <c r="A10" t="s">
        <v>9</v>
      </c>
      <c r="B10">
        <v>20</v>
      </c>
      <c r="C10" s="33">
        <v>6</v>
      </c>
    </row>
    <row r="11" spans="1:3" x14ac:dyDescent="0.2">
      <c r="A11" t="s">
        <v>9</v>
      </c>
      <c r="B11">
        <v>21</v>
      </c>
      <c r="C11" s="33">
        <v>3</v>
      </c>
    </row>
    <row r="12" spans="1:3" x14ac:dyDescent="0.2">
      <c r="A12" t="s">
        <v>9</v>
      </c>
      <c r="B12">
        <v>22</v>
      </c>
      <c r="C12" s="33">
        <v>3</v>
      </c>
    </row>
    <row r="13" spans="1:3" x14ac:dyDescent="0.2">
      <c r="A13" t="s">
        <v>9</v>
      </c>
      <c r="B13">
        <v>23</v>
      </c>
      <c r="C13" s="33">
        <v>5</v>
      </c>
    </row>
    <row r="14" spans="1:3" x14ac:dyDescent="0.2">
      <c r="A14" t="s">
        <v>9</v>
      </c>
      <c r="B14">
        <v>25</v>
      </c>
      <c r="C14" s="33">
        <v>2</v>
      </c>
    </row>
    <row r="15" spans="1:3" x14ac:dyDescent="0.2">
      <c r="A15" t="s">
        <v>9</v>
      </c>
      <c r="B15">
        <v>26</v>
      </c>
      <c r="C15" s="33">
        <v>1</v>
      </c>
    </row>
    <row r="16" spans="1:3" x14ac:dyDescent="0.2">
      <c r="A16" t="s">
        <v>9</v>
      </c>
      <c r="B16">
        <v>27</v>
      </c>
      <c r="C16" s="33">
        <v>3</v>
      </c>
    </row>
    <row r="17" spans="1:3" x14ac:dyDescent="0.2">
      <c r="A17" t="s">
        <v>9</v>
      </c>
      <c r="B17">
        <v>28</v>
      </c>
      <c r="C17" s="33">
        <v>4</v>
      </c>
    </row>
    <row r="18" spans="1:3" x14ac:dyDescent="0.2">
      <c r="A18" t="s">
        <v>9</v>
      </c>
      <c r="B18">
        <v>29</v>
      </c>
      <c r="C18" s="33">
        <v>6</v>
      </c>
    </row>
    <row r="19" spans="1:3" x14ac:dyDescent="0.2">
      <c r="A19" t="s">
        <v>9</v>
      </c>
      <c r="B19">
        <v>30</v>
      </c>
      <c r="C19" s="33">
        <v>6</v>
      </c>
    </row>
    <row r="20" spans="1:3" x14ac:dyDescent="0.2">
      <c r="A20" t="s">
        <v>9</v>
      </c>
      <c r="B20">
        <v>31</v>
      </c>
      <c r="C20" s="33">
        <v>1</v>
      </c>
    </row>
    <row r="21" spans="1:3" x14ac:dyDescent="0.2">
      <c r="A21" t="s">
        <v>9</v>
      </c>
      <c r="B21">
        <v>33</v>
      </c>
      <c r="C21" s="33">
        <v>3</v>
      </c>
    </row>
    <row r="22" spans="1:3" x14ac:dyDescent="0.2">
      <c r="A22" t="s">
        <v>9</v>
      </c>
      <c r="B22">
        <v>34</v>
      </c>
      <c r="C22" s="33">
        <v>3</v>
      </c>
    </row>
    <row r="23" spans="1:3" x14ac:dyDescent="0.2">
      <c r="A23" t="s">
        <v>9</v>
      </c>
      <c r="B23">
        <v>35</v>
      </c>
      <c r="C23" s="33">
        <v>1</v>
      </c>
    </row>
    <row r="24" spans="1:3" x14ac:dyDescent="0.2">
      <c r="A24" t="s">
        <v>9</v>
      </c>
      <c r="B24">
        <v>36</v>
      </c>
      <c r="C24" s="33">
        <v>2</v>
      </c>
    </row>
    <row r="25" spans="1:3" x14ac:dyDescent="0.2">
      <c r="A25" t="s">
        <v>9</v>
      </c>
      <c r="B25">
        <v>38</v>
      </c>
      <c r="C25" s="33">
        <v>1</v>
      </c>
    </row>
    <row r="26" spans="1:3" x14ac:dyDescent="0.2">
      <c r="A26" t="s">
        <v>9</v>
      </c>
      <c r="B26">
        <v>40</v>
      </c>
      <c r="C26" s="33">
        <v>1</v>
      </c>
    </row>
    <row r="27" spans="1:3" x14ac:dyDescent="0.2">
      <c r="A27" t="s">
        <v>9</v>
      </c>
      <c r="B27">
        <v>41</v>
      </c>
      <c r="C27" s="33">
        <v>1</v>
      </c>
    </row>
    <row r="28" spans="1:3" x14ac:dyDescent="0.2">
      <c r="A28" t="s">
        <v>9</v>
      </c>
      <c r="B28">
        <v>42</v>
      </c>
      <c r="C28" s="33">
        <v>2</v>
      </c>
    </row>
    <row r="29" spans="1:3" x14ac:dyDescent="0.2">
      <c r="A29" t="s">
        <v>9</v>
      </c>
      <c r="B29">
        <v>43</v>
      </c>
      <c r="C29" s="33">
        <v>1</v>
      </c>
    </row>
    <row r="30" spans="1:3" x14ac:dyDescent="0.2">
      <c r="A30" t="s">
        <v>9</v>
      </c>
      <c r="B30">
        <v>45</v>
      </c>
      <c r="C30" s="33">
        <v>1</v>
      </c>
    </row>
    <row r="31" spans="1:3" x14ac:dyDescent="0.2">
      <c r="A31" t="s">
        <v>9</v>
      </c>
      <c r="B31">
        <v>49</v>
      </c>
      <c r="C31" s="33">
        <v>1</v>
      </c>
    </row>
    <row r="32" spans="1:3" x14ac:dyDescent="0.2">
      <c r="A32" t="s">
        <v>9</v>
      </c>
      <c r="B32">
        <v>50</v>
      </c>
      <c r="C32" s="33">
        <v>2</v>
      </c>
    </row>
    <row r="33" spans="1:3" x14ac:dyDescent="0.2">
      <c r="A33" t="s">
        <v>9</v>
      </c>
      <c r="B33">
        <v>52</v>
      </c>
      <c r="C33" s="33">
        <v>2</v>
      </c>
    </row>
    <row r="34" spans="1:3" x14ac:dyDescent="0.2">
      <c r="A34" t="s">
        <v>9</v>
      </c>
      <c r="B34">
        <v>53</v>
      </c>
      <c r="C34" s="33">
        <v>1</v>
      </c>
    </row>
    <row r="35" spans="1:3" x14ac:dyDescent="0.2">
      <c r="A35" t="s">
        <v>9</v>
      </c>
      <c r="B35">
        <v>55</v>
      </c>
      <c r="C35" s="33">
        <v>2</v>
      </c>
    </row>
    <row r="36" spans="1:3" x14ac:dyDescent="0.2">
      <c r="A36" t="s">
        <v>9</v>
      </c>
      <c r="B36">
        <v>57</v>
      </c>
      <c r="C36" s="33">
        <v>1</v>
      </c>
    </row>
    <row r="37" spans="1:3" x14ac:dyDescent="0.2">
      <c r="A37" t="s">
        <v>9</v>
      </c>
      <c r="B37">
        <v>58</v>
      </c>
      <c r="C37" s="33">
        <v>5</v>
      </c>
    </row>
    <row r="38" spans="1:3" x14ac:dyDescent="0.2">
      <c r="A38" t="s">
        <v>9</v>
      </c>
      <c r="B38">
        <v>59</v>
      </c>
      <c r="C38" s="33">
        <v>1</v>
      </c>
    </row>
    <row r="39" spans="1:3" x14ac:dyDescent="0.2">
      <c r="A39" t="s">
        <v>9</v>
      </c>
      <c r="B39">
        <v>60</v>
      </c>
      <c r="C39" s="33">
        <v>1</v>
      </c>
    </row>
    <row r="40" spans="1:3" x14ac:dyDescent="0.2">
      <c r="A40" t="s">
        <v>9</v>
      </c>
      <c r="B40">
        <v>61</v>
      </c>
      <c r="C40" s="33">
        <v>1</v>
      </c>
    </row>
    <row r="41" spans="1:3" x14ac:dyDescent="0.2">
      <c r="A41" t="s">
        <v>9</v>
      </c>
      <c r="B41">
        <v>66</v>
      </c>
      <c r="C41" s="33">
        <v>3</v>
      </c>
    </row>
    <row r="42" spans="1:3" x14ac:dyDescent="0.2">
      <c r="A42" t="s">
        <v>9</v>
      </c>
      <c r="B42">
        <v>67</v>
      </c>
      <c r="C42" s="33">
        <v>1</v>
      </c>
    </row>
    <row r="43" spans="1:3" x14ac:dyDescent="0.2">
      <c r="A43" t="s">
        <v>9</v>
      </c>
      <c r="B43">
        <v>69</v>
      </c>
      <c r="C43" s="33">
        <v>1</v>
      </c>
    </row>
    <row r="44" spans="1:3" x14ac:dyDescent="0.2">
      <c r="A44" t="s">
        <v>9</v>
      </c>
      <c r="B44">
        <v>71</v>
      </c>
      <c r="C44" s="33">
        <v>1</v>
      </c>
    </row>
    <row r="45" spans="1:3" x14ac:dyDescent="0.2">
      <c r="A45" t="s">
        <v>9</v>
      </c>
      <c r="B45">
        <v>73</v>
      </c>
      <c r="C45" s="33">
        <v>1</v>
      </c>
    </row>
    <row r="46" spans="1:3" x14ac:dyDescent="0.2">
      <c r="A46" t="s">
        <v>9</v>
      </c>
      <c r="B46">
        <v>74</v>
      </c>
      <c r="C46" s="33">
        <v>1</v>
      </c>
    </row>
    <row r="47" spans="1:3" x14ac:dyDescent="0.2">
      <c r="A47" t="s">
        <v>18</v>
      </c>
      <c r="B47">
        <v>2</v>
      </c>
      <c r="C47" s="33">
        <v>1</v>
      </c>
    </row>
    <row r="48" spans="1:3" x14ac:dyDescent="0.2">
      <c r="A48" t="s">
        <v>18</v>
      </c>
      <c r="B48">
        <v>9</v>
      </c>
      <c r="C48" s="33">
        <v>1</v>
      </c>
    </row>
    <row r="49" spans="1:3" x14ac:dyDescent="0.2">
      <c r="A49" t="s">
        <v>18</v>
      </c>
      <c r="B49">
        <v>16</v>
      </c>
      <c r="C49" s="33">
        <v>2</v>
      </c>
    </row>
    <row r="50" spans="1:3" x14ac:dyDescent="0.2">
      <c r="A50" t="s">
        <v>18</v>
      </c>
      <c r="B50">
        <v>17</v>
      </c>
      <c r="C50" s="33">
        <v>2</v>
      </c>
    </row>
    <row r="51" spans="1:3" x14ac:dyDescent="0.2">
      <c r="A51" t="s">
        <v>18</v>
      </c>
      <c r="B51">
        <v>18</v>
      </c>
      <c r="C51" s="33">
        <v>1</v>
      </c>
    </row>
    <row r="52" spans="1:3" x14ac:dyDescent="0.2">
      <c r="A52" t="s">
        <v>18</v>
      </c>
      <c r="B52">
        <v>19</v>
      </c>
      <c r="C52" s="33">
        <v>3</v>
      </c>
    </row>
    <row r="53" spans="1:3" x14ac:dyDescent="0.2">
      <c r="A53" t="s">
        <v>18</v>
      </c>
      <c r="B53">
        <v>20</v>
      </c>
      <c r="C53" s="33">
        <v>3</v>
      </c>
    </row>
    <row r="54" spans="1:3" x14ac:dyDescent="0.2">
      <c r="A54" t="s">
        <v>18</v>
      </c>
      <c r="B54">
        <v>21</v>
      </c>
      <c r="C54" s="33">
        <v>6</v>
      </c>
    </row>
    <row r="55" spans="1:3" x14ac:dyDescent="0.2">
      <c r="A55" t="s">
        <v>18</v>
      </c>
      <c r="B55">
        <v>22</v>
      </c>
      <c r="C55" s="33">
        <v>3</v>
      </c>
    </row>
    <row r="56" spans="1:3" x14ac:dyDescent="0.2">
      <c r="A56" t="s">
        <v>18</v>
      </c>
      <c r="B56">
        <v>23</v>
      </c>
      <c r="C56" s="33">
        <v>4</v>
      </c>
    </row>
    <row r="57" spans="1:3" x14ac:dyDescent="0.2">
      <c r="A57" t="s">
        <v>18</v>
      </c>
      <c r="B57">
        <v>24</v>
      </c>
      <c r="C57" s="33">
        <v>4</v>
      </c>
    </row>
    <row r="58" spans="1:3" x14ac:dyDescent="0.2">
      <c r="A58" t="s">
        <v>18</v>
      </c>
      <c r="B58">
        <v>25</v>
      </c>
      <c r="C58" s="33">
        <v>9</v>
      </c>
    </row>
    <row r="59" spans="1:3" x14ac:dyDescent="0.2">
      <c r="A59" t="s">
        <v>18</v>
      </c>
      <c r="B59">
        <v>26</v>
      </c>
      <c r="C59" s="33">
        <v>3</v>
      </c>
    </row>
    <row r="60" spans="1:3" x14ac:dyDescent="0.2">
      <c r="A60" t="s">
        <v>18</v>
      </c>
      <c r="B60">
        <v>27</v>
      </c>
      <c r="C60" s="33">
        <v>3</v>
      </c>
    </row>
    <row r="61" spans="1:3" x14ac:dyDescent="0.2">
      <c r="A61" t="s">
        <v>18</v>
      </c>
      <c r="B61">
        <v>28</v>
      </c>
      <c r="C61" s="33">
        <v>2</v>
      </c>
    </row>
    <row r="62" spans="1:3" x14ac:dyDescent="0.2">
      <c r="A62" t="s">
        <v>18</v>
      </c>
      <c r="B62">
        <v>29</v>
      </c>
      <c r="C62" s="33">
        <v>3</v>
      </c>
    </row>
    <row r="63" spans="1:3" x14ac:dyDescent="0.2">
      <c r="A63" t="s">
        <v>18</v>
      </c>
      <c r="B63">
        <v>30</v>
      </c>
      <c r="C63" s="33">
        <v>3</v>
      </c>
    </row>
    <row r="64" spans="1:3" x14ac:dyDescent="0.2">
      <c r="A64" t="s">
        <v>18</v>
      </c>
      <c r="B64">
        <v>31</v>
      </c>
      <c r="C64" s="33">
        <v>1</v>
      </c>
    </row>
    <row r="65" spans="1:3" x14ac:dyDescent="0.2">
      <c r="A65" t="s">
        <v>18</v>
      </c>
      <c r="B65">
        <v>33</v>
      </c>
      <c r="C65" s="33">
        <v>1</v>
      </c>
    </row>
    <row r="66" spans="1:3" x14ac:dyDescent="0.2">
      <c r="A66" t="s">
        <v>18</v>
      </c>
      <c r="B66">
        <v>34</v>
      </c>
      <c r="C66" s="33">
        <v>1</v>
      </c>
    </row>
    <row r="67" spans="1:3" x14ac:dyDescent="0.2">
      <c r="A67" t="s">
        <v>18</v>
      </c>
      <c r="B67">
        <v>35</v>
      </c>
      <c r="C67" s="33">
        <v>1</v>
      </c>
    </row>
    <row r="68" spans="1:3" x14ac:dyDescent="0.2">
      <c r="A68" t="s">
        <v>18</v>
      </c>
      <c r="B68">
        <v>36</v>
      </c>
      <c r="C68" s="33">
        <v>1</v>
      </c>
    </row>
    <row r="69" spans="1:3" x14ac:dyDescent="0.2">
      <c r="A69" t="s">
        <v>18</v>
      </c>
      <c r="B69">
        <v>37</v>
      </c>
      <c r="C69" s="33">
        <v>1</v>
      </c>
    </row>
    <row r="70" spans="1:3" x14ac:dyDescent="0.2">
      <c r="A70" t="s">
        <v>18</v>
      </c>
      <c r="B70">
        <v>40</v>
      </c>
      <c r="C70" s="33">
        <v>1</v>
      </c>
    </row>
    <row r="71" spans="1:3" x14ac:dyDescent="0.2">
      <c r="A71" t="s">
        <v>18</v>
      </c>
      <c r="B71">
        <v>42</v>
      </c>
      <c r="C71" s="33">
        <v>2</v>
      </c>
    </row>
    <row r="72" spans="1:3" x14ac:dyDescent="0.2">
      <c r="A72" t="s">
        <v>18</v>
      </c>
      <c r="B72">
        <v>43</v>
      </c>
      <c r="C72" s="33">
        <v>3</v>
      </c>
    </row>
    <row r="73" spans="1:3" x14ac:dyDescent="0.2">
      <c r="A73" t="s">
        <v>18</v>
      </c>
      <c r="B73">
        <v>44</v>
      </c>
      <c r="C73" s="33">
        <v>3</v>
      </c>
    </row>
    <row r="74" spans="1:3" x14ac:dyDescent="0.2">
      <c r="A74" t="s">
        <v>18</v>
      </c>
      <c r="B74">
        <v>45</v>
      </c>
      <c r="C74" s="33">
        <v>1</v>
      </c>
    </row>
    <row r="75" spans="1:3" x14ac:dyDescent="0.2">
      <c r="A75" t="s">
        <v>18</v>
      </c>
      <c r="B75">
        <v>46</v>
      </c>
      <c r="C75" s="33">
        <v>1</v>
      </c>
    </row>
    <row r="76" spans="1:3" x14ac:dyDescent="0.2">
      <c r="A76" t="s">
        <v>18</v>
      </c>
      <c r="B76">
        <v>47</v>
      </c>
      <c r="C76" s="33">
        <v>1</v>
      </c>
    </row>
    <row r="77" spans="1:3" x14ac:dyDescent="0.2">
      <c r="A77" t="s">
        <v>18</v>
      </c>
      <c r="B77">
        <v>48</v>
      </c>
      <c r="C77" s="33">
        <v>1</v>
      </c>
    </row>
    <row r="78" spans="1:3" x14ac:dyDescent="0.2">
      <c r="A78" t="s">
        <v>18</v>
      </c>
      <c r="B78">
        <v>49</v>
      </c>
      <c r="C78" s="33">
        <v>4</v>
      </c>
    </row>
    <row r="79" spans="1:3" x14ac:dyDescent="0.2">
      <c r="A79" t="s">
        <v>18</v>
      </c>
      <c r="B79">
        <v>50</v>
      </c>
      <c r="C79" s="33">
        <v>2</v>
      </c>
    </row>
    <row r="80" spans="1:3" x14ac:dyDescent="0.2">
      <c r="A80" t="s">
        <v>18</v>
      </c>
      <c r="B80">
        <v>51</v>
      </c>
      <c r="C80" s="33">
        <v>1</v>
      </c>
    </row>
    <row r="81" spans="1:3" x14ac:dyDescent="0.2">
      <c r="A81" t="s">
        <v>18</v>
      </c>
      <c r="B81">
        <v>52</v>
      </c>
      <c r="C81" s="33">
        <v>1</v>
      </c>
    </row>
    <row r="82" spans="1:3" x14ac:dyDescent="0.2">
      <c r="A82" t="s">
        <v>18</v>
      </c>
      <c r="B82">
        <v>54</v>
      </c>
      <c r="C82" s="33">
        <v>1</v>
      </c>
    </row>
    <row r="83" spans="1:3" x14ac:dyDescent="0.2">
      <c r="A83" t="s">
        <v>18</v>
      </c>
      <c r="B83">
        <v>55</v>
      </c>
      <c r="C83" s="33">
        <v>1</v>
      </c>
    </row>
    <row r="84" spans="1:3" x14ac:dyDescent="0.2">
      <c r="A84" t="s">
        <v>18</v>
      </c>
      <c r="B84">
        <v>57</v>
      </c>
      <c r="C84" s="33">
        <v>1</v>
      </c>
    </row>
    <row r="85" spans="1:3" x14ac:dyDescent="0.2">
      <c r="A85" t="s">
        <v>18</v>
      </c>
      <c r="B85">
        <v>58</v>
      </c>
      <c r="C85" s="33">
        <v>1</v>
      </c>
    </row>
    <row r="86" spans="1:3" x14ac:dyDescent="0.2">
      <c r="A86" t="s">
        <v>18</v>
      </c>
      <c r="B86">
        <v>60</v>
      </c>
      <c r="C86" s="33">
        <v>1</v>
      </c>
    </row>
    <row r="87" spans="1:3" x14ac:dyDescent="0.2">
      <c r="A87" t="s">
        <v>18</v>
      </c>
      <c r="B87">
        <v>63</v>
      </c>
      <c r="C87" s="33">
        <v>1</v>
      </c>
    </row>
    <row r="88" spans="1:3" x14ac:dyDescent="0.2">
      <c r="A88" t="s">
        <v>18</v>
      </c>
      <c r="B88">
        <v>64</v>
      </c>
      <c r="C88" s="33">
        <v>3</v>
      </c>
    </row>
    <row r="89" spans="1:3" x14ac:dyDescent="0.2">
      <c r="A89" t="s">
        <v>18</v>
      </c>
      <c r="B89">
        <v>66</v>
      </c>
      <c r="C89" s="33">
        <v>2</v>
      </c>
    </row>
    <row r="90" spans="1:3" x14ac:dyDescent="0.2">
      <c r="A90" t="s">
        <v>18</v>
      </c>
      <c r="B90">
        <v>70</v>
      </c>
      <c r="C90" s="33">
        <v>1</v>
      </c>
    </row>
    <row r="91" spans="1:3" x14ac:dyDescent="0.2">
      <c r="A91" t="s">
        <v>18</v>
      </c>
      <c r="B91">
        <v>88</v>
      </c>
      <c r="C91" s="33">
        <v>1</v>
      </c>
    </row>
    <row r="92" spans="1:3" x14ac:dyDescent="0.2">
      <c r="A92" t="s">
        <v>18</v>
      </c>
      <c r="B92" t="s">
        <v>352</v>
      </c>
      <c r="C92" s="33">
        <v>8</v>
      </c>
    </row>
    <row r="93" spans="1:3" x14ac:dyDescent="0.2">
      <c r="A93" t="s">
        <v>352</v>
      </c>
      <c r="B93">
        <v>62</v>
      </c>
      <c r="C93" s="33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507F9-1AE9-4E2A-829F-2AAC563122D4}">
  <dimension ref="A1:P195"/>
  <sheetViews>
    <sheetView topLeftCell="A157" zoomScale="85" zoomScaleNormal="85" workbookViewId="0">
      <selection activeCell="A2" activeCellId="1" sqref="F2:F195 A2:A195"/>
    </sheetView>
  </sheetViews>
  <sheetFormatPr defaultRowHeight="15" x14ac:dyDescent="0.2"/>
  <cols>
    <col min="1" max="1" width="8.88671875" style="13"/>
    <col min="2" max="3" width="18" style="3" hidden="1" customWidth="1"/>
    <col min="4" max="4" width="7.6640625" style="3" hidden="1" customWidth="1"/>
    <col min="5" max="5" width="17.77734375" style="3" hidden="1" customWidth="1"/>
    <col min="6" max="6" width="13.44140625" style="3" customWidth="1"/>
    <col min="7" max="7" width="9.33203125" style="3" customWidth="1"/>
    <col min="8" max="8" width="9.77734375" style="3" customWidth="1"/>
    <col min="9" max="9" width="19.33203125" style="3" customWidth="1"/>
    <col min="10" max="10" width="12.88671875" style="3" customWidth="1"/>
    <col min="11" max="11" width="20.33203125" style="3" customWidth="1"/>
    <col min="12" max="12" width="12.77734375" style="3" customWidth="1"/>
    <col min="13" max="13" width="14.109375" style="3" customWidth="1"/>
    <col min="14" max="14" width="11.109375" style="3" customWidth="1"/>
    <col min="15" max="15" width="40" style="3" customWidth="1"/>
    <col min="16" max="16" width="0" style="3" hidden="1" customWidth="1"/>
    <col min="17" max="16384" width="8.88671875" style="3"/>
  </cols>
  <sheetData>
    <row r="1" spans="1:16" ht="32.25" thickBot="1" x14ac:dyDescent="0.25">
      <c r="A1" s="20" t="s">
        <v>232</v>
      </c>
      <c r="B1" s="21" t="s">
        <v>337</v>
      </c>
      <c r="C1" s="21" t="s">
        <v>338</v>
      </c>
      <c r="D1" s="21" t="s">
        <v>339</v>
      </c>
      <c r="E1" s="21" t="s">
        <v>340</v>
      </c>
      <c r="F1" s="21" t="s">
        <v>0</v>
      </c>
      <c r="G1" s="21" t="s">
        <v>1</v>
      </c>
      <c r="H1" s="21" t="s">
        <v>2</v>
      </c>
      <c r="I1" s="21" t="s">
        <v>233</v>
      </c>
      <c r="J1" s="21" t="s">
        <v>3</v>
      </c>
      <c r="K1" s="21" t="s">
        <v>4</v>
      </c>
      <c r="L1" s="21" t="s">
        <v>5</v>
      </c>
      <c r="M1" s="21" t="s">
        <v>234</v>
      </c>
      <c r="N1" s="21" t="s">
        <v>6</v>
      </c>
      <c r="O1" s="22" t="s">
        <v>7</v>
      </c>
      <c r="P1" s="2" t="s">
        <v>8</v>
      </c>
    </row>
    <row r="2" spans="1:16" ht="37.5" hidden="1" customHeight="1" thickBot="1" x14ac:dyDescent="0.25">
      <c r="A2" s="17">
        <v>1</v>
      </c>
      <c r="B2" s="15" t="s">
        <v>239</v>
      </c>
      <c r="C2" s="15" t="str">
        <f>TRIM(B2)</f>
        <v>23 tháng 1 năm 2020</v>
      </c>
      <c r="D2" s="15" t="str">
        <f>TRIM(LEFT(C2,2))</f>
        <v>23</v>
      </c>
      <c r="E2" s="5" t="str">
        <f>TRIM(MID(C2,SEARCH("tháng",C2)+5,SEARCH("năm",C2)-SEARCH("tháng",C2)-6))</f>
        <v>1</v>
      </c>
      <c r="F2" s="16" t="str">
        <f t="shared" ref="F2:F33" si="0">D2 &amp; " - " &amp; E2 &amp; " - 2020"</f>
        <v>23 - 1 - 2020</v>
      </c>
      <c r="G2" s="5">
        <v>66</v>
      </c>
      <c r="H2" s="5" t="s">
        <v>9</v>
      </c>
      <c r="I2" s="6" t="s">
        <v>10</v>
      </c>
      <c r="J2" s="6" t="s">
        <v>11</v>
      </c>
      <c r="K2" s="6" t="s">
        <v>12</v>
      </c>
      <c r="L2" s="7" t="s">
        <v>13</v>
      </c>
      <c r="M2" s="8" t="s">
        <v>14</v>
      </c>
      <c r="N2" s="9" t="s">
        <v>15</v>
      </c>
      <c r="O2" s="18"/>
      <c r="P2" s="10" t="s">
        <v>16</v>
      </c>
    </row>
    <row r="3" spans="1:16" ht="36.75" hidden="1" customHeight="1" thickBot="1" x14ac:dyDescent="0.25">
      <c r="A3" s="17">
        <v>2</v>
      </c>
      <c r="B3" s="14" t="s">
        <v>239</v>
      </c>
      <c r="C3" s="15" t="str">
        <f t="shared" ref="C3:C66" si="1">TRIM(B3)</f>
        <v>23 tháng 1 năm 2020</v>
      </c>
      <c r="D3" s="15" t="str">
        <f t="shared" ref="D3:D66" si="2">TRIM(LEFT(C3,2))</f>
        <v>23</v>
      </c>
      <c r="E3" s="5" t="str">
        <f>TRIM(MID(C3,SEARCH("tháng",C3)+5,SEARCH("năm",C3)-SEARCH("tháng",C3)-6))</f>
        <v>1</v>
      </c>
      <c r="F3" s="16" t="str">
        <f t="shared" si="0"/>
        <v>23 - 1 - 2020</v>
      </c>
      <c r="G3" s="5">
        <v>28</v>
      </c>
      <c r="H3" s="5" t="s">
        <v>9</v>
      </c>
      <c r="I3" s="6" t="s">
        <v>10</v>
      </c>
      <c r="J3" s="6" t="s">
        <v>11</v>
      </c>
      <c r="K3" s="6" t="s">
        <v>12</v>
      </c>
      <c r="L3" s="7" t="s">
        <v>13</v>
      </c>
      <c r="M3" s="8" t="s">
        <v>14</v>
      </c>
      <c r="N3" s="9" t="s">
        <v>15</v>
      </c>
      <c r="O3" s="18" t="s">
        <v>17</v>
      </c>
      <c r="P3" s="10" t="s">
        <v>16</v>
      </c>
    </row>
    <row r="4" spans="1:16" ht="48" customHeight="1" thickBot="1" x14ac:dyDescent="0.25">
      <c r="A4" s="17">
        <v>3</v>
      </c>
      <c r="B4" s="14" t="s">
        <v>240</v>
      </c>
      <c r="C4" s="15" t="str">
        <f t="shared" si="1"/>
        <v>30 tháng 1 năm 2020</v>
      </c>
      <c r="D4" s="15" t="str">
        <f t="shared" si="2"/>
        <v>30</v>
      </c>
      <c r="E4" s="5" t="str">
        <f t="shared" ref="E4:E67" si="3">TRIM(MID(C4,SEARCH("tháng",C4)+5,SEARCH("năm",C4)-SEARCH("tháng",C4)-6))</f>
        <v>1</v>
      </c>
      <c r="F4" s="16" t="str">
        <f t="shared" si="0"/>
        <v>30 - 1 - 2020</v>
      </c>
      <c r="G4" s="5">
        <v>25</v>
      </c>
      <c r="H4" s="5" t="s">
        <v>18</v>
      </c>
      <c r="I4" s="6" t="s">
        <v>19</v>
      </c>
      <c r="J4" s="5" t="s">
        <v>20</v>
      </c>
      <c r="K4" s="5" t="s">
        <v>21</v>
      </c>
      <c r="L4" s="7" t="s">
        <v>13</v>
      </c>
      <c r="M4" s="8" t="s">
        <v>14</v>
      </c>
      <c r="N4" s="9" t="s">
        <v>15</v>
      </c>
      <c r="O4" s="18"/>
      <c r="P4" s="10" t="s">
        <v>16</v>
      </c>
    </row>
    <row r="5" spans="1:16" ht="41.25" customHeight="1" thickBot="1" x14ac:dyDescent="0.25">
      <c r="A5" s="17">
        <v>4</v>
      </c>
      <c r="B5" s="14" t="s">
        <v>240</v>
      </c>
      <c r="C5" s="15" t="str">
        <f t="shared" si="1"/>
        <v>30 tháng 1 năm 2020</v>
      </c>
      <c r="D5" s="15" t="str">
        <f t="shared" si="2"/>
        <v>30</v>
      </c>
      <c r="E5" s="5" t="str">
        <f t="shared" si="3"/>
        <v>1</v>
      </c>
      <c r="F5" s="16" t="str">
        <f t="shared" si="0"/>
        <v>30 - 1 - 2020</v>
      </c>
      <c r="G5" s="5">
        <v>29</v>
      </c>
      <c r="H5" s="5" t="s">
        <v>9</v>
      </c>
      <c r="I5" s="6" t="s">
        <v>22</v>
      </c>
      <c r="J5" s="5" t="s">
        <v>20</v>
      </c>
      <c r="K5" s="6" t="s">
        <v>23</v>
      </c>
      <c r="L5" s="7" t="s">
        <v>13</v>
      </c>
      <c r="M5" s="8" t="s">
        <v>14</v>
      </c>
      <c r="N5" s="9" t="s">
        <v>15</v>
      </c>
      <c r="O5" s="18"/>
      <c r="P5" s="10" t="s">
        <v>16</v>
      </c>
    </row>
    <row r="6" spans="1:16" ht="27" customHeight="1" thickBot="1" x14ac:dyDescent="0.25">
      <c r="A6" s="17">
        <v>5</v>
      </c>
      <c r="B6" s="14" t="s">
        <v>240</v>
      </c>
      <c r="C6" s="15" t="str">
        <f t="shared" si="1"/>
        <v>30 tháng 1 năm 2020</v>
      </c>
      <c r="D6" s="15" t="str">
        <f t="shared" si="2"/>
        <v>30</v>
      </c>
      <c r="E6" s="5" t="str">
        <f t="shared" si="3"/>
        <v>1</v>
      </c>
      <c r="F6" s="16" t="str">
        <f t="shared" si="0"/>
        <v>30 - 1 - 2020</v>
      </c>
      <c r="G6" s="5">
        <v>23</v>
      </c>
      <c r="H6" s="5" t="s">
        <v>18</v>
      </c>
      <c r="I6" s="6" t="s">
        <v>22</v>
      </c>
      <c r="J6" s="5" t="s">
        <v>20</v>
      </c>
      <c r="K6" s="5" t="s">
        <v>24</v>
      </c>
      <c r="L6" s="7" t="s">
        <v>13</v>
      </c>
      <c r="M6" s="8" t="s">
        <v>14</v>
      </c>
      <c r="N6" s="9" t="s">
        <v>15</v>
      </c>
      <c r="O6" s="18"/>
      <c r="P6" s="10" t="s">
        <v>16</v>
      </c>
    </row>
    <row r="7" spans="1:16" ht="36" customHeight="1" thickBot="1" x14ac:dyDescent="0.25">
      <c r="A7" s="17">
        <v>6</v>
      </c>
      <c r="B7" s="14" t="s">
        <v>241</v>
      </c>
      <c r="C7" s="15" t="str">
        <f t="shared" si="1"/>
        <v>1 tháng 2 năm 2020</v>
      </c>
      <c r="D7" s="15" t="str">
        <f t="shared" si="2"/>
        <v>1</v>
      </c>
      <c r="E7" s="5" t="str">
        <f t="shared" si="3"/>
        <v>2</v>
      </c>
      <c r="F7" s="16" t="str">
        <f t="shared" si="0"/>
        <v>1 - 2 - 2020</v>
      </c>
      <c r="G7" s="5">
        <v>25</v>
      </c>
      <c r="H7" s="5" t="s">
        <v>18</v>
      </c>
      <c r="I7" s="6" t="s">
        <v>25</v>
      </c>
      <c r="J7" s="5" t="s">
        <v>20</v>
      </c>
      <c r="K7" s="5" t="s">
        <v>26</v>
      </c>
      <c r="L7" s="8" t="s">
        <v>14</v>
      </c>
      <c r="M7" s="8" t="s">
        <v>14</v>
      </c>
      <c r="N7" s="9" t="s">
        <v>15</v>
      </c>
      <c r="O7" s="19" t="s">
        <v>27</v>
      </c>
      <c r="P7" s="10" t="s">
        <v>16</v>
      </c>
    </row>
    <row r="8" spans="1:16" ht="45.75" hidden="1" thickBot="1" x14ac:dyDescent="0.25">
      <c r="A8" s="17">
        <v>7</v>
      </c>
      <c r="B8" s="14" t="s">
        <v>242</v>
      </c>
      <c r="C8" s="15" t="str">
        <f t="shared" si="1"/>
        <v>2 tháng 2 năm 2020</v>
      </c>
      <c r="D8" s="15" t="str">
        <f t="shared" si="2"/>
        <v>2</v>
      </c>
      <c r="E8" s="5" t="str">
        <f t="shared" si="3"/>
        <v>2</v>
      </c>
      <c r="F8" s="16" t="str">
        <f t="shared" si="0"/>
        <v>2 - 2 - 2020</v>
      </c>
      <c r="G8" s="5">
        <v>73</v>
      </c>
      <c r="H8" s="5" t="s">
        <v>9</v>
      </c>
      <c r="I8" s="6" t="s">
        <v>10</v>
      </c>
      <c r="J8" s="6" t="s">
        <v>28</v>
      </c>
      <c r="K8" s="6" t="s">
        <v>29</v>
      </c>
      <c r="L8" s="7" t="s">
        <v>13</v>
      </c>
      <c r="M8" s="8" t="s">
        <v>14</v>
      </c>
      <c r="N8" s="9" t="s">
        <v>15</v>
      </c>
      <c r="O8" s="19" t="s">
        <v>30</v>
      </c>
      <c r="P8" s="10" t="s">
        <v>16</v>
      </c>
    </row>
    <row r="9" spans="1:16" ht="45.75" thickBot="1" x14ac:dyDescent="0.25">
      <c r="A9" s="17">
        <v>8</v>
      </c>
      <c r="B9" s="14" t="s">
        <v>243</v>
      </c>
      <c r="C9" s="15" t="str">
        <f t="shared" si="1"/>
        <v>3 tháng 2 năm 2020</v>
      </c>
      <c r="D9" s="15" t="str">
        <f t="shared" si="2"/>
        <v>3</v>
      </c>
      <c r="E9" s="5" t="str">
        <f t="shared" si="3"/>
        <v>2</v>
      </c>
      <c r="F9" s="16" t="str">
        <f t="shared" si="0"/>
        <v>3 - 2 - 2020</v>
      </c>
      <c r="G9" s="5">
        <v>29</v>
      </c>
      <c r="H9" s="5" t="s">
        <v>18</v>
      </c>
      <c r="I9" s="6" t="s">
        <v>22</v>
      </c>
      <c r="J9" s="5" t="s">
        <v>20</v>
      </c>
      <c r="K9" s="5" t="s">
        <v>24</v>
      </c>
      <c r="L9" s="7" t="s">
        <v>13</v>
      </c>
      <c r="M9" s="8" t="s">
        <v>14</v>
      </c>
      <c r="N9" s="9" t="s">
        <v>15</v>
      </c>
      <c r="O9" s="18"/>
      <c r="P9" s="10" t="s">
        <v>16</v>
      </c>
    </row>
    <row r="10" spans="1:16" ht="45.75" thickBot="1" x14ac:dyDescent="0.25">
      <c r="A10" s="17">
        <v>9</v>
      </c>
      <c r="B10" s="14" t="s">
        <v>244</v>
      </c>
      <c r="C10" s="15" t="str">
        <f t="shared" si="1"/>
        <v>4 tháng 2 năm 2020</v>
      </c>
      <c r="D10" s="15" t="str">
        <f t="shared" si="2"/>
        <v>4</v>
      </c>
      <c r="E10" s="5" t="str">
        <f t="shared" si="3"/>
        <v>2</v>
      </c>
      <c r="F10" s="16" t="str">
        <f t="shared" si="0"/>
        <v>4 - 2 - 2020</v>
      </c>
      <c r="G10" s="5">
        <v>30</v>
      </c>
      <c r="H10" s="5" t="s">
        <v>9</v>
      </c>
      <c r="I10" s="6" t="s">
        <v>22</v>
      </c>
      <c r="J10" s="5" t="s">
        <v>20</v>
      </c>
      <c r="K10" s="5" t="s">
        <v>24</v>
      </c>
      <c r="L10" s="7" t="s">
        <v>13</v>
      </c>
      <c r="M10" s="8" t="s">
        <v>14</v>
      </c>
      <c r="N10" s="9" t="s">
        <v>15</v>
      </c>
      <c r="O10" s="18"/>
      <c r="P10" s="10" t="s">
        <v>16</v>
      </c>
    </row>
    <row r="11" spans="1:16" ht="32.25" thickBot="1" x14ac:dyDescent="0.25">
      <c r="A11" s="17">
        <v>10</v>
      </c>
      <c r="B11" s="14" t="s">
        <v>244</v>
      </c>
      <c r="C11" s="15" t="str">
        <f t="shared" si="1"/>
        <v>4 tháng 2 năm 2020</v>
      </c>
      <c r="D11" s="15" t="str">
        <f t="shared" si="2"/>
        <v>4</v>
      </c>
      <c r="E11" s="5" t="str">
        <f t="shared" si="3"/>
        <v>2</v>
      </c>
      <c r="F11" s="16" t="str">
        <f t="shared" si="0"/>
        <v>4 - 2 - 2020</v>
      </c>
      <c r="G11" s="5">
        <v>42</v>
      </c>
      <c r="H11" s="5" t="s">
        <v>18</v>
      </c>
      <c r="I11" s="6" t="s">
        <v>22</v>
      </c>
      <c r="J11" s="5" t="s">
        <v>20</v>
      </c>
      <c r="K11" s="6" t="s">
        <v>31</v>
      </c>
      <c r="L11" s="8" t="s">
        <v>14</v>
      </c>
      <c r="M11" s="8" t="s">
        <v>14</v>
      </c>
      <c r="N11" s="9" t="s">
        <v>15</v>
      </c>
      <c r="O11" s="18" t="s">
        <v>32</v>
      </c>
      <c r="P11" s="10" t="s">
        <v>16</v>
      </c>
    </row>
    <row r="12" spans="1:16" ht="32.25" thickBot="1" x14ac:dyDescent="0.25">
      <c r="A12" s="17">
        <v>11</v>
      </c>
      <c r="B12" s="14" t="s">
        <v>245</v>
      </c>
      <c r="C12" s="15" t="str">
        <f t="shared" si="1"/>
        <v>6 tháng 2 năm 2020</v>
      </c>
      <c r="D12" s="15" t="str">
        <f t="shared" si="2"/>
        <v>6</v>
      </c>
      <c r="E12" s="5" t="str">
        <f t="shared" si="3"/>
        <v>2</v>
      </c>
      <c r="F12" s="16" t="str">
        <f t="shared" si="0"/>
        <v>6 - 2 - 2020</v>
      </c>
      <c r="G12" s="5">
        <v>49</v>
      </c>
      <c r="H12" s="5" t="s">
        <v>18</v>
      </c>
      <c r="I12" s="6" t="s">
        <v>22</v>
      </c>
      <c r="J12" s="5" t="s">
        <v>20</v>
      </c>
      <c r="K12" s="5" t="s">
        <v>33</v>
      </c>
      <c r="L12" s="8" t="s">
        <v>14</v>
      </c>
      <c r="M12" s="8" t="s">
        <v>14</v>
      </c>
      <c r="N12" s="9" t="s">
        <v>15</v>
      </c>
      <c r="O12" s="18" t="s">
        <v>34</v>
      </c>
      <c r="P12" s="10" t="s">
        <v>16</v>
      </c>
    </row>
    <row r="13" spans="1:16" ht="32.25" thickBot="1" x14ac:dyDescent="0.25">
      <c r="A13" s="17">
        <v>12</v>
      </c>
      <c r="B13" s="14" t="s">
        <v>245</v>
      </c>
      <c r="C13" s="15" t="str">
        <f t="shared" si="1"/>
        <v>6 tháng 2 năm 2020</v>
      </c>
      <c r="D13" s="15" t="str">
        <f t="shared" si="2"/>
        <v>6</v>
      </c>
      <c r="E13" s="5" t="str">
        <f t="shared" si="3"/>
        <v>2</v>
      </c>
      <c r="F13" s="16" t="str">
        <f t="shared" si="0"/>
        <v>6 - 2 - 2020</v>
      </c>
      <c r="G13" s="5">
        <v>16</v>
      </c>
      <c r="H13" s="5" t="s">
        <v>18</v>
      </c>
      <c r="I13" s="6" t="s">
        <v>22</v>
      </c>
      <c r="J13" s="5" t="s">
        <v>20</v>
      </c>
      <c r="K13" s="5" t="s">
        <v>33</v>
      </c>
      <c r="L13" s="8" t="s">
        <v>14</v>
      </c>
      <c r="M13" s="8" t="s">
        <v>14</v>
      </c>
      <c r="N13" s="9" t="s">
        <v>15</v>
      </c>
      <c r="O13" s="18" t="s">
        <v>35</v>
      </c>
      <c r="P13" s="10" t="s">
        <v>16</v>
      </c>
    </row>
    <row r="14" spans="1:16" ht="32.25" thickBot="1" x14ac:dyDescent="0.25">
      <c r="A14" s="17">
        <v>13</v>
      </c>
      <c r="B14" s="14" t="s">
        <v>246</v>
      </c>
      <c r="C14" s="15" t="str">
        <f t="shared" si="1"/>
        <v>7 tháng 2 năm 2020</v>
      </c>
      <c r="D14" s="15" t="str">
        <f t="shared" si="2"/>
        <v>7</v>
      </c>
      <c r="E14" s="5" t="str">
        <f t="shared" si="3"/>
        <v>2</v>
      </c>
      <c r="F14" s="16" t="str">
        <f t="shared" si="0"/>
        <v>7 - 2 - 2020</v>
      </c>
      <c r="G14" s="5">
        <v>29</v>
      </c>
      <c r="H14" s="5" t="s">
        <v>18</v>
      </c>
      <c r="I14" s="6" t="s">
        <v>22</v>
      </c>
      <c r="J14" s="5" t="s">
        <v>20</v>
      </c>
      <c r="K14" s="5" t="s">
        <v>36</v>
      </c>
      <c r="L14" s="7" t="s">
        <v>13</v>
      </c>
      <c r="M14" s="8" t="s">
        <v>14</v>
      </c>
      <c r="N14" s="9" t="s">
        <v>15</v>
      </c>
      <c r="O14" s="18"/>
      <c r="P14" s="10" t="s">
        <v>16</v>
      </c>
    </row>
    <row r="15" spans="1:16" ht="45.75" thickBot="1" x14ac:dyDescent="0.25">
      <c r="A15" s="17">
        <v>14</v>
      </c>
      <c r="B15" s="14" t="s">
        <v>247</v>
      </c>
      <c r="C15" s="15" t="str">
        <f t="shared" si="1"/>
        <v>9 tháng 2 năm 2020</v>
      </c>
      <c r="D15" s="15" t="str">
        <f t="shared" si="2"/>
        <v>9</v>
      </c>
      <c r="E15" s="5" t="str">
        <f t="shared" si="3"/>
        <v>2</v>
      </c>
      <c r="F15" s="16" t="str">
        <f t="shared" si="0"/>
        <v>9 - 2 - 2020</v>
      </c>
      <c r="G15" s="5">
        <v>55</v>
      </c>
      <c r="H15" s="5" t="s">
        <v>18</v>
      </c>
      <c r="I15" s="6" t="s">
        <v>22</v>
      </c>
      <c r="J15" s="5" t="s">
        <v>20</v>
      </c>
      <c r="K15" s="5" t="s">
        <v>24</v>
      </c>
      <c r="L15" s="8" t="s">
        <v>14</v>
      </c>
      <c r="M15" s="8" t="s">
        <v>14</v>
      </c>
      <c r="N15" s="9" t="s">
        <v>15</v>
      </c>
      <c r="O15" s="18" t="s">
        <v>37</v>
      </c>
      <c r="P15" s="10" t="s">
        <v>16</v>
      </c>
    </row>
    <row r="16" spans="1:16" ht="32.25" thickBot="1" x14ac:dyDescent="0.25">
      <c r="A16" s="17">
        <v>15</v>
      </c>
      <c r="B16" s="14" t="s">
        <v>248</v>
      </c>
      <c r="C16" s="15" t="str">
        <f t="shared" si="1"/>
        <v>11 tháng 2 năm 2020</v>
      </c>
      <c r="D16" s="15" t="str">
        <f t="shared" si="2"/>
        <v>11</v>
      </c>
      <c r="E16" s="5" t="str">
        <f t="shared" si="3"/>
        <v>2</v>
      </c>
      <c r="F16" s="16" t="str">
        <f t="shared" si="0"/>
        <v>11 - 2 - 2020</v>
      </c>
      <c r="G16" s="5">
        <v>1</v>
      </c>
      <c r="H16" s="5" t="s">
        <v>9</v>
      </c>
      <c r="I16" s="6" t="s">
        <v>22</v>
      </c>
      <c r="J16" s="5" t="s">
        <v>20</v>
      </c>
      <c r="K16" s="6" t="s">
        <v>39</v>
      </c>
      <c r="L16" s="8" t="s">
        <v>14</v>
      </c>
      <c r="M16" s="8" t="s">
        <v>14</v>
      </c>
      <c r="N16" s="9" t="s">
        <v>15</v>
      </c>
      <c r="O16" s="18" t="s">
        <v>40</v>
      </c>
      <c r="P16" s="10" t="s">
        <v>16</v>
      </c>
    </row>
    <row r="17" spans="1:16" ht="32.25" thickBot="1" x14ac:dyDescent="0.25">
      <c r="A17" s="17">
        <v>16</v>
      </c>
      <c r="B17" s="14" t="s">
        <v>249</v>
      </c>
      <c r="C17" s="15" t="str">
        <f t="shared" si="1"/>
        <v>13 tháng 2 năm 2020</v>
      </c>
      <c r="D17" s="15" t="str">
        <f t="shared" si="2"/>
        <v>13</v>
      </c>
      <c r="E17" s="5" t="str">
        <f t="shared" si="3"/>
        <v>2</v>
      </c>
      <c r="F17" s="16" t="str">
        <f t="shared" si="0"/>
        <v>13 - 2 - 2020</v>
      </c>
      <c r="G17" s="5">
        <v>50</v>
      </c>
      <c r="H17" s="5" t="s">
        <v>9</v>
      </c>
      <c r="I17" s="6" t="s">
        <v>22</v>
      </c>
      <c r="J17" s="5" t="s">
        <v>20</v>
      </c>
      <c r="K17" s="5" t="s">
        <v>33</v>
      </c>
      <c r="L17" s="8" t="s">
        <v>14</v>
      </c>
      <c r="M17" s="8" t="s">
        <v>14</v>
      </c>
      <c r="N17" s="9" t="s">
        <v>15</v>
      </c>
      <c r="O17" s="18" t="s">
        <v>41</v>
      </c>
      <c r="P17" s="10" t="s">
        <v>16</v>
      </c>
    </row>
    <row r="18" spans="1:16" ht="45.75" thickBot="1" x14ac:dyDescent="0.25">
      <c r="A18" s="17">
        <v>17</v>
      </c>
      <c r="B18" s="14" t="s">
        <v>250</v>
      </c>
      <c r="C18" s="15" t="str">
        <f t="shared" si="1"/>
        <v>6 tháng 3 năm 2020</v>
      </c>
      <c r="D18" s="15" t="str">
        <f t="shared" si="2"/>
        <v>6</v>
      </c>
      <c r="E18" s="5" t="str">
        <f t="shared" si="3"/>
        <v>3</v>
      </c>
      <c r="F18" s="16" t="str">
        <f t="shared" si="0"/>
        <v>6 - 3 - 2020</v>
      </c>
      <c r="G18" s="5">
        <v>26</v>
      </c>
      <c r="H18" s="5" t="s">
        <v>18</v>
      </c>
      <c r="I18" s="6" t="s">
        <v>42</v>
      </c>
      <c r="J18" s="5" t="s">
        <v>20</v>
      </c>
      <c r="K18" s="5" t="s">
        <v>24</v>
      </c>
      <c r="L18" s="8" t="s">
        <v>14</v>
      </c>
      <c r="M18" s="7" t="s">
        <v>13</v>
      </c>
      <c r="N18" s="11" t="s">
        <v>43</v>
      </c>
      <c r="O18" s="18" t="s">
        <v>235</v>
      </c>
      <c r="P18" s="10" t="s">
        <v>44</v>
      </c>
    </row>
    <row r="19" spans="1:16" ht="36.75" thickBot="1" x14ac:dyDescent="0.25">
      <c r="A19" s="17">
        <v>18</v>
      </c>
      <c r="B19" s="14" t="s">
        <v>251</v>
      </c>
      <c r="C19" s="15" t="str">
        <f t="shared" si="1"/>
        <v>7 tháng 3 năm 2020</v>
      </c>
      <c r="D19" s="15" t="str">
        <f t="shared" si="2"/>
        <v>7</v>
      </c>
      <c r="E19" s="5" t="str">
        <f t="shared" si="3"/>
        <v>3</v>
      </c>
      <c r="F19" s="16" t="str">
        <f t="shared" si="0"/>
        <v>7 - 3 - 2020</v>
      </c>
      <c r="G19" s="5">
        <v>27</v>
      </c>
      <c r="H19" s="5" t="s">
        <v>9</v>
      </c>
      <c r="I19" s="6" t="s">
        <v>45</v>
      </c>
      <c r="J19" s="5" t="s">
        <v>20</v>
      </c>
      <c r="K19" s="5" t="s">
        <v>46</v>
      </c>
      <c r="L19" s="8" t="s">
        <v>14</v>
      </c>
      <c r="M19" s="7" t="s">
        <v>13</v>
      </c>
      <c r="N19" s="9" t="s">
        <v>15</v>
      </c>
      <c r="O19" s="18" t="s">
        <v>47</v>
      </c>
      <c r="P19" s="10" t="s">
        <v>48</v>
      </c>
    </row>
    <row r="20" spans="1:16" ht="45.75" thickBot="1" x14ac:dyDescent="0.25">
      <c r="A20" s="17">
        <v>19</v>
      </c>
      <c r="B20" s="14" t="s">
        <v>251</v>
      </c>
      <c r="C20" s="15" t="str">
        <f t="shared" si="1"/>
        <v>7 tháng 3 năm 2020</v>
      </c>
      <c r="D20" s="15" t="str">
        <f t="shared" si="2"/>
        <v>7</v>
      </c>
      <c r="E20" s="5" t="str">
        <f t="shared" si="3"/>
        <v>3</v>
      </c>
      <c r="F20" s="16" t="str">
        <f t="shared" si="0"/>
        <v>7 - 3 - 2020</v>
      </c>
      <c r="G20" s="5">
        <v>28</v>
      </c>
      <c r="H20" s="5" t="s">
        <v>9</v>
      </c>
      <c r="I20" s="6" t="s">
        <v>42</v>
      </c>
      <c r="J20" s="5" t="s">
        <v>20</v>
      </c>
      <c r="K20" s="5" t="s">
        <v>24</v>
      </c>
      <c r="L20" s="8" t="s">
        <v>14</v>
      </c>
      <c r="M20" s="8" t="s">
        <v>14</v>
      </c>
      <c r="N20" s="11" t="s">
        <v>43</v>
      </c>
      <c r="O20" s="18" t="s">
        <v>49</v>
      </c>
      <c r="P20" s="10" t="s">
        <v>50</v>
      </c>
    </row>
    <row r="21" spans="1:16" ht="45.75" thickBot="1" x14ac:dyDescent="0.25">
      <c r="A21" s="17">
        <v>20</v>
      </c>
      <c r="B21" s="14" t="s">
        <v>251</v>
      </c>
      <c r="C21" s="15" t="str">
        <f t="shared" si="1"/>
        <v>7 tháng 3 năm 2020</v>
      </c>
      <c r="D21" s="15" t="str">
        <f t="shared" si="2"/>
        <v>7</v>
      </c>
      <c r="E21" s="5" t="str">
        <f t="shared" si="3"/>
        <v>3</v>
      </c>
      <c r="F21" s="16" t="str">
        <f t="shared" si="0"/>
        <v>7 - 3 - 2020</v>
      </c>
      <c r="G21" s="5">
        <v>64</v>
      </c>
      <c r="H21" s="5" t="s">
        <v>18</v>
      </c>
      <c r="I21" s="6" t="s">
        <v>42</v>
      </c>
      <c r="J21" s="5" t="s">
        <v>20</v>
      </c>
      <c r="K21" s="5" t="s">
        <v>24</v>
      </c>
      <c r="L21" s="8" t="s">
        <v>14</v>
      </c>
      <c r="M21" s="8" t="s">
        <v>14</v>
      </c>
      <c r="N21" s="11" t="s">
        <v>43</v>
      </c>
      <c r="O21" s="18" t="s">
        <v>51</v>
      </c>
      <c r="P21" s="10" t="s">
        <v>50</v>
      </c>
    </row>
    <row r="22" spans="1:16" ht="45.75" thickBot="1" x14ac:dyDescent="0.25">
      <c r="A22" s="17">
        <v>21</v>
      </c>
      <c r="B22" s="14" t="s">
        <v>252</v>
      </c>
      <c r="C22" s="15" t="str">
        <f t="shared" si="1"/>
        <v>8 tháng 3 năm 2020</v>
      </c>
      <c r="D22" s="15" t="str">
        <f t="shared" si="2"/>
        <v>8</v>
      </c>
      <c r="E22" s="5" t="str">
        <f t="shared" si="3"/>
        <v>3</v>
      </c>
      <c r="F22" s="16" t="str">
        <f t="shared" si="0"/>
        <v>8 - 3 - 2020</v>
      </c>
      <c r="G22" s="5">
        <v>61</v>
      </c>
      <c r="H22" s="5" t="s">
        <v>9</v>
      </c>
      <c r="I22" s="6" t="s">
        <v>42</v>
      </c>
      <c r="J22" s="5" t="s">
        <v>20</v>
      </c>
      <c r="K22" s="5" t="s">
        <v>24</v>
      </c>
      <c r="L22" s="8" t="s">
        <v>14</v>
      </c>
      <c r="M22" s="7" t="s">
        <v>13</v>
      </c>
      <c r="N22" s="11" t="s">
        <v>43</v>
      </c>
      <c r="O22" s="18" t="s">
        <v>52</v>
      </c>
      <c r="P22" s="10" t="s">
        <v>53</v>
      </c>
    </row>
    <row r="23" spans="1:16" ht="33.75" hidden="1" thickBot="1" x14ac:dyDescent="0.25">
      <c r="A23" s="17">
        <v>22</v>
      </c>
      <c r="B23" s="14" t="s">
        <v>252</v>
      </c>
      <c r="C23" s="15" t="str">
        <f t="shared" si="1"/>
        <v>8 tháng 3 năm 2020</v>
      </c>
      <c r="D23" s="15" t="str">
        <f t="shared" si="2"/>
        <v>8</v>
      </c>
      <c r="E23" s="5" t="str">
        <f t="shared" si="3"/>
        <v>3</v>
      </c>
      <c r="F23" s="16" t="str">
        <f t="shared" si="0"/>
        <v>8 - 3 - 2020</v>
      </c>
      <c r="G23" s="5">
        <v>60</v>
      </c>
      <c r="H23" s="5" t="s">
        <v>9</v>
      </c>
      <c r="I23" s="6" t="s">
        <v>54</v>
      </c>
      <c r="J23" s="6" t="s">
        <v>55</v>
      </c>
      <c r="K23" s="6" t="s">
        <v>56</v>
      </c>
      <c r="L23" s="8" t="s">
        <v>14</v>
      </c>
      <c r="M23" s="7" t="s">
        <v>13</v>
      </c>
      <c r="N23" s="9" t="s">
        <v>15</v>
      </c>
      <c r="O23" s="18" t="s">
        <v>52</v>
      </c>
      <c r="P23" s="10" t="s">
        <v>236</v>
      </c>
    </row>
    <row r="24" spans="1:16" ht="33.75" hidden="1" thickBot="1" x14ac:dyDescent="0.25">
      <c r="A24" s="17">
        <v>23</v>
      </c>
      <c r="B24" s="14" t="s">
        <v>252</v>
      </c>
      <c r="C24" s="15" t="str">
        <f t="shared" si="1"/>
        <v>8 tháng 3 năm 2020</v>
      </c>
      <c r="D24" s="15" t="str">
        <f t="shared" si="2"/>
        <v>8</v>
      </c>
      <c r="E24" s="5" t="str">
        <f t="shared" si="3"/>
        <v>3</v>
      </c>
      <c r="F24" s="16" t="str">
        <f t="shared" si="0"/>
        <v>8 - 3 - 2020</v>
      </c>
      <c r="G24" s="5">
        <v>66</v>
      </c>
      <c r="H24" s="5" t="s">
        <v>9</v>
      </c>
      <c r="I24" s="6" t="s">
        <v>54</v>
      </c>
      <c r="J24" s="5" t="s">
        <v>55</v>
      </c>
      <c r="K24" s="6" t="s">
        <v>56</v>
      </c>
      <c r="L24" s="8" t="s">
        <v>14</v>
      </c>
      <c r="M24" s="7" t="s">
        <v>13</v>
      </c>
      <c r="N24" s="9" t="s">
        <v>15</v>
      </c>
      <c r="O24" s="18" t="s">
        <v>52</v>
      </c>
      <c r="P24" s="10" t="s">
        <v>237</v>
      </c>
    </row>
    <row r="25" spans="1:16" ht="32.25" hidden="1" thickBot="1" x14ac:dyDescent="0.25">
      <c r="A25" s="17">
        <v>24</v>
      </c>
      <c r="B25" s="14" t="s">
        <v>252</v>
      </c>
      <c r="C25" s="15" t="str">
        <f t="shared" si="1"/>
        <v>8 tháng 3 năm 2020</v>
      </c>
      <c r="D25" s="15" t="str">
        <f t="shared" si="2"/>
        <v>8</v>
      </c>
      <c r="E25" s="5" t="str">
        <f t="shared" si="3"/>
        <v>3</v>
      </c>
      <c r="F25" s="16" t="str">
        <f t="shared" si="0"/>
        <v>8 - 3 - 2020</v>
      </c>
      <c r="G25" s="5">
        <v>69</v>
      </c>
      <c r="H25" s="5" t="s">
        <v>9</v>
      </c>
      <c r="I25" s="6" t="s">
        <v>57</v>
      </c>
      <c r="J25" s="5" t="s">
        <v>55</v>
      </c>
      <c r="K25" s="5" t="s">
        <v>58</v>
      </c>
      <c r="L25" s="8" t="s">
        <v>14</v>
      </c>
      <c r="M25" s="7" t="s">
        <v>13</v>
      </c>
      <c r="N25" s="11" t="s">
        <v>43</v>
      </c>
      <c r="O25" s="18" t="s">
        <v>52</v>
      </c>
      <c r="P25" s="10" t="s">
        <v>59</v>
      </c>
    </row>
    <row r="26" spans="1:16" ht="32.25" hidden="1" thickBot="1" x14ac:dyDescent="0.25">
      <c r="A26" s="17">
        <v>25</v>
      </c>
      <c r="B26" s="14" t="s">
        <v>252</v>
      </c>
      <c r="C26" s="15" t="str">
        <f t="shared" si="1"/>
        <v>8 tháng 3 năm 2020</v>
      </c>
      <c r="D26" s="15" t="str">
        <f t="shared" si="2"/>
        <v>8</v>
      </c>
      <c r="E26" s="5" t="str">
        <f t="shared" si="3"/>
        <v>3</v>
      </c>
      <c r="F26" s="16" t="str">
        <f t="shared" si="0"/>
        <v>8 - 3 - 2020</v>
      </c>
      <c r="G26" s="5">
        <v>70</v>
      </c>
      <c r="H26" s="5" t="s">
        <v>18</v>
      </c>
      <c r="I26" s="6" t="s">
        <v>57</v>
      </c>
      <c r="J26" s="5" t="s">
        <v>55</v>
      </c>
      <c r="K26" s="5" t="s">
        <v>58</v>
      </c>
      <c r="L26" s="8" t="s">
        <v>14</v>
      </c>
      <c r="M26" s="7" t="s">
        <v>13</v>
      </c>
      <c r="N26" s="11" t="s">
        <v>43</v>
      </c>
      <c r="O26" s="18" t="s">
        <v>52</v>
      </c>
      <c r="P26" s="10" t="s">
        <v>59</v>
      </c>
    </row>
    <row r="27" spans="1:16" ht="32.25" hidden="1" thickBot="1" x14ac:dyDescent="0.25">
      <c r="A27" s="17">
        <v>26</v>
      </c>
      <c r="B27" s="14" t="s">
        <v>252</v>
      </c>
      <c r="C27" s="15" t="str">
        <f t="shared" si="1"/>
        <v>8 tháng 3 năm 2020</v>
      </c>
      <c r="D27" s="15" t="str">
        <f t="shared" si="2"/>
        <v>8</v>
      </c>
      <c r="E27" s="5" t="str">
        <f t="shared" si="3"/>
        <v>3</v>
      </c>
      <c r="F27" s="16" t="str">
        <f t="shared" si="0"/>
        <v>8 - 3 - 2020</v>
      </c>
      <c r="G27" s="5">
        <v>50</v>
      </c>
      <c r="H27" s="5" t="s">
        <v>18</v>
      </c>
      <c r="I27" s="6" t="s">
        <v>60</v>
      </c>
      <c r="J27" s="6" t="s">
        <v>61</v>
      </c>
      <c r="K27" s="5" t="s">
        <v>23</v>
      </c>
      <c r="L27" s="8" t="s">
        <v>14</v>
      </c>
      <c r="M27" s="7" t="s">
        <v>13</v>
      </c>
      <c r="N27" s="11" t="s">
        <v>43</v>
      </c>
      <c r="O27" s="18" t="s">
        <v>52</v>
      </c>
      <c r="P27" s="10" t="s">
        <v>59</v>
      </c>
    </row>
    <row r="28" spans="1:16" ht="32.25" hidden="1" thickBot="1" x14ac:dyDescent="0.25">
      <c r="A28" s="17">
        <v>27</v>
      </c>
      <c r="B28" s="14" t="s">
        <v>252</v>
      </c>
      <c r="C28" s="15" t="str">
        <f t="shared" si="1"/>
        <v>8 tháng 3 năm 2020</v>
      </c>
      <c r="D28" s="15" t="str">
        <f t="shared" si="2"/>
        <v>8</v>
      </c>
      <c r="E28" s="5" t="str">
        <f t="shared" si="3"/>
        <v>3</v>
      </c>
      <c r="F28" s="16" t="str">
        <f t="shared" si="0"/>
        <v>8 - 3 - 2020</v>
      </c>
      <c r="G28" s="5">
        <v>67</v>
      </c>
      <c r="H28" s="5" t="s">
        <v>9</v>
      </c>
      <c r="I28" s="6" t="s">
        <v>60</v>
      </c>
      <c r="J28" s="5" t="s">
        <v>55</v>
      </c>
      <c r="K28" s="5" t="s">
        <v>23</v>
      </c>
      <c r="L28" s="8" t="s">
        <v>14</v>
      </c>
      <c r="M28" s="7" t="s">
        <v>13</v>
      </c>
      <c r="N28" s="11" t="s">
        <v>43</v>
      </c>
      <c r="O28" s="18" t="s">
        <v>52</v>
      </c>
      <c r="P28" s="10" t="s">
        <v>59</v>
      </c>
    </row>
    <row r="29" spans="1:16" ht="32.25" hidden="1" thickBot="1" x14ac:dyDescent="0.25">
      <c r="A29" s="17">
        <v>28</v>
      </c>
      <c r="B29" s="14" t="s">
        <v>252</v>
      </c>
      <c r="C29" s="15" t="str">
        <f t="shared" si="1"/>
        <v>8 tháng 3 năm 2020</v>
      </c>
      <c r="D29" s="15" t="str">
        <f t="shared" si="2"/>
        <v>8</v>
      </c>
      <c r="E29" s="5" t="str">
        <f t="shared" si="3"/>
        <v>3</v>
      </c>
      <c r="F29" s="16" t="str">
        <f t="shared" si="0"/>
        <v>8 - 3 - 2020</v>
      </c>
      <c r="G29" s="5">
        <v>74</v>
      </c>
      <c r="H29" s="5" t="s">
        <v>9</v>
      </c>
      <c r="I29" s="6" t="s">
        <v>60</v>
      </c>
      <c r="J29" s="5" t="s">
        <v>55</v>
      </c>
      <c r="K29" s="5" t="s">
        <v>23</v>
      </c>
      <c r="L29" s="8" t="s">
        <v>14</v>
      </c>
      <c r="M29" s="7" t="s">
        <v>13</v>
      </c>
      <c r="N29" s="11" t="s">
        <v>43</v>
      </c>
      <c r="O29" s="18" t="s">
        <v>52</v>
      </c>
      <c r="P29" s="10" t="s">
        <v>59</v>
      </c>
    </row>
    <row r="30" spans="1:16" ht="32.25" hidden="1" thickBot="1" x14ac:dyDescent="0.25">
      <c r="A30" s="17">
        <v>29</v>
      </c>
      <c r="B30" s="14" t="s">
        <v>252</v>
      </c>
      <c r="C30" s="15" t="str">
        <f t="shared" si="1"/>
        <v>8 tháng 3 năm 2020</v>
      </c>
      <c r="D30" s="15" t="str">
        <f t="shared" si="2"/>
        <v>8</v>
      </c>
      <c r="E30" s="5" t="str">
        <f t="shared" si="3"/>
        <v>3</v>
      </c>
      <c r="F30" s="16" t="str">
        <f t="shared" si="0"/>
        <v>8 - 3 - 2020</v>
      </c>
      <c r="G30" s="5">
        <v>58</v>
      </c>
      <c r="H30" s="5" t="s">
        <v>9</v>
      </c>
      <c r="I30" s="6" t="s">
        <v>60</v>
      </c>
      <c r="J30" s="6" t="s">
        <v>62</v>
      </c>
      <c r="K30" s="5" t="s">
        <v>23</v>
      </c>
      <c r="L30" s="8" t="s">
        <v>14</v>
      </c>
      <c r="M30" s="7" t="s">
        <v>13</v>
      </c>
      <c r="N30" s="11" t="s">
        <v>43</v>
      </c>
      <c r="O30" s="18" t="s">
        <v>52</v>
      </c>
      <c r="P30" s="10" t="s">
        <v>59</v>
      </c>
    </row>
    <row r="31" spans="1:16" ht="32.25" hidden="1" thickBot="1" x14ac:dyDescent="0.25">
      <c r="A31" s="17">
        <v>30</v>
      </c>
      <c r="B31" s="14" t="s">
        <v>252</v>
      </c>
      <c r="C31" s="15" t="str">
        <f t="shared" si="1"/>
        <v>8 tháng 3 năm 2020</v>
      </c>
      <c r="D31" s="15" t="str">
        <f t="shared" si="2"/>
        <v>8</v>
      </c>
      <c r="E31" s="5" t="str">
        <f t="shared" si="3"/>
        <v>3</v>
      </c>
      <c r="F31" s="16" t="str">
        <f t="shared" si="0"/>
        <v>8 - 3 - 2020</v>
      </c>
      <c r="G31" s="5">
        <v>66</v>
      </c>
      <c r="H31" s="5" t="s">
        <v>18</v>
      </c>
      <c r="I31" s="6" t="s">
        <v>63</v>
      </c>
      <c r="J31" s="5" t="s">
        <v>55</v>
      </c>
      <c r="K31" s="6" t="s">
        <v>64</v>
      </c>
      <c r="L31" s="8" t="s">
        <v>14</v>
      </c>
      <c r="M31" s="7" t="s">
        <v>13</v>
      </c>
      <c r="N31" s="11" t="s">
        <v>43</v>
      </c>
      <c r="O31" s="18" t="s">
        <v>52</v>
      </c>
      <c r="P31" s="10" t="s">
        <v>65</v>
      </c>
    </row>
    <row r="32" spans="1:16" ht="32.25" hidden="1" thickBot="1" x14ac:dyDescent="0.25">
      <c r="A32" s="17">
        <v>31</v>
      </c>
      <c r="B32" s="14" t="s">
        <v>253</v>
      </c>
      <c r="C32" s="15" t="str">
        <f t="shared" si="1"/>
        <v>9 tháng 3 năm 2020</v>
      </c>
      <c r="D32" s="15" t="str">
        <f t="shared" si="2"/>
        <v>9</v>
      </c>
      <c r="E32" s="5" t="str">
        <f t="shared" si="3"/>
        <v>3</v>
      </c>
      <c r="F32" s="16" t="str">
        <f t="shared" si="0"/>
        <v>9 - 3 - 2020</v>
      </c>
      <c r="G32" s="5">
        <v>49</v>
      </c>
      <c r="H32" s="5" t="s">
        <v>9</v>
      </c>
      <c r="I32" s="6" t="s">
        <v>66</v>
      </c>
      <c r="J32" s="5" t="s">
        <v>55</v>
      </c>
      <c r="K32" s="5" t="s">
        <v>67</v>
      </c>
      <c r="L32" s="8" t="s">
        <v>14</v>
      </c>
      <c r="M32" s="7" t="s">
        <v>13</v>
      </c>
      <c r="N32" s="11" t="s">
        <v>43</v>
      </c>
      <c r="O32" s="18" t="s">
        <v>52</v>
      </c>
      <c r="P32" s="10" t="s">
        <v>68</v>
      </c>
    </row>
    <row r="33" spans="1:16" ht="32.25" thickBot="1" x14ac:dyDescent="0.25">
      <c r="A33" s="17">
        <v>32</v>
      </c>
      <c r="B33" s="14" t="s">
        <v>254</v>
      </c>
      <c r="C33" s="15" t="str">
        <f t="shared" si="1"/>
        <v>10 tháng 3 năm 2020</v>
      </c>
      <c r="D33" s="15" t="str">
        <f t="shared" si="2"/>
        <v>10</v>
      </c>
      <c r="E33" s="5" t="str">
        <f t="shared" si="3"/>
        <v>3</v>
      </c>
      <c r="F33" s="16" t="str">
        <f t="shared" si="0"/>
        <v>10 - 3 - 2020</v>
      </c>
      <c r="G33" s="5">
        <v>24</v>
      </c>
      <c r="H33" s="5" t="s">
        <v>18</v>
      </c>
      <c r="I33" s="6" t="s">
        <v>10</v>
      </c>
      <c r="J33" s="5" t="s">
        <v>20</v>
      </c>
      <c r="K33" s="5" t="s">
        <v>69</v>
      </c>
      <c r="L33" s="8" t="s">
        <v>14</v>
      </c>
      <c r="M33" s="7" t="s">
        <v>13</v>
      </c>
      <c r="N33" s="11" t="s">
        <v>43</v>
      </c>
      <c r="O33" s="18" t="s">
        <v>70</v>
      </c>
      <c r="P33" s="10" t="s">
        <v>71</v>
      </c>
    </row>
    <row r="34" spans="1:16" ht="45.75" hidden="1" thickBot="1" x14ac:dyDescent="0.25">
      <c r="A34" s="17">
        <v>33</v>
      </c>
      <c r="B34" s="14" t="s">
        <v>254</v>
      </c>
      <c r="C34" s="15" t="str">
        <f t="shared" si="1"/>
        <v>10 tháng 3 năm 2020</v>
      </c>
      <c r="D34" s="15" t="str">
        <f t="shared" si="2"/>
        <v>10</v>
      </c>
      <c r="E34" s="5" t="str">
        <f t="shared" si="3"/>
        <v>3</v>
      </c>
      <c r="F34" s="16" t="str">
        <f t="shared" ref="F34:F65" si="4">D34 &amp; " - " &amp; E34 &amp; " - 2020"</f>
        <v>10 - 3 - 2020</v>
      </c>
      <c r="G34" s="5">
        <v>58</v>
      </c>
      <c r="H34" s="5" t="s">
        <v>9</v>
      </c>
      <c r="I34" s="6" t="s">
        <v>66</v>
      </c>
      <c r="J34" s="5" t="s">
        <v>55</v>
      </c>
      <c r="K34" s="5" t="s">
        <v>72</v>
      </c>
      <c r="L34" s="8" t="s">
        <v>14</v>
      </c>
      <c r="M34" s="7" t="s">
        <v>13</v>
      </c>
      <c r="N34" s="9" t="s">
        <v>15</v>
      </c>
      <c r="O34" s="18" t="s">
        <v>52</v>
      </c>
      <c r="P34" s="10" t="s">
        <v>73</v>
      </c>
    </row>
    <row r="35" spans="1:16" ht="32.25" thickBot="1" x14ac:dyDescent="0.25">
      <c r="A35" s="17">
        <v>34</v>
      </c>
      <c r="B35" s="14" t="s">
        <v>254</v>
      </c>
      <c r="C35" s="15" t="str">
        <f t="shared" si="1"/>
        <v>10 tháng 3 năm 2020</v>
      </c>
      <c r="D35" s="15" t="str">
        <f t="shared" si="2"/>
        <v>10</v>
      </c>
      <c r="E35" s="5" t="str">
        <f t="shared" si="3"/>
        <v>3</v>
      </c>
      <c r="F35" s="16" t="str">
        <f t="shared" si="4"/>
        <v>10 - 3 - 2020</v>
      </c>
      <c r="G35" s="5">
        <v>51</v>
      </c>
      <c r="H35" s="5" t="s">
        <v>18</v>
      </c>
      <c r="I35" s="6" t="s">
        <v>74</v>
      </c>
      <c r="J35" s="5" t="s">
        <v>20</v>
      </c>
      <c r="K35" s="5" t="s">
        <v>75</v>
      </c>
      <c r="L35" s="8" t="s">
        <v>14</v>
      </c>
      <c r="M35" s="7" t="s">
        <v>13</v>
      </c>
      <c r="N35" s="11" t="s">
        <v>43</v>
      </c>
      <c r="O35" s="18" t="s">
        <v>76</v>
      </c>
      <c r="P35" s="10" t="s">
        <v>77</v>
      </c>
    </row>
    <row r="36" spans="1:16" ht="32.25" thickBot="1" x14ac:dyDescent="0.25">
      <c r="A36" s="17">
        <v>35</v>
      </c>
      <c r="B36" s="14" t="s">
        <v>255</v>
      </c>
      <c r="C36" s="15" t="str">
        <f t="shared" si="1"/>
        <v>11 tháng 3 năm 2020</v>
      </c>
      <c r="D36" s="15" t="str">
        <f t="shared" si="2"/>
        <v>11</v>
      </c>
      <c r="E36" s="5" t="str">
        <f t="shared" si="3"/>
        <v>3</v>
      </c>
      <c r="F36" s="16" t="str">
        <f t="shared" si="4"/>
        <v>11 - 3 - 2020</v>
      </c>
      <c r="G36" s="5">
        <v>29</v>
      </c>
      <c r="H36" s="5" t="s">
        <v>18</v>
      </c>
      <c r="I36" s="6" t="s">
        <v>54</v>
      </c>
      <c r="J36" s="5" t="s">
        <v>20</v>
      </c>
      <c r="K36" s="5" t="s">
        <v>56</v>
      </c>
      <c r="L36" s="8" t="s">
        <v>14</v>
      </c>
      <c r="M36" s="8" t="s">
        <v>14</v>
      </c>
      <c r="N36" s="9" t="s">
        <v>15</v>
      </c>
      <c r="O36" s="18" t="s">
        <v>78</v>
      </c>
      <c r="P36" s="10" t="s">
        <v>238</v>
      </c>
    </row>
    <row r="37" spans="1:16" ht="32.25" thickBot="1" x14ac:dyDescent="0.25">
      <c r="A37" s="17">
        <v>36</v>
      </c>
      <c r="B37" s="14" t="s">
        <v>255</v>
      </c>
      <c r="C37" s="15" t="str">
        <f t="shared" si="1"/>
        <v>11 tháng 3 năm 2020</v>
      </c>
      <c r="D37" s="15" t="str">
        <f t="shared" si="2"/>
        <v>11</v>
      </c>
      <c r="E37" s="5" t="str">
        <f t="shared" si="3"/>
        <v>3</v>
      </c>
      <c r="F37" s="16" t="str">
        <f t="shared" si="4"/>
        <v>11 - 3 - 2020</v>
      </c>
      <c r="G37" s="5">
        <v>64</v>
      </c>
      <c r="H37" s="5" t="s">
        <v>18</v>
      </c>
      <c r="I37" s="6" t="s">
        <v>74</v>
      </c>
      <c r="J37" s="5" t="s">
        <v>20</v>
      </c>
      <c r="K37" s="5" t="s">
        <v>75</v>
      </c>
      <c r="L37" s="8" t="s">
        <v>14</v>
      </c>
      <c r="M37" s="8" t="s">
        <v>14</v>
      </c>
      <c r="N37" s="11" t="s">
        <v>43</v>
      </c>
      <c r="O37" s="18" t="s">
        <v>79</v>
      </c>
      <c r="P37" s="10" t="s">
        <v>80</v>
      </c>
    </row>
    <row r="38" spans="1:16" ht="32.25" thickBot="1" x14ac:dyDescent="0.25">
      <c r="A38" s="17">
        <v>37</v>
      </c>
      <c r="B38" s="14" t="s">
        <v>255</v>
      </c>
      <c r="C38" s="15" t="str">
        <f t="shared" si="1"/>
        <v>11 tháng 3 năm 2020</v>
      </c>
      <c r="D38" s="15" t="str">
        <f t="shared" si="2"/>
        <v>11</v>
      </c>
      <c r="E38" s="5" t="str">
        <f t="shared" si="3"/>
        <v>3</v>
      </c>
      <c r="F38" s="16" t="str">
        <f t="shared" si="4"/>
        <v>11 - 3 - 2020</v>
      </c>
      <c r="G38" s="5">
        <v>37</v>
      </c>
      <c r="H38" s="5" t="s">
        <v>18</v>
      </c>
      <c r="I38" s="6" t="s">
        <v>74</v>
      </c>
      <c r="J38" s="5" t="s">
        <v>20</v>
      </c>
      <c r="K38" s="5" t="s">
        <v>75</v>
      </c>
      <c r="L38" s="8" t="s">
        <v>14</v>
      </c>
      <c r="M38" s="8" t="s">
        <v>14</v>
      </c>
      <c r="N38" s="11" t="s">
        <v>43</v>
      </c>
      <c r="O38" s="18" t="s">
        <v>81</v>
      </c>
      <c r="P38" s="10" t="s">
        <v>80</v>
      </c>
    </row>
    <row r="39" spans="1:16" ht="32.25" thickBot="1" x14ac:dyDescent="0.25">
      <c r="A39" s="17">
        <v>38</v>
      </c>
      <c r="B39" s="14" t="s">
        <v>255</v>
      </c>
      <c r="C39" s="15" t="str">
        <f t="shared" si="1"/>
        <v>11 tháng 3 năm 2020</v>
      </c>
      <c r="D39" s="15" t="str">
        <f t="shared" si="2"/>
        <v>11</v>
      </c>
      <c r="E39" s="5" t="str">
        <f t="shared" si="3"/>
        <v>3</v>
      </c>
      <c r="F39" s="16" t="str">
        <f t="shared" si="4"/>
        <v>11 - 3 - 2020</v>
      </c>
      <c r="G39" s="5">
        <v>28</v>
      </c>
      <c r="H39" s="5" t="s">
        <v>18</v>
      </c>
      <c r="I39" s="6" t="s">
        <v>74</v>
      </c>
      <c r="J39" s="5" t="s">
        <v>20</v>
      </c>
      <c r="K39" s="5" t="s">
        <v>75</v>
      </c>
      <c r="L39" s="8" t="s">
        <v>14</v>
      </c>
      <c r="M39" s="8" t="s">
        <v>14</v>
      </c>
      <c r="N39" s="11" t="s">
        <v>43</v>
      </c>
      <c r="O39" s="18" t="s">
        <v>82</v>
      </c>
      <c r="P39" s="10" t="s">
        <v>80</v>
      </c>
    </row>
    <row r="40" spans="1:16" ht="45.75" thickBot="1" x14ac:dyDescent="0.25">
      <c r="A40" s="17">
        <v>39</v>
      </c>
      <c r="B40" s="14" t="s">
        <v>256</v>
      </c>
      <c r="C40" s="15" t="str">
        <f t="shared" si="1"/>
        <v>12 tháng 3 năm 2020</v>
      </c>
      <c r="D40" s="15" t="str">
        <f t="shared" si="2"/>
        <v>12</v>
      </c>
      <c r="E40" s="5" t="str">
        <f t="shared" si="3"/>
        <v>3</v>
      </c>
      <c r="F40" s="16" t="str">
        <f t="shared" si="4"/>
        <v>12 - 3 - 2020</v>
      </c>
      <c r="G40" s="5">
        <v>25</v>
      </c>
      <c r="H40" s="5" t="s">
        <v>9</v>
      </c>
      <c r="I40" s="6" t="s">
        <v>42</v>
      </c>
      <c r="J40" s="5" t="s">
        <v>20</v>
      </c>
      <c r="K40" s="5" t="s">
        <v>24</v>
      </c>
      <c r="L40" s="8" t="s">
        <v>14</v>
      </c>
      <c r="M40" s="8" t="s">
        <v>14</v>
      </c>
      <c r="N40" s="11" t="s">
        <v>43</v>
      </c>
      <c r="O40" s="18" t="s">
        <v>83</v>
      </c>
      <c r="P40" s="10" t="s">
        <v>84</v>
      </c>
    </row>
    <row r="41" spans="1:16" ht="32.25" thickBot="1" x14ac:dyDescent="0.25">
      <c r="A41" s="17">
        <v>40</v>
      </c>
      <c r="B41" s="14" t="s">
        <v>256</v>
      </c>
      <c r="C41" s="15" t="str">
        <f t="shared" si="1"/>
        <v>12 tháng 3 năm 2020</v>
      </c>
      <c r="D41" s="15" t="str">
        <f t="shared" si="2"/>
        <v>12</v>
      </c>
      <c r="E41" s="5" t="str">
        <f t="shared" si="3"/>
        <v>3</v>
      </c>
      <c r="F41" s="16" t="str">
        <f t="shared" si="4"/>
        <v>12 - 3 - 2020</v>
      </c>
      <c r="G41" s="5">
        <v>2</v>
      </c>
      <c r="H41" s="5" t="s">
        <v>18</v>
      </c>
      <c r="I41" s="6" t="s">
        <v>74</v>
      </c>
      <c r="J41" s="5" t="s">
        <v>20</v>
      </c>
      <c r="K41" s="5" t="s">
        <v>75</v>
      </c>
      <c r="L41" s="8" t="s">
        <v>14</v>
      </c>
      <c r="M41" s="8" t="s">
        <v>14</v>
      </c>
      <c r="N41" s="11" t="s">
        <v>43</v>
      </c>
      <c r="O41" s="18" t="s">
        <v>85</v>
      </c>
      <c r="P41" s="10" t="s">
        <v>86</v>
      </c>
    </row>
    <row r="42" spans="1:16" ht="32.25" thickBot="1" x14ac:dyDescent="0.25">
      <c r="A42" s="17">
        <v>41</v>
      </c>
      <c r="B42" s="14" t="s">
        <v>256</v>
      </c>
      <c r="C42" s="15" t="str">
        <f t="shared" si="1"/>
        <v>12 tháng 3 năm 2020</v>
      </c>
      <c r="D42" s="15" t="str">
        <f t="shared" si="2"/>
        <v>12</v>
      </c>
      <c r="E42" s="5" t="str">
        <f t="shared" si="3"/>
        <v>3</v>
      </c>
      <c r="F42" s="16" t="str">
        <f t="shared" si="4"/>
        <v>12 - 3 - 2020</v>
      </c>
      <c r="G42" s="5">
        <v>59</v>
      </c>
      <c r="H42" s="5" t="s">
        <v>9</v>
      </c>
      <c r="I42" s="6" t="s">
        <v>74</v>
      </c>
      <c r="J42" s="5" t="s">
        <v>20</v>
      </c>
      <c r="K42" s="5" t="s">
        <v>75</v>
      </c>
      <c r="L42" s="8" t="s">
        <v>14</v>
      </c>
      <c r="M42" s="8" t="s">
        <v>14</v>
      </c>
      <c r="N42" s="11" t="s">
        <v>43</v>
      </c>
      <c r="O42" s="18" t="s">
        <v>85</v>
      </c>
      <c r="P42" s="10" t="s">
        <v>86</v>
      </c>
    </row>
    <row r="43" spans="1:16" ht="32.25" thickBot="1" x14ac:dyDescent="0.25">
      <c r="A43" s="17">
        <v>42</v>
      </c>
      <c r="B43" s="14" t="s">
        <v>256</v>
      </c>
      <c r="C43" s="15" t="str">
        <f t="shared" si="1"/>
        <v>12 tháng 3 năm 2020</v>
      </c>
      <c r="D43" s="15" t="str">
        <f t="shared" si="2"/>
        <v>12</v>
      </c>
      <c r="E43" s="5" t="str">
        <f t="shared" si="3"/>
        <v>3</v>
      </c>
      <c r="F43" s="16" t="str">
        <f t="shared" si="4"/>
        <v>12 - 3 - 2020</v>
      </c>
      <c r="G43" s="5">
        <v>28</v>
      </c>
      <c r="H43" s="5" t="s">
        <v>9</v>
      </c>
      <c r="I43" s="6" t="s">
        <v>74</v>
      </c>
      <c r="J43" s="5" t="s">
        <v>20</v>
      </c>
      <c r="K43" s="5" t="s">
        <v>75</v>
      </c>
      <c r="L43" s="8" t="s">
        <v>14</v>
      </c>
      <c r="M43" s="8" t="s">
        <v>14</v>
      </c>
      <c r="N43" s="11" t="s">
        <v>43</v>
      </c>
      <c r="O43" s="18" t="s">
        <v>85</v>
      </c>
      <c r="P43" s="10" t="s">
        <v>86</v>
      </c>
    </row>
    <row r="44" spans="1:16" ht="32.25" thickBot="1" x14ac:dyDescent="0.25">
      <c r="A44" s="17">
        <v>43</v>
      </c>
      <c r="B44" s="14" t="s">
        <v>256</v>
      </c>
      <c r="C44" s="15" t="str">
        <f t="shared" si="1"/>
        <v>12 tháng 3 năm 2020</v>
      </c>
      <c r="D44" s="15" t="str">
        <f t="shared" si="2"/>
        <v>12</v>
      </c>
      <c r="E44" s="5" t="str">
        <f t="shared" si="3"/>
        <v>3</v>
      </c>
      <c r="F44" s="16" t="str">
        <f t="shared" si="4"/>
        <v>12 - 3 - 2020</v>
      </c>
      <c r="G44" s="5">
        <v>47</v>
      </c>
      <c r="H44" s="5" t="s">
        <v>18</v>
      </c>
      <c r="I44" s="6" t="s">
        <v>74</v>
      </c>
      <c r="J44" s="5" t="s">
        <v>20</v>
      </c>
      <c r="K44" s="5" t="s">
        <v>75</v>
      </c>
      <c r="L44" s="8" t="s">
        <v>14</v>
      </c>
      <c r="M44" s="8" t="s">
        <v>14</v>
      </c>
      <c r="N44" s="11" t="s">
        <v>43</v>
      </c>
      <c r="O44" s="18" t="s">
        <v>87</v>
      </c>
      <c r="P44" s="10" t="s">
        <v>86</v>
      </c>
    </row>
    <row r="45" spans="1:16" ht="32.25" thickBot="1" x14ac:dyDescent="0.25">
      <c r="A45" s="17">
        <v>44</v>
      </c>
      <c r="B45" s="14" t="s">
        <v>256</v>
      </c>
      <c r="C45" s="15" t="str">
        <f t="shared" si="1"/>
        <v>12 tháng 3 năm 2020</v>
      </c>
      <c r="D45" s="15" t="str">
        <f t="shared" si="2"/>
        <v>12</v>
      </c>
      <c r="E45" s="5" t="str">
        <f t="shared" si="3"/>
        <v>3</v>
      </c>
      <c r="F45" s="16" t="str">
        <f t="shared" si="4"/>
        <v>12 - 3 - 2020</v>
      </c>
      <c r="G45" s="5">
        <v>13</v>
      </c>
      <c r="H45" s="5" t="s">
        <v>9</v>
      </c>
      <c r="I45" s="6" t="s">
        <v>74</v>
      </c>
      <c r="J45" s="5" t="s">
        <v>20</v>
      </c>
      <c r="K45" s="5" t="s">
        <v>75</v>
      </c>
      <c r="L45" s="8" t="s">
        <v>14</v>
      </c>
      <c r="M45" s="8" t="s">
        <v>14</v>
      </c>
      <c r="N45" s="11" t="s">
        <v>43</v>
      </c>
      <c r="O45" s="18" t="s">
        <v>88</v>
      </c>
      <c r="P45" s="10" t="s">
        <v>86</v>
      </c>
    </row>
    <row r="46" spans="1:16" ht="32.25" thickBot="1" x14ac:dyDescent="0.25">
      <c r="A46" s="17">
        <v>45</v>
      </c>
      <c r="B46" s="14" t="s">
        <v>257</v>
      </c>
      <c r="C46" s="15" t="str">
        <f t="shared" si="1"/>
        <v>13 tháng 3 năm 2020</v>
      </c>
      <c r="D46" s="15" t="str">
        <f t="shared" si="2"/>
        <v>13</v>
      </c>
      <c r="E46" s="5" t="str">
        <f t="shared" si="3"/>
        <v>3</v>
      </c>
      <c r="F46" s="16" t="str">
        <f t="shared" si="4"/>
        <v>13 - 3 - 2020</v>
      </c>
      <c r="G46" s="5">
        <v>25</v>
      </c>
      <c r="H46" s="5" t="s">
        <v>9</v>
      </c>
      <c r="I46" s="6" t="s">
        <v>10</v>
      </c>
      <c r="J46" s="5" t="s">
        <v>20</v>
      </c>
      <c r="K46" s="5" t="s">
        <v>89</v>
      </c>
      <c r="L46" s="8" t="s">
        <v>14</v>
      </c>
      <c r="M46" s="8" t="s">
        <v>14</v>
      </c>
      <c r="N46" s="11" t="s">
        <v>43</v>
      </c>
      <c r="O46" s="18" t="s">
        <v>85</v>
      </c>
      <c r="P46" s="10" t="s">
        <v>90</v>
      </c>
    </row>
    <row r="47" spans="1:16" ht="45.75" thickBot="1" x14ac:dyDescent="0.25">
      <c r="A47" s="17">
        <v>46</v>
      </c>
      <c r="B47" s="14" t="s">
        <v>257</v>
      </c>
      <c r="C47" s="15" t="str">
        <f t="shared" si="1"/>
        <v>13 tháng 3 năm 2020</v>
      </c>
      <c r="D47" s="15" t="str">
        <f t="shared" si="2"/>
        <v>13</v>
      </c>
      <c r="E47" s="5" t="str">
        <f t="shared" si="3"/>
        <v>3</v>
      </c>
      <c r="F47" s="16" t="str">
        <f t="shared" si="4"/>
        <v>13 - 3 - 2020</v>
      </c>
      <c r="G47" s="5">
        <v>30</v>
      </c>
      <c r="H47" s="5" t="s">
        <v>18</v>
      </c>
      <c r="I47" s="6" t="s">
        <v>42</v>
      </c>
      <c r="J47" s="5" t="s">
        <v>20</v>
      </c>
      <c r="K47" s="5" t="s">
        <v>24</v>
      </c>
      <c r="L47" s="8" t="s">
        <v>14</v>
      </c>
      <c r="M47" s="7" t="s">
        <v>13</v>
      </c>
      <c r="N47" s="11" t="s">
        <v>43</v>
      </c>
      <c r="O47" s="18" t="s">
        <v>258</v>
      </c>
      <c r="P47" s="10" t="s">
        <v>91</v>
      </c>
    </row>
    <row r="48" spans="1:16" ht="45.75" thickBot="1" x14ac:dyDescent="0.25">
      <c r="A48" s="17">
        <v>47</v>
      </c>
      <c r="B48" s="14" t="s">
        <v>257</v>
      </c>
      <c r="C48" s="15" t="str">
        <f t="shared" si="1"/>
        <v>13 tháng 3 năm 2020</v>
      </c>
      <c r="D48" s="15" t="str">
        <f t="shared" si="2"/>
        <v>13</v>
      </c>
      <c r="E48" s="5" t="str">
        <f t="shared" si="3"/>
        <v>3</v>
      </c>
      <c r="F48" s="16" t="str">
        <f t="shared" si="4"/>
        <v>13 - 3 - 2020</v>
      </c>
      <c r="G48" s="5">
        <v>43</v>
      </c>
      <c r="H48" s="5" t="s">
        <v>18</v>
      </c>
      <c r="I48" s="6" t="s">
        <v>42</v>
      </c>
      <c r="J48" s="5" t="s">
        <v>20</v>
      </c>
      <c r="K48" s="5" t="s">
        <v>24</v>
      </c>
      <c r="L48" s="8" t="s">
        <v>14</v>
      </c>
      <c r="M48" s="8" t="s">
        <v>14</v>
      </c>
      <c r="N48" s="11" t="s">
        <v>43</v>
      </c>
      <c r="O48" s="18" t="s">
        <v>92</v>
      </c>
      <c r="P48" s="10" t="s">
        <v>91</v>
      </c>
    </row>
    <row r="49" spans="1:16" ht="32.25" thickBot="1" x14ac:dyDescent="0.25">
      <c r="A49" s="17">
        <v>48</v>
      </c>
      <c r="B49" s="14" t="s">
        <v>259</v>
      </c>
      <c r="C49" s="15" t="str">
        <f t="shared" si="1"/>
        <v>14 tháng 3 năm 2020</v>
      </c>
      <c r="D49" s="15" t="str">
        <f t="shared" si="2"/>
        <v>14</v>
      </c>
      <c r="E49" s="5" t="str">
        <f t="shared" si="3"/>
        <v>3</v>
      </c>
      <c r="F49" s="16" t="str">
        <f t="shared" si="4"/>
        <v>14 - 3 - 2020</v>
      </c>
      <c r="G49" s="5">
        <v>31</v>
      </c>
      <c r="H49" s="5" t="s">
        <v>9</v>
      </c>
      <c r="I49" s="6" t="s">
        <v>10</v>
      </c>
      <c r="J49" s="5" t="s">
        <v>20</v>
      </c>
      <c r="K49" s="5" t="s">
        <v>89</v>
      </c>
      <c r="L49" s="8" t="s">
        <v>14</v>
      </c>
      <c r="M49" s="8" t="s">
        <v>14</v>
      </c>
      <c r="N49" s="11" t="s">
        <v>43</v>
      </c>
      <c r="O49" s="18" t="s">
        <v>93</v>
      </c>
      <c r="P49" s="10" t="s">
        <v>94</v>
      </c>
    </row>
    <row r="50" spans="1:16" ht="32.25" hidden="1" thickBot="1" x14ac:dyDescent="0.25">
      <c r="A50" s="17">
        <v>49</v>
      </c>
      <c r="B50" s="14" t="s">
        <v>259</v>
      </c>
      <c r="C50" s="15" t="str">
        <f t="shared" si="1"/>
        <v>14 tháng 3 năm 2020</v>
      </c>
      <c r="D50" s="15" t="str">
        <f t="shared" si="2"/>
        <v>14</v>
      </c>
      <c r="E50" s="5" t="str">
        <f t="shared" si="3"/>
        <v>3</v>
      </c>
      <c r="F50" s="16" t="str">
        <f t="shared" si="4"/>
        <v>14 - 3 - 2020</v>
      </c>
      <c r="G50" s="5">
        <v>71</v>
      </c>
      <c r="H50" s="5" t="s">
        <v>9</v>
      </c>
      <c r="I50" s="6" t="s">
        <v>63</v>
      </c>
      <c r="J50" s="5" t="s">
        <v>55</v>
      </c>
      <c r="K50" s="5" t="s">
        <v>95</v>
      </c>
      <c r="L50" s="8" t="s">
        <v>14</v>
      </c>
      <c r="M50" s="7" t="s">
        <v>13</v>
      </c>
      <c r="N50" s="11" t="s">
        <v>43</v>
      </c>
      <c r="O50" s="18" t="s">
        <v>260</v>
      </c>
      <c r="P50" s="10" t="s">
        <v>96</v>
      </c>
    </row>
    <row r="51" spans="1:16" ht="45.75" thickBot="1" x14ac:dyDescent="0.25">
      <c r="A51" s="17">
        <v>50</v>
      </c>
      <c r="B51" s="14" t="s">
        <v>259</v>
      </c>
      <c r="C51" s="15" t="str">
        <f t="shared" si="1"/>
        <v>14 tháng 3 năm 2020</v>
      </c>
      <c r="D51" s="15" t="str">
        <f t="shared" si="2"/>
        <v>14</v>
      </c>
      <c r="E51" s="5" t="str">
        <f t="shared" si="3"/>
        <v>3</v>
      </c>
      <c r="F51" s="16" t="str">
        <f t="shared" si="4"/>
        <v>14 - 3 - 2020</v>
      </c>
      <c r="G51" s="5">
        <v>50</v>
      </c>
      <c r="H51" s="5" t="s">
        <v>9</v>
      </c>
      <c r="I51" s="6" t="s">
        <v>42</v>
      </c>
      <c r="J51" s="5" t="s">
        <v>20</v>
      </c>
      <c r="K51" s="5" t="s">
        <v>97</v>
      </c>
      <c r="L51" s="8" t="s">
        <v>14</v>
      </c>
      <c r="M51" s="7" t="s">
        <v>13</v>
      </c>
      <c r="N51" s="11" t="s">
        <v>43</v>
      </c>
      <c r="O51" s="19" t="s">
        <v>98</v>
      </c>
      <c r="P51" s="10" t="s">
        <v>99</v>
      </c>
    </row>
    <row r="52" spans="1:16" ht="45.75" thickBot="1" x14ac:dyDescent="0.25">
      <c r="A52" s="17">
        <v>51</v>
      </c>
      <c r="B52" s="14" t="s">
        <v>259</v>
      </c>
      <c r="C52" s="15" t="str">
        <f t="shared" si="1"/>
        <v>14 tháng 3 năm 2020</v>
      </c>
      <c r="D52" s="15" t="str">
        <f t="shared" si="2"/>
        <v>14</v>
      </c>
      <c r="E52" s="5" t="str">
        <f t="shared" si="3"/>
        <v>3</v>
      </c>
      <c r="F52" s="16" t="str">
        <f t="shared" si="4"/>
        <v>14 - 3 - 2020</v>
      </c>
      <c r="G52" s="5">
        <v>22</v>
      </c>
      <c r="H52" s="5" t="s">
        <v>18</v>
      </c>
      <c r="I52" s="6" t="s">
        <v>42</v>
      </c>
      <c r="J52" s="5" t="s">
        <v>20</v>
      </c>
      <c r="K52" s="5" t="s">
        <v>97</v>
      </c>
      <c r="L52" s="8" t="s">
        <v>14</v>
      </c>
      <c r="M52" s="7" t="s">
        <v>13</v>
      </c>
      <c r="N52" s="11" t="s">
        <v>43</v>
      </c>
      <c r="O52" s="18" t="s">
        <v>100</v>
      </c>
      <c r="P52" s="10" t="s">
        <v>99</v>
      </c>
    </row>
    <row r="53" spans="1:16" ht="32.25" thickBot="1" x14ac:dyDescent="0.25">
      <c r="A53" s="17">
        <v>52</v>
      </c>
      <c r="B53" s="14" t="s">
        <v>259</v>
      </c>
      <c r="C53" s="15" t="str">
        <f t="shared" si="1"/>
        <v>14 tháng 3 năm 2020</v>
      </c>
      <c r="D53" s="15" t="str">
        <f t="shared" si="2"/>
        <v>14</v>
      </c>
      <c r="E53" s="5" t="str">
        <f t="shared" si="3"/>
        <v>3</v>
      </c>
      <c r="F53" s="16" t="str">
        <f t="shared" si="4"/>
        <v>14 - 3 - 2020</v>
      </c>
      <c r="G53" s="5">
        <v>24</v>
      </c>
      <c r="H53" s="5" t="s">
        <v>18</v>
      </c>
      <c r="I53" s="6" t="s">
        <v>60</v>
      </c>
      <c r="J53" s="5" t="s">
        <v>20</v>
      </c>
      <c r="K53" s="5" t="s">
        <v>101</v>
      </c>
      <c r="L53" s="8" t="s">
        <v>14</v>
      </c>
      <c r="M53" s="7" t="s">
        <v>13</v>
      </c>
      <c r="N53" s="11" t="s">
        <v>43</v>
      </c>
      <c r="O53" s="19" t="s">
        <v>261</v>
      </c>
      <c r="P53" s="10" t="s">
        <v>99</v>
      </c>
    </row>
    <row r="54" spans="1:16" ht="45.75" hidden="1" thickBot="1" x14ac:dyDescent="0.25">
      <c r="A54" s="17">
        <v>53</v>
      </c>
      <c r="B54" s="14" t="s">
        <v>259</v>
      </c>
      <c r="C54" s="15" t="str">
        <f t="shared" si="1"/>
        <v>14 tháng 3 năm 2020</v>
      </c>
      <c r="D54" s="15" t="str">
        <f t="shared" si="2"/>
        <v>14</v>
      </c>
      <c r="E54" s="5" t="str">
        <f t="shared" si="3"/>
        <v>3</v>
      </c>
      <c r="F54" s="16" t="str">
        <f t="shared" si="4"/>
        <v>14 - 3 - 2020</v>
      </c>
      <c r="G54" s="5">
        <v>53</v>
      </c>
      <c r="H54" s="5" t="s">
        <v>9</v>
      </c>
      <c r="I54" s="6" t="s">
        <v>10</v>
      </c>
      <c r="J54" s="6" t="s">
        <v>102</v>
      </c>
      <c r="K54" s="5" t="s">
        <v>29</v>
      </c>
      <c r="L54" s="8" t="s">
        <v>14</v>
      </c>
      <c r="M54" s="7" t="s">
        <v>13</v>
      </c>
      <c r="N54" s="11" t="s">
        <v>43</v>
      </c>
      <c r="O54" s="18" t="s">
        <v>262</v>
      </c>
      <c r="P54" s="10" t="s">
        <v>99</v>
      </c>
    </row>
    <row r="55" spans="1:16" ht="45.75" hidden="1" thickBot="1" x14ac:dyDescent="0.25">
      <c r="A55" s="17">
        <v>54</v>
      </c>
      <c r="B55" s="14" t="s">
        <v>263</v>
      </c>
      <c r="C55" s="15" t="str">
        <f t="shared" si="1"/>
        <v>15 tháng 3 năm 2020</v>
      </c>
      <c r="D55" s="15" t="str">
        <f t="shared" si="2"/>
        <v>15</v>
      </c>
      <c r="E55" s="5" t="str">
        <f t="shared" si="3"/>
        <v>3</v>
      </c>
      <c r="F55" s="16" t="str">
        <f t="shared" si="4"/>
        <v>15 - 3 - 2020</v>
      </c>
      <c r="G55" s="5">
        <v>33</v>
      </c>
      <c r="H55" s="5" t="s">
        <v>9</v>
      </c>
      <c r="I55" s="6" t="s">
        <v>10</v>
      </c>
      <c r="J55" s="6" t="s">
        <v>103</v>
      </c>
      <c r="K55" s="5" t="s">
        <v>29</v>
      </c>
      <c r="L55" s="8" t="s">
        <v>14</v>
      </c>
      <c r="M55" s="7" t="s">
        <v>13</v>
      </c>
      <c r="N55" s="11" t="s">
        <v>43</v>
      </c>
      <c r="O55" s="18" t="s">
        <v>264</v>
      </c>
      <c r="P55" s="10" t="s">
        <v>104</v>
      </c>
    </row>
    <row r="56" spans="1:16" ht="45.75" hidden="1" thickBot="1" x14ac:dyDescent="0.25">
      <c r="A56" s="17">
        <v>55</v>
      </c>
      <c r="B56" s="14" t="s">
        <v>263</v>
      </c>
      <c r="C56" s="15" t="str">
        <f t="shared" si="1"/>
        <v>15 tháng 3 năm 2020</v>
      </c>
      <c r="D56" s="15" t="str">
        <f t="shared" si="2"/>
        <v>15</v>
      </c>
      <c r="E56" s="5" t="str">
        <f t="shared" si="3"/>
        <v>3</v>
      </c>
      <c r="F56" s="16" t="str">
        <f t="shared" si="4"/>
        <v>15 - 3 - 2020</v>
      </c>
      <c r="G56" s="5">
        <v>35</v>
      </c>
      <c r="H56" s="5" t="s">
        <v>9</v>
      </c>
      <c r="I56" s="6" t="s">
        <v>42</v>
      </c>
      <c r="J56" s="6" t="s">
        <v>105</v>
      </c>
      <c r="K56" s="5" t="s">
        <v>106</v>
      </c>
      <c r="L56" s="8" t="s">
        <v>14</v>
      </c>
      <c r="M56" s="7" t="s">
        <v>13</v>
      </c>
      <c r="N56" s="11" t="s">
        <v>43</v>
      </c>
      <c r="O56" s="18" t="s">
        <v>265</v>
      </c>
      <c r="P56" s="10" t="s">
        <v>107</v>
      </c>
    </row>
    <row r="57" spans="1:16" ht="45.75" hidden="1" thickBot="1" x14ac:dyDescent="0.25">
      <c r="A57" s="17">
        <v>56</v>
      </c>
      <c r="B57" s="14" t="s">
        <v>263</v>
      </c>
      <c r="C57" s="15" t="str">
        <f t="shared" si="1"/>
        <v>15 tháng 3 năm 2020</v>
      </c>
      <c r="D57" s="15" t="str">
        <f t="shared" si="2"/>
        <v>15</v>
      </c>
      <c r="E57" s="5" t="str">
        <f t="shared" si="3"/>
        <v>3</v>
      </c>
      <c r="F57" s="16" t="str">
        <f t="shared" si="4"/>
        <v>15 - 3 - 2020</v>
      </c>
      <c r="G57" s="5">
        <v>30</v>
      </c>
      <c r="H57" s="5" t="s">
        <v>9</v>
      </c>
      <c r="I57" s="6" t="s">
        <v>42</v>
      </c>
      <c r="J57" s="5" t="s">
        <v>55</v>
      </c>
      <c r="K57" s="5" t="s">
        <v>106</v>
      </c>
      <c r="L57" s="8" t="s">
        <v>14</v>
      </c>
      <c r="M57" s="7" t="s">
        <v>13</v>
      </c>
      <c r="N57" s="11" t="s">
        <v>43</v>
      </c>
      <c r="O57" s="18" t="s">
        <v>108</v>
      </c>
      <c r="P57" s="10" t="s">
        <v>107</v>
      </c>
    </row>
    <row r="58" spans="1:16" ht="45.75" hidden="1" thickBot="1" x14ac:dyDescent="0.25">
      <c r="A58" s="17">
        <v>57</v>
      </c>
      <c r="B58" s="14" t="s">
        <v>263</v>
      </c>
      <c r="C58" s="15" t="str">
        <f t="shared" si="1"/>
        <v>15 tháng 3 năm 2020</v>
      </c>
      <c r="D58" s="15" t="str">
        <f t="shared" si="2"/>
        <v>15</v>
      </c>
      <c r="E58" s="5" t="str">
        <f t="shared" si="3"/>
        <v>3</v>
      </c>
      <c r="F58" s="16" t="str">
        <f t="shared" si="4"/>
        <v>15 - 3 - 2020</v>
      </c>
      <c r="G58" s="5">
        <v>66</v>
      </c>
      <c r="H58" s="5" t="s">
        <v>9</v>
      </c>
      <c r="I58" s="6" t="s">
        <v>66</v>
      </c>
      <c r="J58" s="5" t="s">
        <v>55</v>
      </c>
      <c r="K58" s="5" t="s">
        <v>106</v>
      </c>
      <c r="L58" s="8" t="s">
        <v>14</v>
      </c>
      <c r="M58" s="7" t="s">
        <v>13</v>
      </c>
      <c r="N58" s="11" t="s">
        <v>43</v>
      </c>
      <c r="O58" s="18" t="s">
        <v>109</v>
      </c>
      <c r="P58" s="12" t="s">
        <v>110</v>
      </c>
    </row>
    <row r="59" spans="1:16" ht="45.75" thickBot="1" x14ac:dyDescent="0.25">
      <c r="A59" s="17">
        <v>58</v>
      </c>
      <c r="B59" s="14" t="s">
        <v>266</v>
      </c>
      <c r="C59" s="15" t="str">
        <f t="shared" si="1"/>
        <v>16 tháng 3 năm 2020</v>
      </c>
      <c r="D59" s="15" t="str">
        <f t="shared" si="2"/>
        <v>16</v>
      </c>
      <c r="E59" s="5" t="str">
        <f t="shared" si="3"/>
        <v>3</v>
      </c>
      <c r="F59" s="16" t="str">
        <f t="shared" si="4"/>
        <v>16 - 3 - 2020</v>
      </c>
      <c r="G59" s="5">
        <v>26</v>
      </c>
      <c r="H59" s="5" t="s">
        <v>18</v>
      </c>
      <c r="I59" s="6" t="s">
        <v>42</v>
      </c>
      <c r="J59" s="5" t="s">
        <v>20</v>
      </c>
      <c r="K59" s="5" t="s">
        <v>106</v>
      </c>
      <c r="L59" s="8" t="s">
        <v>14</v>
      </c>
      <c r="M59" s="7" t="s">
        <v>13</v>
      </c>
      <c r="N59" s="11" t="s">
        <v>43</v>
      </c>
      <c r="O59" s="18" t="s">
        <v>267</v>
      </c>
      <c r="P59" s="10" t="s">
        <v>111</v>
      </c>
    </row>
    <row r="60" spans="1:16" ht="45.75" hidden="1" thickBot="1" x14ac:dyDescent="0.25">
      <c r="A60" s="17">
        <v>59</v>
      </c>
      <c r="B60" s="14" t="s">
        <v>266</v>
      </c>
      <c r="C60" s="15" t="str">
        <f t="shared" si="1"/>
        <v>16 tháng 3 năm 2020</v>
      </c>
      <c r="D60" s="15" t="str">
        <f t="shared" si="2"/>
        <v>16</v>
      </c>
      <c r="E60" s="5" t="str">
        <f t="shared" si="3"/>
        <v>3</v>
      </c>
      <c r="F60" s="16" t="str">
        <f t="shared" si="4"/>
        <v>16 - 3 - 2020</v>
      </c>
      <c r="G60" s="5">
        <v>30</v>
      </c>
      <c r="H60" s="5" t="s">
        <v>18</v>
      </c>
      <c r="I60" s="6" t="s">
        <v>42</v>
      </c>
      <c r="J60" s="5" t="s">
        <v>55</v>
      </c>
      <c r="K60" s="5" t="s">
        <v>106</v>
      </c>
      <c r="L60" s="8" t="s">
        <v>14</v>
      </c>
      <c r="M60" s="7" t="s">
        <v>13</v>
      </c>
      <c r="N60" s="11" t="s">
        <v>43</v>
      </c>
      <c r="O60" s="18" t="s">
        <v>268</v>
      </c>
      <c r="P60" s="10" t="s">
        <v>111</v>
      </c>
    </row>
    <row r="61" spans="1:16" ht="45.75" hidden="1" thickBot="1" x14ac:dyDescent="0.25">
      <c r="A61" s="17">
        <v>60</v>
      </c>
      <c r="B61" s="14" t="s">
        <v>266</v>
      </c>
      <c r="C61" s="15" t="str">
        <f t="shared" si="1"/>
        <v>16 tháng 3 năm 2020</v>
      </c>
      <c r="D61" s="15" t="str">
        <f t="shared" si="2"/>
        <v>16</v>
      </c>
      <c r="E61" s="5" t="str">
        <f t="shared" si="3"/>
        <v>3</v>
      </c>
      <c r="F61" s="16" t="str">
        <f t="shared" si="4"/>
        <v>16 - 3 - 2020</v>
      </c>
      <c r="G61" s="5">
        <v>29</v>
      </c>
      <c r="H61" s="5" t="s">
        <v>9</v>
      </c>
      <c r="I61" s="6" t="s">
        <v>42</v>
      </c>
      <c r="J61" s="6" t="s">
        <v>112</v>
      </c>
      <c r="K61" s="5" t="s">
        <v>106</v>
      </c>
      <c r="L61" s="8" t="s">
        <v>14</v>
      </c>
      <c r="M61" s="7" t="s">
        <v>13</v>
      </c>
      <c r="N61" s="11" t="s">
        <v>43</v>
      </c>
      <c r="O61" s="18" t="s">
        <v>269</v>
      </c>
      <c r="P61" s="10" t="s">
        <v>113</v>
      </c>
    </row>
    <row r="62" spans="1:16" ht="32.25" thickBot="1" x14ac:dyDescent="0.25">
      <c r="A62" s="17">
        <v>61</v>
      </c>
      <c r="B62" s="14" t="s">
        <v>266</v>
      </c>
      <c r="C62" s="15" t="str">
        <f t="shared" si="1"/>
        <v>16 tháng 3 năm 2020</v>
      </c>
      <c r="D62" s="15" t="str">
        <f t="shared" si="2"/>
        <v>16</v>
      </c>
      <c r="E62" s="5" t="str">
        <f t="shared" si="3"/>
        <v>3</v>
      </c>
      <c r="F62" s="16" t="str">
        <f t="shared" si="4"/>
        <v>16 - 3 - 2020</v>
      </c>
      <c r="G62" s="5">
        <v>42</v>
      </c>
      <c r="H62" s="5" t="s">
        <v>9</v>
      </c>
      <c r="I62" s="6" t="s">
        <v>114</v>
      </c>
      <c r="J62" s="6" t="s">
        <v>20</v>
      </c>
      <c r="K62" s="5" t="s">
        <v>115</v>
      </c>
      <c r="L62" s="8" t="s">
        <v>14</v>
      </c>
      <c r="M62" s="7" t="s">
        <v>13</v>
      </c>
      <c r="N62" s="11" t="s">
        <v>43</v>
      </c>
      <c r="O62" s="18" t="s">
        <v>270</v>
      </c>
      <c r="P62" s="10" t="s">
        <v>116</v>
      </c>
    </row>
    <row r="63" spans="1:16" ht="36.75" thickBot="1" x14ac:dyDescent="0.25">
      <c r="A63" s="17">
        <v>62</v>
      </c>
      <c r="B63" s="14" t="s">
        <v>271</v>
      </c>
      <c r="C63" s="15" t="str">
        <f t="shared" si="1"/>
        <v>17 tháng 3 năm 2020</v>
      </c>
      <c r="D63" s="15" t="str">
        <f t="shared" si="2"/>
        <v>17</v>
      </c>
      <c r="E63" s="5" t="str">
        <f t="shared" si="3"/>
        <v>3</v>
      </c>
      <c r="F63" s="16" t="str">
        <f t="shared" si="4"/>
        <v>17 - 3 - 2020</v>
      </c>
      <c r="G63" s="5">
        <v>18</v>
      </c>
      <c r="H63" s="5" t="s">
        <v>9</v>
      </c>
      <c r="I63" s="6" t="s">
        <v>60</v>
      </c>
      <c r="J63" s="6" t="s">
        <v>20</v>
      </c>
      <c r="K63" s="5" t="s">
        <v>117</v>
      </c>
      <c r="L63" s="8" t="s">
        <v>14</v>
      </c>
      <c r="M63" s="7" t="s">
        <v>13</v>
      </c>
      <c r="N63" s="11" t="s">
        <v>43</v>
      </c>
      <c r="O63" s="18"/>
      <c r="P63" s="10" t="s">
        <v>118</v>
      </c>
    </row>
    <row r="64" spans="1:16" ht="45.75" thickBot="1" x14ac:dyDescent="0.25">
      <c r="A64" s="17">
        <v>63</v>
      </c>
      <c r="B64" s="14" t="s">
        <v>271</v>
      </c>
      <c r="C64" s="15" t="str">
        <f t="shared" si="1"/>
        <v>17 tháng 3 năm 2020</v>
      </c>
      <c r="D64" s="15" t="str">
        <f t="shared" si="2"/>
        <v>17</v>
      </c>
      <c r="E64" s="5" t="str">
        <f t="shared" si="3"/>
        <v>3</v>
      </c>
      <c r="F64" s="16" t="str">
        <f t="shared" si="4"/>
        <v>17 - 3 - 2020</v>
      </c>
      <c r="G64" s="5">
        <v>20</v>
      </c>
      <c r="H64" s="5" t="s">
        <v>18</v>
      </c>
      <c r="I64" s="6" t="s">
        <v>42</v>
      </c>
      <c r="J64" s="6" t="s">
        <v>20</v>
      </c>
      <c r="K64" s="5" t="s">
        <v>119</v>
      </c>
      <c r="L64" s="8" t="s">
        <v>14</v>
      </c>
      <c r="M64" s="7" t="s">
        <v>13</v>
      </c>
      <c r="N64" s="11" t="s">
        <v>43</v>
      </c>
      <c r="O64" s="18"/>
      <c r="P64" s="10" t="s">
        <v>118</v>
      </c>
    </row>
    <row r="65" spans="1:16" ht="36.75" thickBot="1" x14ac:dyDescent="0.25">
      <c r="A65" s="17">
        <v>64</v>
      </c>
      <c r="B65" s="14" t="s">
        <v>271</v>
      </c>
      <c r="C65" s="15" t="str">
        <f t="shared" si="1"/>
        <v>17 tháng 3 năm 2020</v>
      </c>
      <c r="D65" s="15" t="str">
        <f t="shared" si="2"/>
        <v>17</v>
      </c>
      <c r="E65" s="5" t="str">
        <f t="shared" si="3"/>
        <v>3</v>
      </c>
      <c r="F65" s="16" t="str">
        <f t="shared" si="4"/>
        <v>17 - 3 - 2020</v>
      </c>
      <c r="G65" s="5">
        <v>36</v>
      </c>
      <c r="H65" s="5" t="s">
        <v>18</v>
      </c>
      <c r="I65" s="6" t="s">
        <v>10</v>
      </c>
      <c r="J65" s="6" t="s">
        <v>20</v>
      </c>
      <c r="K65" s="5" t="s">
        <v>69</v>
      </c>
      <c r="L65" s="8" t="s">
        <v>14</v>
      </c>
      <c r="M65" s="7" t="s">
        <v>13</v>
      </c>
      <c r="N65" s="11" t="s">
        <v>43</v>
      </c>
      <c r="O65" s="18"/>
      <c r="P65" s="10" t="s">
        <v>118</v>
      </c>
    </row>
    <row r="66" spans="1:16" ht="36.75" thickBot="1" x14ac:dyDescent="0.25">
      <c r="A66" s="17">
        <v>65</v>
      </c>
      <c r="B66" s="14" t="s">
        <v>271</v>
      </c>
      <c r="C66" s="15" t="str">
        <f t="shared" si="1"/>
        <v>17 tháng 3 năm 2020</v>
      </c>
      <c r="D66" s="15" t="str">
        <f t="shared" si="2"/>
        <v>17</v>
      </c>
      <c r="E66" s="5" t="str">
        <f t="shared" si="3"/>
        <v>3</v>
      </c>
      <c r="F66" s="16" t="str">
        <f t="shared" ref="F66:F97" si="5">D66 &amp; " - " &amp; E66 &amp; " - 2020"</f>
        <v>17 - 3 - 2020</v>
      </c>
      <c r="G66" s="5">
        <v>28</v>
      </c>
      <c r="H66" s="5" t="s">
        <v>18</v>
      </c>
      <c r="I66" s="6" t="s">
        <v>10</v>
      </c>
      <c r="J66" s="6" t="s">
        <v>20</v>
      </c>
      <c r="K66" s="5" t="s">
        <v>69</v>
      </c>
      <c r="L66" s="8" t="s">
        <v>14</v>
      </c>
      <c r="M66" s="8" t="s">
        <v>14</v>
      </c>
      <c r="N66" s="11" t="s">
        <v>43</v>
      </c>
      <c r="O66" s="18"/>
      <c r="P66" s="10" t="s">
        <v>118</v>
      </c>
    </row>
    <row r="67" spans="1:16" ht="36.75" thickBot="1" x14ac:dyDescent="0.25">
      <c r="A67" s="17">
        <v>66</v>
      </c>
      <c r="B67" s="14" t="s">
        <v>271</v>
      </c>
      <c r="C67" s="15" t="str">
        <f t="shared" ref="C67:C130" si="6">TRIM(B67)</f>
        <v>17 tháng 3 năm 2020</v>
      </c>
      <c r="D67" s="15" t="str">
        <f t="shared" ref="D67:D130" si="7">TRIM(LEFT(C67,2))</f>
        <v>17</v>
      </c>
      <c r="E67" s="5" t="str">
        <f t="shared" si="3"/>
        <v>3</v>
      </c>
      <c r="F67" s="16" t="str">
        <f t="shared" si="5"/>
        <v>17 - 3 - 2020</v>
      </c>
      <c r="G67" s="5">
        <v>21</v>
      </c>
      <c r="H67" s="5" t="s">
        <v>18</v>
      </c>
      <c r="I67" s="6" t="s">
        <v>10</v>
      </c>
      <c r="J67" s="6" t="s">
        <v>20</v>
      </c>
      <c r="K67" s="5" t="s">
        <v>69</v>
      </c>
      <c r="L67" s="8" t="s">
        <v>14</v>
      </c>
      <c r="M67" s="7" t="s">
        <v>13</v>
      </c>
      <c r="N67" s="11" t="s">
        <v>43</v>
      </c>
      <c r="O67" s="18"/>
      <c r="P67" s="10" t="s">
        <v>118</v>
      </c>
    </row>
    <row r="68" spans="1:16" ht="32.25" thickBot="1" x14ac:dyDescent="0.25">
      <c r="A68" s="17">
        <v>67</v>
      </c>
      <c r="B68" s="14" t="s">
        <v>272</v>
      </c>
      <c r="C68" s="15" t="str">
        <f t="shared" si="6"/>
        <v>18 tháng 3 năm 2020</v>
      </c>
      <c r="D68" s="15" t="str">
        <f t="shared" si="7"/>
        <v>18</v>
      </c>
      <c r="E68" s="5" t="str">
        <f t="shared" ref="E68:E131" si="8">TRIM(MID(C68,SEARCH("tháng",C68)+5,SEARCH("năm",C68)-SEARCH("tháng",C68)-6))</f>
        <v>3</v>
      </c>
      <c r="F68" s="16" t="str">
        <f t="shared" si="5"/>
        <v>18 - 3 - 2020</v>
      </c>
      <c r="G68" s="5">
        <v>36</v>
      </c>
      <c r="H68" s="5" t="s">
        <v>9</v>
      </c>
      <c r="I68" s="6" t="s">
        <v>114</v>
      </c>
      <c r="J68" s="5" t="s">
        <v>20</v>
      </c>
      <c r="K68" s="5" t="s">
        <v>115</v>
      </c>
      <c r="L68" s="8" t="s">
        <v>14</v>
      </c>
      <c r="M68" s="7" t="s">
        <v>13</v>
      </c>
      <c r="N68" s="11" t="s">
        <v>43</v>
      </c>
      <c r="O68" s="18" t="s">
        <v>120</v>
      </c>
      <c r="P68" s="10" t="s">
        <v>121</v>
      </c>
    </row>
    <row r="69" spans="1:16" ht="36.75" hidden="1" thickBot="1" x14ac:dyDescent="0.25">
      <c r="A69" s="17">
        <v>68</v>
      </c>
      <c r="B69" s="14" t="s">
        <v>272</v>
      </c>
      <c r="C69" s="15" t="str">
        <f t="shared" si="6"/>
        <v>18 tháng 3 năm 2020</v>
      </c>
      <c r="D69" s="15" t="str">
        <f t="shared" si="7"/>
        <v>18</v>
      </c>
      <c r="E69" s="5" t="str">
        <f t="shared" si="8"/>
        <v>3</v>
      </c>
      <c r="F69" s="16" t="str">
        <f t="shared" si="5"/>
        <v>18 - 3 - 2020</v>
      </c>
      <c r="G69" s="5">
        <v>41</v>
      </c>
      <c r="H69" s="5" t="s">
        <v>9</v>
      </c>
      <c r="I69" s="6" t="s">
        <v>54</v>
      </c>
      <c r="J69" s="6" t="s">
        <v>28</v>
      </c>
      <c r="K69" s="5" t="s">
        <v>122</v>
      </c>
      <c r="L69" s="8" t="s">
        <v>14</v>
      </c>
      <c r="M69" s="7" t="s">
        <v>13</v>
      </c>
      <c r="N69" s="11" t="s">
        <v>43</v>
      </c>
      <c r="O69" s="18"/>
      <c r="P69" s="10" t="s">
        <v>123</v>
      </c>
    </row>
    <row r="70" spans="1:16" ht="45.75" hidden="1" thickBot="1" x14ac:dyDescent="0.25">
      <c r="A70" s="17">
        <v>69</v>
      </c>
      <c r="B70" s="14" t="s">
        <v>272</v>
      </c>
      <c r="C70" s="15" t="str">
        <f t="shared" si="6"/>
        <v>18 tháng 3 năm 2020</v>
      </c>
      <c r="D70" s="15" t="str">
        <f t="shared" si="7"/>
        <v>18</v>
      </c>
      <c r="E70" s="5" t="str">
        <f t="shared" si="8"/>
        <v>3</v>
      </c>
      <c r="F70" s="16" t="str">
        <f t="shared" si="5"/>
        <v>18 - 3 - 2020</v>
      </c>
      <c r="G70" s="5">
        <v>30</v>
      </c>
      <c r="H70" s="5" t="s">
        <v>9</v>
      </c>
      <c r="I70" s="6" t="s">
        <v>42</v>
      </c>
      <c r="J70" s="6" t="s">
        <v>105</v>
      </c>
      <c r="K70" s="5" t="s">
        <v>24</v>
      </c>
      <c r="L70" s="8" t="s">
        <v>14</v>
      </c>
      <c r="M70" s="7" t="s">
        <v>13</v>
      </c>
      <c r="N70" s="11" t="s">
        <v>43</v>
      </c>
      <c r="O70" s="18"/>
      <c r="P70" s="10" t="s">
        <v>124</v>
      </c>
    </row>
    <row r="71" spans="1:16" ht="45.75" thickBot="1" x14ac:dyDescent="0.25">
      <c r="A71" s="17">
        <v>70</v>
      </c>
      <c r="B71" s="14" t="s">
        <v>272</v>
      </c>
      <c r="C71" s="15" t="str">
        <f t="shared" si="6"/>
        <v>18 tháng 3 năm 2020</v>
      </c>
      <c r="D71" s="15" t="str">
        <f t="shared" si="7"/>
        <v>18</v>
      </c>
      <c r="E71" s="5" t="str">
        <f t="shared" si="8"/>
        <v>3</v>
      </c>
      <c r="F71" s="16" t="str">
        <f t="shared" si="5"/>
        <v>18 - 3 - 2020</v>
      </c>
      <c r="G71" s="5">
        <v>19</v>
      </c>
      <c r="H71" s="5" t="s">
        <v>9</v>
      </c>
      <c r="I71" s="6" t="s">
        <v>42</v>
      </c>
      <c r="J71" s="5" t="s">
        <v>20</v>
      </c>
      <c r="K71" s="5" t="s">
        <v>24</v>
      </c>
      <c r="L71" s="8" t="s">
        <v>14</v>
      </c>
      <c r="M71" s="7" t="s">
        <v>13</v>
      </c>
      <c r="N71" s="11" t="s">
        <v>43</v>
      </c>
      <c r="O71" s="18" t="s">
        <v>273</v>
      </c>
      <c r="P71" s="10" t="s">
        <v>124</v>
      </c>
    </row>
    <row r="72" spans="1:16" ht="45.75" thickBot="1" x14ac:dyDescent="0.25">
      <c r="A72" s="17">
        <v>71</v>
      </c>
      <c r="B72" s="14" t="s">
        <v>272</v>
      </c>
      <c r="C72" s="15" t="str">
        <f t="shared" si="6"/>
        <v>18 tháng 3 năm 2020</v>
      </c>
      <c r="D72" s="15" t="str">
        <f t="shared" si="7"/>
        <v>18</v>
      </c>
      <c r="E72" s="5" t="str">
        <f t="shared" si="8"/>
        <v>3</v>
      </c>
      <c r="F72" s="16" t="str">
        <f t="shared" si="5"/>
        <v>18 - 3 - 2020</v>
      </c>
      <c r="G72" s="5">
        <v>19</v>
      </c>
      <c r="H72" s="5" t="s">
        <v>18</v>
      </c>
      <c r="I72" s="6" t="s">
        <v>42</v>
      </c>
      <c r="J72" s="5" t="s">
        <v>20</v>
      </c>
      <c r="K72" s="5" t="s">
        <v>24</v>
      </c>
      <c r="L72" s="8" t="s">
        <v>14</v>
      </c>
      <c r="M72" s="7" t="s">
        <v>13</v>
      </c>
      <c r="N72" s="11" t="s">
        <v>43</v>
      </c>
      <c r="O72" s="18" t="s">
        <v>273</v>
      </c>
      <c r="P72" s="10" t="s">
        <v>124</v>
      </c>
    </row>
    <row r="73" spans="1:16" ht="45.75" hidden="1" thickBot="1" x14ac:dyDescent="0.25">
      <c r="A73" s="17">
        <v>72</v>
      </c>
      <c r="B73" s="14" t="s">
        <v>272</v>
      </c>
      <c r="C73" s="15" t="str">
        <f t="shared" si="6"/>
        <v>18 tháng 3 năm 2020</v>
      </c>
      <c r="D73" s="15" t="str">
        <f t="shared" si="7"/>
        <v>18</v>
      </c>
      <c r="E73" s="5" t="str">
        <f t="shared" si="8"/>
        <v>3</v>
      </c>
      <c r="F73" s="16" t="str">
        <f t="shared" si="5"/>
        <v>18 - 3 - 2020</v>
      </c>
      <c r="G73" s="5">
        <v>25</v>
      </c>
      <c r="H73" s="5" t="s">
        <v>18</v>
      </c>
      <c r="I73" s="6" t="s">
        <v>42</v>
      </c>
      <c r="J73" s="6" t="s">
        <v>112</v>
      </c>
      <c r="K73" s="5" t="s">
        <v>24</v>
      </c>
      <c r="L73" s="8" t="s">
        <v>14</v>
      </c>
      <c r="M73" s="7" t="s">
        <v>13</v>
      </c>
      <c r="N73" s="11" t="s">
        <v>43</v>
      </c>
      <c r="O73" s="18" t="s">
        <v>125</v>
      </c>
      <c r="P73" s="10" t="s">
        <v>124</v>
      </c>
    </row>
    <row r="74" spans="1:16" ht="45.75" thickBot="1" x14ac:dyDescent="0.25">
      <c r="A74" s="17">
        <v>73</v>
      </c>
      <c r="B74" s="14" t="s">
        <v>272</v>
      </c>
      <c r="C74" s="15" t="str">
        <f t="shared" si="6"/>
        <v>18 tháng 3 năm 2020</v>
      </c>
      <c r="D74" s="15" t="str">
        <f t="shared" si="7"/>
        <v>18</v>
      </c>
      <c r="E74" s="5" t="str">
        <f t="shared" si="8"/>
        <v>3</v>
      </c>
      <c r="F74" s="16" t="str">
        <f t="shared" si="5"/>
        <v>18 - 3 - 2020</v>
      </c>
      <c r="G74" s="5">
        <v>11</v>
      </c>
      <c r="H74" s="5" t="s">
        <v>9</v>
      </c>
      <c r="I74" s="6" t="s">
        <v>126</v>
      </c>
      <c r="J74" s="5" t="s">
        <v>20</v>
      </c>
      <c r="K74" s="5" t="s">
        <v>127</v>
      </c>
      <c r="L74" s="8" t="s">
        <v>14</v>
      </c>
      <c r="M74" s="7" t="s">
        <v>13</v>
      </c>
      <c r="N74" s="11" t="s">
        <v>43</v>
      </c>
      <c r="O74" s="18" t="s">
        <v>274</v>
      </c>
      <c r="P74" s="10" t="s">
        <v>124</v>
      </c>
    </row>
    <row r="75" spans="1:16" ht="36.75" thickBot="1" x14ac:dyDescent="0.25">
      <c r="A75" s="17">
        <v>74</v>
      </c>
      <c r="B75" s="14" t="s">
        <v>272</v>
      </c>
      <c r="C75" s="15" t="str">
        <f t="shared" si="6"/>
        <v>18 tháng 3 năm 2020</v>
      </c>
      <c r="D75" s="15" t="str">
        <f t="shared" si="7"/>
        <v>18</v>
      </c>
      <c r="E75" s="5" t="str">
        <f t="shared" si="8"/>
        <v>3</v>
      </c>
      <c r="F75" s="16" t="str">
        <f t="shared" si="5"/>
        <v>18 - 3 - 2020</v>
      </c>
      <c r="G75" s="5">
        <v>23</v>
      </c>
      <c r="H75" s="5" t="s">
        <v>9</v>
      </c>
      <c r="I75" s="6" t="s">
        <v>128</v>
      </c>
      <c r="J75" s="5" t="s">
        <v>20</v>
      </c>
      <c r="K75" s="5" t="s">
        <v>129</v>
      </c>
      <c r="L75" s="8" t="s">
        <v>14</v>
      </c>
      <c r="M75" s="7" t="s">
        <v>13</v>
      </c>
      <c r="N75" s="11" t="s">
        <v>43</v>
      </c>
      <c r="O75" s="18" t="s">
        <v>275</v>
      </c>
      <c r="P75" s="10" t="s">
        <v>124</v>
      </c>
    </row>
    <row r="76" spans="1:16" ht="45.75" thickBot="1" x14ac:dyDescent="0.25">
      <c r="A76" s="17">
        <v>75</v>
      </c>
      <c r="B76" s="14" t="s">
        <v>272</v>
      </c>
      <c r="C76" s="15" t="str">
        <f t="shared" si="6"/>
        <v>18 tháng 3 năm 2020</v>
      </c>
      <c r="D76" s="15" t="str">
        <f t="shared" si="7"/>
        <v>18</v>
      </c>
      <c r="E76" s="5" t="str">
        <f t="shared" si="8"/>
        <v>3</v>
      </c>
      <c r="F76" s="16" t="str">
        <f t="shared" si="5"/>
        <v>18 - 3 - 2020</v>
      </c>
      <c r="G76" s="5">
        <v>40</v>
      </c>
      <c r="H76" s="5" t="s">
        <v>18</v>
      </c>
      <c r="I76" s="6" t="s">
        <v>10</v>
      </c>
      <c r="J76" s="5" t="s">
        <v>20</v>
      </c>
      <c r="K76" s="5" t="s">
        <v>69</v>
      </c>
      <c r="L76" s="8" t="s">
        <v>14</v>
      </c>
      <c r="M76" s="7" t="s">
        <v>13</v>
      </c>
      <c r="N76" s="11" t="s">
        <v>43</v>
      </c>
      <c r="O76" s="19" t="s">
        <v>276</v>
      </c>
      <c r="P76" s="10" t="s">
        <v>124</v>
      </c>
    </row>
    <row r="77" spans="1:16" ht="45.75" hidden="1" thickBot="1" x14ac:dyDescent="0.25">
      <c r="A77" s="17">
        <v>76</v>
      </c>
      <c r="B77" s="14" t="s">
        <v>272</v>
      </c>
      <c r="C77" s="15" t="str">
        <f t="shared" si="6"/>
        <v>18 tháng 3 năm 2020</v>
      </c>
      <c r="D77" s="15" t="str">
        <f t="shared" si="7"/>
        <v>18</v>
      </c>
      <c r="E77" s="5" t="str">
        <f t="shared" si="8"/>
        <v>3</v>
      </c>
      <c r="F77" s="16" t="str">
        <f t="shared" si="5"/>
        <v>18 - 3 - 2020</v>
      </c>
      <c r="G77" s="5">
        <v>52</v>
      </c>
      <c r="H77" s="5" t="s">
        <v>9</v>
      </c>
      <c r="I77" s="6" t="s">
        <v>42</v>
      </c>
      <c r="J77" s="6" t="s">
        <v>112</v>
      </c>
      <c r="K77" s="5" t="s">
        <v>24</v>
      </c>
      <c r="L77" s="8" t="s">
        <v>14</v>
      </c>
      <c r="M77" s="7" t="s">
        <v>13</v>
      </c>
      <c r="N77" s="11" t="s">
        <v>43</v>
      </c>
      <c r="O77" s="18" t="s">
        <v>277</v>
      </c>
      <c r="P77" s="10" t="s">
        <v>130</v>
      </c>
    </row>
    <row r="78" spans="1:16" ht="45.75" thickBot="1" x14ac:dyDescent="0.25">
      <c r="A78" s="17">
        <v>77</v>
      </c>
      <c r="B78" s="14" t="s">
        <v>278</v>
      </c>
      <c r="C78" s="15" t="str">
        <f t="shared" si="6"/>
        <v>19 tháng 3 năm 2020</v>
      </c>
      <c r="D78" s="15" t="str">
        <f t="shared" si="7"/>
        <v>19</v>
      </c>
      <c r="E78" s="5" t="str">
        <f t="shared" si="8"/>
        <v>3</v>
      </c>
      <c r="F78" s="16" t="str">
        <f t="shared" si="5"/>
        <v>19 - 3 - 2020</v>
      </c>
      <c r="G78" s="5">
        <v>25</v>
      </c>
      <c r="H78" s="5" t="s">
        <v>18</v>
      </c>
      <c r="I78" s="6" t="s">
        <v>42</v>
      </c>
      <c r="J78" s="5" t="s">
        <v>20</v>
      </c>
      <c r="K78" s="5" t="s">
        <v>24</v>
      </c>
      <c r="L78" s="8" t="s">
        <v>14</v>
      </c>
      <c r="M78" s="7" t="s">
        <v>13</v>
      </c>
      <c r="N78" s="11" t="s">
        <v>43</v>
      </c>
      <c r="O78" s="18" t="s">
        <v>279</v>
      </c>
      <c r="P78" s="10" t="s">
        <v>131</v>
      </c>
    </row>
    <row r="79" spans="1:16" ht="45.75" thickBot="1" x14ac:dyDescent="0.25">
      <c r="A79" s="17">
        <v>78</v>
      </c>
      <c r="B79" s="14" t="s">
        <v>278</v>
      </c>
      <c r="C79" s="15" t="str">
        <f t="shared" si="6"/>
        <v>19 tháng 3 năm 2020</v>
      </c>
      <c r="D79" s="15" t="str">
        <f t="shared" si="7"/>
        <v>19</v>
      </c>
      <c r="E79" s="5" t="str">
        <f t="shared" si="8"/>
        <v>3</v>
      </c>
      <c r="F79" s="16" t="str">
        <f t="shared" si="5"/>
        <v>19 - 3 - 2020</v>
      </c>
      <c r="G79" s="5">
        <v>22</v>
      </c>
      <c r="H79" s="5" t="s">
        <v>9</v>
      </c>
      <c r="I79" s="6" t="s">
        <v>42</v>
      </c>
      <c r="J79" s="5" t="s">
        <v>20</v>
      </c>
      <c r="K79" s="5" t="s">
        <v>24</v>
      </c>
      <c r="L79" s="8" t="s">
        <v>14</v>
      </c>
      <c r="M79" s="7" t="s">
        <v>13</v>
      </c>
      <c r="N79" s="11" t="s">
        <v>43</v>
      </c>
      <c r="O79" s="18" t="s">
        <v>280</v>
      </c>
      <c r="P79" s="10" t="s">
        <v>131</v>
      </c>
    </row>
    <row r="80" spans="1:16" ht="32.25" thickBot="1" x14ac:dyDescent="0.25">
      <c r="A80" s="17">
        <v>79</v>
      </c>
      <c r="B80" s="14" t="s">
        <v>278</v>
      </c>
      <c r="C80" s="15" t="str">
        <f t="shared" si="6"/>
        <v>19 tháng 3 năm 2020</v>
      </c>
      <c r="D80" s="15" t="str">
        <f t="shared" si="7"/>
        <v>19</v>
      </c>
      <c r="E80" s="5" t="str">
        <f t="shared" si="8"/>
        <v>3</v>
      </c>
      <c r="F80" s="16" t="str">
        <f t="shared" si="5"/>
        <v>19 - 3 - 2020</v>
      </c>
      <c r="G80" s="5">
        <v>48</v>
      </c>
      <c r="H80" s="5" t="s">
        <v>18</v>
      </c>
      <c r="I80" s="6" t="s">
        <v>10</v>
      </c>
      <c r="J80" s="5" t="s">
        <v>20</v>
      </c>
      <c r="K80" s="5" t="s">
        <v>69</v>
      </c>
      <c r="L80" s="8" t="s">
        <v>14</v>
      </c>
      <c r="M80" s="7" t="s">
        <v>13</v>
      </c>
      <c r="N80" s="11" t="s">
        <v>43</v>
      </c>
      <c r="O80" s="18" t="s">
        <v>281</v>
      </c>
      <c r="P80" s="10" t="s">
        <v>131</v>
      </c>
    </row>
    <row r="81" spans="1:16" ht="32.25" thickBot="1" x14ac:dyDescent="0.25">
      <c r="A81" s="17">
        <v>80</v>
      </c>
      <c r="B81" s="14" t="s">
        <v>278</v>
      </c>
      <c r="C81" s="15" t="str">
        <f t="shared" si="6"/>
        <v>19 tháng 3 năm 2020</v>
      </c>
      <c r="D81" s="15" t="str">
        <f t="shared" si="7"/>
        <v>19</v>
      </c>
      <c r="E81" s="5" t="str">
        <f t="shared" si="8"/>
        <v>3</v>
      </c>
      <c r="F81" s="16" t="str">
        <f t="shared" si="5"/>
        <v>19 - 3 - 2020</v>
      </c>
      <c r="G81" s="5">
        <v>18</v>
      </c>
      <c r="H81" s="5" t="s">
        <v>9</v>
      </c>
      <c r="I81" s="6" t="s">
        <v>10</v>
      </c>
      <c r="J81" s="5" t="s">
        <v>20</v>
      </c>
      <c r="K81" s="5" t="s">
        <v>69</v>
      </c>
      <c r="L81" s="8" t="s">
        <v>14</v>
      </c>
      <c r="M81" s="7" t="s">
        <v>13</v>
      </c>
      <c r="N81" s="11" t="s">
        <v>43</v>
      </c>
      <c r="O81" s="18" t="s">
        <v>132</v>
      </c>
      <c r="P81" s="10" t="s">
        <v>131</v>
      </c>
    </row>
    <row r="82" spans="1:16" ht="32.25" thickBot="1" x14ac:dyDescent="0.25">
      <c r="A82" s="17">
        <v>81</v>
      </c>
      <c r="B82" s="14" t="s">
        <v>278</v>
      </c>
      <c r="C82" s="15" t="str">
        <f t="shared" si="6"/>
        <v>19 tháng 3 năm 2020</v>
      </c>
      <c r="D82" s="15" t="str">
        <f t="shared" si="7"/>
        <v>19</v>
      </c>
      <c r="E82" s="5" t="str">
        <f t="shared" si="8"/>
        <v>3</v>
      </c>
      <c r="F82" s="16" t="str">
        <f t="shared" si="5"/>
        <v>19 - 3 - 2020</v>
      </c>
      <c r="G82" s="5">
        <v>20</v>
      </c>
      <c r="H82" s="5" t="s">
        <v>9</v>
      </c>
      <c r="I82" s="6" t="s">
        <v>10</v>
      </c>
      <c r="J82" s="5" t="s">
        <v>20</v>
      </c>
      <c r="K82" s="5" t="s">
        <v>69</v>
      </c>
      <c r="L82" s="8" t="s">
        <v>14</v>
      </c>
      <c r="M82" s="7" t="s">
        <v>13</v>
      </c>
      <c r="N82" s="11" t="s">
        <v>43</v>
      </c>
      <c r="O82" s="19" t="s">
        <v>282</v>
      </c>
      <c r="P82" s="10" t="s">
        <v>131</v>
      </c>
    </row>
    <row r="83" spans="1:16" ht="32.25" thickBot="1" x14ac:dyDescent="0.25">
      <c r="A83" s="17">
        <v>82</v>
      </c>
      <c r="B83" s="14" t="s">
        <v>278</v>
      </c>
      <c r="C83" s="15" t="str">
        <f t="shared" si="6"/>
        <v>19 tháng 3 năm 2020</v>
      </c>
      <c r="D83" s="15" t="str">
        <f t="shared" si="7"/>
        <v>19</v>
      </c>
      <c r="E83" s="5" t="str">
        <f t="shared" si="8"/>
        <v>3</v>
      </c>
      <c r="F83" s="16" t="str">
        <f t="shared" si="5"/>
        <v>19 - 3 - 2020</v>
      </c>
      <c r="G83" s="5">
        <v>16</v>
      </c>
      <c r="H83" s="5" t="s">
        <v>18</v>
      </c>
      <c r="I83" s="6" t="s">
        <v>10</v>
      </c>
      <c r="J83" s="5" t="s">
        <v>20</v>
      </c>
      <c r="K83" s="5" t="s">
        <v>69</v>
      </c>
      <c r="L83" s="8" t="s">
        <v>14</v>
      </c>
      <c r="M83" s="7" t="s">
        <v>13</v>
      </c>
      <c r="N83" s="11" t="s">
        <v>43</v>
      </c>
      <c r="O83" s="18" t="s">
        <v>283</v>
      </c>
      <c r="P83" s="10" t="s">
        <v>131</v>
      </c>
    </row>
    <row r="84" spans="1:16" ht="45.75" hidden="1" thickBot="1" x14ac:dyDescent="0.25">
      <c r="A84" s="17">
        <v>83</v>
      </c>
      <c r="B84" s="14" t="s">
        <v>278</v>
      </c>
      <c r="C84" s="15" t="str">
        <f t="shared" si="6"/>
        <v>19 tháng 3 năm 2020</v>
      </c>
      <c r="D84" s="15" t="str">
        <f t="shared" si="7"/>
        <v>19</v>
      </c>
      <c r="E84" s="5" t="str">
        <f t="shared" si="8"/>
        <v>3</v>
      </c>
      <c r="F84" s="16" t="str">
        <f t="shared" si="5"/>
        <v>19 - 3 - 2020</v>
      </c>
      <c r="G84" s="5">
        <v>50</v>
      </c>
      <c r="H84" s="5" t="s">
        <v>18</v>
      </c>
      <c r="I84" s="6" t="s">
        <v>10</v>
      </c>
      <c r="J84" s="5" t="s">
        <v>28</v>
      </c>
      <c r="K84" s="5" t="s">
        <v>69</v>
      </c>
      <c r="L84" s="8" t="s">
        <v>14</v>
      </c>
      <c r="M84" s="7" t="s">
        <v>13</v>
      </c>
      <c r="N84" s="11" t="s">
        <v>43</v>
      </c>
      <c r="O84" s="18" t="s">
        <v>284</v>
      </c>
      <c r="P84" s="10" t="s">
        <v>131</v>
      </c>
    </row>
    <row r="85" spans="1:16" ht="45.75" thickBot="1" x14ac:dyDescent="0.25">
      <c r="A85" s="17">
        <v>84</v>
      </c>
      <c r="B85" s="14" t="s">
        <v>278</v>
      </c>
      <c r="C85" s="15" t="str">
        <f t="shared" si="6"/>
        <v>19 tháng 3 năm 2020</v>
      </c>
      <c r="D85" s="15" t="str">
        <f t="shared" si="7"/>
        <v>19</v>
      </c>
      <c r="E85" s="5" t="str">
        <f t="shared" si="8"/>
        <v>3</v>
      </c>
      <c r="F85" s="16" t="str">
        <f t="shared" si="5"/>
        <v>19 - 3 - 2020</v>
      </c>
      <c r="G85" s="5">
        <v>21</v>
      </c>
      <c r="H85" s="5" t="s">
        <v>9</v>
      </c>
      <c r="I85" s="6" t="s">
        <v>42</v>
      </c>
      <c r="J85" s="5" t="s">
        <v>20</v>
      </c>
      <c r="K85" s="5" t="s">
        <v>24</v>
      </c>
      <c r="L85" s="8" t="s">
        <v>14</v>
      </c>
      <c r="M85" s="7" t="s">
        <v>13</v>
      </c>
      <c r="N85" s="11" t="s">
        <v>43</v>
      </c>
      <c r="O85" s="19" t="s">
        <v>285</v>
      </c>
      <c r="P85" s="10" t="s">
        <v>131</v>
      </c>
    </row>
    <row r="86" spans="1:16" ht="45.75" thickBot="1" x14ac:dyDescent="0.25">
      <c r="A86" s="17">
        <v>85</v>
      </c>
      <c r="B86" s="14" t="s">
        <v>278</v>
      </c>
      <c r="C86" s="15" t="str">
        <f t="shared" si="6"/>
        <v>19 tháng 3 năm 2020</v>
      </c>
      <c r="D86" s="15" t="str">
        <f t="shared" si="7"/>
        <v>19</v>
      </c>
      <c r="E86" s="5" t="str">
        <f t="shared" si="8"/>
        <v>3</v>
      </c>
      <c r="F86" s="16" t="str">
        <f t="shared" si="5"/>
        <v>19 - 3 - 2020</v>
      </c>
      <c r="G86" s="5">
        <v>20</v>
      </c>
      <c r="H86" s="5" t="s">
        <v>9</v>
      </c>
      <c r="I86" s="6" t="s">
        <v>42</v>
      </c>
      <c r="J86" s="5" t="s">
        <v>20</v>
      </c>
      <c r="K86" s="5" t="s">
        <v>24</v>
      </c>
      <c r="L86" s="8" t="s">
        <v>14</v>
      </c>
      <c r="M86" s="7" t="s">
        <v>13</v>
      </c>
      <c r="N86" s="11" t="s">
        <v>43</v>
      </c>
      <c r="O86" s="19" t="s">
        <v>285</v>
      </c>
      <c r="P86" s="10" t="s">
        <v>131</v>
      </c>
    </row>
    <row r="87" spans="1:16" ht="45.75" thickBot="1" x14ac:dyDescent="0.25">
      <c r="A87" s="17">
        <v>86</v>
      </c>
      <c r="B87" s="14" t="s">
        <v>286</v>
      </c>
      <c r="C87" s="15" t="str">
        <f t="shared" si="6"/>
        <v>20 tháng 3 năm 2020</v>
      </c>
      <c r="D87" s="15" t="str">
        <f t="shared" si="7"/>
        <v>20</v>
      </c>
      <c r="E87" s="5" t="str">
        <f t="shared" si="8"/>
        <v>3</v>
      </c>
      <c r="F87" s="16" t="str">
        <f t="shared" si="5"/>
        <v>20 - 3 - 2020</v>
      </c>
      <c r="G87" s="5">
        <v>54</v>
      </c>
      <c r="H87" s="5" t="s">
        <v>18</v>
      </c>
      <c r="I87" s="6" t="s">
        <v>42</v>
      </c>
      <c r="J87" s="5" t="s">
        <v>20</v>
      </c>
      <c r="K87" s="5" t="s">
        <v>24</v>
      </c>
      <c r="L87" s="8" t="s">
        <v>14</v>
      </c>
      <c r="M87" s="8" t="s">
        <v>14</v>
      </c>
      <c r="N87" s="11" t="s">
        <v>43</v>
      </c>
      <c r="O87" s="18" t="s">
        <v>133</v>
      </c>
      <c r="P87" s="10" t="s">
        <v>134</v>
      </c>
    </row>
    <row r="88" spans="1:16" ht="45.75" thickBot="1" x14ac:dyDescent="0.25">
      <c r="A88" s="17">
        <v>87</v>
      </c>
      <c r="B88" s="14" t="s">
        <v>286</v>
      </c>
      <c r="C88" s="15" t="str">
        <f t="shared" si="6"/>
        <v>20 tháng 3 năm 2020</v>
      </c>
      <c r="D88" s="15" t="str">
        <f t="shared" si="7"/>
        <v>20</v>
      </c>
      <c r="E88" s="5" t="str">
        <f t="shared" si="8"/>
        <v>3</v>
      </c>
      <c r="F88" s="16" t="str">
        <f t="shared" si="5"/>
        <v>20 - 3 - 2020</v>
      </c>
      <c r="G88" s="5">
        <v>34</v>
      </c>
      <c r="H88" s="5" t="s">
        <v>18</v>
      </c>
      <c r="I88" s="6" t="s">
        <v>42</v>
      </c>
      <c r="J88" s="5" t="s">
        <v>20</v>
      </c>
      <c r="K88" s="5" t="s">
        <v>24</v>
      </c>
      <c r="L88" s="8" t="s">
        <v>14</v>
      </c>
      <c r="M88" s="8" t="s">
        <v>14</v>
      </c>
      <c r="N88" s="11" t="s">
        <v>43</v>
      </c>
      <c r="O88" s="18" t="s">
        <v>135</v>
      </c>
      <c r="P88" s="10" t="s">
        <v>134</v>
      </c>
    </row>
    <row r="89" spans="1:16" ht="45.75" thickBot="1" x14ac:dyDescent="0.25">
      <c r="A89" s="17">
        <v>88</v>
      </c>
      <c r="B89" s="14" t="s">
        <v>286</v>
      </c>
      <c r="C89" s="15" t="str">
        <f t="shared" si="6"/>
        <v>20 tháng 3 năm 2020</v>
      </c>
      <c r="D89" s="15" t="str">
        <f t="shared" si="7"/>
        <v>20</v>
      </c>
      <c r="E89" s="5" t="str">
        <f t="shared" si="8"/>
        <v>3</v>
      </c>
      <c r="F89" s="16" t="str">
        <f t="shared" si="5"/>
        <v>20 - 3 - 2020</v>
      </c>
      <c r="G89" s="5">
        <v>25</v>
      </c>
      <c r="H89" s="5" t="s">
        <v>18</v>
      </c>
      <c r="I89" s="6" t="s">
        <v>42</v>
      </c>
      <c r="J89" s="5" t="s">
        <v>20</v>
      </c>
      <c r="K89" s="5" t="s">
        <v>24</v>
      </c>
      <c r="L89" s="8" t="s">
        <v>14</v>
      </c>
      <c r="M89" s="8" t="s">
        <v>14</v>
      </c>
      <c r="N89" s="11" t="s">
        <v>43</v>
      </c>
      <c r="O89" s="18" t="s">
        <v>287</v>
      </c>
      <c r="P89" s="10" t="s">
        <v>136</v>
      </c>
    </row>
    <row r="90" spans="1:16" ht="45.75" thickBot="1" x14ac:dyDescent="0.25">
      <c r="A90" s="17">
        <v>89</v>
      </c>
      <c r="B90" s="14" t="s">
        <v>286</v>
      </c>
      <c r="C90" s="15" t="str">
        <f t="shared" si="6"/>
        <v>20 tháng 3 năm 2020</v>
      </c>
      <c r="D90" s="15" t="str">
        <f t="shared" si="7"/>
        <v>20</v>
      </c>
      <c r="E90" s="5" t="str">
        <f t="shared" si="8"/>
        <v>3</v>
      </c>
      <c r="F90" s="16" t="str">
        <f t="shared" si="5"/>
        <v>20 - 3 - 2020</v>
      </c>
      <c r="G90" s="5">
        <v>22</v>
      </c>
      <c r="H90" s="5" t="s">
        <v>18</v>
      </c>
      <c r="I90" s="6" t="s">
        <v>10</v>
      </c>
      <c r="J90" s="5" t="s">
        <v>20</v>
      </c>
      <c r="K90" s="5" t="s">
        <v>137</v>
      </c>
      <c r="L90" s="8" t="s">
        <v>14</v>
      </c>
      <c r="M90" s="7" t="s">
        <v>13</v>
      </c>
      <c r="N90" s="11" t="s">
        <v>43</v>
      </c>
      <c r="O90" s="19" t="s">
        <v>138</v>
      </c>
      <c r="P90" s="10" t="s">
        <v>136</v>
      </c>
    </row>
    <row r="91" spans="1:16" ht="45.75" thickBot="1" x14ac:dyDescent="0.25">
      <c r="A91" s="17">
        <v>90</v>
      </c>
      <c r="B91" s="14" t="s">
        <v>286</v>
      </c>
      <c r="C91" s="15" t="str">
        <f t="shared" si="6"/>
        <v>20 tháng 3 năm 2020</v>
      </c>
      <c r="D91" s="15" t="str">
        <f t="shared" si="7"/>
        <v>20</v>
      </c>
      <c r="E91" s="5" t="str">
        <f t="shared" si="8"/>
        <v>3</v>
      </c>
      <c r="F91" s="16" t="str">
        <f t="shared" si="5"/>
        <v>20 - 3 - 2020</v>
      </c>
      <c r="G91" s="5">
        <v>21</v>
      </c>
      <c r="H91" s="5" t="s">
        <v>18</v>
      </c>
      <c r="I91" s="6" t="s">
        <v>10</v>
      </c>
      <c r="J91" s="5" t="s">
        <v>20</v>
      </c>
      <c r="K91" s="5" t="s">
        <v>137</v>
      </c>
      <c r="L91" s="8" t="s">
        <v>14</v>
      </c>
      <c r="M91" s="7" t="s">
        <v>13</v>
      </c>
      <c r="N91" s="11" t="s">
        <v>43</v>
      </c>
      <c r="O91" s="19" t="s">
        <v>288</v>
      </c>
      <c r="P91" s="10" t="s">
        <v>136</v>
      </c>
    </row>
    <row r="92" spans="1:16" ht="32.25" hidden="1" thickBot="1" x14ac:dyDescent="0.25">
      <c r="A92" s="17">
        <v>91</v>
      </c>
      <c r="B92" s="14" t="s">
        <v>286</v>
      </c>
      <c r="C92" s="15" t="str">
        <f t="shared" si="6"/>
        <v>20 tháng 3 năm 2020</v>
      </c>
      <c r="D92" s="15" t="str">
        <f t="shared" si="7"/>
        <v>20</v>
      </c>
      <c r="E92" s="5" t="str">
        <f t="shared" si="8"/>
        <v>3</v>
      </c>
      <c r="F92" s="16" t="str">
        <f t="shared" si="5"/>
        <v>20 - 3 - 2020</v>
      </c>
      <c r="G92" s="5">
        <v>43</v>
      </c>
      <c r="H92" s="5" t="s">
        <v>9</v>
      </c>
      <c r="I92" s="6" t="s">
        <v>10</v>
      </c>
      <c r="J92" s="5" t="s">
        <v>55</v>
      </c>
      <c r="K92" s="5" t="s">
        <v>139</v>
      </c>
      <c r="L92" s="8" t="s">
        <v>14</v>
      </c>
      <c r="M92" s="7" t="s">
        <v>13</v>
      </c>
      <c r="N92" s="11" t="s">
        <v>43</v>
      </c>
      <c r="O92" s="18" t="s">
        <v>140</v>
      </c>
      <c r="P92" s="10" t="s">
        <v>136</v>
      </c>
    </row>
    <row r="93" spans="1:16" ht="45.75" thickBot="1" x14ac:dyDescent="0.25">
      <c r="A93" s="17">
        <v>92</v>
      </c>
      <c r="B93" s="14" t="s">
        <v>289</v>
      </c>
      <c r="C93" s="15" t="str">
        <f t="shared" si="6"/>
        <v>21 tháng 3 năm 2020</v>
      </c>
      <c r="D93" s="15" t="str">
        <f t="shared" si="7"/>
        <v>21</v>
      </c>
      <c r="E93" s="5" t="str">
        <f t="shared" si="8"/>
        <v>3</v>
      </c>
      <c r="F93" s="16" t="str">
        <f t="shared" si="5"/>
        <v>21 - 3 - 2020</v>
      </c>
      <c r="G93" s="5">
        <v>21</v>
      </c>
      <c r="H93" s="5" t="s">
        <v>9</v>
      </c>
      <c r="I93" s="6" t="s">
        <v>10</v>
      </c>
      <c r="J93" s="5" t="s">
        <v>20</v>
      </c>
      <c r="K93" s="5" t="s">
        <v>69</v>
      </c>
      <c r="L93" s="8" t="s">
        <v>14</v>
      </c>
      <c r="M93" s="7" t="s">
        <v>13</v>
      </c>
      <c r="N93" s="11" t="s">
        <v>43</v>
      </c>
      <c r="O93" s="18" t="s">
        <v>290</v>
      </c>
      <c r="P93" s="10" t="s">
        <v>141</v>
      </c>
    </row>
    <row r="94" spans="1:16" ht="45.75" thickBot="1" x14ac:dyDescent="0.25">
      <c r="A94" s="17">
        <v>93</v>
      </c>
      <c r="B94" s="14" t="s">
        <v>289</v>
      </c>
      <c r="C94" s="15" t="str">
        <f t="shared" si="6"/>
        <v>21 tháng 3 năm 2020</v>
      </c>
      <c r="D94" s="15" t="str">
        <f t="shared" si="7"/>
        <v>21</v>
      </c>
      <c r="E94" s="5" t="str">
        <f t="shared" si="8"/>
        <v>3</v>
      </c>
      <c r="F94" s="16" t="str">
        <f t="shared" si="5"/>
        <v>21 - 3 - 2020</v>
      </c>
      <c r="G94" s="5">
        <v>20</v>
      </c>
      <c r="H94" s="5" t="s">
        <v>9</v>
      </c>
      <c r="I94" s="6" t="s">
        <v>42</v>
      </c>
      <c r="J94" s="5" t="s">
        <v>20</v>
      </c>
      <c r="K94" s="5" t="s">
        <v>142</v>
      </c>
      <c r="L94" s="8" t="s">
        <v>14</v>
      </c>
      <c r="M94" s="7" t="s">
        <v>13</v>
      </c>
      <c r="N94" s="11" t="s">
        <v>43</v>
      </c>
      <c r="O94" s="18" t="s">
        <v>291</v>
      </c>
      <c r="P94" s="10" t="s">
        <v>143</v>
      </c>
    </row>
    <row r="95" spans="1:16" ht="45.75" thickBot="1" x14ac:dyDescent="0.25">
      <c r="A95" s="17">
        <v>94</v>
      </c>
      <c r="B95" s="14" t="s">
        <v>289</v>
      </c>
      <c r="C95" s="15" t="str">
        <f t="shared" si="6"/>
        <v>21 tháng 3 năm 2020</v>
      </c>
      <c r="D95" s="15" t="str">
        <f t="shared" si="7"/>
        <v>21</v>
      </c>
      <c r="E95" s="5" t="str">
        <f t="shared" si="8"/>
        <v>3</v>
      </c>
      <c r="F95" s="16" t="str">
        <f t="shared" si="5"/>
        <v>21 - 3 - 2020</v>
      </c>
      <c r="G95" s="5">
        <v>64</v>
      </c>
      <c r="H95" s="5" t="s">
        <v>18</v>
      </c>
      <c r="I95" s="6" t="s">
        <v>42</v>
      </c>
      <c r="J95" s="5" t="s">
        <v>20</v>
      </c>
      <c r="K95" s="5" t="s">
        <v>142</v>
      </c>
      <c r="L95" s="8" t="s">
        <v>14</v>
      </c>
      <c r="M95" s="7" t="s">
        <v>13</v>
      </c>
      <c r="N95" s="11" t="s">
        <v>43</v>
      </c>
      <c r="O95" s="18" t="s">
        <v>144</v>
      </c>
      <c r="P95" s="10" t="s">
        <v>143</v>
      </c>
    </row>
    <row r="96" spans="1:16" ht="45.75" thickBot="1" x14ac:dyDescent="0.25">
      <c r="A96" s="17">
        <v>95</v>
      </c>
      <c r="B96" s="14" t="s">
        <v>292</v>
      </c>
      <c r="C96" s="15" t="str">
        <f t="shared" si="6"/>
        <v>22 tháng 3 năm 2020</v>
      </c>
      <c r="D96" s="15" t="str">
        <f t="shared" si="7"/>
        <v>22</v>
      </c>
      <c r="E96" s="5" t="str">
        <f t="shared" si="8"/>
        <v>3</v>
      </c>
      <c r="F96" s="16" t="str">
        <f t="shared" si="5"/>
        <v>22 - 3 - 2020</v>
      </c>
      <c r="G96" s="5">
        <v>20</v>
      </c>
      <c r="H96" s="5" t="s">
        <v>9</v>
      </c>
      <c r="I96" s="6" t="s">
        <v>10</v>
      </c>
      <c r="J96" s="5" t="s">
        <v>20</v>
      </c>
      <c r="K96" s="5" t="s">
        <v>69</v>
      </c>
      <c r="L96" s="8" t="s">
        <v>14</v>
      </c>
      <c r="M96" s="7" t="s">
        <v>13</v>
      </c>
      <c r="N96" s="11" t="s">
        <v>43</v>
      </c>
      <c r="O96" s="19" t="s">
        <v>293</v>
      </c>
      <c r="P96" s="10" t="s">
        <v>145</v>
      </c>
    </row>
    <row r="97" spans="1:16" ht="60.75" thickBot="1" x14ac:dyDescent="0.25">
      <c r="A97" s="17">
        <v>96</v>
      </c>
      <c r="B97" s="14" t="s">
        <v>292</v>
      </c>
      <c r="C97" s="15" t="str">
        <f t="shared" si="6"/>
        <v>22 tháng 3 năm 2020</v>
      </c>
      <c r="D97" s="15" t="str">
        <f t="shared" si="7"/>
        <v>22</v>
      </c>
      <c r="E97" s="5" t="str">
        <f t="shared" si="8"/>
        <v>3</v>
      </c>
      <c r="F97" s="16" t="str">
        <f t="shared" si="5"/>
        <v>22 - 3 - 2020</v>
      </c>
      <c r="G97" s="5">
        <v>21</v>
      </c>
      <c r="H97" s="5" t="s">
        <v>18</v>
      </c>
      <c r="I97" s="6" t="s">
        <v>10</v>
      </c>
      <c r="J97" s="5" t="s">
        <v>20</v>
      </c>
      <c r="K97" s="5" t="s">
        <v>146</v>
      </c>
      <c r="L97" s="8" t="s">
        <v>14</v>
      </c>
      <c r="M97" s="7" t="s">
        <v>13</v>
      </c>
      <c r="N97" s="11" t="s">
        <v>43</v>
      </c>
      <c r="O97" s="18" t="s">
        <v>294</v>
      </c>
      <c r="P97" s="10" t="s">
        <v>145</v>
      </c>
    </row>
    <row r="98" spans="1:16" ht="45.75" hidden="1" thickBot="1" x14ac:dyDescent="0.25">
      <c r="A98" s="17">
        <v>97</v>
      </c>
      <c r="B98" s="14" t="s">
        <v>292</v>
      </c>
      <c r="C98" s="15" t="str">
        <f t="shared" si="6"/>
        <v>22 tháng 3 năm 2020</v>
      </c>
      <c r="D98" s="15" t="str">
        <f t="shared" si="7"/>
        <v>22</v>
      </c>
      <c r="E98" s="5" t="str">
        <f t="shared" si="8"/>
        <v>3</v>
      </c>
      <c r="F98" s="16" t="str">
        <f t="shared" ref="F98:F129" si="9">D98 &amp; " - " &amp; E98 &amp; " - 2020"</f>
        <v>22 - 3 - 2020</v>
      </c>
      <c r="G98" s="5">
        <v>34</v>
      </c>
      <c r="H98" s="5" t="s">
        <v>9</v>
      </c>
      <c r="I98" s="6" t="s">
        <v>10</v>
      </c>
      <c r="J98" s="5" t="s">
        <v>55</v>
      </c>
      <c r="K98" s="5" t="s">
        <v>146</v>
      </c>
      <c r="L98" s="8" t="s">
        <v>14</v>
      </c>
      <c r="M98" s="7" t="s">
        <v>13</v>
      </c>
      <c r="N98" s="11" t="s">
        <v>43</v>
      </c>
      <c r="O98" s="18" t="s">
        <v>295</v>
      </c>
      <c r="P98" s="10" t="s">
        <v>145</v>
      </c>
    </row>
    <row r="99" spans="1:16" ht="45.75" hidden="1" thickBot="1" x14ac:dyDescent="0.25">
      <c r="A99" s="17">
        <v>98</v>
      </c>
      <c r="B99" s="14" t="s">
        <v>292</v>
      </c>
      <c r="C99" s="15" t="str">
        <f t="shared" si="6"/>
        <v>22 tháng 3 năm 2020</v>
      </c>
      <c r="D99" s="15" t="str">
        <f t="shared" si="7"/>
        <v>22</v>
      </c>
      <c r="E99" s="5" t="str">
        <f t="shared" si="8"/>
        <v>3</v>
      </c>
      <c r="F99" s="16" t="str">
        <f t="shared" si="9"/>
        <v>22 - 3 - 2020</v>
      </c>
      <c r="G99" s="5">
        <v>34</v>
      </c>
      <c r="H99" s="5" t="s">
        <v>9</v>
      </c>
      <c r="I99" s="6" t="s">
        <v>10</v>
      </c>
      <c r="J99" s="5" t="s">
        <v>55</v>
      </c>
      <c r="K99" s="5" t="s">
        <v>146</v>
      </c>
      <c r="L99" s="8" t="s">
        <v>14</v>
      </c>
      <c r="M99" s="7" t="s">
        <v>13</v>
      </c>
      <c r="N99" s="11" t="s">
        <v>43</v>
      </c>
      <c r="O99" s="18" t="s">
        <v>147</v>
      </c>
      <c r="P99" s="10" t="s">
        <v>145</v>
      </c>
    </row>
    <row r="100" spans="1:16" ht="32.25" thickBot="1" x14ac:dyDescent="0.25">
      <c r="A100" s="17">
        <v>99</v>
      </c>
      <c r="B100" s="14" t="s">
        <v>292</v>
      </c>
      <c r="C100" s="15" t="str">
        <f t="shared" si="6"/>
        <v>22 tháng 3 năm 2020</v>
      </c>
      <c r="D100" s="15" t="str">
        <f t="shared" si="7"/>
        <v>22</v>
      </c>
      <c r="E100" s="5" t="str">
        <f t="shared" si="8"/>
        <v>3</v>
      </c>
      <c r="F100" s="16" t="str">
        <f t="shared" si="9"/>
        <v>22 - 3 - 2020</v>
      </c>
      <c r="G100" s="5">
        <v>29</v>
      </c>
      <c r="H100" s="5" t="s">
        <v>9</v>
      </c>
      <c r="I100" s="6" t="s">
        <v>10</v>
      </c>
      <c r="J100" s="5" t="s">
        <v>20</v>
      </c>
      <c r="K100" s="5" t="s">
        <v>69</v>
      </c>
      <c r="L100" s="8" t="s">
        <v>14</v>
      </c>
      <c r="M100" s="7" t="s">
        <v>13</v>
      </c>
      <c r="N100" s="11" t="s">
        <v>43</v>
      </c>
      <c r="O100" s="18" t="s">
        <v>148</v>
      </c>
      <c r="P100" s="10" t="s">
        <v>149</v>
      </c>
    </row>
    <row r="101" spans="1:16" ht="32.25" thickBot="1" x14ac:dyDescent="0.25">
      <c r="A101" s="17">
        <v>100</v>
      </c>
      <c r="B101" s="14" t="s">
        <v>292</v>
      </c>
      <c r="C101" s="15" t="str">
        <f t="shared" si="6"/>
        <v>22 tháng 3 năm 2020</v>
      </c>
      <c r="D101" s="15" t="str">
        <f t="shared" si="7"/>
        <v>22</v>
      </c>
      <c r="E101" s="5" t="str">
        <f t="shared" si="8"/>
        <v>3</v>
      </c>
      <c r="F101" s="16" t="str">
        <f t="shared" si="9"/>
        <v>22 - 3 - 2020</v>
      </c>
      <c r="G101" s="5">
        <v>55</v>
      </c>
      <c r="H101" s="5" t="s">
        <v>9</v>
      </c>
      <c r="I101" s="6" t="s">
        <v>10</v>
      </c>
      <c r="J101" s="5" t="s">
        <v>20</v>
      </c>
      <c r="K101" s="5" t="s">
        <v>139</v>
      </c>
      <c r="L101" s="8" t="s">
        <v>14</v>
      </c>
      <c r="M101" s="7" t="s">
        <v>13</v>
      </c>
      <c r="N101" s="11" t="s">
        <v>43</v>
      </c>
      <c r="O101" s="19" t="s">
        <v>296</v>
      </c>
      <c r="P101" s="10" t="s">
        <v>150</v>
      </c>
    </row>
    <row r="102" spans="1:16" ht="45.75" thickBot="1" x14ac:dyDescent="0.25">
      <c r="A102" s="17">
        <v>101</v>
      </c>
      <c r="B102" s="14" t="s">
        <v>292</v>
      </c>
      <c r="C102" s="15" t="str">
        <f t="shared" si="6"/>
        <v>22 tháng 3 năm 2020</v>
      </c>
      <c r="D102" s="15" t="str">
        <f t="shared" si="7"/>
        <v>22</v>
      </c>
      <c r="E102" s="5" t="str">
        <f t="shared" si="8"/>
        <v>3</v>
      </c>
      <c r="F102" s="16" t="str">
        <f t="shared" si="9"/>
        <v>22 - 3 - 2020</v>
      </c>
      <c r="G102" s="5">
        <v>26</v>
      </c>
      <c r="H102" s="5" t="s">
        <v>18</v>
      </c>
      <c r="I102" s="6" t="s">
        <v>151</v>
      </c>
      <c r="J102" s="5" t="s">
        <v>20</v>
      </c>
      <c r="K102" s="5" t="s">
        <v>152</v>
      </c>
      <c r="L102" s="8" t="s">
        <v>14</v>
      </c>
      <c r="M102" s="7" t="s">
        <v>13</v>
      </c>
      <c r="N102" s="11" t="s">
        <v>43</v>
      </c>
      <c r="O102" s="19" t="s">
        <v>297</v>
      </c>
      <c r="P102" s="10" t="s">
        <v>150</v>
      </c>
    </row>
    <row r="103" spans="1:16" ht="45.75" thickBot="1" x14ac:dyDescent="0.25">
      <c r="A103" s="17">
        <v>102</v>
      </c>
      <c r="B103" s="14" t="s">
        <v>292</v>
      </c>
      <c r="C103" s="15" t="str">
        <f t="shared" si="6"/>
        <v>22 tháng 3 năm 2020</v>
      </c>
      <c r="D103" s="15" t="str">
        <f t="shared" si="7"/>
        <v>22</v>
      </c>
      <c r="E103" s="5" t="str">
        <f t="shared" si="8"/>
        <v>3</v>
      </c>
      <c r="F103" s="16" t="str">
        <f t="shared" si="9"/>
        <v>22 - 3 - 2020</v>
      </c>
      <c r="G103" s="5">
        <v>9</v>
      </c>
      <c r="H103" s="5" t="s">
        <v>18</v>
      </c>
      <c r="I103" s="6" t="s">
        <v>151</v>
      </c>
      <c r="J103" s="5" t="s">
        <v>20</v>
      </c>
      <c r="K103" s="5" t="s">
        <v>152</v>
      </c>
      <c r="L103" s="8" t="s">
        <v>14</v>
      </c>
      <c r="M103" s="7" t="s">
        <v>13</v>
      </c>
      <c r="N103" s="11" t="s">
        <v>43</v>
      </c>
      <c r="O103" s="19" t="s">
        <v>297</v>
      </c>
      <c r="P103" s="10" t="s">
        <v>150</v>
      </c>
    </row>
    <row r="104" spans="1:16" ht="45.75" thickBot="1" x14ac:dyDescent="0.25">
      <c r="A104" s="17">
        <v>103</v>
      </c>
      <c r="B104" s="14" t="s">
        <v>292</v>
      </c>
      <c r="C104" s="15" t="str">
        <f t="shared" si="6"/>
        <v>22 tháng 3 năm 2020</v>
      </c>
      <c r="D104" s="15" t="str">
        <f t="shared" si="7"/>
        <v>22</v>
      </c>
      <c r="E104" s="5" t="str">
        <f t="shared" si="8"/>
        <v>3</v>
      </c>
      <c r="F104" s="16" t="str">
        <f t="shared" si="9"/>
        <v>22 - 3 - 2020</v>
      </c>
      <c r="G104" s="5">
        <v>22</v>
      </c>
      <c r="H104" s="5" t="s">
        <v>9</v>
      </c>
      <c r="I104" s="6" t="s">
        <v>151</v>
      </c>
      <c r="J104" s="5" t="s">
        <v>20</v>
      </c>
      <c r="K104" s="5" t="s">
        <v>152</v>
      </c>
      <c r="L104" s="8" t="s">
        <v>14</v>
      </c>
      <c r="M104" s="7" t="s">
        <v>13</v>
      </c>
      <c r="N104" s="11" t="s">
        <v>43</v>
      </c>
      <c r="O104" s="19" t="s">
        <v>297</v>
      </c>
      <c r="P104" s="10" t="s">
        <v>150</v>
      </c>
    </row>
    <row r="105" spans="1:16" ht="45.75" thickBot="1" x14ac:dyDescent="0.25">
      <c r="A105" s="17">
        <v>104</v>
      </c>
      <c r="B105" s="14" t="s">
        <v>292</v>
      </c>
      <c r="C105" s="15" t="str">
        <f t="shared" si="6"/>
        <v>22 tháng 3 năm 2020</v>
      </c>
      <c r="D105" s="15" t="str">
        <f t="shared" si="7"/>
        <v>22</v>
      </c>
      <c r="E105" s="5" t="str">
        <f t="shared" si="8"/>
        <v>3</v>
      </c>
      <c r="F105" s="16" t="str">
        <f t="shared" si="9"/>
        <v>22 - 3 - 2020</v>
      </c>
      <c r="G105" s="5">
        <v>33</v>
      </c>
      <c r="H105" s="5" t="s">
        <v>18</v>
      </c>
      <c r="I105" s="6" t="s">
        <v>151</v>
      </c>
      <c r="J105" s="5" t="s">
        <v>20</v>
      </c>
      <c r="K105" s="5" t="s">
        <v>152</v>
      </c>
      <c r="L105" s="8" t="s">
        <v>14</v>
      </c>
      <c r="M105" s="7" t="s">
        <v>13</v>
      </c>
      <c r="N105" s="11" t="s">
        <v>43</v>
      </c>
      <c r="O105" s="19" t="s">
        <v>297</v>
      </c>
      <c r="P105" s="10" t="s">
        <v>150</v>
      </c>
    </row>
    <row r="106" spans="1:16" ht="45.75" thickBot="1" x14ac:dyDescent="0.25">
      <c r="A106" s="17">
        <v>105</v>
      </c>
      <c r="B106" s="14" t="s">
        <v>292</v>
      </c>
      <c r="C106" s="15" t="str">
        <f t="shared" si="6"/>
        <v>22 tháng 3 năm 2020</v>
      </c>
      <c r="D106" s="15" t="str">
        <f t="shared" si="7"/>
        <v>22</v>
      </c>
      <c r="E106" s="5" t="str">
        <f t="shared" si="8"/>
        <v>3</v>
      </c>
      <c r="F106" s="16" t="str">
        <f t="shared" si="9"/>
        <v>22 - 3 - 2020</v>
      </c>
      <c r="G106" s="5">
        <v>35</v>
      </c>
      <c r="H106" s="5" t="s">
        <v>18</v>
      </c>
      <c r="I106" s="6" t="s">
        <v>153</v>
      </c>
      <c r="J106" s="5" t="s">
        <v>20</v>
      </c>
      <c r="K106" s="5" t="s">
        <v>154</v>
      </c>
      <c r="L106" s="8" t="s">
        <v>14</v>
      </c>
      <c r="M106" s="7" t="s">
        <v>13</v>
      </c>
      <c r="N106" s="11" t="s">
        <v>43</v>
      </c>
      <c r="O106" s="19" t="s">
        <v>298</v>
      </c>
      <c r="P106" s="10" t="s">
        <v>150</v>
      </c>
    </row>
    <row r="107" spans="1:16" ht="45.75" thickBot="1" x14ac:dyDescent="0.25">
      <c r="A107" s="17">
        <v>106</v>
      </c>
      <c r="B107" s="14" t="s">
        <v>292</v>
      </c>
      <c r="C107" s="15" t="str">
        <f t="shared" si="6"/>
        <v>22 tháng 3 năm 2020</v>
      </c>
      <c r="D107" s="15" t="str">
        <f t="shared" si="7"/>
        <v>22</v>
      </c>
      <c r="E107" s="5" t="str">
        <f t="shared" si="8"/>
        <v>3</v>
      </c>
      <c r="F107" s="16" t="str">
        <f t="shared" si="9"/>
        <v>22 - 3 - 2020</v>
      </c>
      <c r="G107" s="5">
        <v>20</v>
      </c>
      <c r="H107" s="5" t="s">
        <v>18</v>
      </c>
      <c r="I107" s="6" t="s">
        <v>153</v>
      </c>
      <c r="J107" s="5" t="s">
        <v>20</v>
      </c>
      <c r="K107" s="5" t="s">
        <v>154</v>
      </c>
      <c r="L107" s="8" t="s">
        <v>14</v>
      </c>
      <c r="M107" s="7" t="s">
        <v>13</v>
      </c>
      <c r="N107" s="11" t="s">
        <v>43</v>
      </c>
      <c r="O107" s="19" t="s">
        <v>298</v>
      </c>
      <c r="P107" s="10" t="s">
        <v>150</v>
      </c>
    </row>
    <row r="108" spans="1:16" ht="45.75" thickBot="1" x14ac:dyDescent="0.25">
      <c r="A108" s="17">
        <v>107</v>
      </c>
      <c r="B108" s="14" t="s">
        <v>292</v>
      </c>
      <c r="C108" s="15" t="str">
        <f t="shared" si="6"/>
        <v>22 tháng 3 năm 2020</v>
      </c>
      <c r="D108" s="15" t="str">
        <f t="shared" si="7"/>
        <v>22</v>
      </c>
      <c r="E108" s="5" t="str">
        <f t="shared" si="8"/>
        <v>3</v>
      </c>
      <c r="F108" s="16" t="str">
        <f t="shared" si="9"/>
        <v>22 - 3 - 2020</v>
      </c>
      <c r="G108" s="5">
        <v>25</v>
      </c>
      <c r="H108" s="5" t="s">
        <v>18</v>
      </c>
      <c r="I108" s="6" t="s">
        <v>42</v>
      </c>
      <c r="J108" s="5" t="s">
        <v>20</v>
      </c>
      <c r="K108" s="5" t="s">
        <v>24</v>
      </c>
      <c r="L108" s="8" t="s">
        <v>14</v>
      </c>
      <c r="M108" s="8" t="s">
        <v>14</v>
      </c>
      <c r="N108" s="11" t="s">
        <v>43</v>
      </c>
      <c r="O108" s="18" t="s">
        <v>155</v>
      </c>
      <c r="P108" s="10" t="s">
        <v>156</v>
      </c>
    </row>
    <row r="109" spans="1:16" ht="45.75" thickBot="1" x14ac:dyDescent="0.25">
      <c r="A109" s="17">
        <v>108</v>
      </c>
      <c r="B109" s="14" t="s">
        <v>292</v>
      </c>
      <c r="C109" s="15" t="str">
        <f t="shared" si="6"/>
        <v>22 tháng 3 năm 2020</v>
      </c>
      <c r="D109" s="15" t="str">
        <f t="shared" si="7"/>
        <v>22</v>
      </c>
      <c r="E109" s="5" t="str">
        <f t="shared" si="8"/>
        <v>3</v>
      </c>
      <c r="F109" s="16" t="str">
        <f t="shared" si="9"/>
        <v>22 - 3 - 2020</v>
      </c>
      <c r="G109" s="5">
        <v>19</v>
      </c>
      <c r="H109" s="5" t="s">
        <v>9</v>
      </c>
      <c r="I109" s="6" t="s">
        <v>42</v>
      </c>
      <c r="J109" s="5" t="s">
        <v>20</v>
      </c>
      <c r="K109" s="5" t="s">
        <v>24</v>
      </c>
      <c r="L109" s="8" t="s">
        <v>14</v>
      </c>
      <c r="M109" s="7" t="s">
        <v>13</v>
      </c>
      <c r="N109" s="11" t="s">
        <v>43</v>
      </c>
      <c r="O109" s="18" t="s">
        <v>299</v>
      </c>
      <c r="P109" s="10" t="s">
        <v>156</v>
      </c>
    </row>
    <row r="110" spans="1:16" ht="45.75" thickBot="1" x14ac:dyDescent="0.25">
      <c r="A110" s="17">
        <v>109</v>
      </c>
      <c r="B110" s="14" t="s">
        <v>292</v>
      </c>
      <c r="C110" s="15" t="str">
        <f t="shared" si="6"/>
        <v>22 tháng 3 năm 2020</v>
      </c>
      <c r="D110" s="15" t="str">
        <f t="shared" si="7"/>
        <v>22</v>
      </c>
      <c r="E110" s="5" t="str">
        <f t="shared" si="8"/>
        <v>3</v>
      </c>
      <c r="F110" s="16" t="str">
        <f t="shared" si="9"/>
        <v>22 - 3 - 2020</v>
      </c>
      <c r="G110" s="5">
        <v>42</v>
      </c>
      <c r="H110" s="5" t="s">
        <v>9</v>
      </c>
      <c r="I110" s="6" t="s">
        <v>42</v>
      </c>
      <c r="J110" s="5" t="s">
        <v>20</v>
      </c>
      <c r="K110" s="5" t="s">
        <v>24</v>
      </c>
      <c r="L110" s="8" t="s">
        <v>14</v>
      </c>
      <c r="M110" s="7" t="s">
        <v>13</v>
      </c>
      <c r="N110" s="11" t="s">
        <v>43</v>
      </c>
      <c r="O110" s="18" t="s">
        <v>300</v>
      </c>
      <c r="P110" s="10" t="s">
        <v>156</v>
      </c>
    </row>
    <row r="111" spans="1:16" ht="45.75" thickBot="1" x14ac:dyDescent="0.25">
      <c r="A111" s="17">
        <v>110</v>
      </c>
      <c r="B111" s="14" t="s">
        <v>292</v>
      </c>
      <c r="C111" s="15" t="str">
        <f t="shared" si="6"/>
        <v>22 tháng 3 năm 2020</v>
      </c>
      <c r="D111" s="15" t="str">
        <f t="shared" si="7"/>
        <v>22</v>
      </c>
      <c r="E111" s="5" t="str">
        <f t="shared" si="8"/>
        <v>3</v>
      </c>
      <c r="F111" s="16" t="str">
        <f t="shared" si="9"/>
        <v>22 - 3 - 2020</v>
      </c>
      <c r="G111" s="5">
        <v>19</v>
      </c>
      <c r="H111" s="5" t="s">
        <v>9</v>
      </c>
      <c r="I111" s="6" t="s">
        <v>42</v>
      </c>
      <c r="J111" s="5" t="s">
        <v>20</v>
      </c>
      <c r="K111" s="5" t="s">
        <v>24</v>
      </c>
      <c r="L111" s="8" t="s">
        <v>14</v>
      </c>
      <c r="M111" s="7" t="s">
        <v>13</v>
      </c>
      <c r="N111" s="11" t="s">
        <v>43</v>
      </c>
      <c r="O111" s="18" t="s">
        <v>301</v>
      </c>
      <c r="P111" s="10" t="s">
        <v>156</v>
      </c>
    </row>
    <row r="112" spans="1:16" ht="45.75" thickBot="1" x14ac:dyDescent="0.25">
      <c r="A112" s="17">
        <v>111</v>
      </c>
      <c r="B112" s="14" t="s">
        <v>292</v>
      </c>
      <c r="C112" s="15" t="str">
        <f t="shared" si="6"/>
        <v>22 tháng 3 năm 2020</v>
      </c>
      <c r="D112" s="15" t="str">
        <f t="shared" si="7"/>
        <v>22</v>
      </c>
      <c r="E112" s="5" t="str">
        <f t="shared" si="8"/>
        <v>3</v>
      </c>
      <c r="F112" s="16" t="str">
        <f t="shared" si="9"/>
        <v>22 - 3 - 2020</v>
      </c>
      <c r="G112" s="5">
        <v>25</v>
      </c>
      <c r="H112" s="5" t="s">
        <v>18</v>
      </c>
      <c r="I112" s="6" t="s">
        <v>42</v>
      </c>
      <c r="J112" s="5" t="s">
        <v>20</v>
      </c>
      <c r="K112" s="5" t="s">
        <v>24</v>
      </c>
      <c r="L112" s="8" t="s">
        <v>14</v>
      </c>
      <c r="M112" s="7" t="s">
        <v>13</v>
      </c>
      <c r="N112" s="11" t="s">
        <v>43</v>
      </c>
      <c r="O112" s="18" t="s">
        <v>302</v>
      </c>
      <c r="P112" s="10" t="s">
        <v>156</v>
      </c>
    </row>
    <row r="113" spans="1:16" ht="45.75" thickBot="1" x14ac:dyDescent="0.25">
      <c r="A113" s="17">
        <v>112</v>
      </c>
      <c r="B113" s="14" t="s">
        <v>292</v>
      </c>
      <c r="C113" s="15" t="str">
        <f t="shared" si="6"/>
        <v>22 tháng 3 năm 2020</v>
      </c>
      <c r="D113" s="15" t="str">
        <f t="shared" si="7"/>
        <v>22</v>
      </c>
      <c r="E113" s="5" t="str">
        <f t="shared" si="8"/>
        <v>3</v>
      </c>
      <c r="F113" s="16" t="str">
        <f t="shared" si="9"/>
        <v>22 - 3 - 2020</v>
      </c>
      <c r="G113" s="5">
        <v>30</v>
      </c>
      <c r="H113" s="5" t="s">
        <v>18</v>
      </c>
      <c r="I113" s="6" t="s">
        <v>42</v>
      </c>
      <c r="J113" s="5" t="s">
        <v>20</v>
      </c>
      <c r="K113" s="5" t="s">
        <v>24</v>
      </c>
      <c r="L113" s="8" t="s">
        <v>14</v>
      </c>
      <c r="M113" s="7" t="s">
        <v>13</v>
      </c>
      <c r="N113" s="11" t="s">
        <v>43</v>
      </c>
      <c r="O113" s="18" t="s">
        <v>303</v>
      </c>
      <c r="P113" s="10" t="s">
        <v>156</v>
      </c>
    </row>
    <row r="114" spans="1:16" ht="45.75" thickBot="1" x14ac:dyDescent="0.25">
      <c r="A114" s="17">
        <v>113</v>
      </c>
      <c r="B114" s="14" t="s">
        <v>292</v>
      </c>
      <c r="C114" s="15" t="str">
        <f t="shared" si="6"/>
        <v>22 tháng 3 năm 2020</v>
      </c>
      <c r="D114" s="15" t="str">
        <f t="shared" si="7"/>
        <v>22</v>
      </c>
      <c r="E114" s="5" t="str">
        <f t="shared" si="8"/>
        <v>3</v>
      </c>
      <c r="F114" s="16" t="str">
        <f t="shared" si="9"/>
        <v>22 - 3 - 2020</v>
      </c>
      <c r="G114" s="5">
        <v>18</v>
      </c>
      <c r="H114" s="5" t="s">
        <v>18</v>
      </c>
      <c r="I114" s="6" t="s">
        <v>42</v>
      </c>
      <c r="J114" s="5" t="s">
        <v>20</v>
      </c>
      <c r="K114" s="5" t="s">
        <v>24</v>
      </c>
      <c r="L114" s="8" t="s">
        <v>14</v>
      </c>
      <c r="M114" s="7" t="s">
        <v>13</v>
      </c>
      <c r="N114" s="11" t="s">
        <v>43</v>
      </c>
      <c r="O114" s="18" t="s">
        <v>304</v>
      </c>
      <c r="P114" s="10" t="s">
        <v>156</v>
      </c>
    </row>
    <row r="115" spans="1:16" ht="45.75" thickBot="1" x14ac:dyDescent="0.25">
      <c r="A115" s="17">
        <v>114</v>
      </c>
      <c r="B115" s="14" t="s">
        <v>305</v>
      </c>
      <c r="C115" s="15" t="str">
        <f t="shared" si="6"/>
        <v>23 tháng 3 năm 2020</v>
      </c>
      <c r="D115" s="15" t="str">
        <f t="shared" si="7"/>
        <v>23</v>
      </c>
      <c r="E115" s="5" t="str">
        <f t="shared" si="8"/>
        <v>3</v>
      </c>
      <c r="F115" s="16" t="str">
        <f t="shared" si="9"/>
        <v>23 - 3 - 2020</v>
      </c>
      <c r="G115" s="5">
        <v>19</v>
      </c>
      <c r="H115" s="5" t="s">
        <v>9</v>
      </c>
      <c r="I115" s="6" t="s">
        <v>42</v>
      </c>
      <c r="J115" s="5" t="s">
        <v>20</v>
      </c>
      <c r="K115" s="5" t="s">
        <v>24</v>
      </c>
      <c r="L115" s="8" t="s">
        <v>14</v>
      </c>
      <c r="M115" s="7" t="s">
        <v>13</v>
      </c>
      <c r="N115" s="11" t="s">
        <v>43</v>
      </c>
      <c r="O115" s="18" t="s">
        <v>306</v>
      </c>
      <c r="P115" s="10" t="s">
        <v>157</v>
      </c>
    </row>
    <row r="116" spans="1:16" ht="45.75" thickBot="1" x14ac:dyDescent="0.25">
      <c r="A116" s="17">
        <v>115</v>
      </c>
      <c r="B116" s="14" t="s">
        <v>305</v>
      </c>
      <c r="C116" s="15" t="str">
        <f t="shared" si="6"/>
        <v>23 tháng 3 năm 2020</v>
      </c>
      <c r="D116" s="15" t="str">
        <f t="shared" si="7"/>
        <v>23</v>
      </c>
      <c r="E116" s="5" t="str">
        <f t="shared" si="8"/>
        <v>3</v>
      </c>
      <c r="F116" s="16" t="str">
        <f t="shared" si="9"/>
        <v>23 - 3 - 2020</v>
      </c>
      <c r="G116" s="5">
        <v>44</v>
      </c>
      <c r="H116" s="5" t="s">
        <v>18</v>
      </c>
      <c r="I116" s="6" t="s">
        <v>42</v>
      </c>
      <c r="J116" s="5" t="s">
        <v>20</v>
      </c>
      <c r="K116" s="5" t="s">
        <v>24</v>
      </c>
      <c r="L116" s="8" t="s">
        <v>14</v>
      </c>
      <c r="M116" s="7" t="s">
        <v>13</v>
      </c>
      <c r="N116" s="11" t="s">
        <v>43</v>
      </c>
      <c r="O116" s="18" t="s">
        <v>158</v>
      </c>
      <c r="P116" s="10" t="s">
        <v>157</v>
      </c>
    </row>
    <row r="117" spans="1:16" ht="45.75" thickBot="1" x14ac:dyDescent="0.25">
      <c r="A117" s="17">
        <v>116</v>
      </c>
      <c r="B117" s="14" t="s">
        <v>305</v>
      </c>
      <c r="C117" s="15" t="str">
        <f t="shared" si="6"/>
        <v>23 tháng 3 năm 2020</v>
      </c>
      <c r="D117" s="15" t="str">
        <f t="shared" si="7"/>
        <v>23</v>
      </c>
      <c r="E117" s="5" t="str">
        <f t="shared" si="8"/>
        <v>3</v>
      </c>
      <c r="F117" s="16" t="str">
        <f t="shared" si="9"/>
        <v>23 - 3 - 2020</v>
      </c>
      <c r="G117" s="5">
        <v>29</v>
      </c>
      <c r="H117" s="5" t="s">
        <v>9</v>
      </c>
      <c r="I117" s="6" t="s">
        <v>42</v>
      </c>
      <c r="J117" s="5" t="s">
        <v>20</v>
      </c>
      <c r="K117" s="5" t="s">
        <v>24</v>
      </c>
      <c r="L117" s="8" t="s">
        <v>14</v>
      </c>
      <c r="M117" s="8" t="s">
        <v>14</v>
      </c>
      <c r="N117" s="11" t="s">
        <v>43</v>
      </c>
      <c r="O117" s="18" t="s">
        <v>159</v>
      </c>
      <c r="P117" s="10" t="s">
        <v>157</v>
      </c>
    </row>
    <row r="118" spans="1:16" ht="32.25" thickBot="1" x14ac:dyDescent="0.25">
      <c r="A118" s="17">
        <v>117</v>
      </c>
      <c r="B118" s="14" t="s">
        <v>305</v>
      </c>
      <c r="C118" s="15" t="str">
        <f t="shared" si="6"/>
        <v>23 tháng 3 năm 2020</v>
      </c>
      <c r="D118" s="15" t="str">
        <f t="shared" si="7"/>
        <v>23</v>
      </c>
      <c r="E118" s="5" t="str">
        <f t="shared" si="8"/>
        <v>3</v>
      </c>
      <c r="F118" s="16" t="str">
        <f t="shared" si="9"/>
        <v>23 - 3 - 2020</v>
      </c>
      <c r="G118" s="5">
        <v>30</v>
      </c>
      <c r="H118" s="5" t="s">
        <v>9</v>
      </c>
      <c r="I118" s="6" t="s">
        <v>160</v>
      </c>
      <c r="J118" s="5" t="s">
        <v>20</v>
      </c>
      <c r="K118" s="5" t="s">
        <v>161</v>
      </c>
      <c r="L118" s="8" t="s">
        <v>14</v>
      </c>
      <c r="M118" s="7" t="s">
        <v>13</v>
      </c>
      <c r="N118" s="11" t="s">
        <v>43</v>
      </c>
      <c r="O118" s="19" t="s">
        <v>162</v>
      </c>
      <c r="P118" s="10" t="s">
        <v>163</v>
      </c>
    </row>
    <row r="119" spans="1:16" ht="32.25" thickBot="1" x14ac:dyDescent="0.25">
      <c r="A119" s="17">
        <v>118</v>
      </c>
      <c r="B119" s="14" t="s">
        <v>305</v>
      </c>
      <c r="C119" s="15" t="str">
        <f t="shared" si="6"/>
        <v>23 tháng 3 năm 2020</v>
      </c>
      <c r="D119" s="15" t="str">
        <f t="shared" si="7"/>
        <v>23</v>
      </c>
      <c r="E119" s="5" t="str">
        <f t="shared" si="8"/>
        <v>3</v>
      </c>
      <c r="F119" s="16" t="str">
        <f t="shared" si="9"/>
        <v>23 - 3 - 2020</v>
      </c>
      <c r="G119" s="5">
        <v>23</v>
      </c>
      <c r="H119" s="5" t="s">
        <v>18</v>
      </c>
      <c r="I119" s="6" t="s">
        <v>160</v>
      </c>
      <c r="J119" s="5" t="s">
        <v>20</v>
      </c>
      <c r="K119" s="5" t="s">
        <v>161</v>
      </c>
      <c r="L119" s="8" t="s">
        <v>14</v>
      </c>
      <c r="M119" s="7" t="s">
        <v>13</v>
      </c>
      <c r="N119" s="11" t="s">
        <v>43</v>
      </c>
      <c r="O119" s="19" t="s">
        <v>162</v>
      </c>
      <c r="P119" s="10" t="s">
        <v>163</v>
      </c>
    </row>
    <row r="120" spans="1:16" ht="45.75" hidden="1" thickBot="1" x14ac:dyDescent="0.25">
      <c r="A120" s="17">
        <v>119</v>
      </c>
      <c r="B120" s="14" t="s">
        <v>305</v>
      </c>
      <c r="C120" s="15" t="str">
        <f t="shared" si="6"/>
        <v>23 tháng 3 năm 2020</v>
      </c>
      <c r="D120" s="15" t="str">
        <f t="shared" si="7"/>
        <v>23</v>
      </c>
      <c r="E120" s="5" t="str">
        <f t="shared" si="8"/>
        <v>3</v>
      </c>
      <c r="F120" s="16" t="str">
        <f t="shared" si="9"/>
        <v>23 - 3 - 2020</v>
      </c>
      <c r="G120" s="5">
        <v>29</v>
      </c>
      <c r="H120" s="5" t="s">
        <v>9</v>
      </c>
      <c r="I120" s="6" t="s">
        <v>10</v>
      </c>
      <c r="J120" s="5" t="s">
        <v>28</v>
      </c>
      <c r="K120" s="5" t="s">
        <v>164</v>
      </c>
      <c r="L120" s="8" t="s">
        <v>14</v>
      </c>
      <c r="M120" s="7" t="s">
        <v>13</v>
      </c>
      <c r="N120" s="11" t="s">
        <v>43</v>
      </c>
      <c r="O120" s="18" t="s">
        <v>307</v>
      </c>
      <c r="P120" s="10" t="s">
        <v>165</v>
      </c>
    </row>
    <row r="121" spans="1:16" ht="32.25" hidden="1" thickBot="1" x14ac:dyDescent="0.25">
      <c r="A121" s="17">
        <v>120</v>
      </c>
      <c r="B121" s="14" t="s">
        <v>305</v>
      </c>
      <c r="C121" s="15" t="str">
        <f t="shared" si="6"/>
        <v>23 tháng 3 năm 2020</v>
      </c>
      <c r="D121" s="15" t="str">
        <f t="shared" si="7"/>
        <v>23</v>
      </c>
      <c r="E121" s="5" t="str">
        <f t="shared" si="8"/>
        <v>3</v>
      </c>
      <c r="F121" s="16" t="str">
        <f t="shared" si="9"/>
        <v>23 - 3 - 2020</v>
      </c>
      <c r="G121" s="5">
        <v>27</v>
      </c>
      <c r="H121" s="5" t="s">
        <v>9</v>
      </c>
      <c r="I121" s="6" t="s">
        <v>10</v>
      </c>
      <c r="J121" s="6" t="s">
        <v>166</v>
      </c>
      <c r="K121" s="5" t="s">
        <v>69</v>
      </c>
      <c r="L121" s="8" t="s">
        <v>14</v>
      </c>
      <c r="M121" s="7" t="s">
        <v>13</v>
      </c>
      <c r="N121" s="11" t="s">
        <v>43</v>
      </c>
      <c r="O121" s="18" t="s">
        <v>167</v>
      </c>
      <c r="P121" s="10" t="s">
        <v>165</v>
      </c>
    </row>
    <row r="122" spans="1:16" ht="45.75" thickBot="1" x14ac:dyDescent="0.25">
      <c r="A122" s="17">
        <v>121</v>
      </c>
      <c r="B122" s="14" t="s">
        <v>305</v>
      </c>
      <c r="C122" s="15" t="str">
        <f t="shared" si="6"/>
        <v>23 tháng 3 năm 2020</v>
      </c>
      <c r="D122" s="15" t="str">
        <f t="shared" si="7"/>
        <v>23</v>
      </c>
      <c r="E122" s="5" t="str">
        <f t="shared" si="8"/>
        <v>3</v>
      </c>
      <c r="F122" s="16" t="str">
        <f t="shared" si="9"/>
        <v>23 - 3 - 2020</v>
      </c>
      <c r="G122" s="5">
        <v>58</v>
      </c>
      <c r="H122" s="5" t="s">
        <v>9</v>
      </c>
      <c r="I122" s="6" t="s">
        <v>10</v>
      </c>
      <c r="J122" s="5" t="s">
        <v>20</v>
      </c>
      <c r="K122" s="5" t="s">
        <v>168</v>
      </c>
      <c r="L122" s="8" t="s">
        <v>14</v>
      </c>
      <c r="M122" s="7" t="s">
        <v>13</v>
      </c>
      <c r="N122" s="11" t="s">
        <v>43</v>
      </c>
      <c r="O122" s="18" t="s">
        <v>308</v>
      </c>
      <c r="P122" s="10" t="s">
        <v>165</v>
      </c>
    </row>
    <row r="123" spans="1:16" ht="45.75" thickBot="1" x14ac:dyDescent="0.25">
      <c r="A123" s="17">
        <v>122</v>
      </c>
      <c r="B123" s="14" t="s">
        <v>305</v>
      </c>
      <c r="C123" s="15" t="str">
        <f t="shared" si="6"/>
        <v>23 tháng 3 năm 2020</v>
      </c>
      <c r="D123" s="15" t="str">
        <f t="shared" si="7"/>
        <v>23</v>
      </c>
      <c r="E123" s="5" t="str">
        <f t="shared" si="8"/>
        <v>3</v>
      </c>
      <c r="F123" s="16" t="str">
        <f t="shared" si="9"/>
        <v>23 - 3 - 2020</v>
      </c>
      <c r="G123" s="5">
        <v>24</v>
      </c>
      <c r="H123" s="5" t="s">
        <v>18</v>
      </c>
      <c r="I123" s="6" t="s">
        <v>54</v>
      </c>
      <c r="J123" s="5" t="s">
        <v>20</v>
      </c>
      <c r="K123" s="5" t="s">
        <v>169</v>
      </c>
      <c r="L123" s="8" t="s">
        <v>14</v>
      </c>
      <c r="M123" s="7" t="s">
        <v>13</v>
      </c>
      <c r="N123" s="11" t="s">
        <v>43</v>
      </c>
      <c r="O123" s="19" t="s">
        <v>170</v>
      </c>
      <c r="P123" s="10" t="s">
        <v>171</v>
      </c>
    </row>
    <row r="124" spans="1:16" ht="32.25" thickBot="1" x14ac:dyDescent="0.25">
      <c r="A124" s="17">
        <v>123</v>
      </c>
      <c r="B124" s="14" t="s">
        <v>305</v>
      </c>
      <c r="C124" s="15" t="str">
        <f t="shared" si="6"/>
        <v>23 tháng 3 năm 2020</v>
      </c>
      <c r="D124" s="15" t="str">
        <f t="shared" si="7"/>
        <v>23</v>
      </c>
      <c r="E124" s="5" t="str">
        <f t="shared" si="8"/>
        <v>3</v>
      </c>
      <c r="F124" s="16" t="str">
        <f t="shared" si="9"/>
        <v>23 - 3 - 2020</v>
      </c>
      <c r="G124" s="5">
        <v>17</v>
      </c>
      <c r="H124" s="5" t="s">
        <v>18</v>
      </c>
      <c r="I124" s="6" t="s">
        <v>172</v>
      </c>
      <c r="J124" s="5" t="s">
        <v>20</v>
      </c>
      <c r="K124" s="6" t="s">
        <v>173</v>
      </c>
      <c r="L124" s="8" t="s">
        <v>14</v>
      </c>
      <c r="M124" s="7" t="s">
        <v>13</v>
      </c>
      <c r="N124" s="11" t="s">
        <v>43</v>
      </c>
      <c r="O124" s="19" t="s">
        <v>174</v>
      </c>
      <c r="P124" s="10" t="s">
        <v>175</v>
      </c>
    </row>
    <row r="125" spans="1:16" ht="32.25" hidden="1" thickBot="1" x14ac:dyDescent="0.25">
      <c r="A125" s="17">
        <v>124</v>
      </c>
      <c r="B125" s="14" t="s">
        <v>309</v>
      </c>
      <c r="C125" s="15" t="str">
        <f t="shared" si="6"/>
        <v>24 tháng 3 năm 2020</v>
      </c>
      <c r="D125" s="15" t="str">
        <f t="shared" si="7"/>
        <v>24</v>
      </c>
      <c r="E125" s="5" t="str">
        <f t="shared" si="8"/>
        <v>3</v>
      </c>
      <c r="F125" s="16" t="str">
        <f t="shared" si="9"/>
        <v>24 - 3 - 2020</v>
      </c>
      <c r="G125" s="5">
        <v>52</v>
      </c>
      <c r="H125" s="5" t="s">
        <v>9</v>
      </c>
      <c r="I125" s="6" t="s">
        <v>10</v>
      </c>
      <c r="J125" s="6" t="s">
        <v>176</v>
      </c>
      <c r="K125" s="5" t="s">
        <v>89</v>
      </c>
      <c r="L125" s="8" t="s">
        <v>14</v>
      </c>
      <c r="M125" s="5"/>
      <c r="N125" s="11" t="s">
        <v>43</v>
      </c>
      <c r="O125" s="18" t="s">
        <v>177</v>
      </c>
      <c r="P125" s="10" t="s">
        <v>178</v>
      </c>
    </row>
    <row r="126" spans="1:16" ht="32.25" hidden="1" thickBot="1" x14ac:dyDescent="0.25">
      <c r="A126" s="17">
        <v>125</v>
      </c>
      <c r="B126" s="14" t="s">
        <v>309</v>
      </c>
      <c r="C126" s="15" t="str">
        <f t="shared" si="6"/>
        <v>24 tháng 3 năm 2020</v>
      </c>
      <c r="D126" s="15" t="str">
        <f t="shared" si="7"/>
        <v>24</v>
      </c>
      <c r="E126" s="5" t="str">
        <f t="shared" si="8"/>
        <v>3</v>
      </c>
      <c r="F126" s="16" t="str">
        <f t="shared" si="9"/>
        <v>24 - 3 - 2020</v>
      </c>
      <c r="G126" s="5">
        <v>22</v>
      </c>
      <c r="H126" s="5" t="s">
        <v>18</v>
      </c>
      <c r="I126" s="6" t="s">
        <v>10</v>
      </c>
      <c r="J126" s="6" t="s">
        <v>179</v>
      </c>
      <c r="K126" s="5" t="s">
        <v>180</v>
      </c>
      <c r="L126" s="8" t="s">
        <v>14</v>
      </c>
      <c r="M126" s="5"/>
      <c r="N126" s="11" t="s">
        <v>43</v>
      </c>
      <c r="O126" s="18" t="s">
        <v>177</v>
      </c>
      <c r="P126" s="10" t="s">
        <v>178</v>
      </c>
    </row>
    <row r="127" spans="1:16" ht="32.25" hidden="1" thickBot="1" x14ac:dyDescent="0.25">
      <c r="A127" s="17">
        <v>126</v>
      </c>
      <c r="B127" s="14" t="s">
        <v>309</v>
      </c>
      <c r="C127" s="15" t="str">
        <f t="shared" si="6"/>
        <v>24 tháng 3 năm 2020</v>
      </c>
      <c r="D127" s="15" t="str">
        <f t="shared" si="7"/>
        <v>24</v>
      </c>
      <c r="E127" s="5" t="str">
        <f t="shared" si="8"/>
        <v>3</v>
      </c>
      <c r="F127" s="16" t="str">
        <f t="shared" si="9"/>
        <v>24 - 3 - 2020</v>
      </c>
      <c r="G127" s="5">
        <v>28</v>
      </c>
      <c r="H127" s="5" t="s">
        <v>9</v>
      </c>
      <c r="I127" s="6" t="s">
        <v>10</v>
      </c>
      <c r="J127" s="6" t="s">
        <v>179</v>
      </c>
      <c r="K127" s="5" t="s">
        <v>180</v>
      </c>
      <c r="L127" s="8" t="s">
        <v>14</v>
      </c>
      <c r="M127" s="5"/>
      <c r="N127" s="11" t="s">
        <v>43</v>
      </c>
      <c r="O127" s="18" t="s">
        <v>177</v>
      </c>
      <c r="P127" s="10" t="s">
        <v>178</v>
      </c>
    </row>
    <row r="128" spans="1:16" ht="32.25" thickBot="1" x14ac:dyDescent="0.25">
      <c r="A128" s="17">
        <v>127</v>
      </c>
      <c r="B128" s="14" t="s">
        <v>309</v>
      </c>
      <c r="C128" s="15" t="str">
        <f t="shared" si="6"/>
        <v>24 tháng 3 năm 2020</v>
      </c>
      <c r="D128" s="15" t="str">
        <f t="shared" si="7"/>
        <v>24</v>
      </c>
      <c r="E128" s="5" t="str">
        <f t="shared" si="8"/>
        <v>3</v>
      </c>
      <c r="F128" s="16" t="str">
        <f t="shared" si="9"/>
        <v>24 - 3 - 2020</v>
      </c>
      <c r="G128" s="5">
        <v>23</v>
      </c>
      <c r="H128" s="5" t="s">
        <v>9</v>
      </c>
      <c r="I128" s="6" t="s">
        <v>10</v>
      </c>
      <c r="J128" s="5" t="s">
        <v>20</v>
      </c>
      <c r="K128" s="5" t="s">
        <v>69</v>
      </c>
      <c r="L128" s="8" t="s">
        <v>14</v>
      </c>
      <c r="M128" s="8" t="s">
        <v>14</v>
      </c>
      <c r="N128" s="11" t="s">
        <v>43</v>
      </c>
      <c r="O128" s="18" t="s">
        <v>181</v>
      </c>
      <c r="P128" s="10" t="s">
        <v>178</v>
      </c>
    </row>
    <row r="129" spans="1:16" ht="45.75" thickBot="1" x14ac:dyDescent="0.25">
      <c r="A129" s="17">
        <v>128</v>
      </c>
      <c r="B129" s="14" t="s">
        <v>309</v>
      </c>
      <c r="C129" s="15" t="str">
        <f t="shared" si="6"/>
        <v>24 tháng 3 năm 2020</v>
      </c>
      <c r="D129" s="15" t="str">
        <f t="shared" si="7"/>
        <v>24</v>
      </c>
      <c r="E129" s="5" t="str">
        <f t="shared" si="8"/>
        <v>3</v>
      </c>
      <c r="F129" s="16" t="str">
        <f t="shared" si="9"/>
        <v>24 - 3 - 2020</v>
      </c>
      <c r="G129" s="5">
        <v>20</v>
      </c>
      <c r="H129" s="5" t="s">
        <v>9</v>
      </c>
      <c r="I129" s="6" t="s">
        <v>42</v>
      </c>
      <c r="J129" s="5" t="s">
        <v>20</v>
      </c>
      <c r="K129" s="5" t="s">
        <v>24</v>
      </c>
      <c r="L129" s="8" t="s">
        <v>14</v>
      </c>
      <c r="M129" s="7" t="s">
        <v>13</v>
      </c>
      <c r="N129" s="11" t="s">
        <v>43</v>
      </c>
      <c r="O129" s="18" t="s">
        <v>310</v>
      </c>
      <c r="P129" s="10" t="s">
        <v>178</v>
      </c>
    </row>
    <row r="130" spans="1:16" ht="45.75" thickBot="1" x14ac:dyDescent="0.25">
      <c r="A130" s="17">
        <v>129</v>
      </c>
      <c r="B130" s="14" t="s">
        <v>309</v>
      </c>
      <c r="C130" s="15" t="str">
        <f t="shared" si="6"/>
        <v>24 tháng 3 năm 2020</v>
      </c>
      <c r="D130" s="15" t="str">
        <f t="shared" si="7"/>
        <v>24</v>
      </c>
      <c r="E130" s="5" t="str">
        <f t="shared" si="8"/>
        <v>3</v>
      </c>
      <c r="F130" s="16" t="str">
        <f t="shared" ref="F130:F161" si="10">D130 &amp; " - " &amp; E130 &amp; " - 2020"</f>
        <v>24 - 3 - 2020</v>
      </c>
      <c r="G130" s="5">
        <v>20</v>
      </c>
      <c r="H130" s="5" t="s">
        <v>9</v>
      </c>
      <c r="I130" s="6" t="s">
        <v>42</v>
      </c>
      <c r="J130" s="5" t="s">
        <v>20</v>
      </c>
      <c r="K130" s="5" t="s">
        <v>24</v>
      </c>
      <c r="L130" s="8" t="s">
        <v>14</v>
      </c>
      <c r="M130" s="7" t="s">
        <v>13</v>
      </c>
      <c r="N130" s="11" t="s">
        <v>43</v>
      </c>
      <c r="O130" s="18" t="s">
        <v>311</v>
      </c>
      <c r="P130" s="10" t="s">
        <v>178</v>
      </c>
    </row>
    <row r="131" spans="1:16" ht="45.75" thickBot="1" x14ac:dyDescent="0.25">
      <c r="A131" s="17">
        <v>130</v>
      </c>
      <c r="B131" s="14" t="s">
        <v>309</v>
      </c>
      <c r="C131" s="15" t="str">
        <f t="shared" ref="C131:C194" si="11">TRIM(B131)</f>
        <v>24 tháng 3 năm 2020</v>
      </c>
      <c r="D131" s="15" t="str">
        <f t="shared" ref="D131:D194" si="12">TRIM(LEFT(C131,2))</f>
        <v>24</v>
      </c>
      <c r="E131" s="5" t="str">
        <f t="shared" si="8"/>
        <v>3</v>
      </c>
      <c r="F131" s="16" t="str">
        <f t="shared" si="10"/>
        <v>24 - 3 - 2020</v>
      </c>
      <c r="G131" s="5">
        <v>30</v>
      </c>
      <c r="H131" s="5" t="s">
        <v>9</v>
      </c>
      <c r="I131" s="6" t="s">
        <v>42</v>
      </c>
      <c r="J131" s="5" t="s">
        <v>20</v>
      </c>
      <c r="K131" s="5" t="s">
        <v>24</v>
      </c>
      <c r="L131" s="8" t="s">
        <v>14</v>
      </c>
      <c r="M131" s="7" t="s">
        <v>13</v>
      </c>
      <c r="N131" s="11" t="s">
        <v>43</v>
      </c>
      <c r="O131" s="18" t="s">
        <v>312</v>
      </c>
      <c r="P131" s="10" t="s">
        <v>178</v>
      </c>
    </row>
    <row r="132" spans="1:16" ht="45.75" thickBot="1" x14ac:dyDescent="0.25">
      <c r="A132" s="17">
        <v>131</v>
      </c>
      <c r="B132" s="14" t="s">
        <v>309</v>
      </c>
      <c r="C132" s="15" t="str">
        <f t="shared" si="11"/>
        <v>24 tháng 3 năm 2020</v>
      </c>
      <c r="D132" s="15" t="str">
        <f t="shared" si="12"/>
        <v>24</v>
      </c>
      <c r="E132" s="5" t="str">
        <f t="shared" ref="E132:E195" si="13">TRIM(MID(C132,SEARCH("tháng",C132)+5,SEARCH("năm",C132)-SEARCH("tháng",C132)-6))</f>
        <v>3</v>
      </c>
      <c r="F132" s="16" t="str">
        <f t="shared" si="10"/>
        <v>24 - 3 - 2020</v>
      </c>
      <c r="G132" s="5">
        <v>23</v>
      </c>
      <c r="H132" s="5" t="s">
        <v>9</v>
      </c>
      <c r="I132" s="6" t="s">
        <v>42</v>
      </c>
      <c r="J132" s="5" t="s">
        <v>20</v>
      </c>
      <c r="K132" s="5" t="s">
        <v>24</v>
      </c>
      <c r="L132" s="8" t="s">
        <v>14</v>
      </c>
      <c r="M132" s="7" t="s">
        <v>13</v>
      </c>
      <c r="N132" s="11" t="s">
        <v>43</v>
      </c>
      <c r="O132" s="18" t="s">
        <v>312</v>
      </c>
      <c r="P132" s="10" t="s">
        <v>178</v>
      </c>
    </row>
    <row r="133" spans="1:16" ht="45.75" thickBot="1" x14ac:dyDescent="0.25">
      <c r="A133" s="17">
        <v>132</v>
      </c>
      <c r="B133" s="14" t="s">
        <v>309</v>
      </c>
      <c r="C133" s="15" t="str">
        <f t="shared" si="11"/>
        <v>24 tháng 3 năm 2020</v>
      </c>
      <c r="D133" s="15" t="str">
        <f t="shared" si="12"/>
        <v>24</v>
      </c>
      <c r="E133" s="5" t="str">
        <f t="shared" si="13"/>
        <v>3</v>
      </c>
      <c r="F133" s="16" t="str">
        <f t="shared" si="10"/>
        <v>24 - 3 - 2020</v>
      </c>
      <c r="G133" s="5">
        <v>25</v>
      </c>
      <c r="H133" s="5" t="s">
        <v>18</v>
      </c>
      <c r="I133" s="6" t="s">
        <v>42</v>
      </c>
      <c r="J133" s="5" t="s">
        <v>20</v>
      </c>
      <c r="K133" s="5" t="s">
        <v>24</v>
      </c>
      <c r="L133" s="8" t="s">
        <v>14</v>
      </c>
      <c r="M133" s="7" t="s">
        <v>13</v>
      </c>
      <c r="N133" s="11" t="s">
        <v>43</v>
      </c>
      <c r="O133" s="18" t="s">
        <v>312</v>
      </c>
      <c r="P133" s="10" t="s">
        <v>178</v>
      </c>
    </row>
    <row r="134" spans="1:16" ht="32.25" thickBot="1" x14ac:dyDescent="0.25">
      <c r="A134" s="17">
        <v>133</v>
      </c>
      <c r="B134" s="14" t="s">
        <v>309</v>
      </c>
      <c r="C134" s="15" t="str">
        <f t="shared" si="11"/>
        <v>24 tháng 3 năm 2020</v>
      </c>
      <c r="D134" s="15" t="str">
        <f t="shared" si="12"/>
        <v>24</v>
      </c>
      <c r="E134" s="5" t="str">
        <f t="shared" si="13"/>
        <v>3</v>
      </c>
      <c r="F134" s="16" t="str">
        <f t="shared" si="10"/>
        <v>24 - 3 - 2020</v>
      </c>
      <c r="G134" s="5">
        <v>66</v>
      </c>
      <c r="H134" s="5" t="s">
        <v>18</v>
      </c>
      <c r="I134" s="6" t="s">
        <v>182</v>
      </c>
      <c r="J134" s="5" t="s">
        <v>20</v>
      </c>
      <c r="K134" s="5" t="s">
        <v>183</v>
      </c>
      <c r="L134" s="8" t="s">
        <v>14</v>
      </c>
      <c r="M134" s="8" t="s">
        <v>14</v>
      </c>
      <c r="N134" s="11" t="s">
        <v>43</v>
      </c>
      <c r="O134" s="18" t="s">
        <v>184</v>
      </c>
      <c r="P134" s="10" t="s">
        <v>178</v>
      </c>
    </row>
    <row r="135" spans="1:16" ht="32.25" thickBot="1" x14ac:dyDescent="0.25">
      <c r="A135" s="17">
        <v>134</v>
      </c>
      <c r="B135" s="14" t="s">
        <v>309</v>
      </c>
      <c r="C135" s="15" t="str">
        <f t="shared" si="11"/>
        <v>24 tháng 3 năm 2020</v>
      </c>
      <c r="D135" s="15" t="str">
        <f t="shared" si="12"/>
        <v>24</v>
      </c>
      <c r="E135" s="5" t="str">
        <f t="shared" si="13"/>
        <v>3</v>
      </c>
      <c r="F135" s="16" t="str">
        <f t="shared" si="10"/>
        <v>24 - 3 - 2020</v>
      </c>
      <c r="G135" s="5">
        <v>10</v>
      </c>
      <c r="H135" s="5" t="s">
        <v>9</v>
      </c>
      <c r="I135" s="6" t="s">
        <v>19</v>
      </c>
      <c r="J135" s="5" t="s">
        <v>20</v>
      </c>
      <c r="K135" s="5" t="s">
        <v>185</v>
      </c>
      <c r="L135" s="8" t="s">
        <v>14</v>
      </c>
      <c r="M135" s="7" t="s">
        <v>13</v>
      </c>
      <c r="N135" s="11" t="s">
        <v>43</v>
      </c>
      <c r="O135" s="18" t="s">
        <v>313</v>
      </c>
      <c r="P135" s="10" t="s">
        <v>178</v>
      </c>
    </row>
    <row r="136" spans="1:16" ht="63.75" customHeight="1" thickBot="1" x14ac:dyDescent="0.25">
      <c r="A136" s="17">
        <v>135</v>
      </c>
      <c r="B136" s="14" t="s">
        <v>314</v>
      </c>
      <c r="C136" s="15" t="str">
        <f t="shared" si="11"/>
        <v>25 tháng 3 năm 2020</v>
      </c>
      <c r="D136" s="15" t="str">
        <f t="shared" si="12"/>
        <v>25</v>
      </c>
      <c r="E136" s="5" t="str">
        <f t="shared" si="13"/>
        <v>3</v>
      </c>
      <c r="F136" s="16" t="str">
        <f t="shared" si="10"/>
        <v>25 - 3 - 2020</v>
      </c>
      <c r="G136" s="5">
        <v>27</v>
      </c>
      <c r="H136" s="5" t="s">
        <v>18</v>
      </c>
      <c r="I136" s="5" t="s">
        <v>54</v>
      </c>
      <c r="J136" s="5" t="s">
        <v>20</v>
      </c>
      <c r="K136" s="5" t="s">
        <v>186</v>
      </c>
      <c r="L136" s="8" t="s">
        <v>14</v>
      </c>
      <c r="M136" s="7" t="s">
        <v>13</v>
      </c>
      <c r="N136" s="11" t="s">
        <v>43</v>
      </c>
      <c r="O136" s="19" t="s">
        <v>315</v>
      </c>
      <c r="P136" s="10" t="s">
        <v>187</v>
      </c>
    </row>
    <row r="137" spans="1:16" ht="75.75" thickBot="1" x14ac:dyDescent="0.25">
      <c r="A137" s="17">
        <v>136</v>
      </c>
      <c r="B137" s="14" t="s">
        <v>314</v>
      </c>
      <c r="C137" s="15" t="str">
        <f t="shared" si="11"/>
        <v>25 tháng 3 năm 2020</v>
      </c>
      <c r="D137" s="15" t="str">
        <f t="shared" si="12"/>
        <v>25</v>
      </c>
      <c r="E137" s="5" t="str">
        <f t="shared" si="13"/>
        <v>3</v>
      </c>
      <c r="F137" s="16" t="str">
        <f t="shared" si="10"/>
        <v>25 - 3 - 2020</v>
      </c>
      <c r="G137" s="5">
        <v>23</v>
      </c>
      <c r="H137" s="5" t="s">
        <v>18</v>
      </c>
      <c r="I137" s="5" t="s">
        <v>42</v>
      </c>
      <c r="J137" s="5" t="s">
        <v>20</v>
      </c>
      <c r="K137" s="5" t="s">
        <v>24</v>
      </c>
      <c r="L137" s="8" t="s">
        <v>14</v>
      </c>
      <c r="M137" s="7" t="s">
        <v>13</v>
      </c>
      <c r="N137" s="11" t="s">
        <v>43</v>
      </c>
      <c r="O137" s="18" t="s">
        <v>316</v>
      </c>
      <c r="P137" s="10" t="s">
        <v>187</v>
      </c>
    </row>
    <row r="138" spans="1:16" ht="45.75" hidden="1" thickBot="1" x14ac:dyDescent="0.25">
      <c r="A138" s="17">
        <v>137</v>
      </c>
      <c r="B138" s="14" t="s">
        <v>314</v>
      </c>
      <c r="C138" s="15" t="str">
        <f t="shared" si="11"/>
        <v>25 tháng 3 năm 2020</v>
      </c>
      <c r="D138" s="15" t="str">
        <f t="shared" si="12"/>
        <v>25</v>
      </c>
      <c r="E138" s="5" t="str">
        <f t="shared" si="13"/>
        <v>3</v>
      </c>
      <c r="F138" s="16" t="str">
        <f t="shared" si="10"/>
        <v>25 - 3 - 2020</v>
      </c>
      <c r="G138" s="5">
        <v>36</v>
      </c>
      <c r="H138" s="5" t="s">
        <v>9</v>
      </c>
      <c r="I138" s="5" t="s">
        <v>42</v>
      </c>
      <c r="J138" s="5" t="s">
        <v>105</v>
      </c>
      <c r="K138" s="5" t="s">
        <v>24</v>
      </c>
      <c r="L138" s="8" t="s">
        <v>14</v>
      </c>
      <c r="M138" s="7" t="s">
        <v>13</v>
      </c>
      <c r="N138" s="11" t="s">
        <v>43</v>
      </c>
      <c r="O138" s="18" t="s">
        <v>317</v>
      </c>
      <c r="P138" s="10" t="s">
        <v>187</v>
      </c>
    </row>
    <row r="139" spans="1:16" ht="45.75" thickBot="1" x14ac:dyDescent="0.25">
      <c r="A139" s="17">
        <v>138</v>
      </c>
      <c r="B139" s="14" t="s">
        <v>314</v>
      </c>
      <c r="C139" s="15" t="str">
        <f t="shared" si="11"/>
        <v>25 tháng 3 năm 2020</v>
      </c>
      <c r="D139" s="15" t="str">
        <f t="shared" si="12"/>
        <v>25</v>
      </c>
      <c r="E139" s="5" t="str">
        <f t="shared" si="13"/>
        <v>3</v>
      </c>
      <c r="F139" s="16" t="str">
        <f t="shared" si="10"/>
        <v>25 - 3 - 2020</v>
      </c>
      <c r="G139" s="5">
        <v>23</v>
      </c>
      <c r="H139" s="5" t="s">
        <v>9</v>
      </c>
      <c r="I139" s="5" t="s">
        <v>42</v>
      </c>
      <c r="J139" s="5" t="s">
        <v>20</v>
      </c>
      <c r="K139" s="5" t="s">
        <v>24</v>
      </c>
      <c r="L139" s="8" t="s">
        <v>14</v>
      </c>
      <c r="M139" s="7" t="s">
        <v>13</v>
      </c>
      <c r="N139" s="11" t="s">
        <v>43</v>
      </c>
      <c r="O139" s="18" t="s">
        <v>318</v>
      </c>
      <c r="P139" s="10" t="s">
        <v>187</v>
      </c>
    </row>
    <row r="140" spans="1:16" ht="45.75" thickBot="1" x14ac:dyDescent="0.25">
      <c r="A140" s="17">
        <v>139</v>
      </c>
      <c r="B140" s="14" t="s">
        <v>314</v>
      </c>
      <c r="C140" s="15" t="str">
        <f t="shared" si="11"/>
        <v>25 tháng 3 năm 2020</v>
      </c>
      <c r="D140" s="15" t="str">
        <f t="shared" si="12"/>
        <v>25</v>
      </c>
      <c r="E140" s="5" t="str">
        <f t="shared" si="13"/>
        <v>3</v>
      </c>
      <c r="F140" s="16" t="str">
        <f t="shared" si="10"/>
        <v>25 - 3 - 2020</v>
      </c>
      <c r="G140" s="5">
        <v>24</v>
      </c>
      <c r="H140" s="5" t="s">
        <v>18</v>
      </c>
      <c r="I140" s="5" t="s">
        <v>42</v>
      </c>
      <c r="J140" s="5" t="s">
        <v>20</v>
      </c>
      <c r="K140" s="5" t="s">
        <v>24</v>
      </c>
      <c r="L140" s="8" t="s">
        <v>14</v>
      </c>
      <c r="M140" s="7" t="s">
        <v>13</v>
      </c>
      <c r="N140" s="11" t="s">
        <v>43</v>
      </c>
      <c r="O140" s="18" t="s">
        <v>319</v>
      </c>
      <c r="P140" s="10" t="s">
        <v>187</v>
      </c>
    </row>
    <row r="141" spans="1:16" ht="45.75" thickBot="1" x14ac:dyDescent="0.25">
      <c r="A141" s="17">
        <v>140</v>
      </c>
      <c r="B141" s="14" t="s">
        <v>314</v>
      </c>
      <c r="C141" s="15" t="str">
        <f t="shared" si="11"/>
        <v>25 tháng 3 năm 2020</v>
      </c>
      <c r="D141" s="15" t="str">
        <f t="shared" si="12"/>
        <v>25</v>
      </c>
      <c r="E141" s="5" t="str">
        <f t="shared" si="13"/>
        <v>3</v>
      </c>
      <c r="F141" s="16" t="str">
        <f t="shared" si="10"/>
        <v>25 - 3 - 2020</v>
      </c>
      <c r="G141" s="5">
        <v>21</v>
      </c>
      <c r="H141" s="5" t="s">
        <v>9</v>
      </c>
      <c r="I141" s="5" t="s">
        <v>42</v>
      </c>
      <c r="J141" s="5" t="s">
        <v>20</v>
      </c>
      <c r="K141" s="5" t="s">
        <v>24</v>
      </c>
      <c r="L141" s="8" t="s">
        <v>14</v>
      </c>
      <c r="M141" s="7" t="s">
        <v>13</v>
      </c>
      <c r="N141" s="11" t="s">
        <v>43</v>
      </c>
      <c r="O141" s="18" t="s">
        <v>320</v>
      </c>
      <c r="P141" s="10" t="s">
        <v>187</v>
      </c>
    </row>
    <row r="142" spans="1:16" ht="45.75" thickBot="1" x14ac:dyDescent="0.25">
      <c r="A142" s="17">
        <v>141</v>
      </c>
      <c r="B142" s="14" t="s">
        <v>314</v>
      </c>
      <c r="C142" s="15" t="str">
        <f t="shared" si="11"/>
        <v>25 tháng 3 năm 2020</v>
      </c>
      <c r="D142" s="15" t="str">
        <f t="shared" si="12"/>
        <v>25</v>
      </c>
      <c r="E142" s="5" t="str">
        <f t="shared" si="13"/>
        <v>3</v>
      </c>
      <c r="F142" s="16" t="str">
        <f t="shared" si="10"/>
        <v>25 - 3 - 2020</v>
      </c>
      <c r="G142" s="5">
        <v>29</v>
      </c>
      <c r="H142" s="5" t="s">
        <v>9</v>
      </c>
      <c r="I142" s="5" t="s">
        <v>42</v>
      </c>
      <c r="J142" s="5" t="s">
        <v>20</v>
      </c>
      <c r="K142" s="5" t="s">
        <v>24</v>
      </c>
      <c r="L142" s="8" t="s">
        <v>14</v>
      </c>
      <c r="M142" s="8" t="s">
        <v>14</v>
      </c>
      <c r="N142" s="11" t="s">
        <v>43</v>
      </c>
      <c r="O142" s="18" t="s">
        <v>188</v>
      </c>
      <c r="P142" s="10" t="s">
        <v>187</v>
      </c>
    </row>
    <row r="143" spans="1:16" ht="45.75" thickBot="1" x14ac:dyDescent="0.25">
      <c r="A143" s="17">
        <v>142</v>
      </c>
      <c r="B143" s="14" t="s">
        <v>321</v>
      </c>
      <c r="C143" s="15" t="str">
        <f t="shared" si="11"/>
        <v>26 tháng 3 năm 2020</v>
      </c>
      <c r="D143" s="15" t="str">
        <f t="shared" si="12"/>
        <v>26</v>
      </c>
      <c r="E143" s="5" t="str">
        <f t="shared" si="13"/>
        <v>3</v>
      </c>
      <c r="F143" s="16" t="str">
        <f t="shared" si="10"/>
        <v>26 - 3 - 2020</v>
      </c>
      <c r="G143" s="5">
        <v>26</v>
      </c>
      <c r="H143" s="5" t="s">
        <v>9</v>
      </c>
      <c r="I143" s="5" t="s">
        <v>10</v>
      </c>
      <c r="J143" s="5" t="s">
        <v>20</v>
      </c>
      <c r="K143" s="5" t="s">
        <v>189</v>
      </c>
      <c r="L143" s="8" t="s">
        <v>14</v>
      </c>
      <c r="M143" s="7" t="s">
        <v>13</v>
      </c>
      <c r="N143" s="11" t="s">
        <v>43</v>
      </c>
      <c r="O143" s="19" t="s">
        <v>322</v>
      </c>
      <c r="P143" s="10" t="s">
        <v>190</v>
      </c>
    </row>
    <row r="144" spans="1:16" ht="32.25" hidden="1" thickBot="1" x14ac:dyDescent="0.25">
      <c r="A144" s="17">
        <v>143</v>
      </c>
      <c r="B144" s="14" t="s">
        <v>321</v>
      </c>
      <c r="C144" s="15" t="str">
        <f t="shared" si="11"/>
        <v>26 tháng 3 năm 2020</v>
      </c>
      <c r="D144" s="15" t="str">
        <f t="shared" si="12"/>
        <v>26</v>
      </c>
      <c r="E144" s="5" t="str">
        <f t="shared" si="13"/>
        <v>3</v>
      </c>
      <c r="F144" s="16" t="str">
        <f t="shared" si="10"/>
        <v>26 - 3 - 2020</v>
      </c>
      <c r="G144" s="5">
        <v>58</v>
      </c>
      <c r="H144" s="5" t="s">
        <v>18</v>
      </c>
      <c r="I144" s="5" t="s">
        <v>10</v>
      </c>
      <c r="J144" s="5" t="s">
        <v>179</v>
      </c>
      <c r="K144" s="5" t="s">
        <v>69</v>
      </c>
      <c r="L144" s="8" t="s">
        <v>14</v>
      </c>
      <c r="M144" s="7" t="s">
        <v>13</v>
      </c>
      <c r="N144" s="11" t="s">
        <v>43</v>
      </c>
      <c r="O144" s="18"/>
      <c r="P144" s="10" t="s">
        <v>190</v>
      </c>
    </row>
    <row r="145" spans="1:16" ht="32.25" thickBot="1" x14ac:dyDescent="0.25">
      <c r="A145" s="17">
        <v>144</v>
      </c>
      <c r="B145" s="14" t="s">
        <v>321</v>
      </c>
      <c r="C145" s="15" t="str">
        <f t="shared" si="11"/>
        <v>26 tháng 3 năm 2020</v>
      </c>
      <c r="D145" s="15" t="str">
        <f t="shared" si="12"/>
        <v>26</v>
      </c>
      <c r="E145" s="5" t="str">
        <f t="shared" si="13"/>
        <v>3</v>
      </c>
      <c r="F145" s="16" t="str">
        <f t="shared" si="10"/>
        <v>26 - 3 - 2020</v>
      </c>
      <c r="G145" s="5">
        <v>22</v>
      </c>
      <c r="H145" s="5" t="s">
        <v>9</v>
      </c>
      <c r="I145" s="6" t="s">
        <v>153</v>
      </c>
      <c r="J145" s="5" t="s">
        <v>20</v>
      </c>
      <c r="K145" s="5" t="s">
        <v>191</v>
      </c>
      <c r="L145" s="8" t="s">
        <v>14</v>
      </c>
      <c r="M145" s="7" t="s">
        <v>13</v>
      </c>
      <c r="N145" s="11" t="s">
        <v>43</v>
      </c>
      <c r="O145" s="18"/>
      <c r="P145" s="10" t="s">
        <v>190</v>
      </c>
    </row>
    <row r="146" spans="1:16" ht="32.25" thickBot="1" x14ac:dyDescent="0.25">
      <c r="A146" s="17">
        <v>145</v>
      </c>
      <c r="B146" s="14" t="s">
        <v>321</v>
      </c>
      <c r="C146" s="15" t="str">
        <f t="shared" si="11"/>
        <v>26 tháng 3 năm 2020</v>
      </c>
      <c r="D146" s="15" t="str">
        <f t="shared" si="12"/>
        <v>26</v>
      </c>
      <c r="E146" s="5" t="str">
        <f t="shared" si="13"/>
        <v>3</v>
      </c>
      <c r="F146" s="16" t="str">
        <f t="shared" si="10"/>
        <v>26 - 3 - 2020</v>
      </c>
      <c r="G146" s="5">
        <v>34</v>
      </c>
      <c r="H146" s="5" t="s">
        <v>9</v>
      </c>
      <c r="I146" s="6" t="s">
        <v>192</v>
      </c>
      <c r="J146" s="5" t="s">
        <v>20</v>
      </c>
      <c r="K146" s="5" t="s">
        <v>193</v>
      </c>
      <c r="L146" s="8" t="s">
        <v>14</v>
      </c>
      <c r="M146" s="7" t="s">
        <v>13</v>
      </c>
      <c r="N146" s="11" t="s">
        <v>43</v>
      </c>
      <c r="O146" s="18"/>
      <c r="P146" s="10" t="s">
        <v>190</v>
      </c>
    </row>
    <row r="147" spans="1:16" ht="32.25" thickBot="1" x14ac:dyDescent="0.25">
      <c r="A147" s="17">
        <v>146</v>
      </c>
      <c r="B147" s="14" t="s">
        <v>321</v>
      </c>
      <c r="C147" s="15" t="str">
        <f t="shared" si="11"/>
        <v>26 tháng 3 năm 2020</v>
      </c>
      <c r="D147" s="15" t="str">
        <f t="shared" si="12"/>
        <v>26</v>
      </c>
      <c r="E147" s="5" t="str">
        <f t="shared" si="13"/>
        <v>3</v>
      </c>
      <c r="F147" s="16" t="str">
        <f t="shared" si="10"/>
        <v>26 - 3 - 2020</v>
      </c>
      <c r="G147" s="5">
        <v>17</v>
      </c>
      <c r="H147" s="5" t="s">
        <v>18</v>
      </c>
      <c r="I147" s="6" t="s">
        <v>194</v>
      </c>
      <c r="J147" s="5" t="s">
        <v>20</v>
      </c>
      <c r="K147" s="5" t="s">
        <v>195</v>
      </c>
      <c r="L147" s="8" t="s">
        <v>14</v>
      </c>
      <c r="M147" s="7" t="s">
        <v>13</v>
      </c>
      <c r="N147" s="11" t="s">
        <v>43</v>
      </c>
      <c r="O147" s="18"/>
      <c r="P147" s="10" t="s">
        <v>190</v>
      </c>
    </row>
    <row r="148" spans="1:16" ht="45.75" thickBot="1" x14ac:dyDescent="0.25">
      <c r="A148" s="17">
        <v>147</v>
      </c>
      <c r="B148" s="14" t="s">
        <v>321</v>
      </c>
      <c r="C148" s="15" t="str">
        <f t="shared" si="11"/>
        <v>26 tháng 3 năm 2020</v>
      </c>
      <c r="D148" s="15" t="str">
        <f t="shared" si="12"/>
        <v>26</v>
      </c>
      <c r="E148" s="5" t="str">
        <f t="shared" si="13"/>
        <v>3</v>
      </c>
      <c r="F148" s="16" t="str">
        <f t="shared" si="10"/>
        <v>26 - 3 - 2020</v>
      </c>
      <c r="G148" s="5">
        <v>19</v>
      </c>
      <c r="H148" s="5" t="s">
        <v>9</v>
      </c>
      <c r="I148" s="5" t="s">
        <v>42</v>
      </c>
      <c r="J148" s="5" t="s">
        <v>20</v>
      </c>
      <c r="K148" s="5" t="s">
        <v>142</v>
      </c>
      <c r="L148" s="8" t="s">
        <v>14</v>
      </c>
      <c r="M148" s="7" t="s">
        <v>13</v>
      </c>
      <c r="N148" s="11" t="s">
        <v>43</v>
      </c>
      <c r="O148" s="18"/>
      <c r="P148" s="10" t="s">
        <v>190</v>
      </c>
    </row>
    <row r="149" spans="1:16" ht="45.75" hidden="1" thickBot="1" x14ac:dyDescent="0.25">
      <c r="A149" s="17">
        <v>148</v>
      </c>
      <c r="B149" s="14" t="s">
        <v>321</v>
      </c>
      <c r="C149" s="15" t="str">
        <f t="shared" si="11"/>
        <v>26 tháng 3 năm 2020</v>
      </c>
      <c r="D149" s="15" t="str">
        <f t="shared" si="12"/>
        <v>26</v>
      </c>
      <c r="E149" s="5" t="str">
        <f t="shared" si="13"/>
        <v>3</v>
      </c>
      <c r="F149" s="16" t="str">
        <f t="shared" si="10"/>
        <v>26 - 3 - 2020</v>
      </c>
      <c r="G149" s="5">
        <v>58</v>
      </c>
      <c r="H149" s="5" t="s">
        <v>9</v>
      </c>
      <c r="I149" s="5" t="s">
        <v>42</v>
      </c>
      <c r="J149" s="5" t="s">
        <v>112</v>
      </c>
      <c r="K149" s="5" t="s">
        <v>142</v>
      </c>
      <c r="L149" s="8" t="s">
        <v>14</v>
      </c>
      <c r="M149" s="7" t="s">
        <v>13</v>
      </c>
      <c r="N149" s="11" t="s">
        <v>43</v>
      </c>
      <c r="O149" s="18" t="s">
        <v>323</v>
      </c>
      <c r="P149" s="10" t="s">
        <v>190</v>
      </c>
    </row>
    <row r="150" spans="1:16" ht="60.75" thickBot="1" x14ac:dyDescent="0.25">
      <c r="A150" s="17">
        <v>149</v>
      </c>
      <c r="B150" s="14" t="s">
        <v>321</v>
      </c>
      <c r="C150" s="15" t="str">
        <f t="shared" si="11"/>
        <v>26 tháng 3 năm 2020</v>
      </c>
      <c r="D150" s="15" t="str">
        <f t="shared" si="12"/>
        <v>26</v>
      </c>
      <c r="E150" s="5" t="str">
        <f t="shared" si="13"/>
        <v>3</v>
      </c>
      <c r="F150" s="16" t="str">
        <f t="shared" si="10"/>
        <v>26 - 3 - 2020</v>
      </c>
      <c r="G150" s="5">
        <v>40</v>
      </c>
      <c r="H150" s="5" t="s">
        <v>9</v>
      </c>
      <c r="I150" s="5" t="s">
        <v>60</v>
      </c>
      <c r="J150" s="5" t="s">
        <v>20</v>
      </c>
      <c r="K150" s="5" t="s">
        <v>196</v>
      </c>
      <c r="L150" s="8" t="s">
        <v>14</v>
      </c>
      <c r="M150" s="7" t="s">
        <v>13</v>
      </c>
      <c r="N150" s="11" t="s">
        <v>43</v>
      </c>
      <c r="O150" s="18" t="s">
        <v>324</v>
      </c>
      <c r="P150" s="10" t="s">
        <v>197</v>
      </c>
    </row>
    <row r="151" spans="1:16" ht="60.75" thickBot="1" x14ac:dyDescent="0.25">
      <c r="A151" s="17">
        <v>150</v>
      </c>
      <c r="B151" s="14" t="s">
        <v>321</v>
      </c>
      <c r="C151" s="15" t="str">
        <f t="shared" si="11"/>
        <v>26 tháng 3 năm 2020</v>
      </c>
      <c r="D151" s="15" t="str">
        <f t="shared" si="12"/>
        <v>26</v>
      </c>
      <c r="E151" s="5" t="str">
        <f t="shared" si="13"/>
        <v>3</v>
      </c>
      <c r="F151" s="16" t="str">
        <f t="shared" si="10"/>
        <v>26 - 3 - 2020</v>
      </c>
      <c r="G151" s="5">
        <v>55</v>
      </c>
      <c r="H151" s="5" t="s">
        <v>9</v>
      </c>
      <c r="I151" s="5" t="s">
        <v>198</v>
      </c>
      <c r="J151" s="5" t="s">
        <v>20</v>
      </c>
      <c r="K151" s="5" t="s">
        <v>189</v>
      </c>
      <c r="L151" s="8" t="s">
        <v>14</v>
      </c>
      <c r="M151" s="7" t="s">
        <v>13</v>
      </c>
      <c r="N151" s="11" t="s">
        <v>43</v>
      </c>
      <c r="O151" s="18" t="s">
        <v>325</v>
      </c>
      <c r="P151" s="10" t="s">
        <v>197</v>
      </c>
    </row>
    <row r="152" spans="1:16" ht="32.25" hidden="1" thickBot="1" x14ac:dyDescent="0.25">
      <c r="A152" s="17">
        <v>151</v>
      </c>
      <c r="B152" s="14" t="s">
        <v>321</v>
      </c>
      <c r="C152" s="15" t="str">
        <f t="shared" si="11"/>
        <v>26 tháng 3 năm 2020</v>
      </c>
      <c r="D152" s="15" t="str">
        <f t="shared" si="12"/>
        <v>26</v>
      </c>
      <c r="E152" s="5" t="str">
        <f t="shared" si="13"/>
        <v>3</v>
      </c>
      <c r="F152" s="16" t="str">
        <f t="shared" si="10"/>
        <v>26 - 3 - 2020</v>
      </c>
      <c r="G152" s="5">
        <v>45</v>
      </c>
      <c r="H152" s="5" t="s">
        <v>18</v>
      </c>
      <c r="I152" s="5" t="s">
        <v>198</v>
      </c>
      <c r="J152" s="5" t="s">
        <v>176</v>
      </c>
      <c r="K152" s="5" t="s">
        <v>199</v>
      </c>
      <c r="L152" s="8" t="s">
        <v>14</v>
      </c>
      <c r="M152" s="8" t="s">
        <v>14</v>
      </c>
      <c r="N152" s="11" t="s">
        <v>43</v>
      </c>
      <c r="O152" s="18" t="s">
        <v>200</v>
      </c>
      <c r="P152" s="10" t="s">
        <v>197</v>
      </c>
    </row>
    <row r="153" spans="1:16" ht="32.25" thickBot="1" x14ac:dyDescent="0.25">
      <c r="A153" s="17">
        <v>152</v>
      </c>
      <c r="B153" s="14" t="s">
        <v>321</v>
      </c>
      <c r="C153" s="15" t="str">
        <f t="shared" si="11"/>
        <v>26 tháng 3 năm 2020</v>
      </c>
      <c r="D153" s="15" t="str">
        <f t="shared" si="12"/>
        <v>26</v>
      </c>
      <c r="E153" s="5" t="str">
        <f t="shared" si="13"/>
        <v>3</v>
      </c>
      <c r="F153" s="16" t="str">
        <f t="shared" si="10"/>
        <v>26 - 3 - 2020</v>
      </c>
      <c r="G153" s="5">
        <v>27</v>
      </c>
      <c r="H153" s="5" t="s">
        <v>18</v>
      </c>
      <c r="I153" s="5" t="s">
        <v>198</v>
      </c>
      <c r="J153" s="5" t="s">
        <v>20</v>
      </c>
      <c r="K153" s="5" t="s">
        <v>189</v>
      </c>
      <c r="L153" s="8" t="s">
        <v>14</v>
      </c>
      <c r="M153" s="8" t="s">
        <v>14</v>
      </c>
      <c r="N153" s="11" t="s">
        <v>43</v>
      </c>
      <c r="O153" s="18" t="s">
        <v>201</v>
      </c>
      <c r="P153" s="10" t="s">
        <v>197</v>
      </c>
    </row>
    <row r="154" spans="1:16" ht="45.75" thickBot="1" x14ac:dyDescent="0.25">
      <c r="A154" s="17">
        <v>153</v>
      </c>
      <c r="B154" s="14" t="s">
        <v>321</v>
      </c>
      <c r="C154" s="15" t="str">
        <f t="shared" si="11"/>
        <v>26 tháng 3 năm 2020</v>
      </c>
      <c r="D154" s="15" t="str">
        <f t="shared" si="12"/>
        <v>26</v>
      </c>
      <c r="E154" s="5" t="str">
        <f t="shared" si="13"/>
        <v>3</v>
      </c>
      <c r="F154" s="16" t="str">
        <f t="shared" si="10"/>
        <v>26 - 3 - 2020</v>
      </c>
      <c r="G154" s="5">
        <v>60</v>
      </c>
      <c r="H154" s="5" t="s">
        <v>18</v>
      </c>
      <c r="I154" s="5" t="s">
        <v>198</v>
      </c>
      <c r="J154" s="5" t="s">
        <v>20</v>
      </c>
      <c r="K154" s="5" t="s">
        <v>69</v>
      </c>
      <c r="L154" s="8" t="s">
        <v>14</v>
      </c>
      <c r="M154" s="7" t="s">
        <v>13</v>
      </c>
      <c r="N154" s="11" t="s">
        <v>43</v>
      </c>
      <c r="O154" s="18" t="s">
        <v>326</v>
      </c>
      <c r="P154" s="10" t="s">
        <v>197</v>
      </c>
    </row>
    <row r="155" spans="1:16" ht="32.25" thickBot="1" x14ac:dyDescent="0.25">
      <c r="A155" s="17">
        <v>154</v>
      </c>
      <c r="B155" s="14" t="s">
        <v>327</v>
      </c>
      <c r="C155" s="15" t="str">
        <f t="shared" si="11"/>
        <v>27 tháng 3 năm 2020</v>
      </c>
      <c r="D155" s="15" t="str">
        <f t="shared" si="12"/>
        <v>27</v>
      </c>
      <c r="E155" s="5" t="str">
        <f t="shared" si="13"/>
        <v>3</v>
      </c>
      <c r="F155" s="16" t="str">
        <f t="shared" si="10"/>
        <v>27 - 3 - 2020</v>
      </c>
      <c r="G155" s="5">
        <v>23</v>
      </c>
      <c r="H155" s="5" t="s">
        <v>18</v>
      </c>
      <c r="I155" s="5" t="s">
        <v>192</v>
      </c>
      <c r="J155" s="5" t="s">
        <v>20</v>
      </c>
      <c r="K155" s="5" t="s">
        <v>202</v>
      </c>
      <c r="L155" s="8" t="s">
        <v>14</v>
      </c>
      <c r="M155" s="7" t="s">
        <v>13</v>
      </c>
      <c r="N155" s="11" t="s">
        <v>43</v>
      </c>
      <c r="O155" s="18" t="s">
        <v>328</v>
      </c>
      <c r="P155" s="10" t="s">
        <v>203</v>
      </c>
    </row>
    <row r="156" spans="1:16" ht="32.25" thickBot="1" x14ac:dyDescent="0.25">
      <c r="A156" s="17">
        <v>155</v>
      </c>
      <c r="B156" s="14" t="s">
        <v>327</v>
      </c>
      <c r="C156" s="15" t="str">
        <f t="shared" si="11"/>
        <v>27 tháng 3 năm 2020</v>
      </c>
      <c r="D156" s="15" t="str">
        <f t="shared" si="12"/>
        <v>27</v>
      </c>
      <c r="E156" s="5" t="str">
        <f t="shared" si="13"/>
        <v>3</v>
      </c>
      <c r="F156" s="16" t="str">
        <f t="shared" si="10"/>
        <v>27 - 3 - 2020</v>
      </c>
      <c r="G156" s="5">
        <v>21</v>
      </c>
      <c r="H156" s="5" t="s">
        <v>18</v>
      </c>
      <c r="I156" s="5" t="s">
        <v>204</v>
      </c>
      <c r="J156" s="5" t="s">
        <v>20</v>
      </c>
      <c r="K156" s="5" t="s">
        <v>205</v>
      </c>
      <c r="L156" s="8" t="s">
        <v>14</v>
      </c>
      <c r="M156" s="7" t="s">
        <v>13</v>
      </c>
      <c r="N156" s="11" t="s">
        <v>43</v>
      </c>
      <c r="O156" s="18" t="s">
        <v>328</v>
      </c>
      <c r="P156" s="10" t="s">
        <v>203</v>
      </c>
    </row>
    <row r="157" spans="1:16" ht="32.25" thickBot="1" x14ac:dyDescent="0.25">
      <c r="A157" s="17">
        <v>156</v>
      </c>
      <c r="B157" s="14" t="s">
        <v>327</v>
      </c>
      <c r="C157" s="15" t="str">
        <f t="shared" si="11"/>
        <v>27 tháng 3 năm 2020</v>
      </c>
      <c r="D157" s="15" t="str">
        <f t="shared" si="12"/>
        <v>27</v>
      </c>
      <c r="E157" s="5" t="str">
        <f t="shared" si="13"/>
        <v>3</v>
      </c>
      <c r="F157" s="16" t="str">
        <f t="shared" si="10"/>
        <v>27 - 3 - 2020</v>
      </c>
      <c r="G157" s="5">
        <v>21</v>
      </c>
      <c r="H157" s="5" t="s">
        <v>18</v>
      </c>
      <c r="I157" s="5" t="s">
        <v>204</v>
      </c>
      <c r="J157" s="5" t="s">
        <v>20</v>
      </c>
      <c r="K157" s="5" t="s">
        <v>205</v>
      </c>
      <c r="L157" s="8" t="s">
        <v>14</v>
      </c>
      <c r="M157" s="7" t="s">
        <v>13</v>
      </c>
      <c r="N157" s="11" t="s">
        <v>43</v>
      </c>
      <c r="O157" s="18" t="s">
        <v>328</v>
      </c>
      <c r="P157" s="10" t="s">
        <v>203</v>
      </c>
    </row>
    <row r="158" spans="1:16" ht="32.25" hidden="1" thickBot="1" x14ac:dyDescent="0.25">
      <c r="A158" s="17">
        <v>157</v>
      </c>
      <c r="B158" s="14" t="s">
        <v>327</v>
      </c>
      <c r="C158" s="15" t="str">
        <f t="shared" si="11"/>
        <v>27 tháng 3 năm 2020</v>
      </c>
      <c r="D158" s="15" t="str">
        <f t="shared" si="12"/>
        <v>27</v>
      </c>
      <c r="E158" s="5" t="str">
        <f t="shared" si="13"/>
        <v>3</v>
      </c>
      <c r="F158" s="16" t="str">
        <f t="shared" si="10"/>
        <v>27 - 3 - 2020</v>
      </c>
      <c r="G158" s="5">
        <v>31</v>
      </c>
      <c r="H158" s="5" t="s">
        <v>18</v>
      </c>
      <c r="I158" s="5" t="s">
        <v>10</v>
      </c>
      <c r="J158" s="5" t="s">
        <v>55</v>
      </c>
      <c r="K158" s="5" t="s">
        <v>69</v>
      </c>
      <c r="L158" s="8" t="s">
        <v>14</v>
      </c>
      <c r="M158" s="8" t="s">
        <v>14</v>
      </c>
      <c r="N158" s="11" t="s">
        <v>43</v>
      </c>
      <c r="O158" s="18" t="s">
        <v>329</v>
      </c>
      <c r="P158" s="10" t="s">
        <v>203</v>
      </c>
    </row>
    <row r="159" spans="1:16" ht="32.25" hidden="1" thickBot="1" x14ac:dyDescent="0.25">
      <c r="A159" s="17">
        <v>158</v>
      </c>
      <c r="B159" s="14" t="s">
        <v>327</v>
      </c>
      <c r="C159" s="15" t="str">
        <f t="shared" si="11"/>
        <v>27 tháng 3 năm 2020</v>
      </c>
      <c r="D159" s="15" t="str">
        <f t="shared" si="12"/>
        <v>27</v>
      </c>
      <c r="E159" s="5" t="str">
        <f t="shared" si="13"/>
        <v>3</v>
      </c>
      <c r="F159" s="16" t="str">
        <f t="shared" si="10"/>
        <v>27 - 3 - 2020</v>
      </c>
      <c r="G159" s="5">
        <v>45</v>
      </c>
      <c r="H159" s="5" t="s">
        <v>9</v>
      </c>
      <c r="I159" s="5" t="s">
        <v>10</v>
      </c>
      <c r="J159" s="5" t="s">
        <v>176</v>
      </c>
      <c r="K159" s="5" t="s">
        <v>206</v>
      </c>
      <c r="L159" s="8" t="s">
        <v>14</v>
      </c>
      <c r="M159" s="8" t="s">
        <v>14</v>
      </c>
      <c r="N159" s="11" t="s">
        <v>43</v>
      </c>
      <c r="O159" s="18" t="s">
        <v>329</v>
      </c>
      <c r="P159" s="10" t="s">
        <v>203</v>
      </c>
    </row>
    <row r="160" spans="1:16" ht="32.25" hidden="1" thickBot="1" x14ac:dyDescent="0.25">
      <c r="A160" s="17">
        <v>159</v>
      </c>
      <c r="B160" s="14" t="s">
        <v>327</v>
      </c>
      <c r="C160" s="15" t="str">
        <f t="shared" si="11"/>
        <v>27 tháng 3 năm 2020</v>
      </c>
      <c r="D160" s="15" t="str">
        <f t="shared" si="12"/>
        <v>27</v>
      </c>
      <c r="E160" s="5" t="str">
        <f t="shared" si="13"/>
        <v>3</v>
      </c>
      <c r="F160" s="16" t="str">
        <f t="shared" si="10"/>
        <v>27 - 3 - 2020</v>
      </c>
      <c r="G160" s="5">
        <v>33</v>
      </c>
      <c r="H160" s="5" t="s">
        <v>9</v>
      </c>
      <c r="I160" s="5" t="s">
        <v>10</v>
      </c>
      <c r="J160" s="5" t="s">
        <v>176</v>
      </c>
      <c r="K160" s="5" t="s">
        <v>206</v>
      </c>
      <c r="L160" s="8" t="s">
        <v>14</v>
      </c>
      <c r="M160" s="8" t="s">
        <v>14</v>
      </c>
      <c r="N160" s="11" t="s">
        <v>43</v>
      </c>
      <c r="O160" s="18" t="s">
        <v>329</v>
      </c>
      <c r="P160" s="10" t="s">
        <v>203</v>
      </c>
    </row>
    <row r="161" spans="1:16" ht="60.75" thickBot="1" x14ac:dyDescent="0.25">
      <c r="A161" s="17">
        <v>160</v>
      </c>
      <c r="B161" s="14" t="s">
        <v>327</v>
      </c>
      <c r="C161" s="15" t="str">
        <f t="shared" si="11"/>
        <v>27 tháng 3 năm 2020</v>
      </c>
      <c r="D161" s="15" t="str">
        <f t="shared" si="12"/>
        <v>27</v>
      </c>
      <c r="E161" s="5" t="str">
        <f t="shared" si="13"/>
        <v>3</v>
      </c>
      <c r="F161" s="16" t="str">
        <f t="shared" si="10"/>
        <v>27 - 3 - 2020</v>
      </c>
      <c r="G161" s="5">
        <v>21</v>
      </c>
      <c r="H161" s="5" t="s">
        <v>18</v>
      </c>
      <c r="I161" s="5" t="s">
        <v>10</v>
      </c>
      <c r="J161" s="5" t="s">
        <v>20</v>
      </c>
      <c r="K161" s="5" t="s">
        <v>207</v>
      </c>
      <c r="L161" s="8" t="s">
        <v>14</v>
      </c>
      <c r="M161" s="7" t="s">
        <v>13</v>
      </c>
      <c r="N161" s="11" t="s">
        <v>43</v>
      </c>
      <c r="O161" s="18" t="s">
        <v>330</v>
      </c>
      <c r="P161" s="10" t="s">
        <v>203</v>
      </c>
    </row>
    <row r="162" spans="1:16" ht="32.25" thickBot="1" x14ac:dyDescent="0.25">
      <c r="A162" s="17">
        <v>161</v>
      </c>
      <c r="B162" s="14" t="s">
        <v>327</v>
      </c>
      <c r="C162" s="15" t="str">
        <f t="shared" si="11"/>
        <v>27 tháng 3 năm 2020</v>
      </c>
      <c r="D162" s="15" t="str">
        <f t="shared" si="12"/>
        <v>27</v>
      </c>
      <c r="E162" s="5" t="str">
        <f t="shared" si="13"/>
        <v>3</v>
      </c>
      <c r="F162" s="16" t="str">
        <f t="shared" ref="F162:F193" si="14">D162 &amp; " - " &amp; E162 &amp; " - 2020"</f>
        <v>27 - 3 - 2020</v>
      </c>
      <c r="G162" s="5">
        <v>88</v>
      </c>
      <c r="H162" s="5" t="s">
        <v>18</v>
      </c>
      <c r="I162" s="5" t="s">
        <v>42</v>
      </c>
      <c r="J162" s="5" t="s">
        <v>20</v>
      </c>
      <c r="K162" s="5" t="s">
        <v>208</v>
      </c>
      <c r="L162" s="8" t="s">
        <v>14</v>
      </c>
      <c r="M162" s="8" t="s">
        <v>14</v>
      </c>
      <c r="N162" s="11" t="s">
        <v>43</v>
      </c>
      <c r="O162" s="18" t="s">
        <v>331</v>
      </c>
      <c r="P162" s="10" t="s">
        <v>203</v>
      </c>
    </row>
    <row r="163" spans="1:16" ht="32.25" thickBot="1" x14ac:dyDescent="0.25">
      <c r="A163" s="17">
        <v>162</v>
      </c>
      <c r="B163" s="14" t="s">
        <v>327</v>
      </c>
      <c r="C163" s="15" t="str">
        <f t="shared" si="11"/>
        <v>27 tháng 3 năm 2020</v>
      </c>
      <c r="D163" s="15" t="str">
        <f t="shared" si="12"/>
        <v>27</v>
      </c>
      <c r="E163" s="5" t="str">
        <f t="shared" si="13"/>
        <v>3</v>
      </c>
      <c r="F163" s="16" t="str">
        <f t="shared" si="14"/>
        <v>27 - 3 - 2020</v>
      </c>
      <c r="G163" s="5">
        <v>63</v>
      </c>
      <c r="H163" s="5" t="s">
        <v>18</v>
      </c>
      <c r="I163" s="5" t="s">
        <v>42</v>
      </c>
      <c r="J163" s="5" t="s">
        <v>20</v>
      </c>
      <c r="K163" s="5" t="s">
        <v>208</v>
      </c>
      <c r="L163" s="8" t="s">
        <v>14</v>
      </c>
      <c r="M163" s="8" t="s">
        <v>14</v>
      </c>
      <c r="N163" s="11" t="s">
        <v>43</v>
      </c>
      <c r="O163" s="18" t="s">
        <v>209</v>
      </c>
      <c r="P163" s="10" t="s">
        <v>203</v>
      </c>
    </row>
    <row r="164" spans="1:16" ht="32.25" thickBot="1" x14ac:dyDescent="0.25">
      <c r="A164" s="17">
        <v>163</v>
      </c>
      <c r="B164" s="14" t="s">
        <v>327</v>
      </c>
      <c r="C164" s="15" t="str">
        <f t="shared" si="11"/>
        <v>27 tháng 3 năm 2020</v>
      </c>
      <c r="D164" s="15" t="str">
        <f t="shared" si="12"/>
        <v>27</v>
      </c>
      <c r="E164" s="5" t="str">
        <f t="shared" si="13"/>
        <v>3</v>
      </c>
      <c r="F164" s="16" t="str">
        <f t="shared" si="14"/>
        <v>27 - 3 - 2020</v>
      </c>
      <c r="G164" s="5">
        <v>43</v>
      </c>
      <c r="H164" s="5" t="s">
        <v>18</v>
      </c>
      <c r="I164" s="5" t="s">
        <v>42</v>
      </c>
      <c r="J164" s="5" t="s">
        <v>20</v>
      </c>
      <c r="K164" s="5" t="s">
        <v>208</v>
      </c>
      <c r="L164" s="8" t="s">
        <v>14</v>
      </c>
      <c r="M164" s="8" t="s">
        <v>14</v>
      </c>
      <c r="N164" s="11" t="s">
        <v>43</v>
      </c>
      <c r="O164" s="18" t="s">
        <v>210</v>
      </c>
      <c r="P164" s="10" t="s">
        <v>203</v>
      </c>
    </row>
    <row r="165" spans="1:16" ht="32.25" thickBot="1" x14ac:dyDescent="0.25">
      <c r="A165" s="17">
        <v>164</v>
      </c>
      <c r="B165" s="14" t="s">
        <v>332</v>
      </c>
      <c r="C165" s="15" t="str">
        <f t="shared" si="11"/>
        <v>28 tháng 3 năm 2020</v>
      </c>
      <c r="D165" s="15" t="str">
        <f t="shared" si="12"/>
        <v>28</v>
      </c>
      <c r="E165" s="5" t="str">
        <f t="shared" si="13"/>
        <v>3</v>
      </c>
      <c r="F165" s="16" t="str">
        <f t="shared" si="14"/>
        <v>28 - 3 - 2020</v>
      </c>
      <c r="G165" s="5">
        <v>23</v>
      </c>
      <c r="H165" s="5" t="s">
        <v>9</v>
      </c>
      <c r="I165" s="5" t="s">
        <v>45</v>
      </c>
      <c r="J165" s="5" t="s">
        <v>20</v>
      </c>
      <c r="K165" s="5" t="s">
        <v>211</v>
      </c>
      <c r="L165" s="8" t="s">
        <v>14</v>
      </c>
      <c r="M165" s="7" t="s">
        <v>13</v>
      </c>
      <c r="N165" s="11" t="s">
        <v>43</v>
      </c>
      <c r="O165" s="18" t="s">
        <v>333</v>
      </c>
      <c r="P165" s="10" t="s">
        <v>212</v>
      </c>
    </row>
    <row r="166" spans="1:16" ht="32.25" thickBot="1" x14ac:dyDescent="0.25">
      <c r="A166" s="17">
        <v>165</v>
      </c>
      <c r="B166" s="14" t="s">
        <v>332</v>
      </c>
      <c r="C166" s="15" t="str">
        <f t="shared" si="11"/>
        <v>28 tháng 3 năm 2020</v>
      </c>
      <c r="D166" s="15" t="str">
        <f t="shared" si="12"/>
        <v>28</v>
      </c>
      <c r="E166" s="5" t="str">
        <f t="shared" si="13"/>
        <v>3</v>
      </c>
      <c r="F166" s="16" t="str">
        <f t="shared" si="14"/>
        <v>28 - 3 - 2020</v>
      </c>
      <c r="G166" s="5">
        <v>58</v>
      </c>
      <c r="H166" s="5" t="s">
        <v>9</v>
      </c>
      <c r="I166" s="5" t="s">
        <v>45</v>
      </c>
      <c r="J166" s="5" t="s">
        <v>20</v>
      </c>
      <c r="K166" s="5" t="s">
        <v>213</v>
      </c>
      <c r="L166" s="8" t="s">
        <v>14</v>
      </c>
      <c r="M166" s="7" t="s">
        <v>13</v>
      </c>
      <c r="N166" s="11" t="s">
        <v>43</v>
      </c>
      <c r="O166" s="18" t="s">
        <v>214</v>
      </c>
      <c r="P166" s="10" t="s">
        <v>212</v>
      </c>
    </row>
    <row r="167" spans="1:16" ht="32.25" thickBot="1" x14ac:dyDescent="0.25">
      <c r="A167" s="17">
        <v>166</v>
      </c>
      <c r="B167" s="14" t="s">
        <v>332</v>
      </c>
      <c r="C167" s="15" t="str">
        <f t="shared" si="11"/>
        <v>28 tháng 3 năm 2020</v>
      </c>
      <c r="D167" s="15" t="str">
        <f t="shared" si="12"/>
        <v>28</v>
      </c>
      <c r="E167" s="5" t="str">
        <f t="shared" si="13"/>
        <v>3</v>
      </c>
      <c r="F167" s="16" t="str">
        <f t="shared" si="14"/>
        <v>28 - 3 - 2020</v>
      </c>
      <c r="G167" s="5">
        <v>25</v>
      </c>
      <c r="H167" s="5" t="s">
        <v>18</v>
      </c>
      <c r="I167" s="5" t="s">
        <v>45</v>
      </c>
      <c r="J167" s="5" t="s">
        <v>20</v>
      </c>
      <c r="K167" s="5" t="s">
        <v>213</v>
      </c>
      <c r="L167" s="8" t="s">
        <v>14</v>
      </c>
      <c r="M167" s="7" t="s">
        <v>13</v>
      </c>
      <c r="N167" s="11" t="s">
        <v>43</v>
      </c>
      <c r="O167" s="18" t="s">
        <v>334</v>
      </c>
      <c r="P167" s="10" t="s">
        <v>212</v>
      </c>
    </row>
    <row r="168" spans="1:16" ht="32.25" hidden="1" thickBot="1" x14ac:dyDescent="0.25">
      <c r="A168" s="17">
        <v>167</v>
      </c>
      <c r="B168" s="14" t="s">
        <v>332</v>
      </c>
      <c r="C168" s="15" t="str">
        <f t="shared" si="11"/>
        <v>28 tháng 3 năm 2020</v>
      </c>
      <c r="D168" s="15" t="str">
        <f t="shared" si="12"/>
        <v>28</v>
      </c>
      <c r="E168" s="5" t="str">
        <f t="shared" si="13"/>
        <v>3</v>
      </c>
      <c r="F168" s="16" t="str">
        <f t="shared" si="14"/>
        <v>28 - 3 - 2020</v>
      </c>
      <c r="G168" s="5">
        <v>20</v>
      </c>
      <c r="H168" s="5" t="s">
        <v>18</v>
      </c>
      <c r="I168" s="5" t="s">
        <v>42</v>
      </c>
      <c r="J168" s="5" t="s">
        <v>215</v>
      </c>
      <c r="K168" s="5" t="s">
        <v>216</v>
      </c>
      <c r="L168" s="8" t="s">
        <v>14</v>
      </c>
      <c r="M168" s="7" t="s">
        <v>13</v>
      </c>
      <c r="N168" s="11" t="s">
        <v>43</v>
      </c>
      <c r="O168" s="18" t="s">
        <v>335</v>
      </c>
      <c r="P168" s="10" t="s">
        <v>212</v>
      </c>
    </row>
    <row r="169" spans="1:16" ht="32.25" thickBot="1" x14ac:dyDescent="0.25">
      <c r="A169" s="17">
        <v>168</v>
      </c>
      <c r="B169" s="14" t="s">
        <v>332</v>
      </c>
      <c r="C169" s="15" t="str">
        <f t="shared" si="11"/>
        <v>28 tháng 3 năm 2020</v>
      </c>
      <c r="D169" s="15" t="str">
        <f t="shared" si="12"/>
        <v>28</v>
      </c>
      <c r="E169" s="5" t="str">
        <f t="shared" si="13"/>
        <v>3</v>
      </c>
      <c r="F169" s="16" t="str">
        <f t="shared" si="14"/>
        <v>28 - 3 - 2020</v>
      </c>
      <c r="G169" s="5">
        <v>49</v>
      </c>
      <c r="H169" s="5" t="s">
        <v>18</v>
      </c>
      <c r="I169" s="5" t="s">
        <v>42</v>
      </c>
      <c r="J169" s="5" t="s">
        <v>20</v>
      </c>
      <c r="K169" s="5" t="s">
        <v>223</v>
      </c>
      <c r="L169" s="8" t="s">
        <v>14</v>
      </c>
      <c r="M169" s="8" t="s">
        <v>14</v>
      </c>
      <c r="N169" s="11" t="s">
        <v>43</v>
      </c>
      <c r="O169" s="18" t="s">
        <v>217</v>
      </c>
      <c r="P169" s="10" t="s">
        <v>212</v>
      </c>
    </row>
    <row r="170" spans="1:16" ht="32.25" thickBot="1" x14ac:dyDescent="0.25">
      <c r="A170" s="17">
        <v>169</v>
      </c>
      <c r="B170" s="14" t="s">
        <v>332</v>
      </c>
      <c r="C170" s="15" t="str">
        <f t="shared" si="11"/>
        <v>28 tháng 3 năm 2020</v>
      </c>
      <c r="D170" s="15" t="str">
        <f t="shared" si="12"/>
        <v>28</v>
      </c>
      <c r="E170" s="5" t="str">
        <f t="shared" si="13"/>
        <v>3</v>
      </c>
      <c r="F170" s="16" t="str">
        <f t="shared" si="14"/>
        <v>28 - 3 - 2020</v>
      </c>
      <c r="G170" s="5">
        <v>49</v>
      </c>
      <c r="H170" s="5" t="s">
        <v>18</v>
      </c>
      <c r="I170" s="5" t="s">
        <v>42</v>
      </c>
      <c r="J170" s="5" t="s">
        <v>20</v>
      </c>
      <c r="K170" s="5" t="s">
        <v>223</v>
      </c>
      <c r="L170" s="8" t="s">
        <v>14</v>
      </c>
      <c r="M170" s="8" t="s">
        <v>14</v>
      </c>
      <c r="N170" s="11" t="s">
        <v>43</v>
      </c>
      <c r="O170" s="18" t="s">
        <v>217</v>
      </c>
      <c r="P170" s="10" t="s">
        <v>212</v>
      </c>
    </row>
    <row r="171" spans="1:16" ht="45.75" thickBot="1" x14ac:dyDescent="0.25">
      <c r="A171" s="17">
        <v>170</v>
      </c>
      <c r="B171" s="14" t="s">
        <v>332</v>
      </c>
      <c r="C171" s="15" t="str">
        <f t="shared" si="11"/>
        <v>28 tháng 3 năm 2020</v>
      </c>
      <c r="D171" s="15" t="str">
        <f t="shared" si="12"/>
        <v>28</v>
      </c>
      <c r="E171" s="5" t="str">
        <f t="shared" si="13"/>
        <v>3</v>
      </c>
      <c r="F171" s="16" t="str">
        <f t="shared" si="14"/>
        <v>28 - 3 - 2020</v>
      </c>
      <c r="G171" s="5">
        <v>27</v>
      </c>
      <c r="H171" s="5" t="s">
        <v>9</v>
      </c>
      <c r="I171" s="5" t="s">
        <v>45</v>
      </c>
      <c r="J171" s="5" t="s">
        <v>20</v>
      </c>
      <c r="K171" s="5" t="s">
        <v>218</v>
      </c>
      <c r="L171" s="8" t="s">
        <v>14</v>
      </c>
      <c r="M171" s="8" t="s">
        <v>14</v>
      </c>
      <c r="N171" s="11" t="s">
        <v>43</v>
      </c>
      <c r="O171" s="18" t="s">
        <v>219</v>
      </c>
      <c r="P171" s="10" t="s">
        <v>220</v>
      </c>
    </row>
    <row r="172" spans="1:16" ht="32.25" thickBot="1" x14ac:dyDescent="0.25">
      <c r="A172" s="17">
        <v>171</v>
      </c>
      <c r="B172" s="14" t="s">
        <v>332</v>
      </c>
      <c r="C172" s="15" t="str">
        <f t="shared" si="11"/>
        <v>28 tháng 3 năm 2020</v>
      </c>
      <c r="D172" s="15" t="str">
        <f t="shared" si="12"/>
        <v>28</v>
      </c>
      <c r="E172" s="5" t="str">
        <f t="shared" si="13"/>
        <v>3</v>
      </c>
      <c r="F172" s="16" t="str">
        <f t="shared" si="14"/>
        <v>28 - 3 - 2020</v>
      </c>
      <c r="G172" s="5">
        <v>19</v>
      </c>
      <c r="H172" s="5" t="s">
        <v>18</v>
      </c>
      <c r="I172" s="5" t="s">
        <v>10</v>
      </c>
      <c r="J172" s="5" t="s">
        <v>20</v>
      </c>
      <c r="K172" s="5" t="s">
        <v>221</v>
      </c>
      <c r="L172" s="8" t="s">
        <v>14</v>
      </c>
      <c r="M172" s="7" t="s">
        <v>13</v>
      </c>
      <c r="N172" s="11" t="s">
        <v>43</v>
      </c>
      <c r="O172" s="18" t="s">
        <v>222</v>
      </c>
      <c r="P172" s="10" t="s">
        <v>220</v>
      </c>
    </row>
    <row r="173" spans="1:16" ht="32.25" thickBot="1" x14ac:dyDescent="0.25">
      <c r="A173" s="17">
        <v>172</v>
      </c>
      <c r="B173" s="14" t="s">
        <v>332</v>
      </c>
      <c r="C173" s="15" t="str">
        <f t="shared" si="11"/>
        <v>28 tháng 3 năm 2020</v>
      </c>
      <c r="D173" s="15" t="str">
        <f t="shared" si="12"/>
        <v>28</v>
      </c>
      <c r="E173" s="5" t="str">
        <f t="shared" si="13"/>
        <v>3</v>
      </c>
      <c r="F173" s="16" t="str">
        <f t="shared" si="14"/>
        <v>28 - 3 - 2020</v>
      </c>
      <c r="G173" s="5" t="e">
        <f>NA()</f>
        <v>#N/A</v>
      </c>
      <c r="H173" s="5" t="s">
        <v>18</v>
      </c>
      <c r="I173" s="5" t="s">
        <v>223</v>
      </c>
      <c r="J173" s="5" t="s">
        <v>20</v>
      </c>
      <c r="K173" s="5" t="s">
        <v>223</v>
      </c>
      <c r="L173" s="8" t="s">
        <v>14</v>
      </c>
      <c r="M173" s="8" t="s">
        <v>14</v>
      </c>
      <c r="N173" s="11" t="s">
        <v>43</v>
      </c>
      <c r="O173" s="18" t="s">
        <v>224</v>
      </c>
      <c r="P173" s="10" t="s">
        <v>220</v>
      </c>
    </row>
    <row r="174" spans="1:16" ht="32.25" thickBot="1" x14ac:dyDescent="0.25">
      <c r="A174" s="17">
        <v>173</v>
      </c>
      <c r="B174" s="14" t="s">
        <v>332</v>
      </c>
      <c r="C174" s="15" t="str">
        <f t="shared" si="11"/>
        <v>28 tháng 3 năm 2020</v>
      </c>
      <c r="D174" s="15" t="str">
        <f t="shared" si="12"/>
        <v>28</v>
      </c>
      <c r="E174" s="5" t="str">
        <f t="shared" si="13"/>
        <v>3</v>
      </c>
      <c r="F174" s="16" t="str">
        <f t="shared" si="14"/>
        <v>28 - 3 - 2020</v>
      </c>
      <c r="G174" s="5" t="e">
        <f>NA()</f>
        <v>#N/A</v>
      </c>
      <c r="H174" s="5" t="s">
        <v>18</v>
      </c>
      <c r="I174" s="5" t="s">
        <v>42</v>
      </c>
      <c r="J174" s="5" t="s">
        <v>20</v>
      </c>
      <c r="K174" s="5" t="s">
        <v>223</v>
      </c>
      <c r="L174" s="8" t="s">
        <v>14</v>
      </c>
      <c r="M174" s="7" t="s">
        <v>13</v>
      </c>
      <c r="N174" s="11" t="s">
        <v>43</v>
      </c>
      <c r="O174" s="18" t="s">
        <v>225</v>
      </c>
      <c r="P174" s="10" t="s">
        <v>220</v>
      </c>
    </row>
    <row r="175" spans="1:16" ht="32.25" thickBot="1" x14ac:dyDescent="0.25">
      <c r="A175" s="17">
        <v>174</v>
      </c>
      <c r="B175" s="14" t="s">
        <v>332</v>
      </c>
      <c r="C175" s="15" t="str">
        <f t="shared" si="11"/>
        <v>28 tháng 3 năm 2020</v>
      </c>
      <c r="D175" s="15" t="str">
        <f t="shared" si="12"/>
        <v>28</v>
      </c>
      <c r="E175" s="5" t="str">
        <f t="shared" si="13"/>
        <v>3</v>
      </c>
      <c r="F175" s="16" t="str">
        <f t="shared" si="14"/>
        <v>28 - 3 - 2020</v>
      </c>
      <c r="G175" s="5" t="e">
        <f>NA()</f>
        <v>#N/A</v>
      </c>
      <c r="H175" s="5" t="s">
        <v>18</v>
      </c>
      <c r="I175" s="5" t="s">
        <v>45</v>
      </c>
      <c r="J175" s="5" t="s">
        <v>20</v>
      </c>
      <c r="K175" s="5" t="s">
        <v>223</v>
      </c>
      <c r="L175" s="8" t="s">
        <v>14</v>
      </c>
      <c r="M175" s="8" t="s">
        <v>14</v>
      </c>
      <c r="N175" s="11" t="s">
        <v>43</v>
      </c>
      <c r="O175" s="18" t="s">
        <v>226</v>
      </c>
      <c r="P175" s="10" t="s">
        <v>220</v>
      </c>
    </row>
    <row r="176" spans="1:16" ht="32.25" thickBot="1" x14ac:dyDescent="0.25">
      <c r="A176" s="17">
        <v>175</v>
      </c>
      <c r="B176" s="14" t="s">
        <v>336</v>
      </c>
      <c r="C176" s="15" t="str">
        <f t="shared" si="11"/>
        <v>29 tháng 3 năm 2020</v>
      </c>
      <c r="D176" s="15" t="str">
        <f t="shared" si="12"/>
        <v>29</v>
      </c>
      <c r="E176" s="5" t="str">
        <f t="shared" si="13"/>
        <v>3</v>
      </c>
      <c r="F176" s="16" t="str">
        <f t="shared" si="14"/>
        <v>29 - 3 - 2020</v>
      </c>
      <c r="G176" s="5">
        <v>57</v>
      </c>
      <c r="H176" s="5" t="s">
        <v>9</v>
      </c>
      <c r="I176" s="5" t="s">
        <v>223</v>
      </c>
      <c r="J176" s="5" t="s">
        <v>20</v>
      </c>
      <c r="K176" s="5" t="s">
        <v>223</v>
      </c>
      <c r="L176" s="8" t="s">
        <v>14</v>
      </c>
      <c r="M176" s="8" t="s">
        <v>14</v>
      </c>
      <c r="N176" s="11" t="s">
        <v>43</v>
      </c>
      <c r="O176" s="18" t="s">
        <v>227</v>
      </c>
      <c r="P176" s="10" t="s">
        <v>220</v>
      </c>
    </row>
    <row r="177" spans="1:16" ht="32.25" thickBot="1" x14ac:dyDescent="0.25">
      <c r="A177" s="17">
        <v>176</v>
      </c>
      <c r="B177" s="14" t="s">
        <v>336</v>
      </c>
      <c r="C177" s="15" t="str">
        <f t="shared" si="11"/>
        <v>29 tháng 3 năm 2020</v>
      </c>
      <c r="D177" s="15" t="str">
        <f t="shared" si="12"/>
        <v>29</v>
      </c>
      <c r="E177" s="5" t="str">
        <f t="shared" si="13"/>
        <v>3</v>
      </c>
      <c r="F177" s="16" t="str">
        <f t="shared" si="14"/>
        <v>29 - 3 - 2020</v>
      </c>
      <c r="G177" s="5">
        <v>57</v>
      </c>
      <c r="H177" s="5" t="s">
        <v>18</v>
      </c>
      <c r="I177" s="5" t="s">
        <v>223</v>
      </c>
      <c r="J177" s="5" t="s">
        <v>20</v>
      </c>
      <c r="K177" s="5" t="s">
        <v>223</v>
      </c>
      <c r="L177" s="8" t="s">
        <v>14</v>
      </c>
      <c r="M177" s="8" t="s">
        <v>14</v>
      </c>
      <c r="N177" s="11" t="s">
        <v>43</v>
      </c>
      <c r="O177" s="18" t="s">
        <v>227</v>
      </c>
      <c r="P177" s="10" t="s">
        <v>220</v>
      </c>
    </row>
    <row r="178" spans="1:16" ht="32.25" thickBot="1" x14ac:dyDescent="0.25">
      <c r="A178" s="17">
        <v>177</v>
      </c>
      <c r="B178" s="14" t="s">
        <v>336</v>
      </c>
      <c r="C178" s="15" t="str">
        <f t="shared" si="11"/>
        <v>29 tháng 3 năm 2020</v>
      </c>
      <c r="D178" s="15" t="str">
        <f t="shared" si="12"/>
        <v>29</v>
      </c>
      <c r="E178" s="5" t="str">
        <f t="shared" si="13"/>
        <v>3</v>
      </c>
      <c r="F178" s="16" t="str">
        <f t="shared" si="14"/>
        <v>29 - 3 - 2020</v>
      </c>
      <c r="G178" s="5">
        <v>49</v>
      </c>
      <c r="H178" s="5" t="s">
        <v>18</v>
      </c>
      <c r="I178" s="5" t="s">
        <v>223</v>
      </c>
      <c r="J178" s="5" t="s">
        <v>20</v>
      </c>
      <c r="K178" s="5" t="s">
        <v>223</v>
      </c>
      <c r="L178" s="8" t="s">
        <v>14</v>
      </c>
      <c r="M178" s="8" t="s">
        <v>14</v>
      </c>
      <c r="N178" s="11" t="s">
        <v>43</v>
      </c>
      <c r="O178" s="18" t="s">
        <v>227</v>
      </c>
      <c r="P178" s="10" t="s">
        <v>220</v>
      </c>
    </row>
    <row r="179" spans="1:16" ht="32.25" thickBot="1" x14ac:dyDescent="0.25">
      <c r="A179" s="17">
        <v>178</v>
      </c>
      <c r="B179" s="14" t="s">
        <v>336</v>
      </c>
      <c r="C179" s="15" t="str">
        <f t="shared" si="11"/>
        <v>29 tháng 3 năm 2020</v>
      </c>
      <c r="D179" s="15" t="str">
        <f t="shared" si="12"/>
        <v>29</v>
      </c>
      <c r="E179" s="5" t="str">
        <f t="shared" si="13"/>
        <v>3</v>
      </c>
      <c r="F179" s="16" t="str">
        <f t="shared" si="14"/>
        <v>29 - 3 - 2020</v>
      </c>
      <c r="G179" s="5">
        <v>44</v>
      </c>
      <c r="H179" s="5" t="s">
        <v>18</v>
      </c>
      <c r="I179" s="6" t="s">
        <v>228</v>
      </c>
      <c r="J179" s="5" t="s">
        <v>20</v>
      </c>
      <c r="K179" s="5" t="s">
        <v>229</v>
      </c>
      <c r="L179" s="8" t="s">
        <v>14</v>
      </c>
      <c r="M179" s="8" t="s">
        <v>14</v>
      </c>
      <c r="N179" s="11" t="s">
        <v>43</v>
      </c>
      <c r="O179" s="18" t="s">
        <v>227</v>
      </c>
      <c r="P179" s="10" t="s">
        <v>220</v>
      </c>
    </row>
    <row r="180" spans="1:16" ht="32.25" thickBot="1" x14ac:dyDescent="0.25">
      <c r="A180" s="23">
        <v>179</v>
      </c>
      <c r="B180" s="24" t="s">
        <v>336</v>
      </c>
      <c r="C180" s="25" t="str">
        <f t="shared" si="11"/>
        <v>29 tháng 3 năm 2020</v>
      </c>
      <c r="D180" s="25" t="str">
        <f t="shared" si="12"/>
        <v>29</v>
      </c>
      <c r="E180" s="26" t="str">
        <f t="shared" si="13"/>
        <v>3</v>
      </c>
      <c r="F180" s="27" t="str">
        <f t="shared" si="14"/>
        <v>29 - 3 - 2020</v>
      </c>
      <c r="G180" s="26">
        <v>62</v>
      </c>
      <c r="H180" s="26" t="e">
        <f>NA()</f>
        <v>#N/A</v>
      </c>
      <c r="I180" s="26" t="s">
        <v>19</v>
      </c>
      <c r="J180" s="26" t="s">
        <v>20</v>
      </c>
      <c r="K180" s="26" t="s">
        <v>230</v>
      </c>
      <c r="L180" s="28" t="s">
        <v>14</v>
      </c>
      <c r="M180" s="28" t="s">
        <v>14</v>
      </c>
      <c r="N180" s="29" t="s">
        <v>43</v>
      </c>
      <c r="O180" s="30" t="s">
        <v>231</v>
      </c>
      <c r="P180" s="10" t="s">
        <v>220</v>
      </c>
    </row>
    <row r="181" spans="1:16" ht="32.25" thickBot="1" x14ac:dyDescent="0.25">
      <c r="A181" s="17">
        <v>180</v>
      </c>
      <c r="B181" s="14" t="s">
        <v>336</v>
      </c>
      <c r="C181" s="15" t="str">
        <f t="shared" si="11"/>
        <v>29 tháng 3 năm 2020</v>
      </c>
      <c r="D181" s="15" t="str">
        <f t="shared" si="12"/>
        <v>29</v>
      </c>
      <c r="E181" s="5" t="str">
        <f t="shared" si="13"/>
        <v>3</v>
      </c>
      <c r="F181" s="16" t="str">
        <f t="shared" si="14"/>
        <v>29 - 3 - 2020</v>
      </c>
      <c r="G181" s="5">
        <v>27</v>
      </c>
      <c r="H181" s="5" t="s">
        <v>18</v>
      </c>
      <c r="I181" s="5" t="s">
        <v>45</v>
      </c>
      <c r="J181" s="5" t="s">
        <v>20</v>
      </c>
      <c r="K181" s="5" t="s">
        <v>342</v>
      </c>
      <c r="L181" s="8" t="s">
        <v>14</v>
      </c>
      <c r="M181" s="8" t="s">
        <v>13</v>
      </c>
      <c r="N181" s="11" t="s">
        <v>43</v>
      </c>
      <c r="O181" s="18"/>
      <c r="P181" s="31"/>
    </row>
    <row r="182" spans="1:16" ht="32.25" thickBot="1" x14ac:dyDescent="0.25">
      <c r="A182" s="17">
        <v>181</v>
      </c>
      <c r="B182" s="14" t="s">
        <v>336</v>
      </c>
      <c r="C182" s="15" t="str">
        <f t="shared" si="11"/>
        <v>29 tháng 3 năm 2020</v>
      </c>
      <c r="D182" s="15" t="str">
        <f t="shared" si="12"/>
        <v>29</v>
      </c>
      <c r="E182" s="5" t="str">
        <f t="shared" si="13"/>
        <v>3</v>
      </c>
      <c r="F182" s="16" t="str">
        <f t="shared" si="14"/>
        <v>29 - 3 - 2020</v>
      </c>
      <c r="G182" s="5">
        <v>33</v>
      </c>
      <c r="H182" s="5" t="s">
        <v>9</v>
      </c>
      <c r="I182" s="5" t="s">
        <v>45</v>
      </c>
      <c r="J182" s="5" t="s">
        <v>20</v>
      </c>
      <c r="K182" s="5" t="s">
        <v>342</v>
      </c>
      <c r="L182" s="8" t="s">
        <v>14</v>
      </c>
      <c r="M182" s="8" t="s">
        <v>13</v>
      </c>
      <c r="N182" s="11" t="s">
        <v>43</v>
      </c>
      <c r="O182" s="18"/>
      <c r="P182"/>
    </row>
    <row r="183" spans="1:16" ht="32.25" thickBot="1" x14ac:dyDescent="0.25">
      <c r="A183" s="17">
        <v>182</v>
      </c>
      <c r="B183" s="14" t="s">
        <v>336</v>
      </c>
      <c r="C183" s="15" t="str">
        <f t="shared" si="11"/>
        <v>29 tháng 3 năm 2020</v>
      </c>
      <c r="D183" s="15" t="str">
        <f t="shared" si="12"/>
        <v>29</v>
      </c>
      <c r="E183" s="5" t="str">
        <f t="shared" si="13"/>
        <v>3</v>
      </c>
      <c r="F183" s="16" t="str">
        <f t="shared" si="14"/>
        <v>29 - 3 - 2020</v>
      </c>
      <c r="G183" s="5">
        <v>19</v>
      </c>
      <c r="H183" s="5" t="s">
        <v>18</v>
      </c>
      <c r="I183" s="5" t="s">
        <v>45</v>
      </c>
      <c r="J183" s="5" t="s">
        <v>20</v>
      </c>
      <c r="K183" s="5" t="s">
        <v>342</v>
      </c>
      <c r="L183" s="8" t="s">
        <v>14</v>
      </c>
      <c r="M183" s="8" t="s">
        <v>13</v>
      </c>
      <c r="N183" s="11" t="s">
        <v>43</v>
      </c>
      <c r="O183" s="18"/>
      <c r="P183"/>
    </row>
    <row r="184" spans="1:16" ht="45.75" thickBot="1" x14ac:dyDescent="0.25">
      <c r="A184" s="17">
        <v>183</v>
      </c>
      <c r="B184" s="14" t="s">
        <v>336</v>
      </c>
      <c r="C184" s="15" t="str">
        <f t="shared" si="11"/>
        <v>29 tháng 3 năm 2020</v>
      </c>
      <c r="D184" s="15" t="str">
        <f t="shared" si="12"/>
        <v>29</v>
      </c>
      <c r="E184" s="5" t="str">
        <f t="shared" si="13"/>
        <v>3</v>
      </c>
      <c r="F184" s="16" t="str">
        <f t="shared" si="14"/>
        <v>29 - 3 - 2020</v>
      </c>
      <c r="G184" s="5">
        <v>43</v>
      </c>
      <c r="H184" s="5" t="s">
        <v>18</v>
      </c>
      <c r="I184" s="5" t="s">
        <v>42</v>
      </c>
      <c r="J184" s="5" t="s">
        <v>20</v>
      </c>
      <c r="K184" s="5" t="s">
        <v>142</v>
      </c>
      <c r="L184" s="8" t="s">
        <v>14</v>
      </c>
      <c r="M184" s="8" t="s">
        <v>14</v>
      </c>
      <c r="N184" s="11" t="s">
        <v>43</v>
      </c>
      <c r="O184" s="18" t="s">
        <v>344</v>
      </c>
      <c r="P184"/>
    </row>
    <row r="185" spans="1:16" ht="45.75" thickBot="1" x14ac:dyDescent="0.25">
      <c r="A185" s="17">
        <v>184</v>
      </c>
      <c r="B185" s="14" t="s">
        <v>336</v>
      </c>
      <c r="C185" s="15" t="str">
        <f t="shared" si="11"/>
        <v>29 tháng 3 năm 2020</v>
      </c>
      <c r="D185" s="15" t="str">
        <f t="shared" si="12"/>
        <v>29</v>
      </c>
      <c r="E185" s="5" t="str">
        <f t="shared" si="13"/>
        <v>3</v>
      </c>
      <c r="F185" s="16" t="str">
        <f t="shared" si="14"/>
        <v>29 - 3 - 2020</v>
      </c>
      <c r="G185" s="5">
        <v>42</v>
      </c>
      <c r="H185" s="5" t="s">
        <v>18</v>
      </c>
      <c r="I185" s="5" t="s">
        <v>42</v>
      </c>
      <c r="J185" s="5" t="s">
        <v>20</v>
      </c>
      <c r="K185" s="5" t="s">
        <v>142</v>
      </c>
      <c r="L185" s="8" t="s">
        <v>14</v>
      </c>
      <c r="M185" s="8" t="s">
        <v>14</v>
      </c>
      <c r="N185" s="11" t="s">
        <v>43</v>
      </c>
      <c r="O185" s="18" t="s">
        <v>345</v>
      </c>
      <c r="P185"/>
    </row>
    <row r="186" spans="1:16" ht="45.75" thickBot="1" x14ac:dyDescent="0.25">
      <c r="A186" s="17">
        <v>185</v>
      </c>
      <c r="B186" s="14" t="s">
        <v>336</v>
      </c>
      <c r="C186" s="15" t="str">
        <f t="shared" si="11"/>
        <v>29 tháng 3 năm 2020</v>
      </c>
      <c r="D186" s="15" t="str">
        <f t="shared" si="12"/>
        <v>29</v>
      </c>
      <c r="E186" s="5" t="str">
        <f t="shared" si="13"/>
        <v>3</v>
      </c>
      <c r="F186" s="16" t="str">
        <f t="shared" si="14"/>
        <v>29 - 3 - 2020</v>
      </c>
      <c r="G186" s="5">
        <v>38</v>
      </c>
      <c r="H186" s="5" t="s">
        <v>9</v>
      </c>
      <c r="I186" s="5" t="s">
        <v>42</v>
      </c>
      <c r="J186" s="5" t="s">
        <v>20</v>
      </c>
      <c r="K186" s="5" t="s">
        <v>142</v>
      </c>
      <c r="L186" s="8" t="s">
        <v>14</v>
      </c>
      <c r="M186" s="8" t="s">
        <v>14</v>
      </c>
      <c r="N186" s="11" t="s">
        <v>43</v>
      </c>
      <c r="O186" s="18" t="s">
        <v>346</v>
      </c>
      <c r="P186"/>
    </row>
    <row r="187" spans="1:16" ht="45.75" hidden="1" thickBot="1" x14ac:dyDescent="0.25">
      <c r="A187" s="17">
        <v>186</v>
      </c>
      <c r="B187" s="14" t="s">
        <v>336</v>
      </c>
      <c r="C187" s="15" t="str">
        <f t="shared" si="11"/>
        <v>29 tháng 3 năm 2020</v>
      </c>
      <c r="D187" s="15" t="str">
        <f t="shared" si="12"/>
        <v>29</v>
      </c>
      <c r="E187" s="5" t="str">
        <f t="shared" si="13"/>
        <v>3</v>
      </c>
      <c r="F187" s="16" t="str">
        <f t="shared" si="14"/>
        <v>29 - 3 - 2020</v>
      </c>
      <c r="G187" s="5">
        <v>52</v>
      </c>
      <c r="H187" s="5" t="s">
        <v>18</v>
      </c>
      <c r="I187" s="5" t="s">
        <v>42</v>
      </c>
      <c r="J187" s="5" t="s">
        <v>112</v>
      </c>
      <c r="K187" s="5" t="s">
        <v>142</v>
      </c>
      <c r="L187" s="8" t="s">
        <v>14</v>
      </c>
      <c r="M187" s="8" t="s">
        <v>13</v>
      </c>
      <c r="N187" s="11" t="s">
        <v>43</v>
      </c>
      <c r="O187" s="18" t="s">
        <v>347</v>
      </c>
      <c r="P187"/>
    </row>
    <row r="188" spans="1:16" ht="45.75" hidden="1" thickBot="1" x14ac:dyDescent="0.25">
      <c r="A188" s="17">
        <v>187</v>
      </c>
      <c r="B188" s="14" t="s">
        <v>336</v>
      </c>
      <c r="C188" s="15" t="str">
        <f t="shared" si="11"/>
        <v>29 tháng 3 năm 2020</v>
      </c>
      <c r="D188" s="15" t="str">
        <f t="shared" si="12"/>
        <v>29</v>
      </c>
      <c r="E188" s="5" t="str">
        <f t="shared" si="13"/>
        <v>3</v>
      </c>
      <c r="F188" s="16" t="str">
        <f t="shared" si="14"/>
        <v>29 - 3 - 2020</v>
      </c>
      <c r="G188" s="5">
        <v>30</v>
      </c>
      <c r="H188" s="5" t="s">
        <v>9</v>
      </c>
      <c r="I188" s="5" t="s">
        <v>42</v>
      </c>
      <c r="J188" s="5" t="s">
        <v>28</v>
      </c>
      <c r="K188" s="5" t="s">
        <v>142</v>
      </c>
      <c r="L188" s="8" t="s">
        <v>14</v>
      </c>
      <c r="M188" s="8" t="s">
        <v>13</v>
      </c>
      <c r="N188" s="11" t="s">
        <v>43</v>
      </c>
      <c r="O188" s="18" t="s">
        <v>348</v>
      </c>
      <c r="P188"/>
    </row>
    <row r="189" spans="1:16" ht="45.75" thickBot="1" x14ac:dyDescent="0.25">
      <c r="A189" s="17">
        <v>188</v>
      </c>
      <c r="B189" s="14" t="s">
        <v>336</v>
      </c>
      <c r="C189" s="15" t="str">
        <f t="shared" si="11"/>
        <v>29 tháng 3 năm 2020</v>
      </c>
      <c r="D189" s="15" t="str">
        <f t="shared" si="12"/>
        <v>29</v>
      </c>
      <c r="E189" s="5" t="str">
        <f t="shared" si="13"/>
        <v>3</v>
      </c>
      <c r="F189" s="16" t="str">
        <f t="shared" si="14"/>
        <v>29 - 3 - 2020</v>
      </c>
      <c r="G189" s="5">
        <v>44</v>
      </c>
      <c r="H189" s="5" t="s">
        <v>18</v>
      </c>
      <c r="I189" s="5" t="s">
        <v>42</v>
      </c>
      <c r="J189" s="5" t="s">
        <v>20</v>
      </c>
      <c r="K189" s="5" t="s">
        <v>142</v>
      </c>
      <c r="L189" s="8" t="s">
        <v>14</v>
      </c>
      <c r="M189" s="8" t="s">
        <v>14</v>
      </c>
      <c r="N189" s="11" t="s">
        <v>43</v>
      </c>
      <c r="O189" s="18" t="s">
        <v>349</v>
      </c>
      <c r="P189"/>
    </row>
    <row r="190" spans="1:16" ht="32.25" thickBot="1" x14ac:dyDescent="0.25">
      <c r="A190" s="17">
        <v>189</v>
      </c>
      <c r="B190" s="14" t="s">
        <v>351</v>
      </c>
      <c r="C190" s="15" t="str">
        <f t="shared" si="11"/>
        <v>30 tháng 3 năm 2020</v>
      </c>
      <c r="D190" s="15" t="str">
        <f t="shared" si="12"/>
        <v>30</v>
      </c>
      <c r="E190" s="5" t="str">
        <f t="shared" si="13"/>
        <v>3</v>
      </c>
      <c r="F190" s="16" t="str">
        <f t="shared" si="14"/>
        <v>30 - 3 - 2020</v>
      </c>
      <c r="G190" s="5">
        <v>46</v>
      </c>
      <c r="H190" s="5" t="s">
        <v>18</v>
      </c>
      <c r="I190" s="5" t="s">
        <v>223</v>
      </c>
      <c r="J190" s="5" t="s">
        <v>20</v>
      </c>
      <c r="K190" s="5" t="s">
        <v>223</v>
      </c>
      <c r="L190" s="8" t="s">
        <v>14</v>
      </c>
      <c r="M190" s="8" t="s">
        <v>14</v>
      </c>
      <c r="N190" s="11" t="s">
        <v>43</v>
      </c>
      <c r="O190" s="18" t="s">
        <v>227</v>
      </c>
    </row>
    <row r="191" spans="1:16" ht="32.25" thickBot="1" x14ac:dyDescent="0.25">
      <c r="A191" s="17">
        <v>190</v>
      </c>
      <c r="B191" s="14" t="s">
        <v>351</v>
      </c>
      <c r="C191" s="15" t="str">
        <f t="shared" si="11"/>
        <v>30 tháng 3 năm 2020</v>
      </c>
      <c r="D191" s="15" t="str">
        <f t="shared" si="12"/>
        <v>30</v>
      </c>
      <c r="E191" s="5" t="str">
        <f t="shared" si="13"/>
        <v>3</v>
      </c>
      <c r="F191" s="16" t="str">
        <f t="shared" si="14"/>
        <v>30 - 3 - 2020</v>
      </c>
      <c r="G191" s="5" t="e">
        <f>NA()</f>
        <v>#N/A</v>
      </c>
      <c r="H191" s="5" t="s">
        <v>18</v>
      </c>
      <c r="I191" s="5" t="s">
        <v>223</v>
      </c>
      <c r="J191" s="5" t="s">
        <v>20</v>
      </c>
      <c r="K191" s="5" t="s">
        <v>223</v>
      </c>
      <c r="L191" s="8" t="s">
        <v>14</v>
      </c>
      <c r="M191" s="8" t="s">
        <v>14</v>
      </c>
      <c r="N191" s="11" t="s">
        <v>43</v>
      </c>
      <c r="O191" s="18" t="s">
        <v>227</v>
      </c>
    </row>
    <row r="192" spans="1:16" ht="32.25" thickBot="1" x14ac:dyDescent="0.25">
      <c r="A192" s="17">
        <v>191</v>
      </c>
      <c r="B192" s="14" t="s">
        <v>351</v>
      </c>
      <c r="C192" s="15" t="str">
        <f t="shared" si="11"/>
        <v>30 tháng 3 năm 2020</v>
      </c>
      <c r="D192" s="15" t="str">
        <f t="shared" si="12"/>
        <v>30</v>
      </c>
      <c r="E192" s="5" t="str">
        <f t="shared" si="13"/>
        <v>3</v>
      </c>
      <c r="F192" s="16" t="str">
        <f t="shared" si="14"/>
        <v>30 - 3 - 2020</v>
      </c>
      <c r="G192" s="5" t="e">
        <f>NA()</f>
        <v>#N/A</v>
      </c>
      <c r="H192" s="5" t="s">
        <v>18</v>
      </c>
      <c r="I192" s="5" t="s">
        <v>223</v>
      </c>
      <c r="J192" s="5" t="s">
        <v>20</v>
      </c>
      <c r="K192" s="5" t="s">
        <v>223</v>
      </c>
      <c r="L192" s="8" t="s">
        <v>14</v>
      </c>
      <c r="M192" s="8" t="s">
        <v>14</v>
      </c>
      <c r="N192" s="11" t="s">
        <v>43</v>
      </c>
      <c r="O192" s="18" t="s">
        <v>227</v>
      </c>
    </row>
    <row r="193" spans="1:15" ht="32.25" thickBot="1" x14ac:dyDescent="0.25">
      <c r="A193" s="17">
        <v>192</v>
      </c>
      <c r="B193" s="14" t="s">
        <v>351</v>
      </c>
      <c r="C193" s="15" t="str">
        <f t="shared" si="11"/>
        <v>30 tháng 3 năm 2020</v>
      </c>
      <c r="D193" s="15" t="str">
        <f t="shared" si="12"/>
        <v>30</v>
      </c>
      <c r="E193" s="5" t="str">
        <f t="shared" si="13"/>
        <v>3</v>
      </c>
      <c r="F193" s="16" t="str">
        <f t="shared" si="14"/>
        <v>30 - 3 - 2020</v>
      </c>
      <c r="G193" s="5" t="e">
        <f>NA()</f>
        <v>#N/A</v>
      </c>
      <c r="H193" s="5" t="s">
        <v>18</v>
      </c>
      <c r="I193" s="5" t="s">
        <v>223</v>
      </c>
      <c r="J193" s="5" t="s">
        <v>20</v>
      </c>
      <c r="K193" s="5" t="s">
        <v>223</v>
      </c>
      <c r="L193" s="8" t="s">
        <v>14</v>
      </c>
      <c r="M193" s="8" t="s">
        <v>14</v>
      </c>
      <c r="N193" s="11" t="s">
        <v>43</v>
      </c>
      <c r="O193" s="18" t="s">
        <v>227</v>
      </c>
    </row>
    <row r="194" spans="1:15" ht="32.25" thickBot="1" x14ac:dyDescent="0.25">
      <c r="A194" s="17">
        <v>193</v>
      </c>
      <c r="B194" s="14" t="s">
        <v>351</v>
      </c>
      <c r="C194" s="15" t="str">
        <f t="shared" si="11"/>
        <v>30 tháng 3 năm 2020</v>
      </c>
      <c r="D194" s="15" t="str">
        <f t="shared" si="12"/>
        <v>30</v>
      </c>
      <c r="E194" s="5" t="str">
        <f t="shared" si="13"/>
        <v>3</v>
      </c>
      <c r="F194" s="16" t="str">
        <f t="shared" ref="F194:F225" si="15">D194 &amp; " - " &amp; E194 &amp; " - 2020"</f>
        <v>30 - 3 - 2020</v>
      </c>
      <c r="G194" s="5" t="e">
        <f>NA()</f>
        <v>#N/A</v>
      </c>
      <c r="H194" s="5" t="s">
        <v>18</v>
      </c>
      <c r="I194" s="5" t="s">
        <v>223</v>
      </c>
      <c r="J194" s="5" t="s">
        <v>20</v>
      </c>
      <c r="K194" s="5" t="s">
        <v>223</v>
      </c>
      <c r="L194" s="8" t="s">
        <v>14</v>
      </c>
      <c r="M194" s="8" t="s">
        <v>14</v>
      </c>
      <c r="N194" s="11" t="s">
        <v>43</v>
      </c>
      <c r="O194" s="18" t="s">
        <v>227</v>
      </c>
    </row>
    <row r="195" spans="1:15" ht="32.25" thickBot="1" x14ac:dyDescent="0.25">
      <c r="A195" s="23">
        <v>194</v>
      </c>
      <c r="B195" s="24" t="s">
        <v>351</v>
      </c>
      <c r="C195" s="25" t="str">
        <f t="shared" ref="C195" si="16">TRIM(B195)</f>
        <v>30 tháng 3 năm 2020</v>
      </c>
      <c r="D195" s="25" t="str">
        <f t="shared" ref="D195" si="17">TRIM(LEFT(C195,2))</f>
        <v>30</v>
      </c>
      <c r="E195" s="26" t="str">
        <f t="shared" si="13"/>
        <v>3</v>
      </c>
      <c r="F195" s="27" t="str">
        <f t="shared" si="15"/>
        <v>30 - 3 - 2020</v>
      </c>
      <c r="G195" s="5" t="e">
        <f>NA()</f>
        <v>#N/A</v>
      </c>
      <c r="H195" s="26" t="s">
        <v>18</v>
      </c>
      <c r="I195" s="26" t="s">
        <v>223</v>
      </c>
      <c r="J195" s="26" t="s">
        <v>20</v>
      </c>
      <c r="K195" s="26" t="s">
        <v>223</v>
      </c>
      <c r="L195" s="28" t="s">
        <v>14</v>
      </c>
      <c r="M195" s="28" t="s">
        <v>14</v>
      </c>
      <c r="N195" s="29" t="s">
        <v>43</v>
      </c>
      <c r="O195" s="30" t="s">
        <v>227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96550-EA55-473E-8C09-A1BDB0F5BEDA}">
  <dimension ref="A1:Q197"/>
  <sheetViews>
    <sheetView tabSelected="1" zoomScale="80" zoomScaleNormal="80" workbookViewId="0">
      <selection activeCell="M5" sqref="M5"/>
    </sheetView>
  </sheetViews>
  <sheetFormatPr defaultRowHeight="15" x14ac:dyDescent="0.2"/>
  <cols>
    <col min="1" max="1" width="8.88671875" style="13"/>
    <col min="2" max="2" width="6.21875" style="35" customWidth="1"/>
    <col min="3" max="3" width="5.77734375" style="35" customWidth="1"/>
    <col min="4" max="4" width="5.33203125" style="3" customWidth="1"/>
    <col min="5" max="5" width="4.5546875" style="3" customWidth="1"/>
    <col min="6" max="6" width="15.33203125" style="3" customWidth="1"/>
    <col min="7" max="7" width="9.33203125" style="3" customWidth="1"/>
    <col min="8" max="8" width="9.77734375" style="3" customWidth="1"/>
    <col min="9" max="9" width="16.33203125" style="3" customWidth="1"/>
    <col min="10" max="10" width="12.88671875" style="3" customWidth="1"/>
    <col min="11" max="11" width="20.33203125" style="3" customWidth="1"/>
    <col min="12" max="14" width="8.88671875" style="3"/>
    <col min="15" max="15" width="40" style="3" customWidth="1"/>
    <col min="16" max="16" width="0" style="3" hidden="1" customWidth="1"/>
    <col min="17" max="16384" width="8.88671875" style="3"/>
  </cols>
  <sheetData>
    <row r="1" spans="1:17" ht="48" thickBot="1" x14ac:dyDescent="0.25">
      <c r="A1" s="1" t="s">
        <v>232</v>
      </c>
      <c r="B1" s="38"/>
      <c r="C1" s="38"/>
      <c r="D1" s="2"/>
      <c r="E1" s="2"/>
      <c r="F1" s="2" t="s">
        <v>0</v>
      </c>
      <c r="G1" s="2" t="s">
        <v>1</v>
      </c>
      <c r="H1" s="2" t="s">
        <v>2</v>
      </c>
      <c r="I1" s="2" t="s">
        <v>233</v>
      </c>
      <c r="J1" s="2" t="s">
        <v>3</v>
      </c>
      <c r="K1" s="2" t="s">
        <v>4</v>
      </c>
      <c r="L1" s="2" t="s">
        <v>5</v>
      </c>
      <c r="M1" s="2" t="s">
        <v>234</v>
      </c>
      <c r="N1" s="2" t="s">
        <v>6</v>
      </c>
      <c r="O1" s="2" t="s">
        <v>7</v>
      </c>
      <c r="P1" s="2" t="s">
        <v>8</v>
      </c>
    </row>
    <row r="2" spans="1:17" ht="37.5" customHeight="1" thickBot="1" x14ac:dyDescent="0.25">
      <c r="A2" s="4">
        <v>1</v>
      </c>
      <c r="B2" s="39" t="s">
        <v>239</v>
      </c>
      <c r="C2" s="39" t="str">
        <f>TRIM(B2)</f>
        <v>23 tháng 1 năm 2020</v>
      </c>
      <c r="D2" s="15" t="str">
        <f>TRIM(LEFT(C2,2))</f>
        <v>23</v>
      </c>
      <c r="E2" s="5" t="str">
        <f>TRIM(MID(C2,SEARCH("tháng",C2)+5,SEARCH("năm",C2)-SEARCH("tháng",C2)-6))</f>
        <v>1</v>
      </c>
      <c r="F2" s="16" t="str">
        <f>D2 &amp; " - " &amp; E2 &amp; " - 2020"</f>
        <v>23 - 1 - 2020</v>
      </c>
      <c r="G2" s="5">
        <v>66</v>
      </c>
      <c r="H2" s="5" t="s">
        <v>9</v>
      </c>
      <c r="I2" s="6" t="s">
        <v>10</v>
      </c>
      <c r="J2" s="6" t="s">
        <v>11</v>
      </c>
      <c r="K2" s="6" t="s">
        <v>12</v>
      </c>
      <c r="L2" s="7" t="s">
        <v>13</v>
      </c>
      <c r="M2" s="8" t="s">
        <v>14</v>
      </c>
      <c r="N2" s="9" t="s">
        <v>15</v>
      </c>
      <c r="O2" s="5"/>
      <c r="P2" s="10" t="s">
        <v>16</v>
      </c>
      <c r="Q2" s="3">
        <f t="shared" ref="Q2:Q65" si="0">IF(ISERROR(SEARCH("học sinh",O2))=FALSE,1,0)</f>
        <v>0</v>
      </c>
    </row>
    <row r="3" spans="1:17" ht="36.75" customHeight="1" thickBot="1" x14ac:dyDescent="0.25">
      <c r="A3" s="4">
        <v>2</v>
      </c>
      <c r="B3" s="40" t="s">
        <v>239</v>
      </c>
      <c r="C3" s="39" t="str">
        <f t="shared" ref="C3:C66" si="1">TRIM(B3)</f>
        <v>23 tháng 1 năm 2020</v>
      </c>
      <c r="D3" s="15" t="str">
        <f t="shared" ref="D3:D66" si="2">TRIM(LEFT(C3,2))</f>
        <v>23</v>
      </c>
      <c r="E3" s="5" t="str">
        <f>TRIM(MID(C3,SEARCH("tháng",C3)+5,SEARCH("năm",C3)-SEARCH("tháng",C3)-6))</f>
        <v>1</v>
      </c>
      <c r="F3" s="16" t="str">
        <f t="shared" ref="F3:F66" si="3">D3 &amp; " - " &amp; E3 &amp; " - 2020"</f>
        <v>23 - 1 - 2020</v>
      </c>
      <c r="G3" s="5">
        <v>28</v>
      </c>
      <c r="H3" s="5" t="s">
        <v>9</v>
      </c>
      <c r="I3" s="6" t="s">
        <v>10</v>
      </c>
      <c r="J3" s="6" t="s">
        <v>11</v>
      </c>
      <c r="K3" s="6" t="s">
        <v>12</v>
      </c>
      <c r="L3" s="7" t="s">
        <v>13</v>
      </c>
      <c r="M3" s="8" t="s">
        <v>14</v>
      </c>
      <c r="N3" s="9" t="s">
        <v>15</v>
      </c>
      <c r="O3" s="5" t="s">
        <v>17</v>
      </c>
      <c r="P3" s="10" t="s">
        <v>16</v>
      </c>
      <c r="Q3" s="3">
        <f t="shared" si="0"/>
        <v>0</v>
      </c>
    </row>
    <row r="4" spans="1:17" ht="48" customHeight="1" thickBot="1" x14ac:dyDescent="0.25">
      <c r="A4" s="4">
        <v>3</v>
      </c>
      <c r="B4" s="40" t="s">
        <v>240</v>
      </c>
      <c r="C4" s="39" t="str">
        <f t="shared" si="1"/>
        <v>30 tháng 1 năm 2020</v>
      </c>
      <c r="D4" s="15" t="str">
        <f t="shared" si="2"/>
        <v>30</v>
      </c>
      <c r="E4" s="5" t="str">
        <f t="shared" ref="E4:E67" si="4">TRIM(MID(C4,SEARCH("tháng",C4)+5,SEARCH("năm",C4)-SEARCH("tháng",C4)-6))</f>
        <v>1</v>
      </c>
      <c r="F4" s="16" t="str">
        <f t="shared" si="3"/>
        <v>30 - 1 - 2020</v>
      </c>
      <c r="G4" s="5">
        <v>25</v>
      </c>
      <c r="H4" s="5" t="s">
        <v>18</v>
      </c>
      <c r="I4" s="6" t="s">
        <v>19</v>
      </c>
      <c r="J4" s="5" t="s">
        <v>20</v>
      </c>
      <c r="K4" s="5" t="s">
        <v>21</v>
      </c>
      <c r="L4" s="7" t="s">
        <v>13</v>
      </c>
      <c r="M4" s="8" t="s">
        <v>14</v>
      </c>
      <c r="N4" s="9" t="s">
        <v>15</v>
      </c>
      <c r="O4" s="5"/>
      <c r="P4" s="10" t="s">
        <v>16</v>
      </c>
      <c r="Q4" s="3">
        <f t="shared" si="0"/>
        <v>0</v>
      </c>
    </row>
    <row r="5" spans="1:17" ht="41.25" customHeight="1" thickBot="1" x14ac:dyDescent="0.25">
      <c r="A5" s="4">
        <v>4</v>
      </c>
      <c r="B5" s="40" t="s">
        <v>240</v>
      </c>
      <c r="C5" s="39" t="str">
        <f t="shared" si="1"/>
        <v>30 tháng 1 năm 2020</v>
      </c>
      <c r="D5" s="15" t="str">
        <f t="shared" si="2"/>
        <v>30</v>
      </c>
      <c r="E5" s="5" t="str">
        <f t="shared" si="4"/>
        <v>1</v>
      </c>
      <c r="F5" s="16" t="str">
        <f t="shared" si="3"/>
        <v>30 - 1 - 2020</v>
      </c>
      <c r="G5" s="5">
        <v>29</v>
      </c>
      <c r="H5" s="5" t="s">
        <v>9</v>
      </c>
      <c r="I5" s="6" t="s">
        <v>22</v>
      </c>
      <c r="J5" s="5" t="s">
        <v>20</v>
      </c>
      <c r="K5" s="6" t="s">
        <v>23</v>
      </c>
      <c r="L5" s="7" t="s">
        <v>13</v>
      </c>
      <c r="M5" s="8" t="s">
        <v>14</v>
      </c>
      <c r="N5" s="9" t="s">
        <v>15</v>
      </c>
      <c r="O5" s="5"/>
      <c r="P5" s="10" t="s">
        <v>16</v>
      </c>
      <c r="Q5" s="3">
        <f t="shared" si="0"/>
        <v>0</v>
      </c>
    </row>
    <row r="6" spans="1:17" ht="27" customHeight="1" thickBot="1" x14ac:dyDescent="0.25">
      <c r="A6" s="4">
        <v>5</v>
      </c>
      <c r="B6" s="40" t="s">
        <v>240</v>
      </c>
      <c r="C6" s="39" t="str">
        <f t="shared" si="1"/>
        <v>30 tháng 1 năm 2020</v>
      </c>
      <c r="D6" s="15" t="str">
        <f t="shared" si="2"/>
        <v>30</v>
      </c>
      <c r="E6" s="5" t="str">
        <f t="shared" si="4"/>
        <v>1</v>
      </c>
      <c r="F6" s="16" t="str">
        <f t="shared" si="3"/>
        <v>30 - 1 - 2020</v>
      </c>
      <c r="G6" s="5">
        <v>23</v>
      </c>
      <c r="H6" s="5" t="s">
        <v>18</v>
      </c>
      <c r="I6" s="6" t="s">
        <v>22</v>
      </c>
      <c r="J6" s="5" t="s">
        <v>20</v>
      </c>
      <c r="K6" s="5" t="s">
        <v>24</v>
      </c>
      <c r="L6" s="7" t="s">
        <v>13</v>
      </c>
      <c r="M6" s="8" t="s">
        <v>14</v>
      </c>
      <c r="N6" s="9" t="s">
        <v>15</v>
      </c>
      <c r="O6" s="5"/>
      <c r="P6" s="10" t="s">
        <v>16</v>
      </c>
      <c r="Q6" s="3">
        <f t="shared" si="0"/>
        <v>0</v>
      </c>
    </row>
    <row r="7" spans="1:17" ht="36" customHeight="1" thickBot="1" x14ac:dyDescent="0.25">
      <c r="A7" s="4">
        <v>6</v>
      </c>
      <c r="B7" s="40" t="s">
        <v>241</v>
      </c>
      <c r="C7" s="39" t="str">
        <f t="shared" si="1"/>
        <v>1 tháng 2 năm 2020</v>
      </c>
      <c r="D7" s="15" t="str">
        <f t="shared" si="2"/>
        <v>1</v>
      </c>
      <c r="E7" s="5" t="str">
        <f t="shared" si="4"/>
        <v>2</v>
      </c>
      <c r="F7" s="16" t="str">
        <f t="shared" si="3"/>
        <v>1 - 2 - 2020</v>
      </c>
      <c r="G7" s="5">
        <v>25</v>
      </c>
      <c r="H7" s="5" t="s">
        <v>18</v>
      </c>
      <c r="I7" s="6" t="s">
        <v>25</v>
      </c>
      <c r="J7" s="5" t="s">
        <v>20</v>
      </c>
      <c r="K7" s="5" t="s">
        <v>26</v>
      </c>
      <c r="L7" s="8" t="s">
        <v>14</v>
      </c>
      <c r="M7" s="8" t="s">
        <v>14</v>
      </c>
      <c r="N7" s="9" t="s">
        <v>15</v>
      </c>
      <c r="O7" s="6" t="s">
        <v>27</v>
      </c>
      <c r="P7" s="10" t="s">
        <v>16</v>
      </c>
      <c r="Q7" s="3">
        <f t="shared" si="0"/>
        <v>0</v>
      </c>
    </row>
    <row r="8" spans="1:17" ht="45.75" thickBot="1" x14ac:dyDescent="0.25">
      <c r="A8" s="4">
        <v>7</v>
      </c>
      <c r="B8" s="40" t="s">
        <v>242</v>
      </c>
      <c r="C8" s="39" t="str">
        <f t="shared" si="1"/>
        <v>2 tháng 2 năm 2020</v>
      </c>
      <c r="D8" s="15" t="str">
        <f t="shared" si="2"/>
        <v>2</v>
      </c>
      <c r="E8" s="5" t="str">
        <f t="shared" si="4"/>
        <v>2</v>
      </c>
      <c r="F8" s="16" t="str">
        <f t="shared" si="3"/>
        <v>2 - 2 - 2020</v>
      </c>
      <c r="G8" s="5">
        <v>73</v>
      </c>
      <c r="H8" s="5" t="s">
        <v>9</v>
      </c>
      <c r="I8" s="6" t="s">
        <v>10</v>
      </c>
      <c r="J8" s="6" t="s">
        <v>28</v>
      </c>
      <c r="K8" s="6" t="s">
        <v>29</v>
      </c>
      <c r="L8" s="7" t="s">
        <v>13</v>
      </c>
      <c r="M8" s="8" t="s">
        <v>14</v>
      </c>
      <c r="N8" s="9" t="s">
        <v>15</v>
      </c>
      <c r="O8" s="6" t="s">
        <v>30</v>
      </c>
      <c r="P8" s="10" t="s">
        <v>16</v>
      </c>
      <c r="Q8" s="3">
        <f t="shared" si="0"/>
        <v>0</v>
      </c>
    </row>
    <row r="9" spans="1:17" ht="45.75" thickBot="1" x14ac:dyDescent="0.25">
      <c r="A9" s="4">
        <v>8</v>
      </c>
      <c r="B9" s="40" t="s">
        <v>243</v>
      </c>
      <c r="C9" s="39" t="str">
        <f t="shared" si="1"/>
        <v>3 tháng 2 năm 2020</v>
      </c>
      <c r="D9" s="15" t="str">
        <f t="shared" si="2"/>
        <v>3</v>
      </c>
      <c r="E9" s="5" t="str">
        <f t="shared" si="4"/>
        <v>2</v>
      </c>
      <c r="F9" s="16" t="str">
        <f t="shared" si="3"/>
        <v>3 - 2 - 2020</v>
      </c>
      <c r="G9" s="5">
        <v>29</v>
      </c>
      <c r="H9" s="5" t="s">
        <v>18</v>
      </c>
      <c r="I9" s="6" t="s">
        <v>22</v>
      </c>
      <c r="J9" s="5" t="s">
        <v>20</v>
      </c>
      <c r="K9" s="5" t="s">
        <v>24</v>
      </c>
      <c r="L9" s="7" t="s">
        <v>13</v>
      </c>
      <c r="M9" s="8" t="s">
        <v>14</v>
      </c>
      <c r="N9" s="9" t="s">
        <v>15</v>
      </c>
      <c r="O9" s="5"/>
      <c r="P9" s="10" t="s">
        <v>16</v>
      </c>
      <c r="Q9" s="3">
        <f t="shared" si="0"/>
        <v>0</v>
      </c>
    </row>
    <row r="10" spans="1:17" ht="45.75" thickBot="1" x14ac:dyDescent="0.25">
      <c r="A10" s="4">
        <v>9</v>
      </c>
      <c r="B10" s="40" t="s">
        <v>244</v>
      </c>
      <c r="C10" s="39" t="str">
        <f t="shared" si="1"/>
        <v>4 tháng 2 năm 2020</v>
      </c>
      <c r="D10" s="15" t="str">
        <f t="shared" si="2"/>
        <v>4</v>
      </c>
      <c r="E10" s="5" t="str">
        <f t="shared" si="4"/>
        <v>2</v>
      </c>
      <c r="F10" s="16" t="str">
        <f t="shared" si="3"/>
        <v>4 - 2 - 2020</v>
      </c>
      <c r="G10" s="5">
        <v>30</v>
      </c>
      <c r="H10" s="5" t="s">
        <v>9</v>
      </c>
      <c r="I10" s="6" t="s">
        <v>22</v>
      </c>
      <c r="J10" s="5" t="s">
        <v>20</v>
      </c>
      <c r="K10" s="5" t="s">
        <v>24</v>
      </c>
      <c r="L10" s="7" t="s">
        <v>13</v>
      </c>
      <c r="M10" s="8" t="s">
        <v>14</v>
      </c>
      <c r="N10" s="9" t="s">
        <v>15</v>
      </c>
      <c r="O10" s="5"/>
      <c r="P10" s="10" t="s">
        <v>16</v>
      </c>
      <c r="Q10" s="3">
        <f t="shared" si="0"/>
        <v>0</v>
      </c>
    </row>
    <row r="11" spans="1:17" ht="32.25" thickBot="1" x14ac:dyDescent="0.25">
      <c r="A11" s="4">
        <v>10</v>
      </c>
      <c r="B11" s="40" t="s">
        <v>244</v>
      </c>
      <c r="C11" s="39" t="str">
        <f t="shared" si="1"/>
        <v>4 tháng 2 năm 2020</v>
      </c>
      <c r="D11" s="15" t="str">
        <f t="shared" si="2"/>
        <v>4</v>
      </c>
      <c r="E11" s="5" t="str">
        <f t="shared" si="4"/>
        <v>2</v>
      </c>
      <c r="F11" s="16" t="str">
        <f t="shared" si="3"/>
        <v>4 - 2 - 2020</v>
      </c>
      <c r="G11" s="5">
        <v>42</v>
      </c>
      <c r="H11" s="5" t="s">
        <v>18</v>
      </c>
      <c r="I11" s="6" t="s">
        <v>22</v>
      </c>
      <c r="J11" s="5" t="s">
        <v>20</v>
      </c>
      <c r="K11" s="6" t="s">
        <v>31</v>
      </c>
      <c r="L11" s="8" t="s">
        <v>14</v>
      </c>
      <c r="M11" s="8" t="s">
        <v>14</v>
      </c>
      <c r="N11" s="9" t="s">
        <v>15</v>
      </c>
      <c r="O11" s="5" t="s">
        <v>32</v>
      </c>
      <c r="P11" s="10" t="s">
        <v>16</v>
      </c>
      <c r="Q11" s="3">
        <f t="shared" si="0"/>
        <v>0</v>
      </c>
    </row>
    <row r="12" spans="1:17" ht="32.25" thickBot="1" x14ac:dyDescent="0.25">
      <c r="A12" s="4">
        <v>11</v>
      </c>
      <c r="B12" s="40" t="s">
        <v>245</v>
      </c>
      <c r="C12" s="39" t="str">
        <f t="shared" si="1"/>
        <v>6 tháng 2 năm 2020</v>
      </c>
      <c r="D12" s="15" t="str">
        <f t="shared" si="2"/>
        <v>6</v>
      </c>
      <c r="E12" s="5" t="str">
        <f t="shared" si="4"/>
        <v>2</v>
      </c>
      <c r="F12" s="16" t="str">
        <f t="shared" si="3"/>
        <v>6 - 2 - 2020</v>
      </c>
      <c r="G12" s="5">
        <v>49</v>
      </c>
      <c r="H12" s="5" t="s">
        <v>18</v>
      </c>
      <c r="I12" s="6" t="s">
        <v>22</v>
      </c>
      <c r="J12" s="5" t="s">
        <v>20</v>
      </c>
      <c r="K12" s="5" t="s">
        <v>33</v>
      </c>
      <c r="L12" s="8" t="s">
        <v>14</v>
      </c>
      <c r="M12" s="8" t="s">
        <v>14</v>
      </c>
      <c r="N12" s="9" t="s">
        <v>15</v>
      </c>
      <c r="O12" s="5" t="s">
        <v>34</v>
      </c>
      <c r="P12" s="10" t="s">
        <v>16</v>
      </c>
      <c r="Q12" s="3">
        <f t="shared" si="0"/>
        <v>0</v>
      </c>
    </row>
    <row r="13" spans="1:17" ht="32.25" thickBot="1" x14ac:dyDescent="0.25">
      <c r="A13" s="4">
        <v>12</v>
      </c>
      <c r="B13" s="40" t="s">
        <v>245</v>
      </c>
      <c r="C13" s="39" t="str">
        <f t="shared" si="1"/>
        <v>6 tháng 2 năm 2020</v>
      </c>
      <c r="D13" s="15" t="str">
        <f t="shared" si="2"/>
        <v>6</v>
      </c>
      <c r="E13" s="5" t="str">
        <f t="shared" si="4"/>
        <v>2</v>
      </c>
      <c r="F13" s="16" t="str">
        <f t="shared" si="3"/>
        <v>6 - 2 - 2020</v>
      </c>
      <c r="G13" s="5">
        <v>16</v>
      </c>
      <c r="H13" s="5" t="s">
        <v>18</v>
      </c>
      <c r="I13" s="6" t="s">
        <v>22</v>
      </c>
      <c r="J13" s="5" t="s">
        <v>20</v>
      </c>
      <c r="K13" s="5" t="s">
        <v>33</v>
      </c>
      <c r="L13" s="8" t="s">
        <v>14</v>
      </c>
      <c r="M13" s="8" t="s">
        <v>14</v>
      </c>
      <c r="N13" s="9" t="s">
        <v>15</v>
      </c>
      <c r="O13" s="5" t="s">
        <v>35</v>
      </c>
      <c r="P13" s="10" t="s">
        <v>16</v>
      </c>
      <c r="Q13" s="3">
        <f t="shared" si="0"/>
        <v>0</v>
      </c>
    </row>
    <row r="14" spans="1:17" ht="32.25" thickBot="1" x14ac:dyDescent="0.25">
      <c r="A14" s="4">
        <v>13</v>
      </c>
      <c r="B14" s="40" t="s">
        <v>246</v>
      </c>
      <c r="C14" s="39" t="str">
        <f t="shared" si="1"/>
        <v>7 tháng 2 năm 2020</v>
      </c>
      <c r="D14" s="15" t="str">
        <f t="shared" si="2"/>
        <v>7</v>
      </c>
      <c r="E14" s="5" t="str">
        <f t="shared" si="4"/>
        <v>2</v>
      </c>
      <c r="F14" s="16" t="str">
        <f t="shared" si="3"/>
        <v>7 - 2 - 2020</v>
      </c>
      <c r="G14" s="5">
        <v>29</v>
      </c>
      <c r="H14" s="5" t="s">
        <v>18</v>
      </c>
      <c r="I14" s="6" t="s">
        <v>22</v>
      </c>
      <c r="J14" s="5" t="s">
        <v>20</v>
      </c>
      <c r="K14" s="5" t="s">
        <v>36</v>
      </c>
      <c r="L14" s="7" t="s">
        <v>13</v>
      </c>
      <c r="M14" s="8" t="s">
        <v>14</v>
      </c>
      <c r="N14" s="9" t="s">
        <v>15</v>
      </c>
      <c r="O14" s="5"/>
      <c r="P14" s="10" t="s">
        <v>16</v>
      </c>
      <c r="Q14" s="3">
        <f t="shared" si="0"/>
        <v>0</v>
      </c>
    </row>
    <row r="15" spans="1:17" ht="45.75" thickBot="1" x14ac:dyDescent="0.25">
      <c r="A15" s="4">
        <v>14</v>
      </c>
      <c r="B15" s="40" t="s">
        <v>247</v>
      </c>
      <c r="C15" s="39" t="str">
        <f t="shared" si="1"/>
        <v>9 tháng 2 năm 2020</v>
      </c>
      <c r="D15" s="15" t="str">
        <f t="shared" si="2"/>
        <v>9</v>
      </c>
      <c r="E15" s="5" t="str">
        <f t="shared" si="4"/>
        <v>2</v>
      </c>
      <c r="F15" s="16" t="str">
        <f t="shared" si="3"/>
        <v>9 - 2 - 2020</v>
      </c>
      <c r="G15" s="5">
        <v>55</v>
      </c>
      <c r="H15" s="5" t="s">
        <v>18</v>
      </c>
      <c r="I15" s="6" t="s">
        <v>22</v>
      </c>
      <c r="J15" s="5" t="s">
        <v>20</v>
      </c>
      <c r="K15" s="5" t="s">
        <v>24</v>
      </c>
      <c r="L15" s="8" t="s">
        <v>14</v>
      </c>
      <c r="M15" s="8" t="s">
        <v>14</v>
      </c>
      <c r="N15" s="9" t="s">
        <v>15</v>
      </c>
      <c r="O15" s="5" t="s">
        <v>37</v>
      </c>
      <c r="P15" s="10" t="s">
        <v>16</v>
      </c>
      <c r="Q15" s="3">
        <f t="shared" si="0"/>
        <v>0</v>
      </c>
    </row>
    <row r="16" spans="1:17" ht="32.25" thickBot="1" x14ac:dyDescent="0.25">
      <c r="A16" s="4">
        <v>15</v>
      </c>
      <c r="B16" s="40" t="s">
        <v>248</v>
      </c>
      <c r="C16" s="39" t="str">
        <f t="shared" si="1"/>
        <v>11 tháng 2 năm 2020</v>
      </c>
      <c r="D16" s="15" t="str">
        <f t="shared" si="2"/>
        <v>11</v>
      </c>
      <c r="E16" s="5" t="str">
        <f t="shared" si="4"/>
        <v>2</v>
      </c>
      <c r="F16" s="16" t="str">
        <f t="shared" si="3"/>
        <v>11 - 2 - 2020</v>
      </c>
      <c r="G16" s="5" t="s">
        <v>38</v>
      </c>
      <c r="H16" s="5" t="s">
        <v>9</v>
      </c>
      <c r="I16" s="6" t="s">
        <v>22</v>
      </c>
      <c r="J16" s="5" t="s">
        <v>20</v>
      </c>
      <c r="K16" s="6" t="s">
        <v>39</v>
      </c>
      <c r="L16" s="8" t="s">
        <v>14</v>
      </c>
      <c r="M16" s="8" t="s">
        <v>14</v>
      </c>
      <c r="N16" s="9" t="s">
        <v>15</v>
      </c>
      <c r="O16" s="5" t="s">
        <v>40</v>
      </c>
      <c r="P16" s="10" t="s">
        <v>16</v>
      </c>
      <c r="Q16" s="3">
        <f t="shared" si="0"/>
        <v>0</v>
      </c>
    </row>
    <row r="17" spans="1:17" ht="32.25" thickBot="1" x14ac:dyDescent="0.25">
      <c r="A17" s="4">
        <v>16</v>
      </c>
      <c r="B17" s="40" t="s">
        <v>249</v>
      </c>
      <c r="C17" s="39" t="str">
        <f t="shared" si="1"/>
        <v>13 tháng 2 năm 2020</v>
      </c>
      <c r="D17" s="15" t="str">
        <f t="shared" si="2"/>
        <v>13</v>
      </c>
      <c r="E17" s="5" t="str">
        <f t="shared" si="4"/>
        <v>2</v>
      </c>
      <c r="F17" s="16" t="str">
        <f t="shared" si="3"/>
        <v>13 - 2 - 2020</v>
      </c>
      <c r="G17" s="5">
        <v>50</v>
      </c>
      <c r="H17" s="5" t="s">
        <v>9</v>
      </c>
      <c r="I17" s="6" t="s">
        <v>22</v>
      </c>
      <c r="J17" s="5" t="s">
        <v>20</v>
      </c>
      <c r="K17" s="5" t="s">
        <v>33</v>
      </c>
      <c r="L17" s="8" t="s">
        <v>14</v>
      </c>
      <c r="M17" s="8" t="s">
        <v>14</v>
      </c>
      <c r="N17" s="9" t="s">
        <v>15</v>
      </c>
      <c r="O17" s="5" t="s">
        <v>41</v>
      </c>
      <c r="P17" s="10" t="s">
        <v>16</v>
      </c>
      <c r="Q17" s="3">
        <f t="shared" si="0"/>
        <v>0</v>
      </c>
    </row>
    <row r="18" spans="1:17" ht="45.75" thickBot="1" x14ac:dyDescent="0.25">
      <c r="A18" s="4">
        <v>17</v>
      </c>
      <c r="B18" s="40" t="s">
        <v>250</v>
      </c>
      <c r="C18" s="39" t="str">
        <f t="shared" si="1"/>
        <v>6 tháng 3 năm 2020</v>
      </c>
      <c r="D18" s="15" t="str">
        <f t="shared" si="2"/>
        <v>6</v>
      </c>
      <c r="E18" s="5" t="str">
        <f t="shared" si="4"/>
        <v>3</v>
      </c>
      <c r="F18" s="16" t="str">
        <f t="shared" si="3"/>
        <v>6 - 3 - 2020</v>
      </c>
      <c r="G18" s="5">
        <v>26</v>
      </c>
      <c r="H18" s="5" t="s">
        <v>18</v>
      </c>
      <c r="I18" s="6" t="s">
        <v>42</v>
      </c>
      <c r="J18" s="5" t="s">
        <v>20</v>
      </c>
      <c r="K18" s="5" t="s">
        <v>24</v>
      </c>
      <c r="L18" s="8" t="s">
        <v>14</v>
      </c>
      <c r="M18" s="7" t="s">
        <v>13</v>
      </c>
      <c r="N18" s="11" t="s">
        <v>43</v>
      </c>
      <c r="O18" s="5" t="s">
        <v>235</v>
      </c>
      <c r="P18" s="10" t="s">
        <v>44</v>
      </c>
      <c r="Q18" s="3">
        <f t="shared" si="0"/>
        <v>0</v>
      </c>
    </row>
    <row r="19" spans="1:17" ht="36.75" thickBot="1" x14ac:dyDescent="0.25">
      <c r="A19" s="4">
        <v>18</v>
      </c>
      <c r="B19" s="40" t="s">
        <v>251</v>
      </c>
      <c r="C19" s="39" t="str">
        <f t="shared" si="1"/>
        <v>7 tháng 3 năm 2020</v>
      </c>
      <c r="D19" s="15" t="str">
        <f t="shared" si="2"/>
        <v>7</v>
      </c>
      <c r="E19" s="5" t="str">
        <f t="shared" si="4"/>
        <v>3</v>
      </c>
      <c r="F19" s="16" t="str">
        <f t="shared" si="3"/>
        <v>7 - 3 - 2020</v>
      </c>
      <c r="G19" s="5">
        <v>27</v>
      </c>
      <c r="H19" s="5" t="s">
        <v>9</v>
      </c>
      <c r="I19" s="6" t="s">
        <v>45</v>
      </c>
      <c r="J19" s="5" t="s">
        <v>20</v>
      </c>
      <c r="K19" s="5" t="s">
        <v>46</v>
      </c>
      <c r="L19" s="8" t="s">
        <v>14</v>
      </c>
      <c r="M19" s="7" t="s">
        <v>13</v>
      </c>
      <c r="N19" s="9" t="s">
        <v>15</v>
      </c>
      <c r="O19" s="5" t="s">
        <v>47</v>
      </c>
      <c r="P19" s="10" t="s">
        <v>48</v>
      </c>
      <c r="Q19" s="3">
        <f t="shared" si="0"/>
        <v>0</v>
      </c>
    </row>
    <row r="20" spans="1:17" ht="45.75" thickBot="1" x14ac:dyDescent="0.25">
      <c r="A20" s="4">
        <v>19</v>
      </c>
      <c r="B20" s="40" t="s">
        <v>251</v>
      </c>
      <c r="C20" s="39" t="str">
        <f t="shared" si="1"/>
        <v>7 tháng 3 năm 2020</v>
      </c>
      <c r="D20" s="15" t="str">
        <f t="shared" si="2"/>
        <v>7</v>
      </c>
      <c r="E20" s="5" t="str">
        <f t="shared" si="4"/>
        <v>3</v>
      </c>
      <c r="F20" s="16" t="str">
        <f t="shared" si="3"/>
        <v>7 - 3 - 2020</v>
      </c>
      <c r="G20" s="5">
        <v>28</v>
      </c>
      <c r="H20" s="5" t="s">
        <v>9</v>
      </c>
      <c r="I20" s="6" t="s">
        <v>42</v>
      </c>
      <c r="J20" s="5" t="s">
        <v>20</v>
      </c>
      <c r="K20" s="5" t="s">
        <v>24</v>
      </c>
      <c r="L20" s="8" t="s">
        <v>14</v>
      </c>
      <c r="M20" s="8" t="s">
        <v>14</v>
      </c>
      <c r="N20" s="11" t="s">
        <v>43</v>
      </c>
      <c r="O20" s="5" t="s">
        <v>49</v>
      </c>
      <c r="P20" s="10" t="s">
        <v>50</v>
      </c>
      <c r="Q20" s="3">
        <f t="shared" si="0"/>
        <v>0</v>
      </c>
    </row>
    <row r="21" spans="1:17" ht="45.75" thickBot="1" x14ac:dyDescent="0.25">
      <c r="A21" s="4">
        <v>20</v>
      </c>
      <c r="B21" s="40" t="s">
        <v>251</v>
      </c>
      <c r="C21" s="39" t="str">
        <f t="shared" si="1"/>
        <v>7 tháng 3 năm 2020</v>
      </c>
      <c r="D21" s="15" t="str">
        <f t="shared" si="2"/>
        <v>7</v>
      </c>
      <c r="E21" s="5" t="str">
        <f t="shared" si="4"/>
        <v>3</v>
      </c>
      <c r="F21" s="16" t="str">
        <f t="shared" si="3"/>
        <v>7 - 3 - 2020</v>
      </c>
      <c r="G21" s="5">
        <v>64</v>
      </c>
      <c r="H21" s="5" t="s">
        <v>18</v>
      </c>
      <c r="I21" s="6" t="s">
        <v>42</v>
      </c>
      <c r="J21" s="5" t="s">
        <v>20</v>
      </c>
      <c r="K21" s="5" t="s">
        <v>24</v>
      </c>
      <c r="L21" s="8" t="s">
        <v>14</v>
      </c>
      <c r="M21" s="8" t="s">
        <v>14</v>
      </c>
      <c r="N21" s="11" t="s">
        <v>43</v>
      </c>
      <c r="O21" s="5" t="s">
        <v>51</v>
      </c>
      <c r="P21" s="10" t="s">
        <v>50</v>
      </c>
      <c r="Q21" s="3">
        <f t="shared" si="0"/>
        <v>0</v>
      </c>
    </row>
    <row r="22" spans="1:17" ht="45.75" thickBot="1" x14ac:dyDescent="0.25">
      <c r="A22" s="4">
        <v>21</v>
      </c>
      <c r="B22" s="40" t="s">
        <v>252</v>
      </c>
      <c r="C22" s="39" t="str">
        <f t="shared" si="1"/>
        <v>8 tháng 3 năm 2020</v>
      </c>
      <c r="D22" s="15" t="str">
        <f t="shared" si="2"/>
        <v>8</v>
      </c>
      <c r="E22" s="5" t="str">
        <f t="shared" si="4"/>
        <v>3</v>
      </c>
      <c r="F22" s="16" t="str">
        <f t="shared" si="3"/>
        <v>8 - 3 - 2020</v>
      </c>
      <c r="G22" s="5">
        <v>61</v>
      </c>
      <c r="H22" s="5" t="s">
        <v>9</v>
      </c>
      <c r="I22" s="6" t="s">
        <v>42</v>
      </c>
      <c r="J22" s="5" t="s">
        <v>20</v>
      </c>
      <c r="K22" s="5" t="s">
        <v>24</v>
      </c>
      <c r="L22" s="8" t="s">
        <v>14</v>
      </c>
      <c r="M22" s="7" t="s">
        <v>13</v>
      </c>
      <c r="N22" s="11" t="s">
        <v>43</v>
      </c>
      <c r="O22" s="5" t="s">
        <v>52</v>
      </c>
      <c r="P22" s="10" t="s">
        <v>53</v>
      </c>
      <c r="Q22" s="3">
        <f t="shared" si="0"/>
        <v>0</v>
      </c>
    </row>
    <row r="23" spans="1:17" ht="33.75" thickBot="1" x14ac:dyDescent="0.25">
      <c r="A23" s="4">
        <v>22</v>
      </c>
      <c r="B23" s="40" t="s">
        <v>252</v>
      </c>
      <c r="C23" s="39" t="str">
        <f t="shared" si="1"/>
        <v>8 tháng 3 năm 2020</v>
      </c>
      <c r="D23" s="15" t="str">
        <f t="shared" si="2"/>
        <v>8</v>
      </c>
      <c r="E23" s="5" t="str">
        <f t="shared" si="4"/>
        <v>3</v>
      </c>
      <c r="F23" s="16" t="str">
        <f t="shared" si="3"/>
        <v>8 - 3 - 2020</v>
      </c>
      <c r="G23" s="5">
        <v>60</v>
      </c>
      <c r="H23" s="5" t="s">
        <v>9</v>
      </c>
      <c r="I23" s="6" t="s">
        <v>54</v>
      </c>
      <c r="J23" s="6" t="s">
        <v>55</v>
      </c>
      <c r="K23" s="6" t="s">
        <v>56</v>
      </c>
      <c r="L23" s="8" t="s">
        <v>14</v>
      </c>
      <c r="M23" s="7" t="s">
        <v>13</v>
      </c>
      <c r="N23" s="9" t="s">
        <v>15</v>
      </c>
      <c r="O23" s="5" t="s">
        <v>52</v>
      </c>
      <c r="P23" s="10" t="s">
        <v>236</v>
      </c>
      <c r="Q23" s="3">
        <f t="shared" si="0"/>
        <v>0</v>
      </c>
    </row>
    <row r="24" spans="1:17" ht="33.75" thickBot="1" x14ac:dyDescent="0.25">
      <c r="A24" s="4">
        <v>23</v>
      </c>
      <c r="B24" s="40" t="s">
        <v>252</v>
      </c>
      <c r="C24" s="39" t="str">
        <f t="shared" si="1"/>
        <v>8 tháng 3 năm 2020</v>
      </c>
      <c r="D24" s="15" t="str">
        <f t="shared" si="2"/>
        <v>8</v>
      </c>
      <c r="E24" s="5" t="str">
        <f t="shared" si="4"/>
        <v>3</v>
      </c>
      <c r="F24" s="16" t="str">
        <f t="shared" si="3"/>
        <v>8 - 3 - 2020</v>
      </c>
      <c r="G24" s="5">
        <v>66</v>
      </c>
      <c r="H24" s="5" t="s">
        <v>9</v>
      </c>
      <c r="I24" s="6" t="s">
        <v>54</v>
      </c>
      <c r="J24" s="5" t="s">
        <v>55</v>
      </c>
      <c r="K24" s="6" t="s">
        <v>56</v>
      </c>
      <c r="L24" s="8" t="s">
        <v>14</v>
      </c>
      <c r="M24" s="7" t="s">
        <v>13</v>
      </c>
      <c r="N24" s="9" t="s">
        <v>15</v>
      </c>
      <c r="O24" s="5" t="s">
        <v>52</v>
      </c>
      <c r="P24" s="10" t="s">
        <v>237</v>
      </c>
      <c r="Q24" s="3">
        <f t="shared" si="0"/>
        <v>0</v>
      </c>
    </row>
    <row r="25" spans="1:17" ht="32.25" thickBot="1" x14ac:dyDescent="0.25">
      <c r="A25" s="4">
        <v>24</v>
      </c>
      <c r="B25" s="40" t="s">
        <v>252</v>
      </c>
      <c r="C25" s="39" t="str">
        <f t="shared" si="1"/>
        <v>8 tháng 3 năm 2020</v>
      </c>
      <c r="D25" s="15" t="str">
        <f t="shared" si="2"/>
        <v>8</v>
      </c>
      <c r="E25" s="5" t="str">
        <f t="shared" si="4"/>
        <v>3</v>
      </c>
      <c r="F25" s="16" t="str">
        <f t="shared" si="3"/>
        <v>8 - 3 - 2020</v>
      </c>
      <c r="G25" s="5">
        <v>69</v>
      </c>
      <c r="H25" s="5" t="s">
        <v>9</v>
      </c>
      <c r="I25" s="6" t="s">
        <v>57</v>
      </c>
      <c r="J25" s="5" t="s">
        <v>55</v>
      </c>
      <c r="K25" s="5" t="s">
        <v>58</v>
      </c>
      <c r="L25" s="8" t="s">
        <v>14</v>
      </c>
      <c r="M25" s="7" t="s">
        <v>13</v>
      </c>
      <c r="N25" s="11" t="s">
        <v>43</v>
      </c>
      <c r="O25" s="5" t="s">
        <v>52</v>
      </c>
      <c r="P25" s="10" t="s">
        <v>59</v>
      </c>
      <c r="Q25" s="3">
        <f t="shared" si="0"/>
        <v>0</v>
      </c>
    </row>
    <row r="26" spans="1:17" ht="32.25" thickBot="1" x14ac:dyDescent="0.25">
      <c r="A26" s="4">
        <v>25</v>
      </c>
      <c r="B26" s="40" t="s">
        <v>252</v>
      </c>
      <c r="C26" s="39" t="str">
        <f t="shared" si="1"/>
        <v>8 tháng 3 năm 2020</v>
      </c>
      <c r="D26" s="15" t="str">
        <f t="shared" si="2"/>
        <v>8</v>
      </c>
      <c r="E26" s="5" t="str">
        <f t="shared" si="4"/>
        <v>3</v>
      </c>
      <c r="F26" s="16" t="str">
        <f t="shared" si="3"/>
        <v>8 - 3 - 2020</v>
      </c>
      <c r="G26" s="5">
        <v>70</v>
      </c>
      <c r="H26" s="5" t="s">
        <v>18</v>
      </c>
      <c r="I26" s="6" t="s">
        <v>57</v>
      </c>
      <c r="J26" s="5" t="s">
        <v>55</v>
      </c>
      <c r="K26" s="5" t="s">
        <v>58</v>
      </c>
      <c r="L26" s="8" t="s">
        <v>14</v>
      </c>
      <c r="M26" s="7" t="s">
        <v>13</v>
      </c>
      <c r="N26" s="11" t="s">
        <v>43</v>
      </c>
      <c r="O26" s="5" t="s">
        <v>52</v>
      </c>
      <c r="P26" s="10" t="s">
        <v>59</v>
      </c>
      <c r="Q26" s="3">
        <f t="shared" si="0"/>
        <v>0</v>
      </c>
    </row>
    <row r="27" spans="1:17" ht="32.25" thickBot="1" x14ac:dyDescent="0.25">
      <c r="A27" s="4">
        <v>26</v>
      </c>
      <c r="B27" s="40" t="s">
        <v>252</v>
      </c>
      <c r="C27" s="39" t="str">
        <f t="shared" si="1"/>
        <v>8 tháng 3 năm 2020</v>
      </c>
      <c r="D27" s="15" t="str">
        <f t="shared" si="2"/>
        <v>8</v>
      </c>
      <c r="E27" s="5" t="str">
        <f t="shared" si="4"/>
        <v>3</v>
      </c>
      <c r="F27" s="16" t="str">
        <f t="shared" si="3"/>
        <v>8 - 3 - 2020</v>
      </c>
      <c r="G27" s="5">
        <v>50</v>
      </c>
      <c r="H27" s="5" t="s">
        <v>18</v>
      </c>
      <c r="I27" s="6" t="s">
        <v>60</v>
      </c>
      <c r="J27" s="6" t="s">
        <v>61</v>
      </c>
      <c r="K27" s="5" t="s">
        <v>23</v>
      </c>
      <c r="L27" s="8" t="s">
        <v>14</v>
      </c>
      <c r="M27" s="7" t="s">
        <v>13</v>
      </c>
      <c r="N27" s="11" t="s">
        <v>43</v>
      </c>
      <c r="O27" s="5" t="s">
        <v>52</v>
      </c>
      <c r="P27" s="10" t="s">
        <v>59</v>
      </c>
      <c r="Q27" s="3">
        <f t="shared" si="0"/>
        <v>0</v>
      </c>
    </row>
    <row r="28" spans="1:17" ht="32.25" thickBot="1" x14ac:dyDescent="0.25">
      <c r="A28" s="4">
        <v>27</v>
      </c>
      <c r="B28" s="40" t="s">
        <v>252</v>
      </c>
      <c r="C28" s="39" t="str">
        <f t="shared" si="1"/>
        <v>8 tháng 3 năm 2020</v>
      </c>
      <c r="D28" s="15" t="str">
        <f t="shared" si="2"/>
        <v>8</v>
      </c>
      <c r="E28" s="5" t="str">
        <f t="shared" si="4"/>
        <v>3</v>
      </c>
      <c r="F28" s="16" t="str">
        <f t="shared" si="3"/>
        <v>8 - 3 - 2020</v>
      </c>
      <c r="G28" s="5">
        <v>67</v>
      </c>
      <c r="H28" s="5" t="s">
        <v>9</v>
      </c>
      <c r="I28" s="6" t="s">
        <v>60</v>
      </c>
      <c r="J28" s="5" t="s">
        <v>55</v>
      </c>
      <c r="K28" s="5" t="s">
        <v>23</v>
      </c>
      <c r="L28" s="8" t="s">
        <v>14</v>
      </c>
      <c r="M28" s="7" t="s">
        <v>13</v>
      </c>
      <c r="N28" s="11" t="s">
        <v>43</v>
      </c>
      <c r="O28" s="5" t="s">
        <v>52</v>
      </c>
      <c r="P28" s="10" t="s">
        <v>59</v>
      </c>
      <c r="Q28" s="3">
        <f t="shared" si="0"/>
        <v>0</v>
      </c>
    </row>
    <row r="29" spans="1:17" ht="32.25" thickBot="1" x14ac:dyDescent="0.25">
      <c r="A29" s="4">
        <v>28</v>
      </c>
      <c r="B29" s="40" t="s">
        <v>252</v>
      </c>
      <c r="C29" s="39" t="str">
        <f t="shared" si="1"/>
        <v>8 tháng 3 năm 2020</v>
      </c>
      <c r="D29" s="15" t="str">
        <f t="shared" si="2"/>
        <v>8</v>
      </c>
      <c r="E29" s="5" t="str">
        <f t="shared" si="4"/>
        <v>3</v>
      </c>
      <c r="F29" s="16" t="str">
        <f t="shared" si="3"/>
        <v>8 - 3 - 2020</v>
      </c>
      <c r="G29" s="5">
        <v>74</v>
      </c>
      <c r="H29" s="5" t="s">
        <v>9</v>
      </c>
      <c r="I29" s="6" t="s">
        <v>60</v>
      </c>
      <c r="J29" s="5" t="s">
        <v>55</v>
      </c>
      <c r="K29" s="5" t="s">
        <v>23</v>
      </c>
      <c r="L29" s="8" t="s">
        <v>14</v>
      </c>
      <c r="M29" s="7" t="s">
        <v>13</v>
      </c>
      <c r="N29" s="11" t="s">
        <v>43</v>
      </c>
      <c r="O29" s="5" t="s">
        <v>52</v>
      </c>
      <c r="P29" s="10" t="s">
        <v>59</v>
      </c>
      <c r="Q29" s="3">
        <f t="shared" si="0"/>
        <v>0</v>
      </c>
    </row>
    <row r="30" spans="1:17" ht="32.25" thickBot="1" x14ac:dyDescent="0.25">
      <c r="A30" s="4">
        <v>29</v>
      </c>
      <c r="B30" s="40" t="s">
        <v>252</v>
      </c>
      <c r="C30" s="39" t="str">
        <f t="shared" si="1"/>
        <v>8 tháng 3 năm 2020</v>
      </c>
      <c r="D30" s="15" t="str">
        <f t="shared" si="2"/>
        <v>8</v>
      </c>
      <c r="E30" s="5" t="str">
        <f t="shared" si="4"/>
        <v>3</v>
      </c>
      <c r="F30" s="16" t="str">
        <f t="shared" si="3"/>
        <v>8 - 3 - 2020</v>
      </c>
      <c r="G30" s="5">
        <v>58</v>
      </c>
      <c r="H30" s="5" t="s">
        <v>9</v>
      </c>
      <c r="I30" s="6" t="s">
        <v>60</v>
      </c>
      <c r="J30" s="6" t="s">
        <v>62</v>
      </c>
      <c r="K30" s="5" t="s">
        <v>23</v>
      </c>
      <c r="L30" s="8" t="s">
        <v>14</v>
      </c>
      <c r="M30" s="7" t="s">
        <v>13</v>
      </c>
      <c r="N30" s="11" t="s">
        <v>43</v>
      </c>
      <c r="O30" s="5" t="s">
        <v>52</v>
      </c>
      <c r="P30" s="10" t="s">
        <v>59</v>
      </c>
      <c r="Q30" s="3">
        <f t="shared" si="0"/>
        <v>0</v>
      </c>
    </row>
    <row r="31" spans="1:17" ht="32.25" thickBot="1" x14ac:dyDescent="0.25">
      <c r="A31" s="4">
        <v>30</v>
      </c>
      <c r="B31" s="40" t="s">
        <v>252</v>
      </c>
      <c r="C31" s="39" t="str">
        <f t="shared" si="1"/>
        <v>8 tháng 3 năm 2020</v>
      </c>
      <c r="D31" s="15" t="str">
        <f t="shared" si="2"/>
        <v>8</v>
      </c>
      <c r="E31" s="5" t="str">
        <f t="shared" si="4"/>
        <v>3</v>
      </c>
      <c r="F31" s="16" t="str">
        <f t="shared" si="3"/>
        <v>8 - 3 - 2020</v>
      </c>
      <c r="G31" s="5">
        <v>66</v>
      </c>
      <c r="H31" s="5" t="s">
        <v>18</v>
      </c>
      <c r="I31" s="6" t="s">
        <v>63</v>
      </c>
      <c r="J31" s="5" t="s">
        <v>55</v>
      </c>
      <c r="K31" s="6" t="s">
        <v>64</v>
      </c>
      <c r="L31" s="8" t="s">
        <v>14</v>
      </c>
      <c r="M31" s="7" t="s">
        <v>13</v>
      </c>
      <c r="N31" s="11" t="s">
        <v>43</v>
      </c>
      <c r="O31" s="5" t="s">
        <v>52</v>
      </c>
      <c r="P31" s="10" t="s">
        <v>65</v>
      </c>
      <c r="Q31" s="3">
        <f t="shared" si="0"/>
        <v>0</v>
      </c>
    </row>
    <row r="32" spans="1:17" ht="32.25" thickBot="1" x14ac:dyDescent="0.25">
      <c r="A32" s="4">
        <v>31</v>
      </c>
      <c r="B32" s="40" t="s">
        <v>253</v>
      </c>
      <c r="C32" s="39" t="str">
        <f t="shared" si="1"/>
        <v>9 tháng 3 năm 2020</v>
      </c>
      <c r="D32" s="15" t="str">
        <f t="shared" si="2"/>
        <v>9</v>
      </c>
      <c r="E32" s="5" t="str">
        <f t="shared" si="4"/>
        <v>3</v>
      </c>
      <c r="F32" s="16" t="str">
        <f t="shared" si="3"/>
        <v>9 - 3 - 2020</v>
      </c>
      <c r="G32" s="5">
        <v>49</v>
      </c>
      <c r="H32" s="5" t="s">
        <v>9</v>
      </c>
      <c r="I32" s="6" t="s">
        <v>66</v>
      </c>
      <c r="J32" s="5" t="s">
        <v>55</v>
      </c>
      <c r="K32" s="5" t="s">
        <v>67</v>
      </c>
      <c r="L32" s="8" t="s">
        <v>14</v>
      </c>
      <c r="M32" s="7" t="s">
        <v>13</v>
      </c>
      <c r="N32" s="11" t="s">
        <v>43</v>
      </c>
      <c r="O32" s="5" t="s">
        <v>52</v>
      </c>
      <c r="P32" s="10" t="s">
        <v>68</v>
      </c>
      <c r="Q32" s="3">
        <f t="shared" si="0"/>
        <v>0</v>
      </c>
    </row>
    <row r="33" spans="1:17" ht="32.25" thickBot="1" x14ac:dyDescent="0.25">
      <c r="A33" s="4">
        <v>32</v>
      </c>
      <c r="B33" s="40" t="s">
        <v>254</v>
      </c>
      <c r="C33" s="39" t="str">
        <f t="shared" si="1"/>
        <v>10 tháng 3 năm 2020</v>
      </c>
      <c r="D33" s="15" t="str">
        <f t="shared" si="2"/>
        <v>10</v>
      </c>
      <c r="E33" s="5" t="str">
        <f t="shared" si="4"/>
        <v>3</v>
      </c>
      <c r="F33" s="16" t="str">
        <f t="shared" si="3"/>
        <v>10 - 3 - 2020</v>
      </c>
      <c r="G33" s="5">
        <v>24</v>
      </c>
      <c r="H33" s="5" t="s">
        <v>18</v>
      </c>
      <c r="I33" s="6" t="s">
        <v>10</v>
      </c>
      <c r="J33" s="5" t="s">
        <v>20</v>
      </c>
      <c r="K33" s="5" t="s">
        <v>69</v>
      </c>
      <c r="L33" s="8" t="s">
        <v>14</v>
      </c>
      <c r="M33" s="7" t="s">
        <v>13</v>
      </c>
      <c r="N33" s="11" t="s">
        <v>43</v>
      </c>
      <c r="O33" s="5" t="s">
        <v>70</v>
      </c>
      <c r="P33" s="10" t="s">
        <v>71</v>
      </c>
      <c r="Q33" s="3">
        <f t="shared" si="0"/>
        <v>0</v>
      </c>
    </row>
    <row r="34" spans="1:17" ht="45.75" thickBot="1" x14ac:dyDescent="0.25">
      <c r="A34" s="4">
        <v>33</v>
      </c>
      <c r="B34" s="40" t="s">
        <v>254</v>
      </c>
      <c r="C34" s="39" t="str">
        <f t="shared" si="1"/>
        <v>10 tháng 3 năm 2020</v>
      </c>
      <c r="D34" s="15" t="str">
        <f t="shared" si="2"/>
        <v>10</v>
      </c>
      <c r="E34" s="5" t="str">
        <f t="shared" si="4"/>
        <v>3</v>
      </c>
      <c r="F34" s="16" t="str">
        <f t="shared" si="3"/>
        <v>10 - 3 - 2020</v>
      </c>
      <c r="G34" s="5">
        <v>58</v>
      </c>
      <c r="H34" s="5" t="s">
        <v>9</v>
      </c>
      <c r="I34" s="6" t="s">
        <v>66</v>
      </c>
      <c r="J34" s="5" t="s">
        <v>55</v>
      </c>
      <c r="K34" s="5" t="s">
        <v>72</v>
      </c>
      <c r="L34" s="8" t="s">
        <v>14</v>
      </c>
      <c r="M34" s="7" t="s">
        <v>13</v>
      </c>
      <c r="N34" s="9" t="s">
        <v>15</v>
      </c>
      <c r="O34" s="5" t="s">
        <v>52</v>
      </c>
      <c r="P34" s="10" t="s">
        <v>73</v>
      </c>
      <c r="Q34" s="3">
        <f t="shared" si="0"/>
        <v>0</v>
      </c>
    </row>
    <row r="35" spans="1:17" ht="32.25" thickBot="1" x14ac:dyDescent="0.25">
      <c r="A35" s="4">
        <v>34</v>
      </c>
      <c r="B35" s="40" t="s">
        <v>254</v>
      </c>
      <c r="C35" s="39" t="str">
        <f t="shared" si="1"/>
        <v>10 tháng 3 năm 2020</v>
      </c>
      <c r="D35" s="15" t="str">
        <f t="shared" si="2"/>
        <v>10</v>
      </c>
      <c r="E35" s="5" t="str">
        <f t="shared" si="4"/>
        <v>3</v>
      </c>
      <c r="F35" s="16" t="str">
        <f t="shared" si="3"/>
        <v>10 - 3 - 2020</v>
      </c>
      <c r="G35" s="5">
        <v>51</v>
      </c>
      <c r="H35" s="5" t="s">
        <v>18</v>
      </c>
      <c r="I35" s="6" t="s">
        <v>74</v>
      </c>
      <c r="J35" s="5" t="s">
        <v>20</v>
      </c>
      <c r="K35" s="5" t="s">
        <v>75</v>
      </c>
      <c r="L35" s="8" t="s">
        <v>14</v>
      </c>
      <c r="M35" s="7" t="s">
        <v>13</v>
      </c>
      <c r="N35" s="11" t="s">
        <v>43</v>
      </c>
      <c r="O35" s="5" t="s">
        <v>76</v>
      </c>
      <c r="P35" s="10" t="s">
        <v>77</v>
      </c>
      <c r="Q35" s="3">
        <f t="shared" si="0"/>
        <v>0</v>
      </c>
    </row>
    <row r="36" spans="1:17" ht="32.25" thickBot="1" x14ac:dyDescent="0.25">
      <c r="A36" s="4">
        <v>35</v>
      </c>
      <c r="B36" s="40" t="s">
        <v>255</v>
      </c>
      <c r="C36" s="39" t="str">
        <f t="shared" si="1"/>
        <v>11 tháng 3 năm 2020</v>
      </c>
      <c r="D36" s="15" t="str">
        <f t="shared" si="2"/>
        <v>11</v>
      </c>
      <c r="E36" s="5" t="str">
        <f t="shared" si="4"/>
        <v>3</v>
      </c>
      <c r="F36" s="16" t="str">
        <f t="shared" si="3"/>
        <v>11 - 3 - 2020</v>
      </c>
      <c r="G36" s="5">
        <v>29</v>
      </c>
      <c r="H36" s="5" t="s">
        <v>18</v>
      </c>
      <c r="I36" s="6" t="s">
        <v>54</v>
      </c>
      <c r="J36" s="5" t="s">
        <v>20</v>
      </c>
      <c r="K36" s="5" t="s">
        <v>56</v>
      </c>
      <c r="L36" s="8" t="s">
        <v>14</v>
      </c>
      <c r="M36" s="8" t="s">
        <v>14</v>
      </c>
      <c r="N36" s="9" t="s">
        <v>15</v>
      </c>
      <c r="O36" s="5" t="s">
        <v>78</v>
      </c>
      <c r="P36" s="10" t="s">
        <v>238</v>
      </c>
      <c r="Q36" s="3">
        <f t="shared" si="0"/>
        <v>0</v>
      </c>
    </row>
    <row r="37" spans="1:17" ht="32.25" thickBot="1" x14ac:dyDescent="0.25">
      <c r="A37" s="4">
        <v>36</v>
      </c>
      <c r="B37" s="40" t="s">
        <v>255</v>
      </c>
      <c r="C37" s="39" t="str">
        <f t="shared" si="1"/>
        <v>11 tháng 3 năm 2020</v>
      </c>
      <c r="D37" s="15" t="str">
        <f t="shared" si="2"/>
        <v>11</v>
      </c>
      <c r="E37" s="5" t="str">
        <f t="shared" si="4"/>
        <v>3</v>
      </c>
      <c r="F37" s="16" t="str">
        <f t="shared" si="3"/>
        <v>11 - 3 - 2020</v>
      </c>
      <c r="G37" s="5">
        <v>64</v>
      </c>
      <c r="H37" s="5" t="s">
        <v>18</v>
      </c>
      <c r="I37" s="6" t="s">
        <v>74</v>
      </c>
      <c r="J37" s="5" t="s">
        <v>20</v>
      </c>
      <c r="K37" s="5" t="s">
        <v>75</v>
      </c>
      <c r="L37" s="8" t="s">
        <v>14</v>
      </c>
      <c r="M37" s="8" t="s">
        <v>14</v>
      </c>
      <c r="N37" s="11" t="s">
        <v>43</v>
      </c>
      <c r="O37" s="5" t="s">
        <v>79</v>
      </c>
      <c r="P37" s="10" t="s">
        <v>80</v>
      </c>
      <c r="Q37" s="3">
        <f t="shared" si="0"/>
        <v>0</v>
      </c>
    </row>
    <row r="38" spans="1:17" ht="32.25" thickBot="1" x14ac:dyDescent="0.25">
      <c r="A38" s="4">
        <v>37</v>
      </c>
      <c r="B38" s="40" t="s">
        <v>255</v>
      </c>
      <c r="C38" s="39" t="str">
        <f t="shared" si="1"/>
        <v>11 tháng 3 năm 2020</v>
      </c>
      <c r="D38" s="15" t="str">
        <f t="shared" si="2"/>
        <v>11</v>
      </c>
      <c r="E38" s="5" t="str">
        <f t="shared" si="4"/>
        <v>3</v>
      </c>
      <c r="F38" s="16" t="str">
        <f t="shared" si="3"/>
        <v>11 - 3 - 2020</v>
      </c>
      <c r="G38" s="5">
        <v>37</v>
      </c>
      <c r="H38" s="5" t="s">
        <v>18</v>
      </c>
      <c r="I38" s="6" t="s">
        <v>74</v>
      </c>
      <c r="J38" s="5" t="s">
        <v>20</v>
      </c>
      <c r="K38" s="5" t="s">
        <v>75</v>
      </c>
      <c r="L38" s="8" t="s">
        <v>14</v>
      </c>
      <c r="M38" s="8" t="s">
        <v>14</v>
      </c>
      <c r="N38" s="11" t="s">
        <v>43</v>
      </c>
      <c r="O38" s="5" t="s">
        <v>81</v>
      </c>
      <c r="P38" s="10" t="s">
        <v>80</v>
      </c>
      <c r="Q38" s="3">
        <f t="shared" si="0"/>
        <v>0</v>
      </c>
    </row>
    <row r="39" spans="1:17" ht="32.25" thickBot="1" x14ac:dyDescent="0.25">
      <c r="A39" s="4">
        <v>38</v>
      </c>
      <c r="B39" s="40" t="s">
        <v>255</v>
      </c>
      <c r="C39" s="39" t="str">
        <f t="shared" si="1"/>
        <v>11 tháng 3 năm 2020</v>
      </c>
      <c r="D39" s="15" t="str">
        <f t="shared" si="2"/>
        <v>11</v>
      </c>
      <c r="E39" s="5" t="str">
        <f t="shared" si="4"/>
        <v>3</v>
      </c>
      <c r="F39" s="16" t="str">
        <f t="shared" si="3"/>
        <v>11 - 3 - 2020</v>
      </c>
      <c r="G39" s="5">
        <v>28</v>
      </c>
      <c r="H39" s="5" t="s">
        <v>18</v>
      </c>
      <c r="I39" s="6" t="s">
        <v>74</v>
      </c>
      <c r="J39" s="5" t="s">
        <v>20</v>
      </c>
      <c r="K39" s="5" t="s">
        <v>75</v>
      </c>
      <c r="L39" s="8" t="s">
        <v>14</v>
      </c>
      <c r="M39" s="8" t="s">
        <v>14</v>
      </c>
      <c r="N39" s="11" t="s">
        <v>43</v>
      </c>
      <c r="O39" s="5" t="s">
        <v>82</v>
      </c>
      <c r="P39" s="10" t="s">
        <v>80</v>
      </c>
      <c r="Q39" s="3">
        <f t="shared" si="0"/>
        <v>0</v>
      </c>
    </row>
    <row r="40" spans="1:17" ht="45.75" thickBot="1" x14ac:dyDescent="0.25">
      <c r="A40" s="4">
        <v>39</v>
      </c>
      <c r="B40" s="40" t="s">
        <v>256</v>
      </c>
      <c r="C40" s="39" t="str">
        <f t="shared" si="1"/>
        <v>12 tháng 3 năm 2020</v>
      </c>
      <c r="D40" s="15" t="str">
        <f t="shared" si="2"/>
        <v>12</v>
      </c>
      <c r="E40" s="5" t="str">
        <f t="shared" si="4"/>
        <v>3</v>
      </c>
      <c r="F40" s="16" t="str">
        <f t="shared" si="3"/>
        <v>12 - 3 - 2020</v>
      </c>
      <c r="G40" s="5">
        <v>25</v>
      </c>
      <c r="H40" s="5" t="s">
        <v>9</v>
      </c>
      <c r="I40" s="6" t="s">
        <v>42</v>
      </c>
      <c r="J40" s="5" t="s">
        <v>20</v>
      </c>
      <c r="K40" s="5" t="s">
        <v>24</v>
      </c>
      <c r="L40" s="8" t="s">
        <v>14</v>
      </c>
      <c r="M40" s="8" t="s">
        <v>14</v>
      </c>
      <c r="N40" s="11" t="s">
        <v>43</v>
      </c>
      <c r="O40" s="5" t="s">
        <v>83</v>
      </c>
      <c r="P40" s="10" t="s">
        <v>84</v>
      </c>
      <c r="Q40" s="3">
        <f t="shared" si="0"/>
        <v>0</v>
      </c>
    </row>
    <row r="41" spans="1:17" ht="32.25" thickBot="1" x14ac:dyDescent="0.25">
      <c r="A41" s="4">
        <v>40</v>
      </c>
      <c r="B41" s="40" t="s">
        <v>256</v>
      </c>
      <c r="C41" s="39" t="str">
        <f t="shared" si="1"/>
        <v>12 tháng 3 năm 2020</v>
      </c>
      <c r="D41" s="15" t="str">
        <f t="shared" si="2"/>
        <v>12</v>
      </c>
      <c r="E41" s="5" t="str">
        <f t="shared" si="4"/>
        <v>3</v>
      </c>
      <c r="F41" s="16" t="str">
        <f t="shared" si="3"/>
        <v>12 - 3 - 2020</v>
      </c>
      <c r="G41" s="5">
        <v>2</v>
      </c>
      <c r="H41" s="5" t="s">
        <v>18</v>
      </c>
      <c r="I41" s="6" t="s">
        <v>74</v>
      </c>
      <c r="J41" s="5" t="s">
        <v>20</v>
      </c>
      <c r="K41" s="5" t="s">
        <v>75</v>
      </c>
      <c r="L41" s="8" t="s">
        <v>14</v>
      </c>
      <c r="M41" s="8" t="s">
        <v>14</v>
      </c>
      <c r="N41" s="11" t="s">
        <v>43</v>
      </c>
      <c r="O41" s="5" t="s">
        <v>85</v>
      </c>
      <c r="P41" s="10" t="s">
        <v>86</v>
      </c>
      <c r="Q41" s="3">
        <f t="shared" si="0"/>
        <v>0</v>
      </c>
    </row>
    <row r="42" spans="1:17" ht="32.25" thickBot="1" x14ac:dyDescent="0.25">
      <c r="A42" s="4">
        <v>41</v>
      </c>
      <c r="B42" s="40" t="s">
        <v>256</v>
      </c>
      <c r="C42" s="39" t="str">
        <f t="shared" si="1"/>
        <v>12 tháng 3 năm 2020</v>
      </c>
      <c r="D42" s="15" t="str">
        <f t="shared" si="2"/>
        <v>12</v>
      </c>
      <c r="E42" s="5" t="str">
        <f t="shared" si="4"/>
        <v>3</v>
      </c>
      <c r="F42" s="16" t="str">
        <f t="shared" si="3"/>
        <v>12 - 3 - 2020</v>
      </c>
      <c r="G42" s="5">
        <v>59</v>
      </c>
      <c r="H42" s="5" t="s">
        <v>9</v>
      </c>
      <c r="I42" s="6" t="s">
        <v>74</v>
      </c>
      <c r="J42" s="5" t="s">
        <v>20</v>
      </c>
      <c r="K42" s="5" t="s">
        <v>75</v>
      </c>
      <c r="L42" s="8" t="s">
        <v>14</v>
      </c>
      <c r="M42" s="8" t="s">
        <v>14</v>
      </c>
      <c r="N42" s="11" t="s">
        <v>43</v>
      </c>
      <c r="O42" s="5" t="s">
        <v>85</v>
      </c>
      <c r="P42" s="10" t="s">
        <v>86</v>
      </c>
      <c r="Q42" s="3">
        <f t="shared" si="0"/>
        <v>0</v>
      </c>
    </row>
    <row r="43" spans="1:17" ht="32.25" thickBot="1" x14ac:dyDescent="0.25">
      <c r="A43" s="4">
        <v>42</v>
      </c>
      <c r="B43" s="40" t="s">
        <v>256</v>
      </c>
      <c r="C43" s="39" t="str">
        <f t="shared" si="1"/>
        <v>12 tháng 3 năm 2020</v>
      </c>
      <c r="D43" s="15" t="str">
        <f t="shared" si="2"/>
        <v>12</v>
      </c>
      <c r="E43" s="5" t="str">
        <f t="shared" si="4"/>
        <v>3</v>
      </c>
      <c r="F43" s="16" t="str">
        <f t="shared" si="3"/>
        <v>12 - 3 - 2020</v>
      </c>
      <c r="G43" s="5">
        <v>28</v>
      </c>
      <c r="H43" s="5" t="s">
        <v>9</v>
      </c>
      <c r="I43" s="6" t="s">
        <v>74</v>
      </c>
      <c r="J43" s="5" t="s">
        <v>20</v>
      </c>
      <c r="K43" s="5" t="s">
        <v>75</v>
      </c>
      <c r="L43" s="8" t="s">
        <v>14</v>
      </c>
      <c r="M43" s="8" t="s">
        <v>14</v>
      </c>
      <c r="N43" s="11" t="s">
        <v>43</v>
      </c>
      <c r="O43" s="5" t="s">
        <v>85</v>
      </c>
      <c r="P43" s="10" t="s">
        <v>86</v>
      </c>
      <c r="Q43" s="3">
        <f t="shared" si="0"/>
        <v>0</v>
      </c>
    </row>
    <row r="44" spans="1:17" ht="32.25" thickBot="1" x14ac:dyDescent="0.25">
      <c r="A44" s="4">
        <v>43</v>
      </c>
      <c r="B44" s="40" t="s">
        <v>256</v>
      </c>
      <c r="C44" s="39" t="str">
        <f t="shared" si="1"/>
        <v>12 tháng 3 năm 2020</v>
      </c>
      <c r="D44" s="15" t="str">
        <f t="shared" si="2"/>
        <v>12</v>
      </c>
      <c r="E44" s="5" t="str">
        <f t="shared" si="4"/>
        <v>3</v>
      </c>
      <c r="F44" s="16" t="str">
        <f t="shared" si="3"/>
        <v>12 - 3 - 2020</v>
      </c>
      <c r="G44" s="5">
        <v>47</v>
      </c>
      <c r="H44" s="5" t="s">
        <v>18</v>
      </c>
      <c r="I44" s="6" t="s">
        <v>74</v>
      </c>
      <c r="J44" s="5" t="s">
        <v>20</v>
      </c>
      <c r="K44" s="5" t="s">
        <v>75</v>
      </c>
      <c r="L44" s="8" t="s">
        <v>14</v>
      </c>
      <c r="M44" s="8" t="s">
        <v>14</v>
      </c>
      <c r="N44" s="11" t="s">
        <v>43</v>
      </c>
      <c r="O44" s="5" t="s">
        <v>87</v>
      </c>
      <c r="P44" s="10" t="s">
        <v>86</v>
      </c>
      <c r="Q44" s="3">
        <f t="shared" si="0"/>
        <v>0</v>
      </c>
    </row>
    <row r="45" spans="1:17" ht="32.25" thickBot="1" x14ac:dyDescent="0.25">
      <c r="A45" s="4">
        <v>44</v>
      </c>
      <c r="B45" s="40" t="s">
        <v>256</v>
      </c>
      <c r="C45" s="39" t="str">
        <f t="shared" si="1"/>
        <v>12 tháng 3 năm 2020</v>
      </c>
      <c r="D45" s="15" t="str">
        <f t="shared" si="2"/>
        <v>12</v>
      </c>
      <c r="E45" s="5" t="str">
        <f t="shared" si="4"/>
        <v>3</v>
      </c>
      <c r="F45" s="16" t="str">
        <f t="shared" si="3"/>
        <v>12 - 3 - 2020</v>
      </c>
      <c r="G45" s="5">
        <v>13</v>
      </c>
      <c r="H45" s="5" t="s">
        <v>9</v>
      </c>
      <c r="I45" s="6" t="s">
        <v>74</v>
      </c>
      <c r="J45" s="5" t="s">
        <v>20</v>
      </c>
      <c r="K45" s="5" t="s">
        <v>75</v>
      </c>
      <c r="L45" s="8" t="s">
        <v>14</v>
      </c>
      <c r="M45" s="8" t="s">
        <v>14</v>
      </c>
      <c r="N45" s="11" t="s">
        <v>43</v>
      </c>
      <c r="O45" s="5" t="s">
        <v>88</v>
      </c>
      <c r="P45" s="10" t="s">
        <v>86</v>
      </c>
      <c r="Q45" s="3">
        <f t="shared" si="0"/>
        <v>0</v>
      </c>
    </row>
    <row r="46" spans="1:17" ht="32.25" thickBot="1" x14ac:dyDescent="0.25">
      <c r="A46" s="4">
        <v>45</v>
      </c>
      <c r="B46" s="40" t="s">
        <v>257</v>
      </c>
      <c r="C46" s="39" t="str">
        <f t="shared" si="1"/>
        <v>13 tháng 3 năm 2020</v>
      </c>
      <c r="D46" s="15" t="str">
        <f t="shared" si="2"/>
        <v>13</v>
      </c>
      <c r="E46" s="5" t="str">
        <f t="shared" si="4"/>
        <v>3</v>
      </c>
      <c r="F46" s="16" t="str">
        <f t="shared" si="3"/>
        <v>13 - 3 - 2020</v>
      </c>
      <c r="G46" s="5">
        <v>25</v>
      </c>
      <c r="H46" s="5" t="s">
        <v>9</v>
      </c>
      <c r="I46" s="6" t="s">
        <v>10</v>
      </c>
      <c r="J46" s="5" t="s">
        <v>20</v>
      </c>
      <c r="K46" s="5" t="s">
        <v>89</v>
      </c>
      <c r="L46" s="8" t="s">
        <v>14</v>
      </c>
      <c r="M46" s="8" t="s">
        <v>14</v>
      </c>
      <c r="N46" s="11" t="s">
        <v>43</v>
      </c>
      <c r="O46" s="5" t="s">
        <v>85</v>
      </c>
      <c r="P46" s="10" t="s">
        <v>90</v>
      </c>
      <c r="Q46" s="3">
        <f t="shared" si="0"/>
        <v>0</v>
      </c>
    </row>
    <row r="47" spans="1:17" ht="45.75" thickBot="1" x14ac:dyDescent="0.25">
      <c r="A47" s="4">
        <v>46</v>
      </c>
      <c r="B47" s="40" t="s">
        <v>257</v>
      </c>
      <c r="C47" s="39" t="str">
        <f t="shared" si="1"/>
        <v>13 tháng 3 năm 2020</v>
      </c>
      <c r="D47" s="15" t="str">
        <f t="shared" si="2"/>
        <v>13</v>
      </c>
      <c r="E47" s="5" t="str">
        <f t="shared" si="4"/>
        <v>3</v>
      </c>
      <c r="F47" s="16" t="str">
        <f t="shared" si="3"/>
        <v>13 - 3 - 2020</v>
      </c>
      <c r="G47" s="5">
        <v>30</v>
      </c>
      <c r="H47" s="5" t="s">
        <v>18</v>
      </c>
      <c r="I47" s="6" t="s">
        <v>42</v>
      </c>
      <c r="J47" s="5" t="s">
        <v>20</v>
      </c>
      <c r="K47" s="5" t="s">
        <v>24</v>
      </c>
      <c r="L47" s="8" t="s">
        <v>14</v>
      </c>
      <c r="M47" s="7" t="s">
        <v>13</v>
      </c>
      <c r="N47" s="11" t="s">
        <v>43</v>
      </c>
      <c r="O47" s="5" t="s">
        <v>258</v>
      </c>
      <c r="P47" s="10" t="s">
        <v>91</v>
      </c>
      <c r="Q47" s="3">
        <f t="shared" si="0"/>
        <v>0</v>
      </c>
    </row>
    <row r="48" spans="1:17" ht="45.75" thickBot="1" x14ac:dyDescent="0.25">
      <c r="A48" s="4">
        <v>47</v>
      </c>
      <c r="B48" s="40" t="s">
        <v>257</v>
      </c>
      <c r="C48" s="39" t="str">
        <f t="shared" si="1"/>
        <v>13 tháng 3 năm 2020</v>
      </c>
      <c r="D48" s="15" t="str">
        <f t="shared" si="2"/>
        <v>13</v>
      </c>
      <c r="E48" s="5" t="str">
        <f t="shared" si="4"/>
        <v>3</v>
      </c>
      <c r="F48" s="16" t="str">
        <f t="shared" si="3"/>
        <v>13 - 3 - 2020</v>
      </c>
      <c r="G48" s="5">
        <v>43</v>
      </c>
      <c r="H48" s="5" t="s">
        <v>18</v>
      </c>
      <c r="I48" s="6" t="s">
        <v>42</v>
      </c>
      <c r="J48" s="5" t="s">
        <v>20</v>
      </c>
      <c r="K48" s="5" t="s">
        <v>24</v>
      </c>
      <c r="L48" s="8" t="s">
        <v>14</v>
      </c>
      <c r="M48" s="8" t="s">
        <v>14</v>
      </c>
      <c r="N48" s="11" t="s">
        <v>43</v>
      </c>
      <c r="O48" s="5" t="s">
        <v>92</v>
      </c>
      <c r="P48" s="10" t="s">
        <v>91</v>
      </c>
      <c r="Q48" s="3">
        <f t="shared" si="0"/>
        <v>0</v>
      </c>
    </row>
    <row r="49" spans="1:17" ht="32.25" thickBot="1" x14ac:dyDescent="0.25">
      <c r="A49" s="4">
        <v>48</v>
      </c>
      <c r="B49" s="40" t="s">
        <v>259</v>
      </c>
      <c r="C49" s="39" t="str">
        <f t="shared" si="1"/>
        <v>14 tháng 3 năm 2020</v>
      </c>
      <c r="D49" s="15" t="str">
        <f t="shared" si="2"/>
        <v>14</v>
      </c>
      <c r="E49" s="5" t="str">
        <f t="shared" si="4"/>
        <v>3</v>
      </c>
      <c r="F49" s="16" t="str">
        <f t="shared" si="3"/>
        <v>14 - 3 - 2020</v>
      </c>
      <c r="G49" s="5">
        <v>31</v>
      </c>
      <c r="H49" s="5" t="s">
        <v>9</v>
      </c>
      <c r="I49" s="6" t="s">
        <v>10</v>
      </c>
      <c r="J49" s="5" t="s">
        <v>20</v>
      </c>
      <c r="K49" s="5" t="s">
        <v>89</v>
      </c>
      <c r="L49" s="8" t="s">
        <v>14</v>
      </c>
      <c r="M49" s="8" t="s">
        <v>14</v>
      </c>
      <c r="N49" s="11" t="s">
        <v>43</v>
      </c>
      <c r="O49" s="5" t="s">
        <v>93</v>
      </c>
      <c r="P49" s="10" t="s">
        <v>94</v>
      </c>
      <c r="Q49" s="3">
        <f t="shared" si="0"/>
        <v>0</v>
      </c>
    </row>
    <row r="50" spans="1:17" ht="32.25" thickBot="1" x14ac:dyDescent="0.25">
      <c r="A50" s="4">
        <v>49</v>
      </c>
      <c r="B50" s="40" t="s">
        <v>259</v>
      </c>
      <c r="C50" s="39" t="str">
        <f t="shared" si="1"/>
        <v>14 tháng 3 năm 2020</v>
      </c>
      <c r="D50" s="15" t="str">
        <f t="shared" si="2"/>
        <v>14</v>
      </c>
      <c r="E50" s="5" t="str">
        <f t="shared" si="4"/>
        <v>3</v>
      </c>
      <c r="F50" s="16" t="str">
        <f t="shared" si="3"/>
        <v>14 - 3 - 2020</v>
      </c>
      <c r="G50" s="5">
        <v>71</v>
      </c>
      <c r="H50" s="5" t="s">
        <v>9</v>
      </c>
      <c r="I50" s="6" t="s">
        <v>63</v>
      </c>
      <c r="J50" s="5" t="s">
        <v>55</v>
      </c>
      <c r="K50" s="5" t="s">
        <v>95</v>
      </c>
      <c r="L50" s="8" t="s">
        <v>14</v>
      </c>
      <c r="M50" s="7" t="s">
        <v>13</v>
      </c>
      <c r="N50" s="11" t="s">
        <v>43</v>
      </c>
      <c r="O50" s="5" t="s">
        <v>260</v>
      </c>
      <c r="P50" s="10" t="s">
        <v>96</v>
      </c>
      <c r="Q50" s="3">
        <f t="shared" si="0"/>
        <v>0</v>
      </c>
    </row>
    <row r="51" spans="1:17" ht="45.75" thickBot="1" x14ac:dyDescent="0.25">
      <c r="A51" s="4">
        <v>50</v>
      </c>
      <c r="B51" s="40" t="s">
        <v>259</v>
      </c>
      <c r="C51" s="39" t="str">
        <f t="shared" si="1"/>
        <v>14 tháng 3 năm 2020</v>
      </c>
      <c r="D51" s="15" t="str">
        <f t="shared" si="2"/>
        <v>14</v>
      </c>
      <c r="E51" s="5" t="str">
        <f t="shared" si="4"/>
        <v>3</v>
      </c>
      <c r="F51" s="16" t="str">
        <f t="shared" si="3"/>
        <v>14 - 3 - 2020</v>
      </c>
      <c r="G51" s="5">
        <v>50</v>
      </c>
      <c r="H51" s="5" t="s">
        <v>9</v>
      </c>
      <c r="I51" s="6" t="s">
        <v>42</v>
      </c>
      <c r="J51" s="5" t="s">
        <v>20</v>
      </c>
      <c r="K51" s="5" t="s">
        <v>97</v>
      </c>
      <c r="L51" s="8" t="s">
        <v>14</v>
      </c>
      <c r="M51" s="7" t="s">
        <v>13</v>
      </c>
      <c r="N51" s="11" t="s">
        <v>43</v>
      </c>
      <c r="O51" s="6" t="s">
        <v>98</v>
      </c>
      <c r="P51" s="10" t="s">
        <v>99</v>
      </c>
      <c r="Q51" s="3">
        <f t="shared" si="0"/>
        <v>0</v>
      </c>
    </row>
    <row r="52" spans="1:17" ht="45.75" thickBot="1" x14ac:dyDescent="0.25">
      <c r="A52" s="4">
        <v>51</v>
      </c>
      <c r="B52" s="40" t="s">
        <v>259</v>
      </c>
      <c r="C52" s="39" t="str">
        <f t="shared" si="1"/>
        <v>14 tháng 3 năm 2020</v>
      </c>
      <c r="D52" s="15" t="str">
        <f t="shared" si="2"/>
        <v>14</v>
      </c>
      <c r="E52" s="5" t="str">
        <f t="shared" si="4"/>
        <v>3</v>
      </c>
      <c r="F52" s="16" t="str">
        <f t="shared" si="3"/>
        <v>14 - 3 - 2020</v>
      </c>
      <c r="G52" s="5">
        <v>22</v>
      </c>
      <c r="H52" s="5" t="s">
        <v>18</v>
      </c>
      <c r="I52" s="6" t="s">
        <v>42</v>
      </c>
      <c r="J52" s="5" t="s">
        <v>20</v>
      </c>
      <c r="K52" s="5" t="s">
        <v>97</v>
      </c>
      <c r="L52" s="8" t="s">
        <v>14</v>
      </c>
      <c r="M52" s="7" t="s">
        <v>13</v>
      </c>
      <c r="N52" s="11" t="s">
        <v>43</v>
      </c>
      <c r="O52" s="5" t="s">
        <v>100</v>
      </c>
      <c r="P52" s="10" t="s">
        <v>99</v>
      </c>
      <c r="Q52" s="3">
        <f t="shared" si="0"/>
        <v>1</v>
      </c>
    </row>
    <row r="53" spans="1:17" ht="32.25" thickBot="1" x14ac:dyDescent="0.25">
      <c r="A53" s="4">
        <v>52</v>
      </c>
      <c r="B53" s="40" t="s">
        <v>259</v>
      </c>
      <c r="C53" s="39" t="str">
        <f t="shared" si="1"/>
        <v>14 tháng 3 năm 2020</v>
      </c>
      <c r="D53" s="15" t="str">
        <f t="shared" si="2"/>
        <v>14</v>
      </c>
      <c r="E53" s="5" t="str">
        <f t="shared" si="4"/>
        <v>3</v>
      </c>
      <c r="F53" s="16" t="str">
        <f t="shared" si="3"/>
        <v>14 - 3 - 2020</v>
      </c>
      <c r="G53" s="5">
        <v>24</v>
      </c>
      <c r="H53" s="5" t="s">
        <v>18</v>
      </c>
      <c r="I53" s="6" t="s">
        <v>60</v>
      </c>
      <c r="J53" s="5" t="s">
        <v>20</v>
      </c>
      <c r="K53" s="5" t="s">
        <v>101</v>
      </c>
      <c r="L53" s="8" t="s">
        <v>14</v>
      </c>
      <c r="M53" s="7" t="s">
        <v>13</v>
      </c>
      <c r="N53" s="11" t="s">
        <v>43</v>
      </c>
      <c r="O53" s="6" t="s">
        <v>261</v>
      </c>
      <c r="P53" s="10" t="s">
        <v>99</v>
      </c>
      <c r="Q53" s="3">
        <f t="shared" si="0"/>
        <v>0</v>
      </c>
    </row>
    <row r="54" spans="1:17" ht="45.75" thickBot="1" x14ac:dyDescent="0.25">
      <c r="A54" s="4">
        <v>53</v>
      </c>
      <c r="B54" s="40" t="s">
        <v>259</v>
      </c>
      <c r="C54" s="39" t="str">
        <f t="shared" si="1"/>
        <v>14 tháng 3 năm 2020</v>
      </c>
      <c r="D54" s="15" t="str">
        <f t="shared" si="2"/>
        <v>14</v>
      </c>
      <c r="E54" s="5" t="str">
        <f t="shared" si="4"/>
        <v>3</v>
      </c>
      <c r="F54" s="16" t="str">
        <f t="shared" si="3"/>
        <v>14 - 3 - 2020</v>
      </c>
      <c r="G54" s="5">
        <v>53</v>
      </c>
      <c r="H54" s="5" t="s">
        <v>9</v>
      </c>
      <c r="I54" s="6" t="s">
        <v>10</v>
      </c>
      <c r="J54" s="6" t="s">
        <v>102</v>
      </c>
      <c r="K54" s="5" t="s">
        <v>29</v>
      </c>
      <c r="L54" s="8" t="s">
        <v>14</v>
      </c>
      <c r="M54" s="7" t="s">
        <v>13</v>
      </c>
      <c r="N54" s="11" t="s">
        <v>43</v>
      </c>
      <c r="O54" s="5" t="s">
        <v>262</v>
      </c>
      <c r="P54" s="10" t="s">
        <v>99</v>
      </c>
      <c r="Q54" s="3">
        <f t="shared" si="0"/>
        <v>0</v>
      </c>
    </row>
    <row r="55" spans="1:17" ht="45.75" thickBot="1" x14ac:dyDescent="0.25">
      <c r="A55" s="4">
        <v>54</v>
      </c>
      <c r="B55" s="40" t="s">
        <v>263</v>
      </c>
      <c r="C55" s="39" t="str">
        <f t="shared" si="1"/>
        <v>15 tháng 3 năm 2020</v>
      </c>
      <c r="D55" s="15" t="str">
        <f t="shared" si="2"/>
        <v>15</v>
      </c>
      <c r="E55" s="5" t="str">
        <f t="shared" si="4"/>
        <v>3</v>
      </c>
      <c r="F55" s="16" t="str">
        <f t="shared" si="3"/>
        <v>15 - 3 - 2020</v>
      </c>
      <c r="G55" s="5">
        <v>33</v>
      </c>
      <c r="H55" s="5" t="s">
        <v>9</v>
      </c>
      <c r="I55" s="6" t="s">
        <v>10</v>
      </c>
      <c r="J55" s="6" t="s">
        <v>103</v>
      </c>
      <c r="K55" s="5" t="s">
        <v>29</v>
      </c>
      <c r="L55" s="8" t="s">
        <v>14</v>
      </c>
      <c r="M55" s="7" t="s">
        <v>13</v>
      </c>
      <c r="N55" s="11" t="s">
        <v>43</v>
      </c>
      <c r="O55" s="5" t="s">
        <v>264</v>
      </c>
      <c r="P55" s="10" t="s">
        <v>104</v>
      </c>
      <c r="Q55" s="3">
        <f t="shared" si="0"/>
        <v>0</v>
      </c>
    </row>
    <row r="56" spans="1:17" ht="45.75" thickBot="1" x14ac:dyDescent="0.25">
      <c r="A56" s="4">
        <v>55</v>
      </c>
      <c r="B56" s="40" t="s">
        <v>263</v>
      </c>
      <c r="C56" s="39" t="str">
        <f t="shared" si="1"/>
        <v>15 tháng 3 năm 2020</v>
      </c>
      <c r="D56" s="15" t="str">
        <f t="shared" si="2"/>
        <v>15</v>
      </c>
      <c r="E56" s="5" t="str">
        <f t="shared" si="4"/>
        <v>3</v>
      </c>
      <c r="F56" s="16" t="str">
        <f t="shared" si="3"/>
        <v>15 - 3 - 2020</v>
      </c>
      <c r="G56" s="5">
        <v>35</v>
      </c>
      <c r="H56" s="5" t="s">
        <v>9</v>
      </c>
      <c r="I56" s="6" t="s">
        <v>42</v>
      </c>
      <c r="J56" s="6" t="s">
        <v>105</v>
      </c>
      <c r="K56" s="5" t="s">
        <v>106</v>
      </c>
      <c r="L56" s="8" t="s">
        <v>14</v>
      </c>
      <c r="M56" s="7" t="s">
        <v>13</v>
      </c>
      <c r="N56" s="11" t="s">
        <v>43</v>
      </c>
      <c r="O56" s="5" t="s">
        <v>265</v>
      </c>
      <c r="P56" s="10" t="s">
        <v>107</v>
      </c>
      <c r="Q56" s="3">
        <f t="shared" si="0"/>
        <v>0</v>
      </c>
    </row>
    <row r="57" spans="1:17" ht="45.75" thickBot="1" x14ac:dyDescent="0.25">
      <c r="A57" s="4">
        <v>56</v>
      </c>
      <c r="B57" s="40" t="s">
        <v>263</v>
      </c>
      <c r="C57" s="39" t="str">
        <f t="shared" si="1"/>
        <v>15 tháng 3 năm 2020</v>
      </c>
      <c r="D57" s="15" t="str">
        <f t="shared" si="2"/>
        <v>15</v>
      </c>
      <c r="E57" s="5" t="str">
        <f t="shared" si="4"/>
        <v>3</v>
      </c>
      <c r="F57" s="16" t="str">
        <f t="shared" si="3"/>
        <v>15 - 3 - 2020</v>
      </c>
      <c r="G57" s="5">
        <v>30</v>
      </c>
      <c r="H57" s="5" t="s">
        <v>9</v>
      </c>
      <c r="I57" s="6" t="s">
        <v>42</v>
      </c>
      <c r="J57" s="5" t="s">
        <v>55</v>
      </c>
      <c r="K57" s="5" t="s">
        <v>106</v>
      </c>
      <c r="L57" s="8" t="s">
        <v>14</v>
      </c>
      <c r="M57" s="7" t="s">
        <v>13</v>
      </c>
      <c r="N57" s="11" t="s">
        <v>43</v>
      </c>
      <c r="O57" s="5" t="s">
        <v>108</v>
      </c>
      <c r="P57" s="10" t="s">
        <v>107</v>
      </c>
      <c r="Q57" s="3">
        <f t="shared" si="0"/>
        <v>0</v>
      </c>
    </row>
    <row r="58" spans="1:17" ht="45.75" thickBot="1" x14ac:dyDescent="0.25">
      <c r="A58" s="4">
        <v>57</v>
      </c>
      <c r="B58" s="40" t="s">
        <v>263</v>
      </c>
      <c r="C58" s="39" t="str">
        <f t="shared" si="1"/>
        <v>15 tháng 3 năm 2020</v>
      </c>
      <c r="D58" s="15" t="str">
        <f t="shared" si="2"/>
        <v>15</v>
      </c>
      <c r="E58" s="5" t="str">
        <f t="shared" si="4"/>
        <v>3</v>
      </c>
      <c r="F58" s="16" t="str">
        <f t="shared" si="3"/>
        <v>15 - 3 - 2020</v>
      </c>
      <c r="G58" s="5">
        <v>66</v>
      </c>
      <c r="H58" s="5" t="s">
        <v>9</v>
      </c>
      <c r="I58" s="6" t="s">
        <v>66</v>
      </c>
      <c r="J58" s="5" t="s">
        <v>55</v>
      </c>
      <c r="K58" s="5" t="s">
        <v>106</v>
      </c>
      <c r="L58" s="8" t="s">
        <v>14</v>
      </c>
      <c r="M58" s="7" t="s">
        <v>13</v>
      </c>
      <c r="N58" s="11" t="s">
        <v>43</v>
      </c>
      <c r="O58" s="5" t="s">
        <v>109</v>
      </c>
      <c r="P58" s="12" t="s">
        <v>110</v>
      </c>
      <c r="Q58" s="3">
        <f t="shared" si="0"/>
        <v>0</v>
      </c>
    </row>
    <row r="59" spans="1:17" ht="45.75" thickBot="1" x14ac:dyDescent="0.25">
      <c r="A59" s="4">
        <v>58</v>
      </c>
      <c r="B59" s="40" t="s">
        <v>266</v>
      </c>
      <c r="C59" s="39" t="str">
        <f t="shared" si="1"/>
        <v>16 tháng 3 năm 2020</v>
      </c>
      <c r="D59" s="15" t="str">
        <f t="shared" si="2"/>
        <v>16</v>
      </c>
      <c r="E59" s="5" t="str">
        <f t="shared" si="4"/>
        <v>3</v>
      </c>
      <c r="F59" s="16" t="str">
        <f t="shared" si="3"/>
        <v>16 - 3 - 2020</v>
      </c>
      <c r="G59" s="5">
        <v>26</v>
      </c>
      <c r="H59" s="5" t="s">
        <v>18</v>
      </c>
      <c r="I59" s="6" t="s">
        <v>42</v>
      </c>
      <c r="J59" s="5" t="s">
        <v>20</v>
      </c>
      <c r="K59" s="5" t="s">
        <v>106</v>
      </c>
      <c r="L59" s="8" t="s">
        <v>14</v>
      </c>
      <c r="M59" s="7" t="s">
        <v>13</v>
      </c>
      <c r="N59" s="11" t="s">
        <v>43</v>
      </c>
      <c r="O59" s="5" t="s">
        <v>267</v>
      </c>
      <c r="P59" s="10" t="s">
        <v>111</v>
      </c>
      <c r="Q59" s="3">
        <f t="shared" si="0"/>
        <v>1</v>
      </c>
    </row>
    <row r="60" spans="1:17" ht="45.75" thickBot="1" x14ac:dyDescent="0.25">
      <c r="A60" s="4">
        <v>59</v>
      </c>
      <c r="B60" s="40" t="s">
        <v>266</v>
      </c>
      <c r="C60" s="39" t="str">
        <f t="shared" si="1"/>
        <v>16 tháng 3 năm 2020</v>
      </c>
      <c r="D60" s="15" t="str">
        <f t="shared" si="2"/>
        <v>16</v>
      </c>
      <c r="E60" s="5" t="str">
        <f t="shared" si="4"/>
        <v>3</v>
      </c>
      <c r="F60" s="16" t="str">
        <f t="shared" si="3"/>
        <v>16 - 3 - 2020</v>
      </c>
      <c r="G60" s="5">
        <v>30</v>
      </c>
      <c r="H60" s="5" t="s">
        <v>18</v>
      </c>
      <c r="I60" s="6" t="s">
        <v>42</v>
      </c>
      <c r="J60" s="5" t="s">
        <v>55</v>
      </c>
      <c r="K60" s="5" t="s">
        <v>106</v>
      </c>
      <c r="L60" s="8" t="s">
        <v>14</v>
      </c>
      <c r="M60" s="7" t="s">
        <v>13</v>
      </c>
      <c r="N60" s="11" t="s">
        <v>43</v>
      </c>
      <c r="O60" s="5" t="s">
        <v>268</v>
      </c>
      <c r="P60" s="10" t="s">
        <v>111</v>
      </c>
      <c r="Q60" s="3">
        <f t="shared" si="0"/>
        <v>0</v>
      </c>
    </row>
    <row r="61" spans="1:17" ht="45.75" thickBot="1" x14ac:dyDescent="0.25">
      <c r="A61" s="4">
        <v>60</v>
      </c>
      <c r="B61" s="40" t="s">
        <v>266</v>
      </c>
      <c r="C61" s="39" t="str">
        <f t="shared" si="1"/>
        <v>16 tháng 3 năm 2020</v>
      </c>
      <c r="D61" s="15" t="str">
        <f t="shared" si="2"/>
        <v>16</v>
      </c>
      <c r="E61" s="5" t="str">
        <f t="shared" si="4"/>
        <v>3</v>
      </c>
      <c r="F61" s="16" t="str">
        <f t="shared" si="3"/>
        <v>16 - 3 - 2020</v>
      </c>
      <c r="G61" s="5">
        <v>29</v>
      </c>
      <c r="H61" s="5" t="s">
        <v>9</v>
      </c>
      <c r="I61" s="6" t="s">
        <v>42</v>
      </c>
      <c r="J61" s="6" t="s">
        <v>112</v>
      </c>
      <c r="K61" s="5" t="s">
        <v>106</v>
      </c>
      <c r="L61" s="8" t="s">
        <v>14</v>
      </c>
      <c r="M61" s="7" t="s">
        <v>13</v>
      </c>
      <c r="N61" s="11" t="s">
        <v>43</v>
      </c>
      <c r="O61" s="5" t="s">
        <v>269</v>
      </c>
      <c r="P61" s="10" t="s">
        <v>113</v>
      </c>
      <c r="Q61" s="3">
        <f t="shared" si="0"/>
        <v>0</v>
      </c>
    </row>
    <row r="62" spans="1:17" ht="32.25" thickBot="1" x14ac:dyDescent="0.25">
      <c r="A62" s="4">
        <v>61</v>
      </c>
      <c r="B62" s="40" t="s">
        <v>266</v>
      </c>
      <c r="C62" s="39" t="str">
        <f t="shared" si="1"/>
        <v>16 tháng 3 năm 2020</v>
      </c>
      <c r="D62" s="15" t="str">
        <f t="shared" si="2"/>
        <v>16</v>
      </c>
      <c r="E62" s="5" t="str">
        <f t="shared" si="4"/>
        <v>3</v>
      </c>
      <c r="F62" s="16" t="str">
        <f t="shared" si="3"/>
        <v>16 - 3 - 2020</v>
      </c>
      <c r="G62" s="5">
        <v>42</v>
      </c>
      <c r="H62" s="5" t="s">
        <v>9</v>
      </c>
      <c r="I62" s="6" t="s">
        <v>114</v>
      </c>
      <c r="J62" s="6" t="s">
        <v>20</v>
      </c>
      <c r="K62" s="5" t="s">
        <v>115</v>
      </c>
      <c r="L62" s="8" t="s">
        <v>14</v>
      </c>
      <c r="M62" s="7" t="s">
        <v>13</v>
      </c>
      <c r="N62" s="11" t="s">
        <v>43</v>
      </c>
      <c r="O62" s="5" t="s">
        <v>270</v>
      </c>
      <c r="P62" s="10" t="s">
        <v>116</v>
      </c>
      <c r="Q62" s="3">
        <f t="shared" si="0"/>
        <v>0</v>
      </c>
    </row>
    <row r="63" spans="1:17" ht="36.75" thickBot="1" x14ac:dyDescent="0.25">
      <c r="A63" s="4">
        <v>62</v>
      </c>
      <c r="B63" s="40" t="s">
        <v>271</v>
      </c>
      <c r="C63" s="39" t="str">
        <f t="shared" si="1"/>
        <v>17 tháng 3 năm 2020</v>
      </c>
      <c r="D63" s="15" t="str">
        <f t="shared" si="2"/>
        <v>17</v>
      </c>
      <c r="E63" s="5" t="str">
        <f t="shared" si="4"/>
        <v>3</v>
      </c>
      <c r="F63" s="16" t="str">
        <f t="shared" si="3"/>
        <v>17 - 3 - 2020</v>
      </c>
      <c r="G63" s="5">
        <v>18</v>
      </c>
      <c r="H63" s="5" t="s">
        <v>9</v>
      </c>
      <c r="I63" s="6" t="s">
        <v>60</v>
      </c>
      <c r="J63" s="6" t="s">
        <v>20</v>
      </c>
      <c r="K63" s="5" t="s">
        <v>117</v>
      </c>
      <c r="L63" s="8" t="s">
        <v>14</v>
      </c>
      <c r="M63" s="7" t="s">
        <v>13</v>
      </c>
      <c r="N63" s="11" t="s">
        <v>43</v>
      </c>
      <c r="O63" s="5"/>
      <c r="P63" s="10" t="s">
        <v>118</v>
      </c>
      <c r="Q63" s="3">
        <f t="shared" si="0"/>
        <v>0</v>
      </c>
    </row>
    <row r="64" spans="1:17" ht="45.75" thickBot="1" x14ac:dyDescent="0.25">
      <c r="A64" s="4">
        <v>63</v>
      </c>
      <c r="B64" s="40" t="s">
        <v>271</v>
      </c>
      <c r="C64" s="39" t="str">
        <f t="shared" si="1"/>
        <v>17 tháng 3 năm 2020</v>
      </c>
      <c r="D64" s="15" t="str">
        <f t="shared" si="2"/>
        <v>17</v>
      </c>
      <c r="E64" s="5" t="str">
        <f t="shared" si="4"/>
        <v>3</v>
      </c>
      <c r="F64" s="16" t="str">
        <f t="shared" si="3"/>
        <v>17 - 3 - 2020</v>
      </c>
      <c r="G64" s="5">
        <v>20</v>
      </c>
      <c r="H64" s="5" t="s">
        <v>18</v>
      </c>
      <c r="I64" s="6" t="s">
        <v>42</v>
      </c>
      <c r="J64" s="6" t="s">
        <v>20</v>
      </c>
      <c r="K64" s="5" t="s">
        <v>119</v>
      </c>
      <c r="L64" s="8" t="s">
        <v>14</v>
      </c>
      <c r="M64" s="7" t="s">
        <v>13</v>
      </c>
      <c r="N64" s="11" t="s">
        <v>43</v>
      </c>
      <c r="O64" s="5"/>
      <c r="P64" s="10" t="s">
        <v>118</v>
      </c>
      <c r="Q64" s="3">
        <f t="shared" si="0"/>
        <v>0</v>
      </c>
    </row>
    <row r="65" spans="1:17" ht="36.75" thickBot="1" x14ac:dyDescent="0.25">
      <c r="A65" s="4">
        <v>64</v>
      </c>
      <c r="B65" s="40" t="s">
        <v>271</v>
      </c>
      <c r="C65" s="39" t="str">
        <f t="shared" si="1"/>
        <v>17 tháng 3 năm 2020</v>
      </c>
      <c r="D65" s="15" t="str">
        <f t="shared" si="2"/>
        <v>17</v>
      </c>
      <c r="E65" s="5" t="str">
        <f t="shared" si="4"/>
        <v>3</v>
      </c>
      <c r="F65" s="16" t="str">
        <f t="shared" si="3"/>
        <v>17 - 3 - 2020</v>
      </c>
      <c r="G65" s="5">
        <v>36</v>
      </c>
      <c r="H65" s="5" t="s">
        <v>18</v>
      </c>
      <c r="I65" s="6" t="s">
        <v>10</v>
      </c>
      <c r="J65" s="6" t="s">
        <v>20</v>
      </c>
      <c r="K65" s="5" t="s">
        <v>69</v>
      </c>
      <c r="L65" s="8" t="s">
        <v>14</v>
      </c>
      <c r="M65" s="7" t="s">
        <v>13</v>
      </c>
      <c r="N65" s="11" t="s">
        <v>43</v>
      </c>
      <c r="O65" s="5"/>
      <c r="P65" s="10" t="s">
        <v>118</v>
      </c>
      <c r="Q65" s="3">
        <f t="shared" si="0"/>
        <v>0</v>
      </c>
    </row>
    <row r="66" spans="1:17" ht="36.75" thickBot="1" x14ac:dyDescent="0.25">
      <c r="A66" s="4">
        <v>65</v>
      </c>
      <c r="B66" s="40" t="s">
        <v>271</v>
      </c>
      <c r="C66" s="39" t="str">
        <f t="shared" si="1"/>
        <v>17 tháng 3 năm 2020</v>
      </c>
      <c r="D66" s="15" t="str">
        <f t="shared" si="2"/>
        <v>17</v>
      </c>
      <c r="E66" s="5" t="str">
        <f t="shared" si="4"/>
        <v>3</v>
      </c>
      <c r="F66" s="16" t="str">
        <f t="shared" si="3"/>
        <v>17 - 3 - 2020</v>
      </c>
      <c r="G66" s="5">
        <v>28</v>
      </c>
      <c r="H66" s="5" t="s">
        <v>18</v>
      </c>
      <c r="I66" s="6" t="s">
        <v>10</v>
      </c>
      <c r="J66" s="6" t="s">
        <v>20</v>
      </c>
      <c r="K66" s="5" t="s">
        <v>69</v>
      </c>
      <c r="L66" s="8" t="s">
        <v>14</v>
      </c>
      <c r="M66" s="8" t="s">
        <v>14</v>
      </c>
      <c r="N66" s="11" t="s">
        <v>43</v>
      </c>
      <c r="O66" s="5"/>
      <c r="P66" s="10" t="s">
        <v>118</v>
      </c>
      <c r="Q66" s="3">
        <f t="shared" ref="Q66:Q129" si="5">IF(ISERROR(SEARCH("học sinh",O66))=FALSE,1,0)</f>
        <v>0</v>
      </c>
    </row>
    <row r="67" spans="1:17" ht="36.75" thickBot="1" x14ac:dyDescent="0.25">
      <c r="A67" s="4">
        <v>66</v>
      </c>
      <c r="B67" s="40" t="s">
        <v>271</v>
      </c>
      <c r="C67" s="39" t="str">
        <f t="shared" ref="C67:C130" si="6">TRIM(B67)</f>
        <v>17 tháng 3 năm 2020</v>
      </c>
      <c r="D67" s="15" t="str">
        <f t="shared" ref="D67:D130" si="7">TRIM(LEFT(C67,2))</f>
        <v>17</v>
      </c>
      <c r="E67" s="5" t="str">
        <f t="shared" si="4"/>
        <v>3</v>
      </c>
      <c r="F67" s="16" t="str">
        <f t="shared" ref="F67:F130" si="8">D67 &amp; " - " &amp; E67 &amp; " - 2020"</f>
        <v>17 - 3 - 2020</v>
      </c>
      <c r="G67" s="5">
        <v>21</v>
      </c>
      <c r="H67" s="5" t="s">
        <v>18</v>
      </c>
      <c r="I67" s="6" t="s">
        <v>10</v>
      </c>
      <c r="J67" s="6" t="s">
        <v>20</v>
      </c>
      <c r="K67" s="5" t="s">
        <v>69</v>
      </c>
      <c r="L67" s="8" t="s">
        <v>14</v>
      </c>
      <c r="M67" s="7" t="s">
        <v>13</v>
      </c>
      <c r="N67" s="11" t="s">
        <v>43</v>
      </c>
      <c r="O67" s="5"/>
      <c r="P67" s="10" t="s">
        <v>118</v>
      </c>
      <c r="Q67" s="3">
        <f t="shared" si="5"/>
        <v>0</v>
      </c>
    </row>
    <row r="68" spans="1:17" ht="32.25" thickBot="1" x14ac:dyDescent="0.25">
      <c r="A68" s="4">
        <v>67</v>
      </c>
      <c r="B68" s="40" t="s">
        <v>272</v>
      </c>
      <c r="C68" s="39" t="str">
        <f t="shared" si="6"/>
        <v>18 tháng 3 năm 2020</v>
      </c>
      <c r="D68" s="15" t="str">
        <f t="shared" si="7"/>
        <v>18</v>
      </c>
      <c r="E68" s="5" t="str">
        <f t="shared" ref="E68:E131" si="9">TRIM(MID(C68,SEARCH("tháng",C68)+5,SEARCH("năm",C68)-SEARCH("tháng",C68)-6))</f>
        <v>3</v>
      </c>
      <c r="F68" s="16" t="str">
        <f t="shared" si="8"/>
        <v>18 - 3 - 2020</v>
      </c>
      <c r="G68" s="5">
        <v>36</v>
      </c>
      <c r="H68" s="5" t="s">
        <v>9</v>
      </c>
      <c r="I68" s="6" t="s">
        <v>114</v>
      </c>
      <c r="J68" s="5" t="s">
        <v>20</v>
      </c>
      <c r="K68" s="5" t="s">
        <v>115</v>
      </c>
      <c r="L68" s="8" t="s">
        <v>14</v>
      </c>
      <c r="M68" s="7" t="s">
        <v>13</v>
      </c>
      <c r="N68" s="11" t="s">
        <v>43</v>
      </c>
      <c r="O68" s="5" t="s">
        <v>120</v>
      </c>
      <c r="P68" s="10" t="s">
        <v>121</v>
      </c>
      <c r="Q68" s="3">
        <f t="shared" si="5"/>
        <v>0</v>
      </c>
    </row>
    <row r="69" spans="1:17" ht="36.75" thickBot="1" x14ac:dyDescent="0.25">
      <c r="A69" s="4">
        <v>68</v>
      </c>
      <c r="B69" s="40" t="s">
        <v>272</v>
      </c>
      <c r="C69" s="39" t="str">
        <f t="shared" si="6"/>
        <v>18 tháng 3 năm 2020</v>
      </c>
      <c r="D69" s="15" t="str">
        <f t="shared" si="7"/>
        <v>18</v>
      </c>
      <c r="E69" s="5" t="str">
        <f t="shared" si="9"/>
        <v>3</v>
      </c>
      <c r="F69" s="16" t="str">
        <f t="shared" si="8"/>
        <v>18 - 3 - 2020</v>
      </c>
      <c r="G69" s="5">
        <v>41</v>
      </c>
      <c r="H69" s="5" t="s">
        <v>9</v>
      </c>
      <c r="I69" s="6" t="s">
        <v>54</v>
      </c>
      <c r="J69" s="6" t="s">
        <v>28</v>
      </c>
      <c r="K69" s="5" t="s">
        <v>122</v>
      </c>
      <c r="L69" s="8" t="s">
        <v>14</v>
      </c>
      <c r="M69" s="7" t="s">
        <v>13</v>
      </c>
      <c r="N69" s="11" t="s">
        <v>43</v>
      </c>
      <c r="O69" s="5"/>
      <c r="P69" s="10" t="s">
        <v>123</v>
      </c>
      <c r="Q69" s="3">
        <f t="shared" si="5"/>
        <v>0</v>
      </c>
    </row>
    <row r="70" spans="1:17" ht="45.75" thickBot="1" x14ac:dyDescent="0.25">
      <c r="A70" s="4">
        <v>69</v>
      </c>
      <c r="B70" s="40" t="s">
        <v>272</v>
      </c>
      <c r="C70" s="39" t="str">
        <f t="shared" si="6"/>
        <v>18 tháng 3 năm 2020</v>
      </c>
      <c r="D70" s="15" t="str">
        <f t="shared" si="7"/>
        <v>18</v>
      </c>
      <c r="E70" s="5" t="str">
        <f t="shared" si="9"/>
        <v>3</v>
      </c>
      <c r="F70" s="16" t="str">
        <f t="shared" si="8"/>
        <v>18 - 3 - 2020</v>
      </c>
      <c r="G70" s="5">
        <v>30</v>
      </c>
      <c r="H70" s="5" t="s">
        <v>9</v>
      </c>
      <c r="I70" s="6" t="s">
        <v>42</v>
      </c>
      <c r="J70" s="6" t="s">
        <v>105</v>
      </c>
      <c r="K70" s="5" t="s">
        <v>24</v>
      </c>
      <c r="L70" s="8" t="s">
        <v>14</v>
      </c>
      <c r="M70" s="7" t="s">
        <v>13</v>
      </c>
      <c r="N70" s="11" t="s">
        <v>43</v>
      </c>
      <c r="O70" s="5"/>
      <c r="P70" s="10" t="s">
        <v>124</v>
      </c>
      <c r="Q70" s="3">
        <f t="shared" si="5"/>
        <v>0</v>
      </c>
    </row>
    <row r="71" spans="1:17" ht="45.75" thickBot="1" x14ac:dyDescent="0.25">
      <c r="A71" s="4">
        <v>70</v>
      </c>
      <c r="B71" s="40" t="s">
        <v>272</v>
      </c>
      <c r="C71" s="39" t="str">
        <f t="shared" si="6"/>
        <v>18 tháng 3 năm 2020</v>
      </c>
      <c r="D71" s="15" t="str">
        <f t="shared" si="7"/>
        <v>18</v>
      </c>
      <c r="E71" s="5" t="str">
        <f t="shared" si="9"/>
        <v>3</v>
      </c>
      <c r="F71" s="16" t="str">
        <f t="shared" si="8"/>
        <v>18 - 3 - 2020</v>
      </c>
      <c r="G71" s="5">
        <v>19</v>
      </c>
      <c r="H71" s="5" t="s">
        <v>9</v>
      </c>
      <c r="I71" s="6" t="s">
        <v>42</v>
      </c>
      <c r="J71" s="5" t="s">
        <v>20</v>
      </c>
      <c r="K71" s="5" t="s">
        <v>24</v>
      </c>
      <c r="L71" s="8" t="s">
        <v>14</v>
      </c>
      <c r="M71" s="7" t="s">
        <v>13</v>
      </c>
      <c r="N71" s="11" t="s">
        <v>43</v>
      </c>
      <c r="O71" s="5" t="s">
        <v>273</v>
      </c>
      <c r="P71" s="10" t="s">
        <v>124</v>
      </c>
      <c r="Q71" s="3">
        <f t="shared" si="5"/>
        <v>1</v>
      </c>
    </row>
    <row r="72" spans="1:17" ht="45.75" thickBot="1" x14ac:dyDescent="0.25">
      <c r="A72" s="4">
        <v>71</v>
      </c>
      <c r="B72" s="40" t="s">
        <v>272</v>
      </c>
      <c r="C72" s="39" t="str">
        <f t="shared" si="6"/>
        <v>18 tháng 3 năm 2020</v>
      </c>
      <c r="D72" s="15" t="str">
        <f t="shared" si="7"/>
        <v>18</v>
      </c>
      <c r="E72" s="5" t="str">
        <f t="shared" si="9"/>
        <v>3</v>
      </c>
      <c r="F72" s="16" t="str">
        <f t="shared" si="8"/>
        <v>18 - 3 - 2020</v>
      </c>
      <c r="G72" s="5">
        <v>19</v>
      </c>
      <c r="H72" s="5" t="s">
        <v>18</v>
      </c>
      <c r="I72" s="6" t="s">
        <v>42</v>
      </c>
      <c r="J72" s="5" t="s">
        <v>20</v>
      </c>
      <c r="K72" s="5" t="s">
        <v>24</v>
      </c>
      <c r="L72" s="8" t="s">
        <v>14</v>
      </c>
      <c r="M72" s="7" t="s">
        <v>13</v>
      </c>
      <c r="N72" s="11" t="s">
        <v>43</v>
      </c>
      <c r="O72" s="5" t="s">
        <v>273</v>
      </c>
      <c r="P72" s="10" t="s">
        <v>124</v>
      </c>
      <c r="Q72" s="3">
        <f t="shared" si="5"/>
        <v>1</v>
      </c>
    </row>
    <row r="73" spans="1:17" ht="45.75" thickBot="1" x14ac:dyDescent="0.25">
      <c r="A73" s="4">
        <v>72</v>
      </c>
      <c r="B73" s="40" t="s">
        <v>272</v>
      </c>
      <c r="C73" s="39" t="str">
        <f t="shared" si="6"/>
        <v>18 tháng 3 năm 2020</v>
      </c>
      <c r="D73" s="15" t="str">
        <f t="shared" si="7"/>
        <v>18</v>
      </c>
      <c r="E73" s="5" t="str">
        <f t="shared" si="9"/>
        <v>3</v>
      </c>
      <c r="F73" s="16" t="str">
        <f t="shared" si="8"/>
        <v>18 - 3 - 2020</v>
      </c>
      <c r="G73" s="5">
        <v>25</v>
      </c>
      <c r="H73" s="5" t="s">
        <v>18</v>
      </c>
      <c r="I73" s="6" t="s">
        <v>42</v>
      </c>
      <c r="J73" s="6" t="s">
        <v>112</v>
      </c>
      <c r="K73" s="5" t="s">
        <v>24</v>
      </c>
      <c r="L73" s="8" t="s">
        <v>14</v>
      </c>
      <c r="M73" s="7" t="s">
        <v>13</v>
      </c>
      <c r="N73" s="11" t="s">
        <v>43</v>
      </c>
      <c r="O73" s="5" t="s">
        <v>125</v>
      </c>
      <c r="P73" s="10" t="s">
        <v>124</v>
      </c>
      <c r="Q73" s="3">
        <f t="shared" si="5"/>
        <v>0</v>
      </c>
    </row>
    <row r="74" spans="1:17" ht="45.75" thickBot="1" x14ac:dyDescent="0.25">
      <c r="A74" s="4">
        <v>73</v>
      </c>
      <c r="B74" s="40" t="s">
        <v>272</v>
      </c>
      <c r="C74" s="39" t="str">
        <f t="shared" si="6"/>
        <v>18 tháng 3 năm 2020</v>
      </c>
      <c r="D74" s="15" t="str">
        <f t="shared" si="7"/>
        <v>18</v>
      </c>
      <c r="E74" s="5" t="str">
        <f t="shared" si="9"/>
        <v>3</v>
      </c>
      <c r="F74" s="16" t="str">
        <f t="shared" si="8"/>
        <v>18 - 3 - 2020</v>
      </c>
      <c r="G74" s="5">
        <v>11</v>
      </c>
      <c r="H74" s="5" t="s">
        <v>9</v>
      </c>
      <c r="I74" s="6" t="s">
        <v>126</v>
      </c>
      <c r="J74" s="5" t="s">
        <v>20</v>
      </c>
      <c r="K74" s="5" t="s">
        <v>127</v>
      </c>
      <c r="L74" s="8" t="s">
        <v>14</v>
      </c>
      <c r="M74" s="7" t="s">
        <v>13</v>
      </c>
      <c r="N74" s="11" t="s">
        <v>43</v>
      </c>
      <c r="O74" s="5" t="s">
        <v>274</v>
      </c>
      <c r="P74" s="10" t="s">
        <v>124</v>
      </c>
      <c r="Q74" s="3">
        <f t="shared" si="5"/>
        <v>0</v>
      </c>
    </row>
    <row r="75" spans="1:17" ht="36.75" thickBot="1" x14ac:dyDescent="0.25">
      <c r="A75" s="4">
        <v>74</v>
      </c>
      <c r="B75" s="40" t="s">
        <v>272</v>
      </c>
      <c r="C75" s="39" t="str">
        <f t="shared" si="6"/>
        <v>18 tháng 3 năm 2020</v>
      </c>
      <c r="D75" s="15" t="str">
        <f t="shared" si="7"/>
        <v>18</v>
      </c>
      <c r="E75" s="5" t="str">
        <f t="shared" si="9"/>
        <v>3</v>
      </c>
      <c r="F75" s="16" t="str">
        <f t="shared" si="8"/>
        <v>18 - 3 - 2020</v>
      </c>
      <c r="G75" s="5">
        <v>23</v>
      </c>
      <c r="H75" s="5" t="s">
        <v>9</v>
      </c>
      <c r="I75" s="6" t="s">
        <v>128</v>
      </c>
      <c r="J75" s="5" t="s">
        <v>20</v>
      </c>
      <c r="K75" s="5" t="s">
        <v>129</v>
      </c>
      <c r="L75" s="8" t="s">
        <v>14</v>
      </c>
      <c r="M75" s="7" t="s">
        <v>13</v>
      </c>
      <c r="N75" s="11" t="s">
        <v>43</v>
      </c>
      <c r="O75" s="5" t="s">
        <v>275</v>
      </c>
      <c r="P75" s="10" t="s">
        <v>124</v>
      </c>
      <c r="Q75" s="3">
        <f t="shared" si="5"/>
        <v>0</v>
      </c>
    </row>
    <row r="76" spans="1:17" ht="45.75" thickBot="1" x14ac:dyDescent="0.25">
      <c r="A76" s="4">
        <v>75</v>
      </c>
      <c r="B76" s="40" t="s">
        <v>272</v>
      </c>
      <c r="C76" s="39" t="str">
        <f t="shared" si="6"/>
        <v>18 tháng 3 năm 2020</v>
      </c>
      <c r="D76" s="15" t="str">
        <f t="shared" si="7"/>
        <v>18</v>
      </c>
      <c r="E76" s="5" t="str">
        <f t="shared" si="9"/>
        <v>3</v>
      </c>
      <c r="F76" s="16" t="str">
        <f t="shared" si="8"/>
        <v>18 - 3 - 2020</v>
      </c>
      <c r="G76" s="5">
        <v>40</v>
      </c>
      <c r="H76" s="5" t="s">
        <v>18</v>
      </c>
      <c r="I76" s="6" t="s">
        <v>10</v>
      </c>
      <c r="J76" s="5" t="s">
        <v>20</v>
      </c>
      <c r="K76" s="5" t="s">
        <v>69</v>
      </c>
      <c r="L76" s="8" t="s">
        <v>14</v>
      </c>
      <c r="M76" s="7" t="s">
        <v>13</v>
      </c>
      <c r="N76" s="11" t="s">
        <v>43</v>
      </c>
      <c r="O76" s="6" t="s">
        <v>276</v>
      </c>
      <c r="P76" s="10" t="s">
        <v>124</v>
      </c>
      <c r="Q76" s="3">
        <f t="shared" si="5"/>
        <v>0</v>
      </c>
    </row>
    <row r="77" spans="1:17" ht="45.75" thickBot="1" x14ac:dyDescent="0.25">
      <c r="A77" s="4">
        <v>76</v>
      </c>
      <c r="B77" s="40" t="s">
        <v>272</v>
      </c>
      <c r="C77" s="39" t="str">
        <f t="shared" si="6"/>
        <v>18 tháng 3 năm 2020</v>
      </c>
      <c r="D77" s="15" t="str">
        <f t="shared" si="7"/>
        <v>18</v>
      </c>
      <c r="E77" s="5" t="str">
        <f t="shared" si="9"/>
        <v>3</v>
      </c>
      <c r="F77" s="16" t="str">
        <f t="shared" si="8"/>
        <v>18 - 3 - 2020</v>
      </c>
      <c r="G77" s="5">
        <v>52</v>
      </c>
      <c r="H77" s="5" t="s">
        <v>9</v>
      </c>
      <c r="I77" s="6" t="s">
        <v>42</v>
      </c>
      <c r="J77" s="6" t="s">
        <v>112</v>
      </c>
      <c r="K77" s="5" t="s">
        <v>24</v>
      </c>
      <c r="L77" s="8" t="s">
        <v>14</v>
      </c>
      <c r="M77" s="7" t="s">
        <v>13</v>
      </c>
      <c r="N77" s="11" t="s">
        <v>43</v>
      </c>
      <c r="O77" s="5" t="s">
        <v>277</v>
      </c>
      <c r="P77" s="10" t="s">
        <v>130</v>
      </c>
      <c r="Q77" s="3">
        <f t="shared" si="5"/>
        <v>0</v>
      </c>
    </row>
    <row r="78" spans="1:17" ht="45.75" thickBot="1" x14ac:dyDescent="0.25">
      <c r="A78" s="4">
        <v>77</v>
      </c>
      <c r="B78" s="40" t="s">
        <v>278</v>
      </c>
      <c r="C78" s="39" t="str">
        <f t="shared" si="6"/>
        <v>19 tháng 3 năm 2020</v>
      </c>
      <c r="D78" s="15" t="str">
        <f t="shared" si="7"/>
        <v>19</v>
      </c>
      <c r="E78" s="5" t="str">
        <f t="shared" si="9"/>
        <v>3</v>
      </c>
      <c r="F78" s="16" t="str">
        <f t="shared" si="8"/>
        <v>19 - 3 - 2020</v>
      </c>
      <c r="G78" s="5">
        <v>25</v>
      </c>
      <c r="H78" s="5" t="s">
        <v>18</v>
      </c>
      <c r="I78" s="6" t="s">
        <v>42</v>
      </c>
      <c r="J78" s="5" t="s">
        <v>20</v>
      </c>
      <c r="K78" s="5" t="s">
        <v>24</v>
      </c>
      <c r="L78" s="8" t="s">
        <v>14</v>
      </c>
      <c r="M78" s="7" t="s">
        <v>13</v>
      </c>
      <c r="N78" s="11" t="s">
        <v>43</v>
      </c>
      <c r="O78" s="5" t="s">
        <v>279</v>
      </c>
      <c r="P78" s="10" t="s">
        <v>131</v>
      </c>
      <c r="Q78" s="3">
        <f t="shared" si="5"/>
        <v>1</v>
      </c>
    </row>
    <row r="79" spans="1:17" ht="45.75" thickBot="1" x14ac:dyDescent="0.25">
      <c r="A79" s="4">
        <v>78</v>
      </c>
      <c r="B79" s="40" t="s">
        <v>278</v>
      </c>
      <c r="C79" s="39" t="str">
        <f t="shared" si="6"/>
        <v>19 tháng 3 năm 2020</v>
      </c>
      <c r="D79" s="15" t="str">
        <f t="shared" si="7"/>
        <v>19</v>
      </c>
      <c r="E79" s="5" t="str">
        <f t="shared" si="9"/>
        <v>3</v>
      </c>
      <c r="F79" s="16" t="str">
        <f t="shared" si="8"/>
        <v>19 - 3 - 2020</v>
      </c>
      <c r="G79" s="5">
        <v>22</v>
      </c>
      <c r="H79" s="5" t="s">
        <v>9</v>
      </c>
      <c r="I79" s="6" t="s">
        <v>42</v>
      </c>
      <c r="J79" s="5" t="s">
        <v>20</v>
      </c>
      <c r="K79" s="5" t="s">
        <v>24</v>
      </c>
      <c r="L79" s="8" t="s">
        <v>14</v>
      </c>
      <c r="M79" s="7" t="s">
        <v>13</v>
      </c>
      <c r="N79" s="11" t="s">
        <v>43</v>
      </c>
      <c r="O79" s="5" t="s">
        <v>280</v>
      </c>
      <c r="P79" s="10" t="s">
        <v>131</v>
      </c>
      <c r="Q79" s="3">
        <f t="shared" si="5"/>
        <v>1</v>
      </c>
    </row>
    <row r="80" spans="1:17" ht="32.25" thickBot="1" x14ac:dyDescent="0.25">
      <c r="A80" s="4">
        <v>79</v>
      </c>
      <c r="B80" s="40" t="s">
        <v>278</v>
      </c>
      <c r="C80" s="39" t="str">
        <f t="shared" si="6"/>
        <v>19 tháng 3 năm 2020</v>
      </c>
      <c r="D80" s="15" t="str">
        <f t="shared" si="7"/>
        <v>19</v>
      </c>
      <c r="E80" s="5" t="str">
        <f t="shared" si="9"/>
        <v>3</v>
      </c>
      <c r="F80" s="16" t="str">
        <f t="shared" si="8"/>
        <v>19 - 3 - 2020</v>
      </c>
      <c r="G80" s="5">
        <v>48</v>
      </c>
      <c r="H80" s="5" t="s">
        <v>18</v>
      </c>
      <c r="I80" s="6" t="s">
        <v>10</v>
      </c>
      <c r="J80" s="5" t="s">
        <v>20</v>
      </c>
      <c r="K80" s="5" t="s">
        <v>69</v>
      </c>
      <c r="L80" s="8" t="s">
        <v>14</v>
      </c>
      <c r="M80" s="7" t="s">
        <v>13</v>
      </c>
      <c r="N80" s="11" t="s">
        <v>43</v>
      </c>
      <c r="O80" s="5" t="s">
        <v>281</v>
      </c>
      <c r="P80" s="10" t="s">
        <v>131</v>
      </c>
      <c r="Q80" s="3">
        <f t="shared" si="5"/>
        <v>0</v>
      </c>
    </row>
    <row r="81" spans="1:17" ht="32.25" thickBot="1" x14ac:dyDescent="0.25">
      <c r="A81" s="4">
        <v>80</v>
      </c>
      <c r="B81" s="40" t="s">
        <v>278</v>
      </c>
      <c r="C81" s="39" t="str">
        <f t="shared" si="6"/>
        <v>19 tháng 3 năm 2020</v>
      </c>
      <c r="D81" s="15" t="str">
        <f t="shared" si="7"/>
        <v>19</v>
      </c>
      <c r="E81" s="5" t="str">
        <f t="shared" si="9"/>
        <v>3</v>
      </c>
      <c r="F81" s="16" t="str">
        <f t="shared" si="8"/>
        <v>19 - 3 - 2020</v>
      </c>
      <c r="G81" s="5">
        <v>18</v>
      </c>
      <c r="H81" s="5" t="s">
        <v>9</v>
      </c>
      <c r="I81" s="6" t="s">
        <v>10</v>
      </c>
      <c r="J81" s="5" t="s">
        <v>20</v>
      </c>
      <c r="K81" s="5" t="s">
        <v>69</v>
      </c>
      <c r="L81" s="8" t="s">
        <v>14</v>
      </c>
      <c r="M81" s="7" t="s">
        <v>13</v>
      </c>
      <c r="N81" s="11" t="s">
        <v>43</v>
      </c>
      <c r="O81" s="5" t="s">
        <v>132</v>
      </c>
      <c r="P81" s="10" t="s">
        <v>131</v>
      </c>
      <c r="Q81" s="3">
        <f t="shared" si="5"/>
        <v>0</v>
      </c>
    </row>
    <row r="82" spans="1:17" ht="32.25" thickBot="1" x14ac:dyDescent="0.25">
      <c r="A82" s="4">
        <v>81</v>
      </c>
      <c r="B82" s="40" t="s">
        <v>278</v>
      </c>
      <c r="C82" s="39" t="str">
        <f t="shared" si="6"/>
        <v>19 tháng 3 năm 2020</v>
      </c>
      <c r="D82" s="15" t="str">
        <f t="shared" si="7"/>
        <v>19</v>
      </c>
      <c r="E82" s="5" t="str">
        <f t="shared" si="9"/>
        <v>3</v>
      </c>
      <c r="F82" s="16" t="str">
        <f t="shared" si="8"/>
        <v>19 - 3 - 2020</v>
      </c>
      <c r="G82" s="5">
        <v>20</v>
      </c>
      <c r="H82" s="5" t="s">
        <v>9</v>
      </c>
      <c r="I82" s="6" t="s">
        <v>10</v>
      </c>
      <c r="J82" s="5" t="s">
        <v>20</v>
      </c>
      <c r="K82" s="5" t="s">
        <v>69</v>
      </c>
      <c r="L82" s="8" t="s">
        <v>14</v>
      </c>
      <c r="M82" s="7" t="s">
        <v>13</v>
      </c>
      <c r="N82" s="11" t="s">
        <v>43</v>
      </c>
      <c r="O82" s="6" t="s">
        <v>282</v>
      </c>
      <c r="P82" s="10" t="s">
        <v>131</v>
      </c>
      <c r="Q82" s="3">
        <f t="shared" si="5"/>
        <v>0</v>
      </c>
    </row>
    <row r="83" spans="1:17" ht="32.25" thickBot="1" x14ac:dyDescent="0.25">
      <c r="A83" s="4">
        <v>82</v>
      </c>
      <c r="B83" s="40" t="s">
        <v>278</v>
      </c>
      <c r="C83" s="39" t="str">
        <f t="shared" si="6"/>
        <v>19 tháng 3 năm 2020</v>
      </c>
      <c r="D83" s="15" t="str">
        <f t="shared" si="7"/>
        <v>19</v>
      </c>
      <c r="E83" s="5" t="str">
        <f t="shared" si="9"/>
        <v>3</v>
      </c>
      <c r="F83" s="16" t="str">
        <f t="shared" si="8"/>
        <v>19 - 3 - 2020</v>
      </c>
      <c r="G83" s="5">
        <v>16</v>
      </c>
      <c r="H83" s="5" t="s">
        <v>18</v>
      </c>
      <c r="I83" s="6" t="s">
        <v>10</v>
      </c>
      <c r="J83" s="5" t="s">
        <v>20</v>
      </c>
      <c r="K83" s="5" t="s">
        <v>69</v>
      </c>
      <c r="L83" s="8" t="s">
        <v>14</v>
      </c>
      <c r="M83" s="7" t="s">
        <v>13</v>
      </c>
      <c r="N83" s="11" t="s">
        <v>43</v>
      </c>
      <c r="O83" s="5" t="s">
        <v>283</v>
      </c>
      <c r="P83" s="10" t="s">
        <v>131</v>
      </c>
      <c r="Q83" s="3">
        <f t="shared" si="5"/>
        <v>0</v>
      </c>
    </row>
    <row r="84" spans="1:17" ht="45.75" thickBot="1" x14ac:dyDescent="0.25">
      <c r="A84" s="4">
        <v>83</v>
      </c>
      <c r="B84" s="40" t="s">
        <v>278</v>
      </c>
      <c r="C84" s="39" t="str">
        <f t="shared" si="6"/>
        <v>19 tháng 3 năm 2020</v>
      </c>
      <c r="D84" s="15" t="str">
        <f t="shared" si="7"/>
        <v>19</v>
      </c>
      <c r="E84" s="5" t="str">
        <f t="shared" si="9"/>
        <v>3</v>
      </c>
      <c r="F84" s="16" t="str">
        <f t="shared" si="8"/>
        <v>19 - 3 - 2020</v>
      </c>
      <c r="G84" s="5">
        <v>50</v>
      </c>
      <c r="H84" s="5" t="s">
        <v>18</v>
      </c>
      <c r="I84" s="6" t="s">
        <v>10</v>
      </c>
      <c r="J84" s="5" t="s">
        <v>28</v>
      </c>
      <c r="K84" s="5" t="s">
        <v>69</v>
      </c>
      <c r="L84" s="8" t="s">
        <v>14</v>
      </c>
      <c r="M84" s="7" t="s">
        <v>13</v>
      </c>
      <c r="N84" s="11" t="s">
        <v>43</v>
      </c>
      <c r="O84" s="5" t="s">
        <v>284</v>
      </c>
      <c r="P84" s="10" t="s">
        <v>131</v>
      </c>
      <c r="Q84" s="3">
        <f t="shared" si="5"/>
        <v>0</v>
      </c>
    </row>
    <row r="85" spans="1:17" ht="45.75" thickBot="1" x14ac:dyDescent="0.25">
      <c r="A85" s="4">
        <v>84</v>
      </c>
      <c r="B85" s="40" t="s">
        <v>278</v>
      </c>
      <c r="C85" s="39" t="str">
        <f t="shared" si="6"/>
        <v>19 tháng 3 năm 2020</v>
      </c>
      <c r="D85" s="15" t="str">
        <f t="shared" si="7"/>
        <v>19</v>
      </c>
      <c r="E85" s="5" t="str">
        <f t="shared" si="9"/>
        <v>3</v>
      </c>
      <c r="F85" s="16" t="str">
        <f t="shared" si="8"/>
        <v>19 - 3 - 2020</v>
      </c>
      <c r="G85" s="5">
        <v>21</v>
      </c>
      <c r="H85" s="5" t="s">
        <v>9</v>
      </c>
      <c r="I85" s="6" t="s">
        <v>42</v>
      </c>
      <c r="J85" s="5" t="s">
        <v>20</v>
      </c>
      <c r="K85" s="5" t="s">
        <v>24</v>
      </c>
      <c r="L85" s="8" t="s">
        <v>14</v>
      </c>
      <c r="M85" s="7" t="s">
        <v>13</v>
      </c>
      <c r="N85" s="11" t="s">
        <v>43</v>
      </c>
      <c r="O85" s="6" t="s">
        <v>285</v>
      </c>
      <c r="P85" s="10" t="s">
        <v>131</v>
      </c>
      <c r="Q85" s="3">
        <f t="shared" si="5"/>
        <v>1</v>
      </c>
    </row>
    <row r="86" spans="1:17" ht="45.75" thickBot="1" x14ac:dyDescent="0.25">
      <c r="A86" s="4">
        <v>85</v>
      </c>
      <c r="B86" s="40" t="s">
        <v>278</v>
      </c>
      <c r="C86" s="39" t="str">
        <f t="shared" si="6"/>
        <v>19 tháng 3 năm 2020</v>
      </c>
      <c r="D86" s="15" t="str">
        <f t="shared" si="7"/>
        <v>19</v>
      </c>
      <c r="E86" s="5" t="str">
        <f t="shared" si="9"/>
        <v>3</v>
      </c>
      <c r="F86" s="16" t="str">
        <f t="shared" si="8"/>
        <v>19 - 3 - 2020</v>
      </c>
      <c r="G86" s="5">
        <v>20</v>
      </c>
      <c r="H86" s="5" t="s">
        <v>9</v>
      </c>
      <c r="I86" s="6" t="s">
        <v>42</v>
      </c>
      <c r="J86" s="5" t="s">
        <v>20</v>
      </c>
      <c r="K86" s="5" t="s">
        <v>24</v>
      </c>
      <c r="L86" s="8" t="s">
        <v>14</v>
      </c>
      <c r="M86" s="7" t="s">
        <v>13</v>
      </c>
      <c r="N86" s="11" t="s">
        <v>43</v>
      </c>
      <c r="O86" s="6" t="s">
        <v>285</v>
      </c>
      <c r="P86" s="10" t="s">
        <v>131</v>
      </c>
      <c r="Q86" s="3">
        <f t="shared" si="5"/>
        <v>1</v>
      </c>
    </row>
    <row r="87" spans="1:17" ht="45.75" thickBot="1" x14ac:dyDescent="0.25">
      <c r="A87" s="4">
        <v>86</v>
      </c>
      <c r="B87" s="40" t="s">
        <v>286</v>
      </c>
      <c r="C87" s="39" t="str">
        <f t="shared" si="6"/>
        <v>20 tháng 3 năm 2020</v>
      </c>
      <c r="D87" s="15" t="str">
        <f t="shared" si="7"/>
        <v>20</v>
      </c>
      <c r="E87" s="5" t="str">
        <f t="shared" si="9"/>
        <v>3</v>
      </c>
      <c r="F87" s="16" t="str">
        <f t="shared" si="8"/>
        <v>20 - 3 - 2020</v>
      </c>
      <c r="G87" s="5">
        <v>54</v>
      </c>
      <c r="H87" s="5" t="s">
        <v>18</v>
      </c>
      <c r="I87" s="6" t="s">
        <v>42</v>
      </c>
      <c r="J87" s="5" t="s">
        <v>20</v>
      </c>
      <c r="K87" s="5" t="s">
        <v>24</v>
      </c>
      <c r="L87" s="8" t="s">
        <v>14</v>
      </c>
      <c r="M87" s="8" t="s">
        <v>14</v>
      </c>
      <c r="N87" s="11" t="s">
        <v>43</v>
      </c>
      <c r="O87" s="5" t="s">
        <v>133</v>
      </c>
      <c r="P87" s="10" t="s">
        <v>134</v>
      </c>
      <c r="Q87" s="3">
        <f t="shared" si="5"/>
        <v>0</v>
      </c>
    </row>
    <row r="88" spans="1:17" ht="45.75" thickBot="1" x14ac:dyDescent="0.25">
      <c r="A88" s="4">
        <v>87</v>
      </c>
      <c r="B88" s="40" t="s">
        <v>286</v>
      </c>
      <c r="C88" s="39" t="str">
        <f t="shared" si="6"/>
        <v>20 tháng 3 năm 2020</v>
      </c>
      <c r="D88" s="15" t="str">
        <f t="shared" si="7"/>
        <v>20</v>
      </c>
      <c r="E88" s="5" t="str">
        <f t="shared" si="9"/>
        <v>3</v>
      </c>
      <c r="F88" s="16" t="str">
        <f t="shared" si="8"/>
        <v>20 - 3 - 2020</v>
      </c>
      <c r="G88" s="5">
        <v>34</v>
      </c>
      <c r="H88" s="5" t="s">
        <v>18</v>
      </c>
      <c r="I88" s="6" t="s">
        <v>42</v>
      </c>
      <c r="J88" s="5" t="s">
        <v>20</v>
      </c>
      <c r="K88" s="5" t="s">
        <v>24</v>
      </c>
      <c r="L88" s="8" t="s">
        <v>14</v>
      </c>
      <c r="M88" s="8" t="s">
        <v>14</v>
      </c>
      <c r="N88" s="11" t="s">
        <v>43</v>
      </c>
      <c r="O88" s="5" t="s">
        <v>135</v>
      </c>
      <c r="P88" s="10" t="s">
        <v>134</v>
      </c>
      <c r="Q88" s="3">
        <f t="shared" si="5"/>
        <v>0</v>
      </c>
    </row>
    <row r="89" spans="1:17" ht="45.75" thickBot="1" x14ac:dyDescent="0.25">
      <c r="A89" s="4">
        <v>88</v>
      </c>
      <c r="B89" s="40" t="s">
        <v>286</v>
      </c>
      <c r="C89" s="39" t="str">
        <f t="shared" si="6"/>
        <v>20 tháng 3 năm 2020</v>
      </c>
      <c r="D89" s="15" t="str">
        <f t="shared" si="7"/>
        <v>20</v>
      </c>
      <c r="E89" s="5" t="str">
        <f t="shared" si="9"/>
        <v>3</v>
      </c>
      <c r="F89" s="16" t="str">
        <f t="shared" si="8"/>
        <v>20 - 3 - 2020</v>
      </c>
      <c r="G89" s="5">
        <v>25</v>
      </c>
      <c r="H89" s="5" t="s">
        <v>18</v>
      </c>
      <c r="I89" s="6" t="s">
        <v>42</v>
      </c>
      <c r="J89" s="5" t="s">
        <v>20</v>
      </c>
      <c r="K89" s="5" t="s">
        <v>24</v>
      </c>
      <c r="L89" s="8" t="s">
        <v>14</v>
      </c>
      <c r="M89" s="8" t="s">
        <v>14</v>
      </c>
      <c r="N89" s="11" t="s">
        <v>43</v>
      </c>
      <c r="O89" s="5" t="s">
        <v>287</v>
      </c>
      <c r="P89" s="10" t="s">
        <v>136</v>
      </c>
      <c r="Q89" s="3">
        <f t="shared" si="5"/>
        <v>1</v>
      </c>
    </row>
    <row r="90" spans="1:17" ht="45.75" thickBot="1" x14ac:dyDescent="0.25">
      <c r="A90" s="4">
        <v>89</v>
      </c>
      <c r="B90" s="40" t="s">
        <v>286</v>
      </c>
      <c r="C90" s="39" t="str">
        <f t="shared" si="6"/>
        <v>20 tháng 3 năm 2020</v>
      </c>
      <c r="D90" s="15" t="str">
        <f t="shared" si="7"/>
        <v>20</v>
      </c>
      <c r="E90" s="5" t="str">
        <f t="shared" si="9"/>
        <v>3</v>
      </c>
      <c r="F90" s="16" t="str">
        <f t="shared" si="8"/>
        <v>20 - 3 - 2020</v>
      </c>
      <c r="G90" s="5">
        <v>22</v>
      </c>
      <c r="H90" s="5" t="s">
        <v>18</v>
      </c>
      <c r="I90" s="6" t="s">
        <v>10</v>
      </c>
      <c r="J90" s="5" t="s">
        <v>20</v>
      </c>
      <c r="K90" s="5" t="s">
        <v>137</v>
      </c>
      <c r="L90" s="8" t="s">
        <v>14</v>
      </c>
      <c r="M90" s="7" t="s">
        <v>13</v>
      </c>
      <c r="N90" s="11" t="s">
        <v>43</v>
      </c>
      <c r="O90" s="6" t="s">
        <v>138</v>
      </c>
      <c r="P90" s="10" t="s">
        <v>136</v>
      </c>
      <c r="Q90" s="3">
        <f t="shared" si="5"/>
        <v>0</v>
      </c>
    </row>
    <row r="91" spans="1:17" ht="45.75" thickBot="1" x14ac:dyDescent="0.25">
      <c r="A91" s="4">
        <v>90</v>
      </c>
      <c r="B91" s="40" t="s">
        <v>286</v>
      </c>
      <c r="C91" s="39" t="str">
        <f t="shared" si="6"/>
        <v>20 tháng 3 năm 2020</v>
      </c>
      <c r="D91" s="15" t="str">
        <f t="shared" si="7"/>
        <v>20</v>
      </c>
      <c r="E91" s="5" t="str">
        <f t="shared" si="9"/>
        <v>3</v>
      </c>
      <c r="F91" s="16" t="str">
        <f t="shared" si="8"/>
        <v>20 - 3 - 2020</v>
      </c>
      <c r="G91" s="5">
        <v>21</v>
      </c>
      <c r="H91" s="5" t="s">
        <v>18</v>
      </c>
      <c r="I91" s="6" t="s">
        <v>10</v>
      </c>
      <c r="J91" s="5" t="s">
        <v>20</v>
      </c>
      <c r="K91" s="5" t="s">
        <v>137</v>
      </c>
      <c r="L91" s="8" t="s">
        <v>14</v>
      </c>
      <c r="M91" s="7" t="s">
        <v>13</v>
      </c>
      <c r="N91" s="11" t="s">
        <v>43</v>
      </c>
      <c r="O91" s="6" t="s">
        <v>288</v>
      </c>
      <c r="P91" s="10" t="s">
        <v>136</v>
      </c>
      <c r="Q91" s="3">
        <f t="shared" si="5"/>
        <v>0</v>
      </c>
    </row>
    <row r="92" spans="1:17" ht="32.25" thickBot="1" x14ac:dyDescent="0.25">
      <c r="A92" s="4">
        <v>91</v>
      </c>
      <c r="B92" s="40" t="s">
        <v>286</v>
      </c>
      <c r="C92" s="39" t="str">
        <f t="shared" si="6"/>
        <v>20 tháng 3 năm 2020</v>
      </c>
      <c r="D92" s="15" t="str">
        <f t="shared" si="7"/>
        <v>20</v>
      </c>
      <c r="E92" s="5" t="str">
        <f t="shared" si="9"/>
        <v>3</v>
      </c>
      <c r="F92" s="16" t="str">
        <f t="shared" si="8"/>
        <v>20 - 3 - 2020</v>
      </c>
      <c r="G92" s="5">
        <v>43</v>
      </c>
      <c r="H92" s="5" t="s">
        <v>9</v>
      </c>
      <c r="I92" s="6" t="s">
        <v>10</v>
      </c>
      <c r="J92" s="5" t="s">
        <v>55</v>
      </c>
      <c r="K92" s="5" t="s">
        <v>139</v>
      </c>
      <c r="L92" s="8" t="s">
        <v>14</v>
      </c>
      <c r="M92" s="7" t="s">
        <v>13</v>
      </c>
      <c r="N92" s="11" t="s">
        <v>43</v>
      </c>
      <c r="O92" s="5" t="s">
        <v>140</v>
      </c>
      <c r="P92" s="10" t="s">
        <v>136</v>
      </c>
      <c r="Q92" s="3">
        <f t="shared" si="5"/>
        <v>0</v>
      </c>
    </row>
    <row r="93" spans="1:17" ht="45.75" thickBot="1" x14ac:dyDescent="0.25">
      <c r="A93" s="4">
        <v>92</v>
      </c>
      <c r="B93" s="40" t="s">
        <v>289</v>
      </c>
      <c r="C93" s="39" t="str">
        <f t="shared" si="6"/>
        <v>21 tháng 3 năm 2020</v>
      </c>
      <c r="D93" s="15" t="str">
        <f t="shared" si="7"/>
        <v>21</v>
      </c>
      <c r="E93" s="5" t="str">
        <f t="shared" si="9"/>
        <v>3</v>
      </c>
      <c r="F93" s="16" t="str">
        <f t="shared" si="8"/>
        <v>21 - 3 - 2020</v>
      </c>
      <c r="G93" s="5">
        <v>21</v>
      </c>
      <c r="H93" s="5" t="s">
        <v>9</v>
      </c>
      <c r="I93" s="6" t="s">
        <v>10</v>
      </c>
      <c r="J93" s="5" t="s">
        <v>20</v>
      </c>
      <c r="K93" s="5" t="s">
        <v>69</v>
      </c>
      <c r="L93" s="8" t="s">
        <v>14</v>
      </c>
      <c r="M93" s="7" t="s">
        <v>13</v>
      </c>
      <c r="N93" s="11" t="s">
        <v>43</v>
      </c>
      <c r="O93" s="5" t="s">
        <v>290</v>
      </c>
      <c r="P93" s="10" t="s">
        <v>141</v>
      </c>
      <c r="Q93" s="3">
        <f t="shared" si="5"/>
        <v>1</v>
      </c>
    </row>
    <row r="94" spans="1:17" ht="45.75" thickBot="1" x14ac:dyDescent="0.25">
      <c r="A94" s="4">
        <v>93</v>
      </c>
      <c r="B94" s="40" t="s">
        <v>289</v>
      </c>
      <c r="C94" s="39" t="str">
        <f t="shared" si="6"/>
        <v>21 tháng 3 năm 2020</v>
      </c>
      <c r="D94" s="15" t="str">
        <f t="shared" si="7"/>
        <v>21</v>
      </c>
      <c r="E94" s="5" t="str">
        <f t="shared" si="9"/>
        <v>3</v>
      </c>
      <c r="F94" s="16" t="str">
        <f t="shared" si="8"/>
        <v>21 - 3 - 2020</v>
      </c>
      <c r="G94" s="5">
        <v>20</v>
      </c>
      <c r="H94" s="5" t="s">
        <v>9</v>
      </c>
      <c r="I94" s="6" t="s">
        <v>42</v>
      </c>
      <c r="J94" s="5" t="s">
        <v>20</v>
      </c>
      <c r="K94" s="5" t="s">
        <v>142</v>
      </c>
      <c r="L94" s="8" t="s">
        <v>14</v>
      </c>
      <c r="M94" s="7" t="s">
        <v>13</v>
      </c>
      <c r="N94" s="11" t="s">
        <v>43</v>
      </c>
      <c r="O94" s="5" t="s">
        <v>291</v>
      </c>
      <c r="P94" s="10" t="s">
        <v>143</v>
      </c>
      <c r="Q94" s="3">
        <f t="shared" si="5"/>
        <v>1</v>
      </c>
    </row>
    <row r="95" spans="1:17" ht="45.75" thickBot="1" x14ac:dyDescent="0.25">
      <c r="A95" s="4">
        <v>94</v>
      </c>
      <c r="B95" s="40" t="s">
        <v>289</v>
      </c>
      <c r="C95" s="39" t="str">
        <f t="shared" si="6"/>
        <v>21 tháng 3 năm 2020</v>
      </c>
      <c r="D95" s="15" t="str">
        <f t="shared" si="7"/>
        <v>21</v>
      </c>
      <c r="E95" s="5" t="str">
        <f t="shared" si="9"/>
        <v>3</v>
      </c>
      <c r="F95" s="16" t="str">
        <f t="shared" si="8"/>
        <v>21 - 3 - 2020</v>
      </c>
      <c r="G95" s="5">
        <v>64</v>
      </c>
      <c r="H95" s="5" t="s">
        <v>18</v>
      </c>
      <c r="I95" s="6" t="s">
        <v>42</v>
      </c>
      <c r="J95" s="5" t="s">
        <v>20</v>
      </c>
      <c r="K95" s="5" t="s">
        <v>142</v>
      </c>
      <c r="L95" s="8" t="s">
        <v>14</v>
      </c>
      <c r="M95" s="7" t="s">
        <v>13</v>
      </c>
      <c r="N95" s="11" t="s">
        <v>43</v>
      </c>
      <c r="O95" s="5" t="s">
        <v>144</v>
      </c>
      <c r="P95" s="10" t="s">
        <v>143</v>
      </c>
      <c r="Q95" s="3">
        <f t="shared" si="5"/>
        <v>0</v>
      </c>
    </row>
    <row r="96" spans="1:17" ht="45.75" thickBot="1" x14ac:dyDescent="0.25">
      <c r="A96" s="4">
        <v>95</v>
      </c>
      <c r="B96" s="40" t="s">
        <v>292</v>
      </c>
      <c r="C96" s="39" t="str">
        <f t="shared" si="6"/>
        <v>22 tháng 3 năm 2020</v>
      </c>
      <c r="D96" s="15" t="str">
        <f t="shared" si="7"/>
        <v>22</v>
      </c>
      <c r="E96" s="5" t="str">
        <f t="shared" si="9"/>
        <v>3</v>
      </c>
      <c r="F96" s="16" t="str">
        <f t="shared" si="8"/>
        <v>22 - 3 - 2020</v>
      </c>
      <c r="G96" s="5">
        <v>20</v>
      </c>
      <c r="H96" s="5" t="s">
        <v>9</v>
      </c>
      <c r="I96" s="6" t="s">
        <v>10</v>
      </c>
      <c r="J96" s="5" t="s">
        <v>20</v>
      </c>
      <c r="K96" s="5" t="s">
        <v>69</v>
      </c>
      <c r="L96" s="8" t="s">
        <v>14</v>
      </c>
      <c r="M96" s="7" t="s">
        <v>13</v>
      </c>
      <c r="N96" s="11" t="s">
        <v>43</v>
      </c>
      <c r="O96" s="6" t="s">
        <v>293</v>
      </c>
      <c r="P96" s="10" t="s">
        <v>145</v>
      </c>
      <c r="Q96" s="3">
        <f t="shared" si="5"/>
        <v>1</v>
      </c>
    </row>
    <row r="97" spans="1:17" ht="60.75" thickBot="1" x14ac:dyDescent="0.25">
      <c r="A97" s="4">
        <v>96</v>
      </c>
      <c r="B97" s="40" t="s">
        <v>292</v>
      </c>
      <c r="C97" s="39" t="str">
        <f t="shared" si="6"/>
        <v>22 tháng 3 năm 2020</v>
      </c>
      <c r="D97" s="15" t="str">
        <f t="shared" si="7"/>
        <v>22</v>
      </c>
      <c r="E97" s="5" t="str">
        <f t="shared" si="9"/>
        <v>3</v>
      </c>
      <c r="F97" s="16" t="str">
        <f t="shared" si="8"/>
        <v>22 - 3 - 2020</v>
      </c>
      <c r="G97" s="5">
        <v>21</v>
      </c>
      <c r="H97" s="5" t="s">
        <v>18</v>
      </c>
      <c r="I97" s="6" t="s">
        <v>10</v>
      </c>
      <c r="J97" s="5" t="s">
        <v>20</v>
      </c>
      <c r="K97" s="5" t="s">
        <v>146</v>
      </c>
      <c r="L97" s="8" t="s">
        <v>14</v>
      </c>
      <c r="M97" s="7" t="s">
        <v>13</v>
      </c>
      <c r="N97" s="11" t="s">
        <v>43</v>
      </c>
      <c r="O97" s="5" t="s">
        <v>294</v>
      </c>
      <c r="P97" s="10" t="s">
        <v>145</v>
      </c>
      <c r="Q97" s="3">
        <f t="shared" si="5"/>
        <v>0</v>
      </c>
    </row>
    <row r="98" spans="1:17" ht="45.75" thickBot="1" x14ac:dyDescent="0.25">
      <c r="A98" s="4">
        <v>97</v>
      </c>
      <c r="B98" s="40" t="s">
        <v>292</v>
      </c>
      <c r="C98" s="39" t="str">
        <f t="shared" si="6"/>
        <v>22 tháng 3 năm 2020</v>
      </c>
      <c r="D98" s="15" t="str">
        <f t="shared" si="7"/>
        <v>22</v>
      </c>
      <c r="E98" s="5" t="str">
        <f t="shared" si="9"/>
        <v>3</v>
      </c>
      <c r="F98" s="16" t="str">
        <f t="shared" si="8"/>
        <v>22 - 3 - 2020</v>
      </c>
      <c r="G98" s="5">
        <v>34</v>
      </c>
      <c r="H98" s="5" t="s">
        <v>9</v>
      </c>
      <c r="I98" s="6" t="s">
        <v>10</v>
      </c>
      <c r="J98" s="5" t="s">
        <v>55</v>
      </c>
      <c r="K98" s="5" t="s">
        <v>146</v>
      </c>
      <c r="L98" s="8" t="s">
        <v>14</v>
      </c>
      <c r="M98" s="7" t="s">
        <v>13</v>
      </c>
      <c r="N98" s="11" t="s">
        <v>43</v>
      </c>
      <c r="O98" s="5" t="s">
        <v>295</v>
      </c>
      <c r="P98" s="10" t="s">
        <v>145</v>
      </c>
      <c r="Q98" s="3">
        <f t="shared" si="5"/>
        <v>0</v>
      </c>
    </row>
    <row r="99" spans="1:17" ht="45.75" thickBot="1" x14ac:dyDescent="0.25">
      <c r="A99" s="4">
        <v>98</v>
      </c>
      <c r="B99" s="40" t="s">
        <v>292</v>
      </c>
      <c r="C99" s="39" t="str">
        <f t="shared" si="6"/>
        <v>22 tháng 3 năm 2020</v>
      </c>
      <c r="D99" s="15" t="str">
        <f t="shared" si="7"/>
        <v>22</v>
      </c>
      <c r="E99" s="5" t="str">
        <f t="shared" si="9"/>
        <v>3</v>
      </c>
      <c r="F99" s="16" t="str">
        <f t="shared" si="8"/>
        <v>22 - 3 - 2020</v>
      </c>
      <c r="G99" s="5">
        <v>34</v>
      </c>
      <c r="H99" s="5" t="s">
        <v>9</v>
      </c>
      <c r="I99" s="6" t="s">
        <v>10</v>
      </c>
      <c r="J99" s="5" t="s">
        <v>55</v>
      </c>
      <c r="K99" s="5" t="s">
        <v>146</v>
      </c>
      <c r="L99" s="8" t="s">
        <v>14</v>
      </c>
      <c r="M99" s="7" t="s">
        <v>13</v>
      </c>
      <c r="N99" s="11" t="s">
        <v>43</v>
      </c>
      <c r="O99" s="5" t="s">
        <v>147</v>
      </c>
      <c r="P99" s="10" t="s">
        <v>145</v>
      </c>
      <c r="Q99" s="3">
        <f t="shared" si="5"/>
        <v>0</v>
      </c>
    </row>
    <row r="100" spans="1:17" ht="32.25" thickBot="1" x14ac:dyDescent="0.25">
      <c r="A100" s="4">
        <v>99</v>
      </c>
      <c r="B100" s="40" t="s">
        <v>292</v>
      </c>
      <c r="C100" s="39" t="str">
        <f t="shared" si="6"/>
        <v>22 tháng 3 năm 2020</v>
      </c>
      <c r="D100" s="15" t="str">
        <f t="shared" si="7"/>
        <v>22</v>
      </c>
      <c r="E100" s="5" t="str">
        <f t="shared" si="9"/>
        <v>3</v>
      </c>
      <c r="F100" s="16" t="str">
        <f t="shared" si="8"/>
        <v>22 - 3 - 2020</v>
      </c>
      <c r="G100" s="5">
        <v>29</v>
      </c>
      <c r="H100" s="5" t="s">
        <v>9</v>
      </c>
      <c r="I100" s="6" t="s">
        <v>10</v>
      </c>
      <c r="J100" s="5" t="s">
        <v>20</v>
      </c>
      <c r="K100" s="5" t="s">
        <v>69</v>
      </c>
      <c r="L100" s="8" t="s">
        <v>14</v>
      </c>
      <c r="M100" s="7" t="s">
        <v>13</v>
      </c>
      <c r="N100" s="11" t="s">
        <v>43</v>
      </c>
      <c r="O100" s="5" t="s">
        <v>148</v>
      </c>
      <c r="P100" s="10" t="s">
        <v>149</v>
      </c>
      <c r="Q100" s="3">
        <f t="shared" si="5"/>
        <v>0</v>
      </c>
    </row>
    <row r="101" spans="1:17" ht="32.25" thickBot="1" x14ac:dyDescent="0.25">
      <c r="A101" s="4">
        <v>100</v>
      </c>
      <c r="B101" s="40" t="s">
        <v>292</v>
      </c>
      <c r="C101" s="39" t="str">
        <f t="shared" si="6"/>
        <v>22 tháng 3 năm 2020</v>
      </c>
      <c r="D101" s="15" t="str">
        <f t="shared" si="7"/>
        <v>22</v>
      </c>
      <c r="E101" s="5" t="str">
        <f t="shared" si="9"/>
        <v>3</v>
      </c>
      <c r="F101" s="16" t="str">
        <f t="shared" si="8"/>
        <v>22 - 3 - 2020</v>
      </c>
      <c r="G101" s="5">
        <v>55</v>
      </c>
      <c r="H101" s="5" t="s">
        <v>9</v>
      </c>
      <c r="I101" s="6" t="s">
        <v>10</v>
      </c>
      <c r="J101" s="5" t="s">
        <v>20</v>
      </c>
      <c r="K101" s="5" t="s">
        <v>139</v>
      </c>
      <c r="L101" s="8" t="s">
        <v>14</v>
      </c>
      <c r="M101" s="7" t="s">
        <v>13</v>
      </c>
      <c r="N101" s="11" t="s">
        <v>43</v>
      </c>
      <c r="O101" s="6" t="s">
        <v>296</v>
      </c>
      <c r="P101" s="10" t="s">
        <v>150</v>
      </c>
      <c r="Q101" s="3">
        <f t="shared" si="5"/>
        <v>0</v>
      </c>
    </row>
    <row r="102" spans="1:17" ht="45.75" thickBot="1" x14ac:dyDescent="0.25">
      <c r="A102" s="4">
        <v>101</v>
      </c>
      <c r="B102" s="40" t="s">
        <v>292</v>
      </c>
      <c r="C102" s="39" t="str">
        <f t="shared" si="6"/>
        <v>22 tháng 3 năm 2020</v>
      </c>
      <c r="D102" s="15" t="str">
        <f t="shared" si="7"/>
        <v>22</v>
      </c>
      <c r="E102" s="5" t="str">
        <f t="shared" si="9"/>
        <v>3</v>
      </c>
      <c r="F102" s="16" t="str">
        <f t="shared" si="8"/>
        <v>22 - 3 - 2020</v>
      </c>
      <c r="G102" s="5">
        <v>26</v>
      </c>
      <c r="H102" s="5" t="s">
        <v>18</v>
      </c>
      <c r="I102" s="6" t="s">
        <v>151</v>
      </c>
      <c r="J102" s="5" t="s">
        <v>20</v>
      </c>
      <c r="K102" s="5" t="s">
        <v>152</v>
      </c>
      <c r="L102" s="8" t="s">
        <v>14</v>
      </c>
      <c r="M102" s="7" t="s">
        <v>13</v>
      </c>
      <c r="N102" s="11" t="s">
        <v>43</v>
      </c>
      <c r="O102" s="6" t="s">
        <v>297</v>
      </c>
      <c r="P102" s="10" t="s">
        <v>150</v>
      </c>
      <c r="Q102" s="3">
        <f t="shared" si="5"/>
        <v>0</v>
      </c>
    </row>
    <row r="103" spans="1:17" ht="45.75" thickBot="1" x14ac:dyDescent="0.25">
      <c r="A103" s="4">
        <v>102</v>
      </c>
      <c r="B103" s="40" t="s">
        <v>292</v>
      </c>
      <c r="C103" s="39" t="str">
        <f t="shared" si="6"/>
        <v>22 tháng 3 năm 2020</v>
      </c>
      <c r="D103" s="15" t="str">
        <f t="shared" si="7"/>
        <v>22</v>
      </c>
      <c r="E103" s="5" t="str">
        <f t="shared" si="9"/>
        <v>3</v>
      </c>
      <c r="F103" s="16" t="str">
        <f t="shared" si="8"/>
        <v>22 - 3 - 2020</v>
      </c>
      <c r="G103" s="5">
        <v>9</v>
      </c>
      <c r="H103" s="5" t="s">
        <v>18</v>
      </c>
      <c r="I103" s="6" t="s">
        <v>151</v>
      </c>
      <c r="J103" s="5" t="s">
        <v>20</v>
      </c>
      <c r="K103" s="5" t="s">
        <v>152</v>
      </c>
      <c r="L103" s="8" t="s">
        <v>14</v>
      </c>
      <c r="M103" s="7" t="s">
        <v>13</v>
      </c>
      <c r="N103" s="11" t="s">
        <v>43</v>
      </c>
      <c r="O103" s="6" t="s">
        <v>297</v>
      </c>
      <c r="P103" s="10" t="s">
        <v>150</v>
      </c>
      <c r="Q103" s="3">
        <f t="shared" si="5"/>
        <v>0</v>
      </c>
    </row>
    <row r="104" spans="1:17" ht="45.75" thickBot="1" x14ac:dyDescent="0.25">
      <c r="A104" s="4">
        <v>103</v>
      </c>
      <c r="B104" s="40" t="s">
        <v>292</v>
      </c>
      <c r="C104" s="39" t="str">
        <f t="shared" si="6"/>
        <v>22 tháng 3 năm 2020</v>
      </c>
      <c r="D104" s="15" t="str">
        <f t="shared" si="7"/>
        <v>22</v>
      </c>
      <c r="E104" s="5" t="str">
        <f t="shared" si="9"/>
        <v>3</v>
      </c>
      <c r="F104" s="16" t="str">
        <f t="shared" si="8"/>
        <v>22 - 3 - 2020</v>
      </c>
      <c r="G104" s="5">
        <v>22</v>
      </c>
      <c r="H104" s="5" t="s">
        <v>9</v>
      </c>
      <c r="I104" s="6" t="s">
        <v>151</v>
      </c>
      <c r="J104" s="5" t="s">
        <v>20</v>
      </c>
      <c r="K104" s="5" t="s">
        <v>152</v>
      </c>
      <c r="L104" s="8" t="s">
        <v>14</v>
      </c>
      <c r="M104" s="7" t="s">
        <v>13</v>
      </c>
      <c r="N104" s="11" t="s">
        <v>43</v>
      </c>
      <c r="O104" s="6" t="s">
        <v>297</v>
      </c>
      <c r="P104" s="10" t="s">
        <v>150</v>
      </c>
      <c r="Q104" s="3">
        <f t="shared" si="5"/>
        <v>0</v>
      </c>
    </row>
    <row r="105" spans="1:17" ht="45.75" thickBot="1" x14ac:dyDescent="0.25">
      <c r="A105" s="4">
        <v>104</v>
      </c>
      <c r="B105" s="40" t="s">
        <v>292</v>
      </c>
      <c r="C105" s="39" t="str">
        <f t="shared" si="6"/>
        <v>22 tháng 3 năm 2020</v>
      </c>
      <c r="D105" s="15" t="str">
        <f t="shared" si="7"/>
        <v>22</v>
      </c>
      <c r="E105" s="5" t="str">
        <f t="shared" si="9"/>
        <v>3</v>
      </c>
      <c r="F105" s="16" t="str">
        <f t="shared" si="8"/>
        <v>22 - 3 - 2020</v>
      </c>
      <c r="G105" s="5">
        <v>33</v>
      </c>
      <c r="H105" s="5" t="s">
        <v>18</v>
      </c>
      <c r="I105" s="6" t="s">
        <v>151</v>
      </c>
      <c r="J105" s="5" t="s">
        <v>20</v>
      </c>
      <c r="K105" s="5" t="s">
        <v>152</v>
      </c>
      <c r="L105" s="8" t="s">
        <v>14</v>
      </c>
      <c r="M105" s="7" t="s">
        <v>13</v>
      </c>
      <c r="N105" s="11" t="s">
        <v>43</v>
      </c>
      <c r="O105" s="6" t="s">
        <v>297</v>
      </c>
      <c r="P105" s="10" t="s">
        <v>150</v>
      </c>
      <c r="Q105" s="3">
        <f t="shared" si="5"/>
        <v>0</v>
      </c>
    </row>
    <row r="106" spans="1:17" ht="45.75" thickBot="1" x14ac:dyDescent="0.25">
      <c r="A106" s="4">
        <v>105</v>
      </c>
      <c r="B106" s="40" t="s">
        <v>292</v>
      </c>
      <c r="C106" s="39" t="str">
        <f t="shared" si="6"/>
        <v>22 tháng 3 năm 2020</v>
      </c>
      <c r="D106" s="15" t="str">
        <f t="shared" si="7"/>
        <v>22</v>
      </c>
      <c r="E106" s="5" t="str">
        <f t="shared" si="9"/>
        <v>3</v>
      </c>
      <c r="F106" s="16" t="str">
        <f t="shared" si="8"/>
        <v>22 - 3 - 2020</v>
      </c>
      <c r="G106" s="5">
        <v>35</v>
      </c>
      <c r="H106" s="5" t="s">
        <v>18</v>
      </c>
      <c r="I106" s="6" t="s">
        <v>153</v>
      </c>
      <c r="J106" s="5" t="s">
        <v>20</v>
      </c>
      <c r="K106" s="5" t="s">
        <v>154</v>
      </c>
      <c r="L106" s="8" t="s">
        <v>14</v>
      </c>
      <c r="M106" s="7" t="s">
        <v>13</v>
      </c>
      <c r="N106" s="11" t="s">
        <v>43</v>
      </c>
      <c r="O106" s="6" t="s">
        <v>298</v>
      </c>
      <c r="P106" s="10" t="s">
        <v>150</v>
      </c>
      <c r="Q106" s="3">
        <f t="shared" si="5"/>
        <v>0</v>
      </c>
    </row>
    <row r="107" spans="1:17" ht="45.75" thickBot="1" x14ac:dyDescent="0.25">
      <c r="A107" s="4">
        <v>106</v>
      </c>
      <c r="B107" s="40" t="s">
        <v>292</v>
      </c>
      <c r="C107" s="39" t="str">
        <f t="shared" si="6"/>
        <v>22 tháng 3 năm 2020</v>
      </c>
      <c r="D107" s="15" t="str">
        <f t="shared" si="7"/>
        <v>22</v>
      </c>
      <c r="E107" s="5" t="str">
        <f t="shared" si="9"/>
        <v>3</v>
      </c>
      <c r="F107" s="16" t="str">
        <f t="shared" si="8"/>
        <v>22 - 3 - 2020</v>
      </c>
      <c r="G107" s="5">
        <v>20</v>
      </c>
      <c r="H107" s="5" t="s">
        <v>18</v>
      </c>
      <c r="I107" s="6" t="s">
        <v>153</v>
      </c>
      <c r="J107" s="5" t="s">
        <v>20</v>
      </c>
      <c r="K107" s="5" t="s">
        <v>154</v>
      </c>
      <c r="L107" s="8" t="s">
        <v>14</v>
      </c>
      <c r="M107" s="7" t="s">
        <v>13</v>
      </c>
      <c r="N107" s="11" t="s">
        <v>43</v>
      </c>
      <c r="O107" s="6" t="s">
        <v>298</v>
      </c>
      <c r="P107" s="10" t="s">
        <v>150</v>
      </c>
      <c r="Q107" s="3">
        <f t="shared" si="5"/>
        <v>0</v>
      </c>
    </row>
    <row r="108" spans="1:17" ht="45.75" thickBot="1" x14ac:dyDescent="0.25">
      <c r="A108" s="4">
        <v>107</v>
      </c>
      <c r="B108" s="40" t="s">
        <v>292</v>
      </c>
      <c r="C108" s="39" t="str">
        <f t="shared" si="6"/>
        <v>22 tháng 3 năm 2020</v>
      </c>
      <c r="D108" s="15" t="str">
        <f t="shared" si="7"/>
        <v>22</v>
      </c>
      <c r="E108" s="5" t="str">
        <f t="shared" si="9"/>
        <v>3</v>
      </c>
      <c r="F108" s="16" t="str">
        <f t="shared" si="8"/>
        <v>22 - 3 - 2020</v>
      </c>
      <c r="G108" s="5">
        <v>25</v>
      </c>
      <c r="H108" s="5" t="s">
        <v>18</v>
      </c>
      <c r="I108" s="6" t="s">
        <v>42</v>
      </c>
      <c r="J108" s="5" t="s">
        <v>20</v>
      </c>
      <c r="K108" s="5" t="s">
        <v>24</v>
      </c>
      <c r="L108" s="8" t="s">
        <v>14</v>
      </c>
      <c r="M108" s="8" t="s">
        <v>14</v>
      </c>
      <c r="N108" s="11" t="s">
        <v>43</v>
      </c>
      <c r="O108" s="5" t="s">
        <v>155</v>
      </c>
      <c r="P108" s="10" t="s">
        <v>156</v>
      </c>
      <c r="Q108" s="3">
        <f t="shared" si="5"/>
        <v>0</v>
      </c>
    </row>
    <row r="109" spans="1:17" ht="45.75" thickBot="1" x14ac:dyDescent="0.25">
      <c r="A109" s="4">
        <v>108</v>
      </c>
      <c r="B109" s="40" t="s">
        <v>292</v>
      </c>
      <c r="C109" s="39" t="str">
        <f t="shared" si="6"/>
        <v>22 tháng 3 năm 2020</v>
      </c>
      <c r="D109" s="15" t="str">
        <f t="shared" si="7"/>
        <v>22</v>
      </c>
      <c r="E109" s="5" t="str">
        <f t="shared" si="9"/>
        <v>3</v>
      </c>
      <c r="F109" s="16" t="str">
        <f t="shared" si="8"/>
        <v>22 - 3 - 2020</v>
      </c>
      <c r="G109" s="5">
        <v>19</v>
      </c>
      <c r="H109" s="5" t="s">
        <v>9</v>
      </c>
      <c r="I109" s="6" t="s">
        <v>42</v>
      </c>
      <c r="J109" s="5" t="s">
        <v>20</v>
      </c>
      <c r="K109" s="5" t="s">
        <v>24</v>
      </c>
      <c r="L109" s="8" t="s">
        <v>14</v>
      </c>
      <c r="M109" s="7" t="s">
        <v>13</v>
      </c>
      <c r="N109" s="11" t="s">
        <v>43</v>
      </c>
      <c r="O109" s="5" t="s">
        <v>299</v>
      </c>
      <c r="P109" s="10" t="s">
        <v>156</v>
      </c>
      <c r="Q109" s="3">
        <f t="shared" si="5"/>
        <v>1</v>
      </c>
    </row>
    <row r="110" spans="1:17" ht="45.75" thickBot="1" x14ac:dyDescent="0.25">
      <c r="A110" s="4">
        <v>109</v>
      </c>
      <c r="B110" s="40" t="s">
        <v>292</v>
      </c>
      <c r="C110" s="39" t="str">
        <f t="shared" si="6"/>
        <v>22 tháng 3 năm 2020</v>
      </c>
      <c r="D110" s="15" t="str">
        <f t="shared" si="7"/>
        <v>22</v>
      </c>
      <c r="E110" s="5" t="str">
        <f t="shared" si="9"/>
        <v>3</v>
      </c>
      <c r="F110" s="16" t="str">
        <f t="shared" si="8"/>
        <v>22 - 3 - 2020</v>
      </c>
      <c r="G110" s="5">
        <v>42</v>
      </c>
      <c r="H110" s="5" t="s">
        <v>9</v>
      </c>
      <c r="I110" s="6" t="s">
        <v>42</v>
      </c>
      <c r="J110" s="5" t="s">
        <v>20</v>
      </c>
      <c r="K110" s="5" t="s">
        <v>24</v>
      </c>
      <c r="L110" s="8" t="s">
        <v>14</v>
      </c>
      <c r="M110" s="7" t="s">
        <v>13</v>
      </c>
      <c r="N110" s="11" t="s">
        <v>43</v>
      </c>
      <c r="O110" s="5" t="s">
        <v>300</v>
      </c>
      <c r="P110" s="10" t="s">
        <v>156</v>
      </c>
      <c r="Q110" s="3">
        <f t="shared" si="5"/>
        <v>0</v>
      </c>
    </row>
    <row r="111" spans="1:17" ht="45.75" thickBot="1" x14ac:dyDescent="0.25">
      <c r="A111" s="4">
        <v>110</v>
      </c>
      <c r="B111" s="40" t="s">
        <v>292</v>
      </c>
      <c r="C111" s="39" t="str">
        <f t="shared" si="6"/>
        <v>22 tháng 3 năm 2020</v>
      </c>
      <c r="D111" s="15" t="str">
        <f t="shared" si="7"/>
        <v>22</v>
      </c>
      <c r="E111" s="5" t="str">
        <f t="shared" si="9"/>
        <v>3</v>
      </c>
      <c r="F111" s="16" t="str">
        <f t="shared" si="8"/>
        <v>22 - 3 - 2020</v>
      </c>
      <c r="G111" s="5">
        <v>19</v>
      </c>
      <c r="H111" s="5" t="s">
        <v>9</v>
      </c>
      <c r="I111" s="6" t="s">
        <v>42</v>
      </c>
      <c r="J111" s="5" t="s">
        <v>20</v>
      </c>
      <c r="K111" s="5" t="s">
        <v>24</v>
      </c>
      <c r="L111" s="8" t="s">
        <v>14</v>
      </c>
      <c r="M111" s="7" t="s">
        <v>13</v>
      </c>
      <c r="N111" s="11" t="s">
        <v>43</v>
      </c>
      <c r="O111" s="5" t="s">
        <v>301</v>
      </c>
      <c r="P111" s="10" t="s">
        <v>156</v>
      </c>
      <c r="Q111" s="3">
        <f t="shared" si="5"/>
        <v>1</v>
      </c>
    </row>
    <row r="112" spans="1:17" ht="45.75" thickBot="1" x14ac:dyDescent="0.25">
      <c r="A112" s="4">
        <v>111</v>
      </c>
      <c r="B112" s="40" t="s">
        <v>292</v>
      </c>
      <c r="C112" s="39" t="str">
        <f t="shared" si="6"/>
        <v>22 tháng 3 năm 2020</v>
      </c>
      <c r="D112" s="15" t="str">
        <f t="shared" si="7"/>
        <v>22</v>
      </c>
      <c r="E112" s="5" t="str">
        <f t="shared" si="9"/>
        <v>3</v>
      </c>
      <c r="F112" s="16" t="str">
        <f t="shared" si="8"/>
        <v>22 - 3 - 2020</v>
      </c>
      <c r="G112" s="5">
        <v>25</v>
      </c>
      <c r="H112" s="5" t="s">
        <v>18</v>
      </c>
      <c r="I112" s="6" t="s">
        <v>42</v>
      </c>
      <c r="J112" s="5" t="s">
        <v>20</v>
      </c>
      <c r="K112" s="5" t="s">
        <v>24</v>
      </c>
      <c r="L112" s="8" t="s">
        <v>14</v>
      </c>
      <c r="M112" s="7" t="s">
        <v>13</v>
      </c>
      <c r="N112" s="11" t="s">
        <v>43</v>
      </c>
      <c r="O112" s="5" t="s">
        <v>302</v>
      </c>
      <c r="P112" s="10" t="s">
        <v>156</v>
      </c>
      <c r="Q112" s="3">
        <f t="shared" si="5"/>
        <v>1</v>
      </c>
    </row>
    <row r="113" spans="1:17" ht="45.75" thickBot="1" x14ac:dyDescent="0.25">
      <c r="A113" s="4">
        <v>112</v>
      </c>
      <c r="B113" s="40" t="s">
        <v>292</v>
      </c>
      <c r="C113" s="39" t="str">
        <f t="shared" si="6"/>
        <v>22 tháng 3 năm 2020</v>
      </c>
      <c r="D113" s="15" t="str">
        <f t="shared" si="7"/>
        <v>22</v>
      </c>
      <c r="E113" s="5" t="str">
        <f t="shared" si="9"/>
        <v>3</v>
      </c>
      <c r="F113" s="16" t="str">
        <f t="shared" si="8"/>
        <v>22 - 3 - 2020</v>
      </c>
      <c r="G113" s="5">
        <v>30</v>
      </c>
      <c r="H113" s="5" t="s">
        <v>18</v>
      </c>
      <c r="I113" s="6" t="s">
        <v>42</v>
      </c>
      <c r="J113" s="5" t="s">
        <v>20</v>
      </c>
      <c r="K113" s="5" t="s">
        <v>24</v>
      </c>
      <c r="L113" s="8" t="s">
        <v>14</v>
      </c>
      <c r="M113" s="7" t="s">
        <v>13</v>
      </c>
      <c r="N113" s="11" t="s">
        <v>43</v>
      </c>
      <c r="O113" s="5" t="s">
        <v>303</v>
      </c>
      <c r="P113" s="10" t="s">
        <v>156</v>
      </c>
      <c r="Q113" s="3">
        <f t="shared" si="5"/>
        <v>1</v>
      </c>
    </row>
    <row r="114" spans="1:17" ht="45.75" thickBot="1" x14ac:dyDescent="0.25">
      <c r="A114" s="4">
        <v>113</v>
      </c>
      <c r="B114" s="40" t="s">
        <v>292</v>
      </c>
      <c r="C114" s="39" t="str">
        <f t="shared" si="6"/>
        <v>22 tháng 3 năm 2020</v>
      </c>
      <c r="D114" s="15" t="str">
        <f t="shared" si="7"/>
        <v>22</v>
      </c>
      <c r="E114" s="5" t="str">
        <f t="shared" si="9"/>
        <v>3</v>
      </c>
      <c r="F114" s="16" t="str">
        <f t="shared" si="8"/>
        <v>22 - 3 - 2020</v>
      </c>
      <c r="G114" s="5">
        <v>18</v>
      </c>
      <c r="H114" s="5" t="s">
        <v>18</v>
      </c>
      <c r="I114" s="6" t="s">
        <v>42</v>
      </c>
      <c r="J114" s="5" t="s">
        <v>20</v>
      </c>
      <c r="K114" s="5" t="s">
        <v>24</v>
      </c>
      <c r="L114" s="8" t="s">
        <v>14</v>
      </c>
      <c r="M114" s="7" t="s">
        <v>13</v>
      </c>
      <c r="N114" s="11" t="s">
        <v>43</v>
      </c>
      <c r="O114" s="5" t="s">
        <v>304</v>
      </c>
      <c r="P114" s="10" t="s">
        <v>156</v>
      </c>
      <c r="Q114" s="3">
        <f t="shared" si="5"/>
        <v>1</v>
      </c>
    </row>
    <row r="115" spans="1:17" ht="45.75" thickBot="1" x14ac:dyDescent="0.25">
      <c r="A115" s="4">
        <v>114</v>
      </c>
      <c r="B115" s="40" t="s">
        <v>305</v>
      </c>
      <c r="C115" s="39" t="str">
        <f t="shared" si="6"/>
        <v>23 tháng 3 năm 2020</v>
      </c>
      <c r="D115" s="15" t="str">
        <f t="shared" si="7"/>
        <v>23</v>
      </c>
      <c r="E115" s="5" t="str">
        <f t="shared" si="9"/>
        <v>3</v>
      </c>
      <c r="F115" s="16" t="str">
        <f t="shared" si="8"/>
        <v>23 - 3 - 2020</v>
      </c>
      <c r="G115" s="5">
        <v>19</v>
      </c>
      <c r="H115" s="5" t="s">
        <v>9</v>
      </c>
      <c r="I115" s="6" t="s">
        <v>42</v>
      </c>
      <c r="J115" s="5" t="s">
        <v>20</v>
      </c>
      <c r="K115" s="5" t="s">
        <v>24</v>
      </c>
      <c r="L115" s="8" t="s">
        <v>14</v>
      </c>
      <c r="M115" s="7" t="s">
        <v>13</v>
      </c>
      <c r="N115" s="11" t="s">
        <v>43</v>
      </c>
      <c r="O115" s="5" t="s">
        <v>306</v>
      </c>
      <c r="P115" s="10" t="s">
        <v>157</v>
      </c>
      <c r="Q115" s="3">
        <f t="shared" si="5"/>
        <v>1</v>
      </c>
    </row>
    <row r="116" spans="1:17" ht="45.75" thickBot="1" x14ac:dyDescent="0.25">
      <c r="A116" s="4">
        <v>115</v>
      </c>
      <c r="B116" s="40" t="s">
        <v>305</v>
      </c>
      <c r="C116" s="39" t="str">
        <f t="shared" si="6"/>
        <v>23 tháng 3 năm 2020</v>
      </c>
      <c r="D116" s="15" t="str">
        <f t="shared" si="7"/>
        <v>23</v>
      </c>
      <c r="E116" s="5" t="str">
        <f t="shared" si="9"/>
        <v>3</v>
      </c>
      <c r="F116" s="16" t="str">
        <f t="shared" si="8"/>
        <v>23 - 3 - 2020</v>
      </c>
      <c r="G116" s="5">
        <v>44</v>
      </c>
      <c r="H116" s="5" t="s">
        <v>18</v>
      </c>
      <c r="I116" s="6" t="s">
        <v>42</v>
      </c>
      <c r="J116" s="5" t="s">
        <v>20</v>
      </c>
      <c r="K116" s="5" t="s">
        <v>24</v>
      </c>
      <c r="L116" s="8" t="s">
        <v>14</v>
      </c>
      <c r="M116" s="7" t="s">
        <v>13</v>
      </c>
      <c r="N116" s="11" t="s">
        <v>43</v>
      </c>
      <c r="O116" s="5" t="s">
        <v>158</v>
      </c>
      <c r="P116" s="10" t="s">
        <v>157</v>
      </c>
      <c r="Q116" s="3">
        <f t="shared" si="5"/>
        <v>0</v>
      </c>
    </row>
    <row r="117" spans="1:17" ht="45.75" thickBot="1" x14ac:dyDescent="0.25">
      <c r="A117" s="4">
        <v>116</v>
      </c>
      <c r="B117" s="40" t="s">
        <v>305</v>
      </c>
      <c r="C117" s="39" t="str">
        <f t="shared" si="6"/>
        <v>23 tháng 3 năm 2020</v>
      </c>
      <c r="D117" s="15" t="str">
        <f t="shared" si="7"/>
        <v>23</v>
      </c>
      <c r="E117" s="5" t="str">
        <f t="shared" si="9"/>
        <v>3</v>
      </c>
      <c r="F117" s="16" t="str">
        <f t="shared" si="8"/>
        <v>23 - 3 - 2020</v>
      </c>
      <c r="G117" s="5">
        <v>29</v>
      </c>
      <c r="H117" s="5" t="s">
        <v>9</v>
      </c>
      <c r="I117" s="6" t="s">
        <v>42</v>
      </c>
      <c r="J117" s="5" t="s">
        <v>20</v>
      </c>
      <c r="K117" s="5" t="s">
        <v>24</v>
      </c>
      <c r="L117" s="8" t="s">
        <v>14</v>
      </c>
      <c r="M117" s="8" t="s">
        <v>14</v>
      </c>
      <c r="N117" s="11" t="s">
        <v>43</v>
      </c>
      <c r="O117" s="5" t="s">
        <v>159</v>
      </c>
      <c r="P117" s="10" t="s">
        <v>157</v>
      </c>
      <c r="Q117" s="3">
        <f t="shared" si="5"/>
        <v>0</v>
      </c>
    </row>
    <row r="118" spans="1:17" ht="32.25" thickBot="1" x14ac:dyDescent="0.25">
      <c r="A118" s="4">
        <v>117</v>
      </c>
      <c r="B118" s="40" t="s">
        <v>305</v>
      </c>
      <c r="C118" s="39" t="str">
        <f t="shared" si="6"/>
        <v>23 tháng 3 năm 2020</v>
      </c>
      <c r="D118" s="15" t="str">
        <f t="shared" si="7"/>
        <v>23</v>
      </c>
      <c r="E118" s="5" t="str">
        <f t="shared" si="9"/>
        <v>3</v>
      </c>
      <c r="F118" s="16" t="str">
        <f t="shared" si="8"/>
        <v>23 - 3 - 2020</v>
      </c>
      <c r="G118" s="5">
        <v>30</v>
      </c>
      <c r="H118" s="5" t="s">
        <v>9</v>
      </c>
      <c r="I118" s="6" t="s">
        <v>160</v>
      </c>
      <c r="J118" s="5" t="s">
        <v>20</v>
      </c>
      <c r="K118" s="5" t="s">
        <v>161</v>
      </c>
      <c r="L118" s="8" t="s">
        <v>14</v>
      </c>
      <c r="M118" s="7" t="s">
        <v>13</v>
      </c>
      <c r="N118" s="11" t="s">
        <v>43</v>
      </c>
      <c r="O118" s="6" t="s">
        <v>162</v>
      </c>
      <c r="P118" s="10" t="s">
        <v>163</v>
      </c>
      <c r="Q118" s="3">
        <f t="shared" si="5"/>
        <v>0</v>
      </c>
    </row>
    <row r="119" spans="1:17" ht="32.25" thickBot="1" x14ac:dyDescent="0.25">
      <c r="A119" s="4">
        <v>118</v>
      </c>
      <c r="B119" s="40" t="s">
        <v>305</v>
      </c>
      <c r="C119" s="39" t="str">
        <f t="shared" si="6"/>
        <v>23 tháng 3 năm 2020</v>
      </c>
      <c r="D119" s="15" t="str">
        <f t="shared" si="7"/>
        <v>23</v>
      </c>
      <c r="E119" s="5" t="str">
        <f t="shared" si="9"/>
        <v>3</v>
      </c>
      <c r="F119" s="16" t="str">
        <f t="shared" si="8"/>
        <v>23 - 3 - 2020</v>
      </c>
      <c r="G119" s="5">
        <v>23</v>
      </c>
      <c r="H119" s="5" t="s">
        <v>18</v>
      </c>
      <c r="I119" s="6" t="s">
        <v>160</v>
      </c>
      <c r="J119" s="5" t="s">
        <v>20</v>
      </c>
      <c r="K119" s="5" t="s">
        <v>161</v>
      </c>
      <c r="L119" s="8" t="s">
        <v>14</v>
      </c>
      <c r="M119" s="7" t="s">
        <v>13</v>
      </c>
      <c r="N119" s="11" t="s">
        <v>43</v>
      </c>
      <c r="O119" s="6" t="s">
        <v>162</v>
      </c>
      <c r="P119" s="10" t="s">
        <v>163</v>
      </c>
      <c r="Q119" s="3">
        <f t="shared" si="5"/>
        <v>0</v>
      </c>
    </row>
    <row r="120" spans="1:17" ht="45.75" thickBot="1" x14ac:dyDescent="0.25">
      <c r="A120" s="4">
        <v>119</v>
      </c>
      <c r="B120" s="40" t="s">
        <v>305</v>
      </c>
      <c r="C120" s="39" t="str">
        <f t="shared" si="6"/>
        <v>23 tháng 3 năm 2020</v>
      </c>
      <c r="D120" s="15" t="str">
        <f t="shared" si="7"/>
        <v>23</v>
      </c>
      <c r="E120" s="5" t="str">
        <f t="shared" si="9"/>
        <v>3</v>
      </c>
      <c r="F120" s="16" t="str">
        <f t="shared" si="8"/>
        <v>23 - 3 - 2020</v>
      </c>
      <c r="G120" s="5">
        <v>29</v>
      </c>
      <c r="H120" s="5" t="s">
        <v>9</v>
      </c>
      <c r="I120" s="6" t="s">
        <v>10</v>
      </c>
      <c r="J120" s="5" t="s">
        <v>28</v>
      </c>
      <c r="K120" s="5" t="s">
        <v>164</v>
      </c>
      <c r="L120" s="8" t="s">
        <v>14</v>
      </c>
      <c r="M120" s="7" t="s">
        <v>13</v>
      </c>
      <c r="N120" s="11" t="s">
        <v>43</v>
      </c>
      <c r="O120" s="5" t="s">
        <v>307</v>
      </c>
      <c r="P120" s="10" t="s">
        <v>165</v>
      </c>
      <c r="Q120" s="3">
        <f t="shared" si="5"/>
        <v>0</v>
      </c>
    </row>
    <row r="121" spans="1:17" ht="32.25" thickBot="1" x14ac:dyDescent="0.25">
      <c r="A121" s="4">
        <v>120</v>
      </c>
      <c r="B121" s="40" t="s">
        <v>305</v>
      </c>
      <c r="C121" s="39" t="str">
        <f t="shared" si="6"/>
        <v>23 tháng 3 năm 2020</v>
      </c>
      <c r="D121" s="15" t="str">
        <f t="shared" si="7"/>
        <v>23</v>
      </c>
      <c r="E121" s="5" t="str">
        <f t="shared" si="9"/>
        <v>3</v>
      </c>
      <c r="F121" s="16" t="str">
        <f t="shared" si="8"/>
        <v>23 - 3 - 2020</v>
      </c>
      <c r="G121" s="5">
        <v>27</v>
      </c>
      <c r="H121" s="5" t="s">
        <v>9</v>
      </c>
      <c r="I121" s="6" t="s">
        <v>10</v>
      </c>
      <c r="J121" s="6" t="s">
        <v>166</v>
      </c>
      <c r="K121" s="5" t="s">
        <v>69</v>
      </c>
      <c r="L121" s="8" t="s">
        <v>14</v>
      </c>
      <c r="M121" s="7" t="s">
        <v>13</v>
      </c>
      <c r="N121" s="11" t="s">
        <v>43</v>
      </c>
      <c r="O121" s="5" t="s">
        <v>167</v>
      </c>
      <c r="P121" s="10" t="s">
        <v>165</v>
      </c>
      <c r="Q121" s="3">
        <f t="shared" si="5"/>
        <v>0</v>
      </c>
    </row>
    <row r="122" spans="1:17" ht="45.75" thickBot="1" x14ac:dyDescent="0.25">
      <c r="A122" s="4">
        <v>121</v>
      </c>
      <c r="B122" s="40" t="s">
        <v>305</v>
      </c>
      <c r="C122" s="39" t="str">
        <f t="shared" si="6"/>
        <v>23 tháng 3 năm 2020</v>
      </c>
      <c r="D122" s="15" t="str">
        <f t="shared" si="7"/>
        <v>23</v>
      </c>
      <c r="E122" s="5" t="str">
        <f t="shared" si="9"/>
        <v>3</v>
      </c>
      <c r="F122" s="16" t="str">
        <f t="shared" si="8"/>
        <v>23 - 3 - 2020</v>
      </c>
      <c r="G122" s="5">
        <v>58</v>
      </c>
      <c r="H122" s="5" t="s">
        <v>9</v>
      </c>
      <c r="I122" s="6" t="s">
        <v>10</v>
      </c>
      <c r="J122" s="5" t="s">
        <v>20</v>
      </c>
      <c r="K122" s="5" t="s">
        <v>168</v>
      </c>
      <c r="L122" s="8" t="s">
        <v>14</v>
      </c>
      <c r="M122" s="7" t="s">
        <v>13</v>
      </c>
      <c r="N122" s="11" t="s">
        <v>43</v>
      </c>
      <c r="O122" s="5" t="s">
        <v>308</v>
      </c>
      <c r="P122" s="10" t="s">
        <v>165</v>
      </c>
      <c r="Q122" s="3">
        <f t="shared" si="5"/>
        <v>0</v>
      </c>
    </row>
    <row r="123" spans="1:17" ht="45.75" thickBot="1" x14ac:dyDescent="0.25">
      <c r="A123" s="4">
        <v>122</v>
      </c>
      <c r="B123" s="40" t="s">
        <v>305</v>
      </c>
      <c r="C123" s="39" t="str">
        <f t="shared" si="6"/>
        <v>23 tháng 3 năm 2020</v>
      </c>
      <c r="D123" s="15" t="str">
        <f t="shared" si="7"/>
        <v>23</v>
      </c>
      <c r="E123" s="5" t="str">
        <f t="shared" si="9"/>
        <v>3</v>
      </c>
      <c r="F123" s="16" t="str">
        <f t="shared" si="8"/>
        <v>23 - 3 - 2020</v>
      </c>
      <c r="G123" s="5">
        <v>24</v>
      </c>
      <c r="H123" s="5" t="s">
        <v>18</v>
      </c>
      <c r="I123" s="6" t="s">
        <v>54</v>
      </c>
      <c r="J123" s="5" t="s">
        <v>20</v>
      </c>
      <c r="K123" s="5" t="s">
        <v>169</v>
      </c>
      <c r="L123" s="8" t="s">
        <v>14</v>
      </c>
      <c r="M123" s="7" t="s">
        <v>13</v>
      </c>
      <c r="N123" s="11" t="s">
        <v>43</v>
      </c>
      <c r="O123" s="6" t="s">
        <v>170</v>
      </c>
      <c r="P123" s="10" t="s">
        <v>171</v>
      </c>
      <c r="Q123" s="3">
        <f t="shared" si="5"/>
        <v>0</v>
      </c>
    </row>
    <row r="124" spans="1:17" ht="32.25" thickBot="1" x14ac:dyDescent="0.25">
      <c r="A124" s="4">
        <v>123</v>
      </c>
      <c r="B124" s="40" t="s">
        <v>305</v>
      </c>
      <c r="C124" s="39" t="str">
        <f t="shared" si="6"/>
        <v>23 tháng 3 năm 2020</v>
      </c>
      <c r="D124" s="15" t="str">
        <f t="shared" si="7"/>
        <v>23</v>
      </c>
      <c r="E124" s="5" t="str">
        <f t="shared" si="9"/>
        <v>3</v>
      </c>
      <c r="F124" s="16" t="str">
        <f t="shared" si="8"/>
        <v>23 - 3 - 2020</v>
      </c>
      <c r="G124" s="5">
        <v>17</v>
      </c>
      <c r="H124" s="5" t="s">
        <v>18</v>
      </c>
      <c r="I124" s="6" t="s">
        <v>172</v>
      </c>
      <c r="J124" s="5" t="s">
        <v>20</v>
      </c>
      <c r="K124" s="6" t="s">
        <v>173</v>
      </c>
      <c r="L124" s="8" t="s">
        <v>14</v>
      </c>
      <c r="M124" s="7" t="s">
        <v>13</v>
      </c>
      <c r="N124" s="11" t="s">
        <v>43</v>
      </c>
      <c r="O124" s="6" t="s">
        <v>174</v>
      </c>
      <c r="P124" s="10" t="s">
        <v>175</v>
      </c>
      <c r="Q124" s="3">
        <f t="shared" si="5"/>
        <v>0</v>
      </c>
    </row>
    <row r="125" spans="1:17" ht="32.25" thickBot="1" x14ac:dyDescent="0.25">
      <c r="A125" s="4">
        <v>124</v>
      </c>
      <c r="B125" s="40" t="s">
        <v>309</v>
      </c>
      <c r="C125" s="39" t="str">
        <f t="shared" si="6"/>
        <v>24 tháng 3 năm 2020</v>
      </c>
      <c r="D125" s="15" t="str">
        <f t="shared" si="7"/>
        <v>24</v>
      </c>
      <c r="E125" s="5" t="str">
        <f t="shared" si="9"/>
        <v>3</v>
      </c>
      <c r="F125" s="16" t="str">
        <f t="shared" si="8"/>
        <v>24 - 3 - 2020</v>
      </c>
      <c r="G125" s="5">
        <v>52</v>
      </c>
      <c r="H125" s="5" t="s">
        <v>9</v>
      </c>
      <c r="I125" s="6" t="s">
        <v>10</v>
      </c>
      <c r="J125" s="6" t="s">
        <v>176</v>
      </c>
      <c r="K125" s="5" t="s">
        <v>89</v>
      </c>
      <c r="L125" s="8" t="s">
        <v>14</v>
      </c>
      <c r="M125" s="5"/>
      <c r="N125" s="11" t="s">
        <v>43</v>
      </c>
      <c r="O125" s="5" t="s">
        <v>177</v>
      </c>
      <c r="P125" s="10" t="s">
        <v>178</v>
      </c>
      <c r="Q125" s="3">
        <f t="shared" si="5"/>
        <v>0</v>
      </c>
    </row>
    <row r="126" spans="1:17" ht="32.25" thickBot="1" x14ac:dyDescent="0.25">
      <c r="A126" s="4">
        <v>125</v>
      </c>
      <c r="B126" s="40" t="s">
        <v>309</v>
      </c>
      <c r="C126" s="39" t="str">
        <f t="shared" si="6"/>
        <v>24 tháng 3 năm 2020</v>
      </c>
      <c r="D126" s="15" t="str">
        <f t="shared" si="7"/>
        <v>24</v>
      </c>
      <c r="E126" s="5" t="str">
        <f t="shared" si="9"/>
        <v>3</v>
      </c>
      <c r="F126" s="16" t="str">
        <f t="shared" si="8"/>
        <v>24 - 3 - 2020</v>
      </c>
      <c r="G126" s="5">
        <v>22</v>
      </c>
      <c r="H126" s="5" t="s">
        <v>18</v>
      </c>
      <c r="I126" s="6" t="s">
        <v>10</v>
      </c>
      <c r="J126" s="6" t="s">
        <v>179</v>
      </c>
      <c r="K126" s="5" t="s">
        <v>180</v>
      </c>
      <c r="L126" s="8" t="s">
        <v>14</v>
      </c>
      <c r="M126" s="5"/>
      <c r="N126" s="11" t="s">
        <v>43</v>
      </c>
      <c r="O126" s="5" t="s">
        <v>177</v>
      </c>
      <c r="P126" s="10" t="s">
        <v>178</v>
      </c>
      <c r="Q126" s="3">
        <f t="shared" si="5"/>
        <v>0</v>
      </c>
    </row>
    <row r="127" spans="1:17" ht="32.25" thickBot="1" x14ac:dyDescent="0.25">
      <c r="A127" s="4">
        <v>126</v>
      </c>
      <c r="B127" s="40" t="s">
        <v>309</v>
      </c>
      <c r="C127" s="39" t="str">
        <f t="shared" si="6"/>
        <v>24 tháng 3 năm 2020</v>
      </c>
      <c r="D127" s="15" t="str">
        <f t="shared" si="7"/>
        <v>24</v>
      </c>
      <c r="E127" s="5" t="str">
        <f t="shared" si="9"/>
        <v>3</v>
      </c>
      <c r="F127" s="16" t="str">
        <f t="shared" si="8"/>
        <v>24 - 3 - 2020</v>
      </c>
      <c r="G127" s="5">
        <v>28</v>
      </c>
      <c r="H127" s="5" t="s">
        <v>9</v>
      </c>
      <c r="I127" s="6" t="s">
        <v>10</v>
      </c>
      <c r="J127" s="6" t="s">
        <v>179</v>
      </c>
      <c r="K127" s="5" t="s">
        <v>180</v>
      </c>
      <c r="L127" s="8" t="s">
        <v>14</v>
      </c>
      <c r="M127" s="5"/>
      <c r="N127" s="11" t="s">
        <v>43</v>
      </c>
      <c r="O127" s="5" t="s">
        <v>177</v>
      </c>
      <c r="P127" s="10" t="s">
        <v>178</v>
      </c>
      <c r="Q127" s="3">
        <f t="shared" si="5"/>
        <v>0</v>
      </c>
    </row>
    <row r="128" spans="1:17" ht="32.25" thickBot="1" x14ac:dyDescent="0.25">
      <c r="A128" s="4">
        <v>127</v>
      </c>
      <c r="B128" s="40" t="s">
        <v>309</v>
      </c>
      <c r="C128" s="39" t="str">
        <f t="shared" si="6"/>
        <v>24 tháng 3 năm 2020</v>
      </c>
      <c r="D128" s="15" t="str">
        <f t="shared" si="7"/>
        <v>24</v>
      </c>
      <c r="E128" s="5" t="str">
        <f t="shared" si="9"/>
        <v>3</v>
      </c>
      <c r="F128" s="16" t="str">
        <f t="shared" si="8"/>
        <v>24 - 3 - 2020</v>
      </c>
      <c r="G128" s="5">
        <v>23</v>
      </c>
      <c r="H128" s="5" t="s">
        <v>9</v>
      </c>
      <c r="I128" s="6" t="s">
        <v>10</v>
      </c>
      <c r="J128" s="5" t="s">
        <v>20</v>
      </c>
      <c r="K128" s="5" t="s">
        <v>69</v>
      </c>
      <c r="L128" s="8" t="s">
        <v>14</v>
      </c>
      <c r="M128" s="8" t="s">
        <v>14</v>
      </c>
      <c r="N128" s="11" t="s">
        <v>43</v>
      </c>
      <c r="O128" s="5" t="s">
        <v>181</v>
      </c>
      <c r="P128" s="10" t="s">
        <v>178</v>
      </c>
      <c r="Q128" s="3">
        <f t="shared" si="5"/>
        <v>0</v>
      </c>
    </row>
    <row r="129" spans="1:17" ht="45.75" thickBot="1" x14ac:dyDescent="0.25">
      <c r="A129" s="4">
        <v>128</v>
      </c>
      <c r="B129" s="40" t="s">
        <v>309</v>
      </c>
      <c r="C129" s="39" t="str">
        <f t="shared" si="6"/>
        <v>24 tháng 3 năm 2020</v>
      </c>
      <c r="D129" s="15" t="str">
        <f t="shared" si="7"/>
        <v>24</v>
      </c>
      <c r="E129" s="5" t="str">
        <f t="shared" si="9"/>
        <v>3</v>
      </c>
      <c r="F129" s="16" t="str">
        <f t="shared" si="8"/>
        <v>24 - 3 - 2020</v>
      </c>
      <c r="G129" s="5">
        <v>20</v>
      </c>
      <c r="H129" s="5" t="s">
        <v>9</v>
      </c>
      <c r="I129" s="6" t="s">
        <v>42</v>
      </c>
      <c r="J129" s="5" t="s">
        <v>20</v>
      </c>
      <c r="K129" s="5" t="s">
        <v>24</v>
      </c>
      <c r="L129" s="8" t="s">
        <v>14</v>
      </c>
      <c r="M129" s="7" t="s">
        <v>13</v>
      </c>
      <c r="N129" s="11" t="s">
        <v>43</v>
      </c>
      <c r="O129" s="5" t="s">
        <v>310</v>
      </c>
      <c r="P129" s="10" t="s">
        <v>178</v>
      </c>
      <c r="Q129" s="3">
        <f t="shared" si="5"/>
        <v>1</v>
      </c>
    </row>
    <row r="130" spans="1:17" ht="45.75" thickBot="1" x14ac:dyDescent="0.25">
      <c r="A130" s="4">
        <v>129</v>
      </c>
      <c r="B130" s="40" t="s">
        <v>309</v>
      </c>
      <c r="C130" s="39" t="str">
        <f t="shared" si="6"/>
        <v>24 tháng 3 năm 2020</v>
      </c>
      <c r="D130" s="15" t="str">
        <f t="shared" si="7"/>
        <v>24</v>
      </c>
      <c r="E130" s="5" t="str">
        <f t="shared" si="9"/>
        <v>3</v>
      </c>
      <c r="F130" s="16" t="str">
        <f t="shared" si="8"/>
        <v>24 - 3 - 2020</v>
      </c>
      <c r="G130" s="5">
        <v>20</v>
      </c>
      <c r="H130" s="5" t="s">
        <v>9</v>
      </c>
      <c r="I130" s="6" t="s">
        <v>42</v>
      </c>
      <c r="J130" s="5" t="s">
        <v>20</v>
      </c>
      <c r="K130" s="5" t="s">
        <v>24</v>
      </c>
      <c r="L130" s="8" t="s">
        <v>14</v>
      </c>
      <c r="M130" s="7" t="s">
        <v>13</v>
      </c>
      <c r="N130" s="11" t="s">
        <v>43</v>
      </c>
      <c r="O130" s="5" t="s">
        <v>311</v>
      </c>
      <c r="P130" s="10" t="s">
        <v>178</v>
      </c>
      <c r="Q130" s="3">
        <f t="shared" ref="Q130:Q164" si="10">IF(ISERROR(SEARCH("học sinh",O130))=FALSE,1,0)</f>
        <v>1</v>
      </c>
    </row>
    <row r="131" spans="1:17" ht="45.75" thickBot="1" x14ac:dyDescent="0.25">
      <c r="A131" s="4">
        <v>130</v>
      </c>
      <c r="B131" s="40" t="s">
        <v>309</v>
      </c>
      <c r="C131" s="39" t="str">
        <f t="shared" ref="C131:C180" si="11">TRIM(B131)</f>
        <v>24 tháng 3 năm 2020</v>
      </c>
      <c r="D131" s="15" t="str">
        <f t="shared" ref="D131:D180" si="12">TRIM(LEFT(C131,2))</f>
        <v>24</v>
      </c>
      <c r="E131" s="5" t="str">
        <f t="shared" si="9"/>
        <v>3</v>
      </c>
      <c r="F131" s="16" t="str">
        <f t="shared" ref="F131:F180" si="13">D131 &amp; " - " &amp; E131 &amp; " - 2020"</f>
        <v>24 - 3 - 2020</v>
      </c>
      <c r="G131" s="5">
        <v>30</v>
      </c>
      <c r="H131" s="5" t="s">
        <v>9</v>
      </c>
      <c r="I131" s="6" t="s">
        <v>42</v>
      </c>
      <c r="J131" s="5" t="s">
        <v>20</v>
      </c>
      <c r="K131" s="5" t="s">
        <v>24</v>
      </c>
      <c r="L131" s="8" t="s">
        <v>14</v>
      </c>
      <c r="M131" s="7" t="s">
        <v>13</v>
      </c>
      <c r="N131" s="11" t="s">
        <v>43</v>
      </c>
      <c r="O131" s="5" t="s">
        <v>312</v>
      </c>
      <c r="P131" s="10" t="s">
        <v>178</v>
      </c>
      <c r="Q131" s="3">
        <f t="shared" si="10"/>
        <v>0</v>
      </c>
    </row>
    <row r="132" spans="1:17" ht="45.75" thickBot="1" x14ac:dyDescent="0.25">
      <c r="A132" s="4">
        <v>131</v>
      </c>
      <c r="B132" s="40" t="s">
        <v>309</v>
      </c>
      <c r="C132" s="39" t="str">
        <f t="shared" si="11"/>
        <v>24 tháng 3 năm 2020</v>
      </c>
      <c r="D132" s="15" t="str">
        <f t="shared" si="12"/>
        <v>24</v>
      </c>
      <c r="E132" s="5" t="str">
        <f t="shared" ref="E132:E180" si="14">TRIM(MID(C132,SEARCH("tháng",C132)+5,SEARCH("năm",C132)-SEARCH("tháng",C132)-6))</f>
        <v>3</v>
      </c>
      <c r="F132" s="16" t="str">
        <f t="shared" si="13"/>
        <v>24 - 3 - 2020</v>
      </c>
      <c r="G132" s="5">
        <v>23</v>
      </c>
      <c r="H132" s="5" t="s">
        <v>9</v>
      </c>
      <c r="I132" s="6" t="s">
        <v>42</v>
      </c>
      <c r="J132" s="5" t="s">
        <v>20</v>
      </c>
      <c r="K132" s="5" t="s">
        <v>24</v>
      </c>
      <c r="L132" s="8" t="s">
        <v>14</v>
      </c>
      <c r="M132" s="7" t="s">
        <v>13</v>
      </c>
      <c r="N132" s="11" t="s">
        <v>43</v>
      </c>
      <c r="O132" s="5" t="s">
        <v>312</v>
      </c>
      <c r="P132" s="10" t="s">
        <v>178</v>
      </c>
      <c r="Q132" s="3">
        <f t="shared" si="10"/>
        <v>0</v>
      </c>
    </row>
    <row r="133" spans="1:17" ht="45.75" thickBot="1" x14ac:dyDescent="0.25">
      <c r="A133" s="4">
        <v>132</v>
      </c>
      <c r="B133" s="40" t="s">
        <v>309</v>
      </c>
      <c r="C133" s="39" t="str">
        <f t="shared" si="11"/>
        <v>24 tháng 3 năm 2020</v>
      </c>
      <c r="D133" s="15" t="str">
        <f t="shared" si="12"/>
        <v>24</v>
      </c>
      <c r="E133" s="5" t="str">
        <f t="shared" si="14"/>
        <v>3</v>
      </c>
      <c r="F133" s="16" t="str">
        <f t="shared" si="13"/>
        <v>24 - 3 - 2020</v>
      </c>
      <c r="G133" s="5">
        <v>25</v>
      </c>
      <c r="H133" s="5" t="s">
        <v>18</v>
      </c>
      <c r="I133" s="6" t="s">
        <v>42</v>
      </c>
      <c r="J133" s="5" t="s">
        <v>20</v>
      </c>
      <c r="K133" s="5" t="s">
        <v>24</v>
      </c>
      <c r="L133" s="8" t="s">
        <v>14</v>
      </c>
      <c r="M133" s="7" t="s">
        <v>13</v>
      </c>
      <c r="N133" s="11" t="s">
        <v>43</v>
      </c>
      <c r="O133" s="5" t="s">
        <v>312</v>
      </c>
      <c r="P133" s="10" t="s">
        <v>178</v>
      </c>
      <c r="Q133" s="3">
        <f t="shared" si="10"/>
        <v>0</v>
      </c>
    </row>
    <row r="134" spans="1:17" ht="32.25" thickBot="1" x14ac:dyDescent="0.25">
      <c r="A134" s="4">
        <v>133</v>
      </c>
      <c r="B134" s="40" t="s">
        <v>309</v>
      </c>
      <c r="C134" s="39" t="str">
        <f t="shared" si="11"/>
        <v>24 tháng 3 năm 2020</v>
      </c>
      <c r="D134" s="15" t="str">
        <f t="shared" si="12"/>
        <v>24</v>
      </c>
      <c r="E134" s="5" t="str">
        <f t="shared" si="14"/>
        <v>3</v>
      </c>
      <c r="F134" s="16" t="str">
        <f t="shared" si="13"/>
        <v>24 - 3 - 2020</v>
      </c>
      <c r="G134" s="5">
        <v>66</v>
      </c>
      <c r="H134" s="5" t="s">
        <v>18</v>
      </c>
      <c r="I134" s="6" t="s">
        <v>182</v>
      </c>
      <c r="J134" s="5" t="s">
        <v>20</v>
      </c>
      <c r="K134" s="5" t="s">
        <v>183</v>
      </c>
      <c r="L134" s="8" t="s">
        <v>14</v>
      </c>
      <c r="M134" s="8" t="s">
        <v>14</v>
      </c>
      <c r="N134" s="11" t="s">
        <v>43</v>
      </c>
      <c r="O134" s="5" t="s">
        <v>184</v>
      </c>
      <c r="P134" s="10" t="s">
        <v>178</v>
      </c>
      <c r="Q134" s="3">
        <f t="shared" si="10"/>
        <v>0</v>
      </c>
    </row>
    <row r="135" spans="1:17" ht="32.25" thickBot="1" x14ac:dyDescent="0.25">
      <c r="A135" s="4">
        <v>134</v>
      </c>
      <c r="B135" s="40" t="s">
        <v>309</v>
      </c>
      <c r="C135" s="39" t="str">
        <f t="shared" si="11"/>
        <v>24 tháng 3 năm 2020</v>
      </c>
      <c r="D135" s="15" t="str">
        <f t="shared" si="12"/>
        <v>24</v>
      </c>
      <c r="E135" s="5" t="str">
        <f t="shared" si="14"/>
        <v>3</v>
      </c>
      <c r="F135" s="16" t="str">
        <f t="shared" si="13"/>
        <v>24 - 3 - 2020</v>
      </c>
      <c r="G135" s="5">
        <v>10</v>
      </c>
      <c r="H135" s="5" t="s">
        <v>9</v>
      </c>
      <c r="I135" s="6" t="s">
        <v>19</v>
      </c>
      <c r="J135" s="5" t="s">
        <v>20</v>
      </c>
      <c r="K135" s="5" t="s">
        <v>185</v>
      </c>
      <c r="L135" s="8" t="s">
        <v>14</v>
      </c>
      <c r="M135" s="7" t="s">
        <v>13</v>
      </c>
      <c r="N135" s="11" t="s">
        <v>43</v>
      </c>
      <c r="O135" s="5" t="s">
        <v>313</v>
      </c>
      <c r="P135" s="10" t="s">
        <v>178</v>
      </c>
      <c r="Q135" s="3">
        <f t="shared" si="10"/>
        <v>0</v>
      </c>
    </row>
    <row r="136" spans="1:17" ht="45.75" thickBot="1" x14ac:dyDescent="0.25">
      <c r="A136" s="4">
        <v>135</v>
      </c>
      <c r="B136" s="40" t="s">
        <v>314</v>
      </c>
      <c r="C136" s="39" t="str">
        <f t="shared" si="11"/>
        <v>25 tháng 3 năm 2020</v>
      </c>
      <c r="D136" s="15" t="str">
        <f t="shared" si="12"/>
        <v>25</v>
      </c>
      <c r="E136" s="5" t="str">
        <f t="shared" si="14"/>
        <v>3</v>
      </c>
      <c r="F136" s="16" t="str">
        <f t="shared" si="13"/>
        <v>25 - 3 - 2020</v>
      </c>
      <c r="G136" s="5">
        <v>27</v>
      </c>
      <c r="H136" s="5" t="s">
        <v>18</v>
      </c>
      <c r="I136" s="5" t="s">
        <v>54</v>
      </c>
      <c r="J136" s="5" t="s">
        <v>20</v>
      </c>
      <c r="K136" s="5" t="s">
        <v>186</v>
      </c>
      <c r="L136" s="8" t="s">
        <v>14</v>
      </c>
      <c r="M136" s="7" t="s">
        <v>13</v>
      </c>
      <c r="N136" s="11" t="s">
        <v>43</v>
      </c>
      <c r="O136" s="6" t="s">
        <v>315</v>
      </c>
      <c r="P136" s="10" t="s">
        <v>187</v>
      </c>
      <c r="Q136" s="3">
        <f t="shared" si="10"/>
        <v>0</v>
      </c>
    </row>
    <row r="137" spans="1:17" ht="75.75" thickBot="1" x14ac:dyDescent="0.25">
      <c r="A137" s="4">
        <v>136</v>
      </c>
      <c r="B137" s="40" t="s">
        <v>314</v>
      </c>
      <c r="C137" s="39" t="str">
        <f t="shared" si="11"/>
        <v>25 tháng 3 năm 2020</v>
      </c>
      <c r="D137" s="15" t="str">
        <f t="shared" si="12"/>
        <v>25</v>
      </c>
      <c r="E137" s="5" t="str">
        <f t="shared" si="14"/>
        <v>3</v>
      </c>
      <c r="F137" s="16" t="str">
        <f t="shared" si="13"/>
        <v>25 - 3 - 2020</v>
      </c>
      <c r="G137" s="5">
        <v>23</v>
      </c>
      <c r="H137" s="5" t="s">
        <v>18</v>
      </c>
      <c r="I137" s="5" t="s">
        <v>42</v>
      </c>
      <c r="J137" s="5" t="s">
        <v>20</v>
      </c>
      <c r="K137" s="5" t="s">
        <v>24</v>
      </c>
      <c r="L137" s="8" t="s">
        <v>14</v>
      </c>
      <c r="M137" s="7" t="s">
        <v>13</v>
      </c>
      <c r="N137" s="11" t="s">
        <v>43</v>
      </c>
      <c r="O137" s="5" t="s">
        <v>316</v>
      </c>
      <c r="P137" s="10" t="s">
        <v>187</v>
      </c>
      <c r="Q137" s="3">
        <f t="shared" si="10"/>
        <v>1</v>
      </c>
    </row>
    <row r="138" spans="1:17" ht="45.75" thickBot="1" x14ac:dyDescent="0.25">
      <c r="A138" s="4">
        <v>137</v>
      </c>
      <c r="B138" s="40" t="s">
        <v>314</v>
      </c>
      <c r="C138" s="39" t="str">
        <f t="shared" si="11"/>
        <v>25 tháng 3 năm 2020</v>
      </c>
      <c r="D138" s="15" t="str">
        <f t="shared" si="12"/>
        <v>25</v>
      </c>
      <c r="E138" s="5" t="str">
        <f t="shared" si="14"/>
        <v>3</v>
      </c>
      <c r="F138" s="16" t="str">
        <f t="shared" si="13"/>
        <v>25 - 3 - 2020</v>
      </c>
      <c r="G138" s="5">
        <v>36</v>
      </c>
      <c r="H138" s="5" t="s">
        <v>9</v>
      </c>
      <c r="I138" s="5" t="s">
        <v>42</v>
      </c>
      <c r="J138" s="5" t="s">
        <v>105</v>
      </c>
      <c r="K138" s="5" t="s">
        <v>24</v>
      </c>
      <c r="L138" s="8" t="s">
        <v>14</v>
      </c>
      <c r="M138" s="7" t="s">
        <v>13</v>
      </c>
      <c r="N138" s="11" t="s">
        <v>43</v>
      </c>
      <c r="O138" s="5" t="s">
        <v>317</v>
      </c>
      <c r="P138" s="10" t="s">
        <v>187</v>
      </c>
      <c r="Q138" s="3">
        <f t="shared" si="10"/>
        <v>0</v>
      </c>
    </row>
    <row r="139" spans="1:17" ht="45.75" thickBot="1" x14ac:dyDescent="0.25">
      <c r="A139" s="4">
        <v>138</v>
      </c>
      <c r="B139" s="40" t="s">
        <v>314</v>
      </c>
      <c r="C139" s="39" t="str">
        <f t="shared" si="11"/>
        <v>25 tháng 3 năm 2020</v>
      </c>
      <c r="D139" s="15" t="str">
        <f t="shared" si="12"/>
        <v>25</v>
      </c>
      <c r="E139" s="5" t="str">
        <f t="shared" si="14"/>
        <v>3</v>
      </c>
      <c r="F139" s="16" t="str">
        <f t="shared" si="13"/>
        <v>25 - 3 - 2020</v>
      </c>
      <c r="G139" s="5">
        <v>23</v>
      </c>
      <c r="H139" s="5" t="s">
        <v>9</v>
      </c>
      <c r="I139" s="5" t="s">
        <v>42</v>
      </c>
      <c r="J139" s="5" t="s">
        <v>20</v>
      </c>
      <c r="K139" s="5" t="s">
        <v>24</v>
      </c>
      <c r="L139" s="8" t="s">
        <v>14</v>
      </c>
      <c r="M139" s="7" t="s">
        <v>13</v>
      </c>
      <c r="N139" s="11" t="s">
        <v>43</v>
      </c>
      <c r="O139" s="5" t="s">
        <v>318</v>
      </c>
      <c r="P139" s="10" t="s">
        <v>187</v>
      </c>
      <c r="Q139" s="3">
        <f t="shared" si="10"/>
        <v>1</v>
      </c>
    </row>
    <row r="140" spans="1:17" ht="45.75" thickBot="1" x14ac:dyDescent="0.25">
      <c r="A140" s="4">
        <v>139</v>
      </c>
      <c r="B140" s="40" t="s">
        <v>314</v>
      </c>
      <c r="C140" s="39" t="str">
        <f t="shared" si="11"/>
        <v>25 tháng 3 năm 2020</v>
      </c>
      <c r="D140" s="15" t="str">
        <f t="shared" si="12"/>
        <v>25</v>
      </c>
      <c r="E140" s="5" t="str">
        <f t="shared" si="14"/>
        <v>3</v>
      </c>
      <c r="F140" s="16" t="str">
        <f t="shared" si="13"/>
        <v>25 - 3 - 2020</v>
      </c>
      <c r="G140" s="5">
        <v>24</v>
      </c>
      <c r="H140" s="5" t="s">
        <v>18</v>
      </c>
      <c r="I140" s="5" t="s">
        <v>42</v>
      </c>
      <c r="J140" s="5" t="s">
        <v>20</v>
      </c>
      <c r="K140" s="5" t="s">
        <v>24</v>
      </c>
      <c r="L140" s="8" t="s">
        <v>14</v>
      </c>
      <c r="M140" s="7" t="s">
        <v>13</v>
      </c>
      <c r="N140" s="11" t="s">
        <v>43</v>
      </c>
      <c r="O140" s="5" t="s">
        <v>319</v>
      </c>
      <c r="P140" s="10" t="s">
        <v>187</v>
      </c>
      <c r="Q140" s="3">
        <f t="shared" si="10"/>
        <v>1</v>
      </c>
    </row>
    <row r="141" spans="1:17" ht="45.75" thickBot="1" x14ac:dyDescent="0.25">
      <c r="A141" s="4">
        <v>140</v>
      </c>
      <c r="B141" s="40" t="s">
        <v>314</v>
      </c>
      <c r="C141" s="39" t="str">
        <f t="shared" si="11"/>
        <v>25 tháng 3 năm 2020</v>
      </c>
      <c r="D141" s="15" t="str">
        <f t="shared" si="12"/>
        <v>25</v>
      </c>
      <c r="E141" s="5" t="str">
        <f t="shared" si="14"/>
        <v>3</v>
      </c>
      <c r="F141" s="16" t="str">
        <f t="shared" si="13"/>
        <v>25 - 3 - 2020</v>
      </c>
      <c r="G141" s="5">
        <v>21</v>
      </c>
      <c r="H141" s="5" t="s">
        <v>9</v>
      </c>
      <c r="I141" s="5" t="s">
        <v>42</v>
      </c>
      <c r="J141" s="5" t="s">
        <v>20</v>
      </c>
      <c r="K141" s="5" t="s">
        <v>24</v>
      </c>
      <c r="L141" s="8" t="s">
        <v>14</v>
      </c>
      <c r="M141" s="7" t="s">
        <v>13</v>
      </c>
      <c r="N141" s="11" t="s">
        <v>43</v>
      </c>
      <c r="O141" s="5" t="s">
        <v>320</v>
      </c>
      <c r="P141" s="10" t="s">
        <v>187</v>
      </c>
      <c r="Q141" s="3">
        <f t="shared" si="10"/>
        <v>1</v>
      </c>
    </row>
    <row r="142" spans="1:17" ht="45.75" thickBot="1" x14ac:dyDescent="0.25">
      <c r="A142" s="4">
        <v>141</v>
      </c>
      <c r="B142" s="40" t="s">
        <v>314</v>
      </c>
      <c r="C142" s="39" t="str">
        <f t="shared" si="11"/>
        <v>25 tháng 3 năm 2020</v>
      </c>
      <c r="D142" s="15" t="str">
        <f t="shared" si="12"/>
        <v>25</v>
      </c>
      <c r="E142" s="5" t="str">
        <f t="shared" si="14"/>
        <v>3</v>
      </c>
      <c r="F142" s="16" t="str">
        <f t="shared" si="13"/>
        <v>25 - 3 - 2020</v>
      </c>
      <c r="G142" s="5">
        <v>29</v>
      </c>
      <c r="H142" s="5" t="s">
        <v>9</v>
      </c>
      <c r="I142" s="5" t="s">
        <v>42</v>
      </c>
      <c r="J142" s="5" t="s">
        <v>20</v>
      </c>
      <c r="K142" s="5" t="s">
        <v>24</v>
      </c>
      <c r="L142" s="8" t="s">
        <v>14</v>
      </c>
      <c r="M142" s="8" t="s">
        <v>14</v>
      </c>
      <c r="N142" s="11" t="s">
        <v>43</v>
      </c>
      <c r="O142" s="5" t="s">
        <v>188</v>
      </c>
      <c r="P142" s="10" t="s">
        <v>187</v>
      </c>
      <c r="Q142" s="3">
        <f t="shared" si="10"/>
        <v>0</v>
      </c>
    </row>
    <row r="143" spans="1:17" ht="45.75" thickBot="1" x14ac:dyDescent="0.25">
      <c r="A143" s="4">
        <v>142</v>
      </c>
      <c r="B143" s="40" t="s">
        <v>321</v>
      </c>
      <c r="C143" s="39" t="str">
        <f t="shared" si="11"/>
        <v>26 tháng 3 năm 2020</v>
      </c>
      <c r="D143" s="15" t="str">
        <f t="shared" si="12"/>
        <v>26</v>
      </c>
      <c r="E143" s="5" t="str">
        <f t="shared" si="14"/>
        <v>3</v>
      </c>
      <c r="F143" s="16" t="str">
        <f t="shared" si="13"/>
        <v>26 - 3 - 2020</v>
      </c>
      <c r="G143" s="5">
        <v>26</v>
      </c>
      <c r="H143" s="5" t="s">
        <v>9</v>
      </c>
      <c r="I143" s="5" t="s">
        <v>10</v>
      </c>
      <c r="J143" s="5" t="s">
        <v>20</v>
      </c>
      <c r="K143" s="5" t="s">
        <v>189</v>
      </c>
      <c r="L143" s="8" t="s">
        <v>14</v>
      </c>
      <c r="M143" s="7" t="s">
        <v>13</v>
      </c>
      <c r="N143" s="11" t="s">
        <v>43</v>
      </c>
      <c r="O143" s="6" t="s">
        <v>322</v>
      </c>
      <c r="P143" s="10" t="s">
        <v>190</v>
      </c>
      <c r="Q143" s="3">
        <f t="shared" si="10"/>
        <v>1</v>
      </c>
    </row>
    <row r="144" spans="1:17" ht="32.25" thickBot="1" x14ac:dyDescent="0.25">
      <c r="A144" s="4">
        <v>143</v>
      </c>
      <c r="B144" s="40" t="s">
        <v>321</v>
      </c>
      <c r="C144" s="39" t="str">
        <f t="shared" si="11"/>
        <v>26 tháng 3 năm 2020</v>
      </c>
      <c r="D144" s="15" t="str">
        <f t="shared" si="12"/>
        <v>26</v>
      </c>
      <c r="E144" s="5" t="str">
        <f t="shared" si="14"/>
        <v>3</v>
      </c>
      <c r="F144" s="16" t="str">
        <f t="shared" si="13"/>
        <v>26 - 3 - 2020</v>
      </c>
      <c r="G144" s="5">
        <v>58</v>
      </c>
      <c r="H144" s="5" t="s">
        <v>18</v>
      </c>
      <c r="I144" s="5" t="s">
        <v>10</v>
      </c>
      <c r="J144" s="5" t="s">
        <v>179</v>
      </c>
      <c r="K144" s="5" t="s">
        <v>69</v>
      </c>
      <c r="L144" s="8" t="s">
        <v>14</v>
      </c>
      <c r="M144" s="7" t="s">
        <v>13</v>
      </c>
      <c r="N144" s="11" t="s">
        <v>43</v>
      </c>
      <c r="O144" s="5"/>
      <c r="P144" s="10" t="s">
        <v>190</v>
      </c>
      <c r="Q144" s="3">
        <f t="shared" si="10"/>
        <v>0</v>
      </c>
    </row>
    <row r="145" spans="1:17" ht="32.25" thickBot="1" x14ac:dyDescent="0.25">
      <c r="A145" s="4">
        <v>144</v>
      </c>
      <c r="B145" s="40" t="s">
        <v>321</v>
      </c>
      <c r="C145" s="39" t="str">
        <f t="shared" si="11"/>
        <v>26 tháng 3 năm 2020</v>
      </c>
      <c r="D145" s="15" t="str">
        <f t="shared" si="12"/>
        <v>26</v>
      </c>
      <c r="E145" s="5" t="str">
        <f t="shared" si="14"/>
        <v>3</v>
      </c>
      <c r="F145" s="16" t="str">
        <f t="shared" si="13"/>
        <v>26 - 3 - 2020</v>
      </c>
      <c r="G145" s="5">
        <v>22</v>
      </c>
      <c r="H145" s="5" t="s">
        <v>9</v>
      </c>
      <c r="I145" s="6" t="s">
        <v>153</v>
      </c>
      <c r="J145" s="5" t="s">
        <v>20</v>
      </c>
      <c r="K145" s="5" t="s">
        <v>191</v>
      </c>
      <c r="L145" s="8" t="s">
        <v>14</v>
      </c>
      <c r="M145" s="7" t="s">
        <v>13</v>
      </c>
      <c r="N145" s="11" t="s">
        <v>43</v>
      </c>
      <c r="O145" s="5"/>
      <c r="P145" s="10" t="s">
        <v>190</v>
      </c>
      <c r="Q145" s="3">
        <f t="shared" si="10"/>
        <v>0</v>
      </c>
    </row>
    <row r="146" spans="1:17" ht="32.25" thickBot="1" x14ac:dyDescent="0.25">
      <c r="A146" s="4">
        <v>145</v>
      </c>
      <c r="B146" s="40" t="s">
        <v>321</v>
      </c>
      <c r="C146" s="39" t="str">
        <f t="shared" si="11"/>
        <v>26 tháng 3 năm 2020</v>
      </c>
      <c r="D146" s="15" t="str">
        <f t="shared" si="12"/>
        <v>26</v>
      </c>
      <c r="E146" s="5" t="str">
        <f t="shared" si="14"/>
        <v>3</v>
      </c>
      <c r="F146" s="16" t="str">
        <f t="shared" si="13"/>
        <v>26 - 3 - 2020</v>
      </c>
      <c r="G146" s="5">
        <v>34</v>
      </c>
      <c r="H146" s="5" t="s">
        <v>9</v>
      </c>
      <c r="I146" s="6" t="s">
        <v>192</v>
      </c>
      <c r="J146" s="5" t="s">
        <v>20</v>
      </c>
      <c r="K146" s="5" t="s">
        <v>193</v>
      </c>
      <c r="L146" s="8" t="s">
        <v>14</v>
      </c>
      <c r="M146" s="7" t="s">
        <v>13</v>
      </c>
      <c r="N146" s="11" t="s">
        <v>43</v>
      </c>
      <c r="O146" s="5"/>
      <c r="P146" s="10" t="s">
        <v>190</v>
      </c>
      <c r="Q146" s="3">
        <f t="shared" si="10"/>
        <v>0</v>
      </c>
    </row>
    <row r="147" spans="1:17" ht="32.25" thickBot="1" x14ac:dyDescent="0.25">
      <c r="A147" s="4">
        <v>146</v>
      </c>
      <c r="B147" s="40" t="s">
        <v>321</v>
      </c>
      <c r="C147" s="39" t="str">
        <f t="shared" si="11"/>
        <v>26 tháng 3 năm 2020</v>
      </c>
      <c r="D147" s="15" t="str">
        <f t="shared" si="12"/>
        <v>26</v>
      </c>
      <c r="E147" s="5" t="str">
        <f t="shared" si="14"/>
        <v>3</v>
      </c>
      <c r="F147" s="16" t="str">
        <f t="shared" si="13"/>
        <v>26 - 3 - 2020</v>
      </c>
      <c r="G147" s="5">
        <v>17</v>
      </c>
      <c r="H147" s="5" t="s">
        <v>18</v>
      </c>
      <c r="I147" s="6" t="s">
        <v>194</v>
      </c>
      <c r="J147" s="5" t="s">
        <v>20</v>
      </c>
      <c r="K147" s="5" t="s">
        <v>195</v>
      </c>
      <c r="L147" s="8" t="s">
        <v>14</v>
      </c>
      <c r="M147" s="7" t="s">
        <v>13</v>
      </c>
      <c r="N147" s="11" t="s">
        <v>43</v>
      </c>
      <c r="O147" s="5"/>
      <c r="P147" s="10" t="s">
        <v>190</v>
      </c>
      <c r="Q147" s="3">
        <f t="shared" si="10"/>
        <v>0</v>
      </c>
    </row>
    <row r="148" spans="1:17" ht="45.75" thickBot="1" x14ac:dyDescent="0.25">
      <c r="A148" s="4">
        <v>147</v>
      </c>
      <c r="B148" s="40" t="s">
        <v>321</v>
      </c>
      <c r="C148" s="39" t="str">
        <f t="shared" si="11"/>
        <v>26 tháng 3 năm 2020</v>
      </c>
      <c r="D148" s="15" t="str">
        <f t="shared" si="12"/>
        <v>26</v>
      </c>
      <c r="E148" s="5" t="str">
        <f t="shared" si="14"/>
        <v>3</v>
      </c>
      <c r="F148" s="16" t="str">
        <f t="shared" si="13"/>
        <v>26 - 3 - 2020</v>
      </c>
      <c r="G148" s="5">
        <v>19</v>
      </c>
      <c r="H148" s="5" t="s">
        <v>9</v>
      </c>
      <c r="I148" s="5" t="s">
        <v>42</v>
      </c>
      <c r="J148" s="5" t="s">
        <v>20</v>
      </c>
      <c r="K148" s="5" t="s">
        <v>142</v>
      </c>
      <c r="L148" s="8" t="s">
        <v>14</v>
      </c>
      <c r="M148" s="7" t="s">
        <v>13</v>
      </c>
      <c r="N148" s="11" t="s">
        <v>43</v>
      </c>
      <c r="O148" s="5"/>
      <c r="P148" s="10" t="s">
        <v>190</v>
      </c>
      <c r="Q148" s="3">
        <f t="shared" si="10"/>
        <v>0</v>
      </c>
    </row>
    <row r="149" spans="1:17" ht="45.75" thickBot="1" x14ac:dyDescent="0.25">
      <c r="A149" s="4">
        <v>148</v>
      </c>
      <c r="B149" s="40" t="s">
        <v>321</v>
      </c>
      <c r="C149" s="39" t="str">
        <f t="shared" si="11"/>
        <v>26 tháng 3 năm 2020</v>
      </c>
      <c r="D149" s="15" t="str">
        <f t="shared" si="12"/>
        <v>26</v>
      </c>
      <c r="E149" s="5" t="str">
        <f t="shared" si="14"/>
        <v>3</v>
      </c>
      <c r="F149" s="16" t="str">
        <f t="shared" si="13"/>
        <v>26 - 3 - 2020</v>
      </c>
      <c r="G149" s="5">
        <v>58</v>
      </c>
      <c r="H149" s="5" t="s">
        <v>9</v>
      </c>
      <c r="I149" s="5" t="s">
        <v>42</v>
      </c>
      <c r="J149" s="5" t="s">
        <v>112</v>
      </c>
      <c r="K149" s="5" t="s">
        <v>142</v>
      </c>
      <c r="L149" s="8" t="s">
        <v>14</v>
      </c>
      <c r="M149" s="7" t="s">
        <v>13</v>
      </c>
      <c r="N149" s="11" t="s">
        <v>43</v>
      </c>
      <c r="O149" s="5" t="s">
        <v>323</v>
      </c>
      <c r="P149" s="10" t="s">
        <v>190</v>
      </c>
      <c r="Q149" s="3">
        <f t="shared" si="10"/>
        <v>0</v>
      </c>
    </row>
    <row r="150" spans="1:17" ht="60.75" thickBot="1" x14ac:dyDescent="0.25">
      <c r="A150" s="4">
        <v>149</v>
      </c>
      <c r="B150" s="40" t="s">
        <v>321</v>
      </c>
      <c r="C150" s="39" t="str">
        <f t="shared" si="11"/>
        <v>26 tháng 3 năm 2020</v>
      </c>
      <c r="D150" s="15" t="str">
        <f t="shared" si="12"/>
        <v>26</v>
      </c>
      <c r="E150" s="5" t="str">
        <f t="shared" si="14"/>
        <v>3</v>
      </c>
      <c r="F150" s="16" t="str">
        <f t="shared" si="13"/>
        <v>26 - 3 - 2020</v>
      </c>
      <c r="G150" s="5">
        <v>40</v>
      </c>
      <c r="H150" s="5" t="s">
        <v>9</v>
      </c>
      <c r="I150" s="5" t="s">
        <v>60</v>
      </c>
      <c r="J150" s="5" t="s">
        <v>20</v>
      </c>
      <c r="K150" s="5" t="s">
        <v>196</v>
      </c>
      <c r="L150" s="8" t="s">
        <v>14</v>
      </c>
      <c r="M150" s="7" t="s">
        <v>13</v>
      </c>
      <c r="N150" s="11" t="s">
        <v>43</v>
      </c>
      <c r="O150" s="5" t="s">
        <v>324</v>
      </c>
      <c r="P150" s="10" t="s">
        <v>197</v>
      </c>
      <c r="Q150" s="3">
        <f t="shared" si="10"/>
        <v>0</v>
      </c>
    </row>
    <row r="151" spans="1:17" ht="60.75" thickBot="1" x14ac:dyDescent="0.25">
      <c r="A151" s="4">
        <v>150</v>
      </c>
      <c r="B151" s="40" t="s">
        <v>321</v>
      </c>
      <c r="C151" s="39" t="str">
        <f t="shared" si="11"/>
        <v>26 tháng 3 năm 2020</v>
      </c>
      <c r="D151" s="15" t="str">
        <f t="shared" si="12"/>
        <v>26</v>
      </c>
      <c r="E151" s="5" t="str">
        <f t="shared" si="14"/>
        <v>3</v>
      </c>
      <c r="F151" s="16" t="str">
        <f t="shared" si="13"/>
        <v>26 - 3 - 2020</v>
      </c>
      <c r="G151" s="5">
        <v>55</v>
      </c>
      <c r="H151" s="5" t="s">
        <v>9</v>
      </c>
      <c r="I151" s="5" t="s">
        <v>198</v>
      </c>
      <c r="J151" s="5" t="s">
        <v>20</v>
      </c>
      <c r="K151" s="5" t="s">
        <v>189</v>
      </c>
      <c r="L151" s="8" t="s">
        <v>14</v>
      </c>
      <c r="M151" s="7" t="s">
        <v>13</v>
      </c>
      <c r="N151" s="11" t="s">
        <v>43</v>
      </c>
      <c r="O151" s="5" t="s">
        <v>325</v>
      </c>
      <c r="P151" s="10" t="s">
        <v>197</v>
      </c>
      <c r="Q151" s="3">
        <f t="shared" si="10"/>
        <v>0</v>
      </c>
    </row>
    <row r="152" spans="1:17" ht="32.25" thickBot="1" x14ac:dyDescent="0.25">
      <c r="A152" s="4">
        <v>151</v>
      </c>
      <c r="B152" s="40" t="s">
        <v>321</v>
      </c>
      <c r="C152" s="39" t="str">
        <f t="shared" si="11"/>
        <v>26 tháng 3 năm 2020</v>
      </c>
      <c r="D152" s="15" t="str">
        <f t="shared" si="12"/>
        <v>26</v>
      </c>
      <c r="E152" s="5" t="str">
        <f t="shared" si="14"/>
        <v>3</v>
      </c>
      <c r="F152" s="16" t="str">
        <f t="shared" si="13"/>
        <v>26 - 3 - 2020</v>
      </c>
      <c r="G152" s="5">
        <v>45</v>
      </c>
      <c r="H152" s="5" t="s">
        <v>18</v>
      </c>
      <c r="I152" s="5" t="s">
        <v>198</v>
      </c>
      <c r="J152" s="5" t="s">
        <v>176</v>
      </c>
      <c r="K152" s="5" t="s">
        <v>199</v>
      </c>
      <c r="L152" s="8" t="s">
        <v>14</v>
      </c>
      <c r="M152" s="8" t="s">
        <v>14</v>
      </c>
      <c r="N152" s="11" t="s">
        <v>43</v>
      </c>
      <c r="O152" s="5" t="s">
        <v>200</v>
      </c>
      <c r="P152" s="10" t="s">
        <v>197</v>
      </c>
      <c r="Q152" s="3">
        <f t="shared" si="10"/>
        <v>0</v>
      </c>
    </row>
    <row r="153" spans="1:17" ht="32.25" thickBot="1" x14ac:dyDescent="0.25">
      <c r="A153" s="4">
        <v>152</v>
      </c>
      <c r="B153" s="40" t="s">
        <v>321</v>
      </c>
      <c r="C153" s="39" t="str">
        <f t="shared" si="11"/>
        <v>26 tháng 3 năm 2020</v>
      </c>
      <c r="D153" s="15" t="str">
        <f t="shared" si="12"/>
        <v>26</v>
      </c>
      <c r="E153" s="5" t="str">
        <f t="shared" si="14"/>
        <v>3</v>
      </c>
      <c r="F153" s="16" t="str">
        <f t="shared" si="13"/>
        <v>26 - 3 - 2020</v>
      </c>
      <c r="G153" s="5">
        <v>27</v>
      </c>
      <c r="H153" s="5" t="s">
        <v>18</v>
      </c>
      <c r="I153" s="5" t="s">
        <v>198</v>
      </c>
      <c r="J153" s="5" t="s">
        <v>20</v>
      </c>
      <c r="K153" s="5" t="s">
        <v>189</v>
      </c>
      <c r="L153" s="8" t="s">
        <v>14</v>
      </c>
      <c r="M153" s="8" t="s">
        <v>14</v>
      </c>
      <c r="N153" s="11" t="s">
        <v>43</v>
      </c>
      <c r="O153" s="5" t="s">
        <v>201</v>
      </c>
      <c r="P153" s="10" t="s">
        <v>197</v>
      </c>
      <c r="Q153" s="3">
        <f t="shared" si="10"/>
        <v>0</v>
      </c>
    </row>
    <row r="154" spans="1:17" ht="45.75" thickBot="1" x14ac:dyDescent="0.25">
      <c r="A154" s="4">
        <v>153</v>
      </c>
      <c r="B154" s="40" t="s">
        <v>321</v>
      </c>
      <c r="C154" s="39" t="str">
        <f t="shared" si="11"/>
        <v>26 tháng 3 năm 2020</v>
      </c>
      <c r="D154" s="15" t="str">
        <f t="shared" si="12"/>
        <v>26</v>
      </c>
      <c r="E154" s="5" t="str">
        <f t="shared" si="14"/>
        <v>3</v>
      </c>
      <c r="F154" s="16" t="str">
        <f t="shared" si="13"/>
        <v>26 - 3 - 2020</v>
      </c>
      <c r="G154" s="5">
        <v>60</v>
      </c>
      <c r="H154" s="5" t="s">
        <v>18</v>
      </c>
      <c r="I154" s="5" t="s">
        <v>198</v>
      </c>
      <c r="J154" s="5" t="s">
        <v>20</v>
      </c>
      <c r="K154" s="5" t="s">
        <v>69</v>
      </c>
      <c r="L154" s="8" t="s">
        <v>14</v>
      </c>
      <c r="M154" s="7" t="s">
        <v>13</v>
      </c>
      <c r="N154" s="11" t="s">
        <v>43</v>
      </c>
      <c r="O154" s="5" t="s">
        <v>326</v>
      </c>
      <c r="P154" s="10" t="s">
        <v>197</v>
      </c>
      <c r="Q154" s="3">
        <f t="shared" si="10"/>
        <v>0</v>
      </c>
    </row>
    <row r="155" spans="1:17" ht="32.25" thickBot="1" x14ac:dyDescent="0.25">
      <c r="A155" s="4">
        <v>154</v>
      </c>
      <c r="B155" s="40" t="s">
        <v>327</v>
      </c>
      <c r="C155" s="39" t="str">
        <f t="shared" si="11"/>
        <v>27 tháng 3 năm 2020</v>
      </c>
      <c r="D155" s="15" t="str">
        <f t="shared" si="12"/>
        <v>27</v>
      </c>
      <c r="E155" s="5" t="str">
        <f t="shared" si="14"/>
        <v>3</v>
      </c>
      <c r="F155" s="16" t="str">
        <f t="shared" si="13"/>
        <v>27 - 3 - 2020</v>
      </c>
      <c r="G155" s="5">
        <v>23</v>
      </c>
      <c r="H155" s="5" t="s">
        <v>18</v>
      </c>
      <c r="I155" s="5" t="s">
        <v>192</v>
      </c>
      <c r="J155" s="5" t="s">
        <v>20</v>
      </c>
      <c r="K155" s="5" t="s">
        <v>202</v>
      </c>
      <c r="L155" s="8" t="s">
        <v>14</v>
      </c>
      <c r="M155" s="7" t="s">
        <v>13</v>
      </c>
      <c r="N155" s="11" t="s">
        <v>43</v>
      </c>
      <c r="O155" s="5" t="s">
        <v>328</v>
      </c>
      <c r="P155" s="10" t="s">
        <v>203</v>
      </c>
      <c r="Q155" s="3">
        <f t="shared" si="10"/>
        <v>1</v>
      </c>
    </row>
    <row r="156" spans="1:17" ht="32.25" thickBot="1" x14ac:dyDescent="0.25">
      <c r="A156" s="4">
        <v>155</v>
      </c>
      <c r="B156" s="40" t="s">
        <v>327</v>
      </c>
      <c r="C156" s="39" t="str">
        <f t="shared" si="11"/>
        <v>27 tháng 3 năm 2020</v>
      </c>
      <c r="D156" s="15" t="str">
        <f t="shared" si="12"/>
        <v>27</v>
      </c>
      <c r="E156" s="5" t="str">
        <f t="shared" si="14"/>
        <v>3</v>
      </c>
      <c r="F156" s="16" t="str">
        <f t="shared" si="13"/>
        <v>27 - 3 - 2020</v>
      </c>
      <c r="G156" s="5">
        <v>21</v>
      </c>
      <c r="H156" s="5" t="s">
        <v>18</v>
      </c>
      <c r="I156" s="5" t="s">
        <v>204</v>
      </c>
      <c r="J156" s="5" t="s">
        <v>20</v>
      </c>
      <c r="K156" s="5" t="s">
        <v>205</v>
      </c>
      <c r="L156" s="8" t="s">
        <v>14</v>
      </c>
      <c r="M156" s="7" t="s">
        <v>13</v>
      </c>
      <c r="N156" s="11" t="s">
        <v>43</v>
      </c>
      <c r="O156" s="5" t="s">
        <v>328</v>
      </c>
      <c r="P156" s="10" t="s">
        <v>203</v>
      </c>
      <c r="Q156" s="3">
        <f t="shared" si="10"/>
        <v>1</v>
      </c>
    </row>
    <row r="157" spans="1:17" ht="32.25" thickBot="1" x14ac:dyDescent="0.25">
      <c r="A157" s="4">
        <v>156</v>
      </c>
      <c r="B157" s="40" t="s">
        <v>327</v>
      </c>
      <c r="C157" s="39" t="str">
        <f t="shared" si="11"/>
        <v>27 tháng 3 năm 2020</v>
      </c>
      <c r="D157" s="15" t="str">
        <f t="shared" si="12"/>
        <v>27</v>
      </c>
      <c r="E157" s="5" t="str">
        <f t="shared" si="14"/>
        <v>3</v>
      </c>
      <c r="F157" s="16" t="str">
        <f t="shared" si="13"/>
        <v>27 - 3 - 2020</v>
      </c>
      <c r="G157" s="5">
        <v>21</v>
      </c>
      <c r="H157" s="5" t="s">
        <v>18</v>
      </c>
      <c r="I157" s="5" t="s">
        <v>204</v>
      </c>
      <c r="J157" s="5" t="s">
        <v>20</v>
      </c>
      <c r="K157" s="5" t="s">
        <v>205</v>
      </c>
      <c r="L157" s="8" t="s">
        <v>14</v>
      </c>
      <c r="M157" s="7" t="s">
        <v>13</v>
      </c>
      <c r="N157" s="11" t="s">
        <v>43</v>
      </c>
      <c r="O157" s="5" t="s">
        <v>328</v>
      </c>
      <c r="P157" s="10" t="s">
        <v>203</v>
      </c>
      <c r="Q157" s="3">
        <f t="shared" si="10"/>
        <v>1</v>
      </c>
    </row>
    <row r="158" spans="1:17" ht="32.25" thickBot="1" x14ac:dyDescent="0.25">
      <c r="A158" s="4">
        <v>157</v>
      </c>
      <c r="B158" s="40" t="s">
        <v>327</v>
      </c>
      <c r="C158" s="39" t="str">
        <f t="shared" si="11"/>
        <v>27 tháng 3 năm 2020</v>
      </c>
      <c r="D158" s="15" t="str">
        <f t="shared" si="12"/>
        <v>27</v>
      </c>
      <c r="E158" s="5" t="str">
        <f t="shared" si="14"/>
        <v>3</v>
      </c>
      <c r="F158" s="16" t="str">
        <f t="shared" si="13"/>
        <v>27 - 3 - 2020</v>
      </c>
      <c r="G158" s="5">
        <v>31</v>
      </c>
      <c r="H158" s="5" t="s">
        <v>18</v>
      </c>
      <c r="I158" s="5" t="s">
        <v>10</v>
      </c>
      <c r="J158" s="5" t="s">
        <v>55</v>
      </c>
      <c r="K158" s="5" t="s">
        <v>69</v>
      </c>
      <c r="L158" s="8" t="s">
        <v>14</v>
      </c>
      <c r="M158" s="8" t="s">
        <v>14</v>
      </c>
      <c r="N158" s="11" t="s">
        <v>43</v>
      </c>
      <c r="O158" s="5" t="s">
        <v>329</v>
      </c>
      <c r="P158" s="10" t="s">
        <v>203</v>
      </c>
      <c r="Q158" s="3">
        <f t="shared" si="10"/>
        <v>0</v>
      </c>
    </row>
    <row r="159" spans="1:17" ht="32.25" thickBot="1" x14ac:dyDescent="0.25">
      <c r="A159" s="4">
        <v>158</v>
      </c>
      <c r="B159" s="40" t="s">
        <v>327</v>
      </c>
      <c r="C159" s="39" t="str">
        <f t="shared" si="11"/>
        <v>27 tháng 3 năm 2020</v>
      </c>
      <c r="D159" s="15" t="str">
        <f t="shared" si="12"/>
        <v>27</v>
      </c>
      <c r="E159" s="5" t="str">
        <f t="shared" si="14"/>
        <v>3</v>
      </c>
      <c r="F159" s="16" t="str">
        <f t="shared" si="13"/>
        <v>27 - 3 - 2020</v>
      </c>
      <c r="G159" s="5">
        <v>45</v>
      </c>
      <c r="H159" s="5" t="s">
        <v>9</v>
      </c>
      <c r="I159" s="5" t="s">
        <v>10</v>
      </c>
      <c r="J159" s="5" t="s">
        <v>176</v>
      </c>
      <c r="K159" s="5" t="s">
        <v>206</v>
      </c>
      <c r="L159" s="8" t="s">
        <v>14</v>
      </c>
      <c r="M159" s="8" t="s">
        <v>14</v>
      </c>
      <c r="N159" s="11" t="s">
        <v>43</v>
      </c>
      <c r="O159" s="5" t="s">
        <v>329</v>
      </c>
      <c r="P159" s="10" t="s">
        <v>203</v>
      </c>
      <c r="Q159" s="3">
        <f t="shared" si="10"/>
        <v>0</v>
      </c>
    </row>
    <row r="160" spans="1:17" ht="32.25" thickBot="1" x14ac:dyDescent="0.25">
      <c r="A160" s="4">
        <v>159</v>
      </c>
      <c r="B160" s="40" t="s">
        <v>327</v>
      </c>
      <c r="C160" s="39" t="str">
        <f t="shared" si="11"/>
        <v>27 tháng 3 năm 2020</v>
      </c>
      <c r="D160" s="15" t="str">
        <f t="shared" si="12"/>
        <v>27</v>
      </c>
      <c r="E160" s="5" t="str">
        <f t="shared" si="14"/>
        <v>3</v>
      </c>
      <c r="F160" s="16" t="str">
        <f t="shared" si="13"/>
        <v>27 - 3 - 2020</v>
      </c>
      <c r="G160" s="5">
        <v>33</v>
      </c>
      <c r="H160" s="5" t="s">
        <v>9</v>
      </c>
      <c r="I160" s="5" t="s">
        <v>10</v>
      </c>
      <c r="J160" s="5" t="s">
        <v>176</v>
      </c>
      <c r="K160" s="5" t="s">
        <v>206</v>
      </c>
      <c r="L160" s="8" t="s">
        <v>14</v>
      </c>
      <c r="M160" s="8" t="s">
        <v>14</v>
      </c>
      <c r="N160" s="11" t="s">
        <v>43</v>
      </c>
      <c r="O160" s="5" t="s">
        <v>329</v>
      </c>
      <c r="P160" s="10" t="s">
        <v>203</v>
      </c>
      <c r="Q160" s="3">
        <f t="shared" si="10"/>
        <v>0</v>
      </c>
    </row>
    <row r="161" spans="1:17" ht="60.75" thickBot="1" x14ac:dyDescent="0.25">
      <c r="A161" s="4">
        <v>160</v>
      </c>
      <c r="B161" s="40" t="s">
        <v>327</v>
      </c>
      <c r="C161" s="39" t="str">
        <f t="shared" si="11"/>
        <v>27 tháng 3 năm 2020</v>
      </c>
      <c r="D161" s="15" t="str">
        <f t="shared" si="12"/>
        <v>27</v>
      </c>
      <c r="E161" s="5" t="str">
        <f t="shared" si="14"/>
        <v>3</v>
      </c>
      <c r="F161" s="16" t="str">
        <f t="shared" si="13"/>
        <v>27 - 3 - 2020</v>
      </c>
      <c r="G161" s="5">
        <v>21</v>
      </c>
      <c r="H161" s="5" t="s">
        <v>18</v>
      </c>
      <c r="I161" s="5" t="s">
        <v>10</v>
      </c>
      <c r="J161" s="5" t="s">
        <v>20</v>
      </c>
      <c r="K161" s="5" t="s">
        <v>207</v>
      </c>
      <c r="L161" s="8" t="s">
        <v>14</v>
      </c>
      <c r="M161" s="7" t="s">
        <v>13</v>
      </c>
      <c r="N161" s="11" t="s">
        <v>43</v>
      </c>
      <c r="O161" s="5" t="s">
        <v>330</v>
      </c>
      <c r="P161" s="10" t="s">
        <v>203</v>
      </c>
      <c r="Q161" s="3">
        <f t="shared" si="10"/>
        <v>0</v>
      </c>
    </row>
    <row r="162" spans="1:17" ht="32.25" thickBot="1" x14ac:dyDescent="0.25">
      <c r="A162" s="4">
        <v>161</v>
      </c>
      <c r="B162" s="40" t="s">
        <v>327</v>
      </c>
      <c r="C162" s="39" t="str">
        <f t="shared" si="11"/>
        <v>27 tháng 3 năm 2020</v>
      </c>
      <c r="D162" s="15" t="str">
        <f t="shared" si="12"/>
        <v>27</v>
      </c>
      <c r="E162" s="5" t="str">
        <f t="shared" si="14"/>
        <v>3</v>
      </c>
      <c r="F162" s="16" t="str">
        <f t="shared" si="13"/>
        <v>27 - 3 - 2020</v>
      </c>
      <c r="G162" s="5">
        <v>88</v>
      </c>
      <c r="H162" s="5" t="s">
        <v>18</v>
      </c>
      <c r="I162" s="5" t="s">
        <v>42</v>
      </c>
      <c r="J162" s="5" t="s">
        <v>20</v>
      </c>
      <c r="K162" s="5" t="s">
        <v>208</v>
      </c>
      <c r="L162" s="8" t="s">
        <v>14</v>
      </c>
      <c r="M162" s="8" t="s">
        <v>14</v>
      </c>
      <c r="N162" s="11" t="s">
        <v>43</v>
      </c>
      <c r="O162" s="5" t="s">
        <v>331</v>
      </c>
      <c r="P162" s="10" t="s">
        <v>203</v>
      </c>
      <c r="Q162" s="3">
        <f t="shared" si="10"/>
        <v>0</v>
      </c>
    </row>
    <row r="163" spans="1:17" ht="32.25" thickBot="1" x14ac:dyDescent="0.25">
      <c r="A163" s="4">
        <v>162</v>
      </c>
      <c r="B163" s="40" t="s">
        <v>327</v>
      </c>
      <c r="C163" s="39" t="str">
        <f t="shared" si="11"/>
        <v>27 tháng 3 năm 2020</v>
      </c>
      <c r="D163" s="15" t="str">
        <f t="shared" si="12"/>
        <v>27</v>
      </c>
      <c r="E163" s="5" t="str">
        <f t="shared" si="14"/>
        <v>3</v>
      </c>
      <c r="F163" s="16" t="str">
        <f t="shared" si="13"/>
        <v>27 - 3 - 2020</v>
      </c>
      <c r="G163" s="5">
        <v>63</v>
      </c>
      <c r="H163" s="5" t="s">
        <v>18</v>
      </c>
      <c r="I163" s="5" t="s">
        <v>42</v>
      </c>
      <c r="J163" s="5" t="s">
        <v>20</v>
      </c>
      <c r="K163" s="5" t="s">
        <v>208</v>
      </c>
      <c r="L163" s="8" t="s">
        <v>14</v>
      </c>
      <c r="M163" s="8" t="s">
        <v>14</v>
      </c>
      <c r="N163" s="11" t="s">
        <v>43</v>
      </c>
      <c r="O163" s="5" t="s">
        <v>209</v>
      </c>
      <c r="P163" s="10" t="s">
        <v>203</v>
      </c>
      <c r="Q163" s="3">
        <f t="shared" si="10"/>
        <v>0</v>
      </c>
    </row>
    <row r="164" spans="1:17" ht="32.25" thickBot="1" x14ac:dyDescent="0.25">
      <c r="A164" s="4">
        <v>163</v>
      </c>
      <c r="B164" s="40" t="s">
        <v>327</v>
      </c>
      <c r="C164" s="39" t="str">
        <f t="shared" si="11"/>
        <v>27 tháng 3 năm 2020</v>
      </c>
      <c r="D164" s="15" t="str">
        <f t="shared" si="12"/>
        <v>27</v>
      </c>
      <c r="E164" s="5" t="str">
        <f t="shared" si="14"/>
        <v>3</v>
      </c>
      <c r="F164" s="16" t="str">
        <f t="shared" si="13"/>
        <v>27 - 3 - 2020</v>
      </c>
      <c r="G164" s="5">
        <v>43</v>
      </c>
      <c r="H164" s="5" t="s">
        <v>18</v>
      </c>
      <c r="I164" s="5" t="s">
        <v>42</v>
      </c>
      <c r="J164" s="5" t="s">
        <v>20</v>
      </c>
      <c r="K164" s="5" t="s">
        <v>208</v>
      </c>
      <c r="L164" s="8" t="s">
        <v>14</v>
      </c>
      <c r="M164" s="8" t="s">
        <v>14</v>
      </c>
      <c r="N164" s="11" t="s">
        <v>43</v>
      </c>
      <c r="O164" s="5" t="s">
        <v>210</v>
      </c>
      <c r="P164" s="10" t="s">
        <v>203</v>
      </c>
      <c r="Q164" s="3">
        <f t="shared" si="10"/>
        <v>0</v>
      </c>
    </row>
    <row r="165" spans="1:17" ht="32.25" thickBot="1" x14ac:dyDescent="0.25">
      <c r="A165" s="4">
        <v>164</v>
      </c>
      <c r="B165" s="40" t="s">
        <v>332</v>
      </c>
      <c r="C165" s="39" t="str">
        <f t="shared" si="11"/>
        <v>28 tháng 3 năm 2020</v>
      </c>
      <c r="D165" s="15" t="str">
        <f t="shared" si="12"/>
        <v>28</v>
      </c>
      <c r="E165" s="5" t="str">
        <f t="shared" si="14"/>
        <v>3</v>
      </c>
      <c r="F165" s="16" t="str">
        <f t="shared" si="13"/>
        <v>28 - 3 - 2020</v>
      </c>
      <c r="G165" s="5">
        <v>23</v>
      </c>
      <c r="H165" s="5" t="s">
        <v>9</v>
      </c>
      <c r="I165" s="5" t="s">
        <v>45</v>
      </c>
      <c r="J165" s="5" t="s">
        <v>20</v>
      </c>
      <c r="K165" s="5" t="s">
        <v>211</v>
      </c>
      <c r="L165" s="8" t="s">
        <v>14</v>
      </c>
      <c r="M165" s="7" t="s">
        <v>13</v>
      </c>
      <c r="N165" s="11" t="s">
        <v>43</v>
      </c>
      <c r="O165" s="5" t="s">
        <v>333</v>
      </c>
      <c r="P165" s="10" t="s">
        <v>212</v>
      </c>
      <c r="Q165" s="3">
        <f>IF(ISERROR(SEARCH("học sinh",O165))=FALSE,1,0)</f>
        <v>1</v>
      </c>
    </row>
    <row r="166" spans="1:17" ht="32.25" thickBot="1" x14ac:dyDescent="0.25">
      <c r="A166" s="4">
        <v>165</v>
      </c>
      <c r="B166" s="40" t="s">
        <v>332</v>
      </c>
      <c r="C166" s="39" t="str">
        <f t="shared" si="11"/>
        <v>28 tháng 3 năm 2020</v>
      </c>
      <c r="D166" s="15" t="str">
        <f t="shared" si="12"/>
        <v>28</v>
      </c>
      <c r="E166" s="5" t="str">
        <f t="shared" si="14"/>
        <v>3</v>
      </c>
      <c r="F166" s="16" t="str">
        <f t="shared" si="13"/>
        <v>28 - 3 - 2020</v>
      </c>
      <c r="G166" s="5">
        <v>58</v>
      </c>
      <c r="H166" s="5" t="s">
        <v>9</v>
      </c>
      <c r="I166" s="5" t="s">
        <v>45</v>
      </c>
      <c r="J166" s="5" t="s">
        <v>20</v>
      </c>
      <c r="K166" s="5" t="s">
        <v>213</v>
      </c>
      <c r="L166" s="8" t="s">
        <v>14</v>
      </c>
      <c r="M166" s="7" t="s">
        <v>13</v>
      </c>
      <c r="N166" s="11" t="s">
        <v>43</v>
      </c>
      <c r="O166" s="5" t="s">
        <v>214</v>
      </c>
      <c r="P166" s="10" t="s">
        <v>212</v>
      </c>
      <c r="Q166" s="3">
        <f t="shared" ref="Q166:Q195" si="15">IF(ISERROR(SEARCH("học sinh",O166))=FALSE,1,0)</f>
        <v>0</v>
      </c>
    </row>
    <row r="167" spans="1:17" ht="32.25" thickBot="1" x14ac:dyDescent="0.25">
      <c r="A167" s="4">
        <v>166</v>
      </c>
      <c r="B167" s="40" t="s">
        <v>332</v>
      </c>
      <c r="C167" s="39" t="str">
        <f t="shared" si="11"/>
        <v>28 tháng 3 năm 2020</v>
      </c>
      <c r="D167" s="15" t="str">
        <f t="shared" si="12"/>
        <v>28</v>
      </c>
      <c r="E167" s="5" t="str">
        <f t="shared" si="14"/>
        <v>3</v>
      </c>
      <c r="F167" s="16" t="str">
        <f t="shared" si="13"/>
        <v>28 - 3 - 2020</v>
      </c>
      <c r="G167" s="5">
        <v>25</v>
      </c>
      <c r="H167" s="5" t="s">
        <v>18</v>
      </c>
      <c r="I167" s="5" t="s">
        <v>45</v>
      </c>
      <c r="J167" s="5" t="s">
        <v>20</v>
      </c>
      <c r="K167" s="5" t="s">
        <v>213</v>
      </c>
      <c r="L167" s="8" t="s">
        <v>14</v>
      </c>
      <c r="M167" s="7" t="s">
        <v>13</v>
      </c>
      <c r="N167" s="11" t="s">
        <v>43</v>
      </c>
      <c r="O167" s="5" t="s">
        <v>334</v>
      </c>
      <c r="P167" s="10" t="s">
        <v>212</v>
      </c>
      <c r="Q167" s="3">
        <f t="shared" si="15"/>
        <v>0</v>
      </c>
    </row>
    <row r="168" spans="1:17" ht="32.25" thickBot="1" x14ac:dyDescent="0.25">
      <c r="A168" s="4">
        <v>167</v>
      </c>
      <c r="B168" s="40" t="s">
        <v>332</v>
      </c>
      <c r="C168" s="39" t="str">
        <f t="shared" si="11"/>
        <v>28 tháng 3 năm 2020</v>
      </c>
      <c r="D168" s="15" t="str">
        <f t="shared" si="12"/>
        <v>28</v>
      </c>
      <c r="E168" s="5" t="str">
        <f t="shared" si="14"/>
        <v>3</v>
      </c>
      <c r="F168" s="16" t="str">
        <f t="shared" si="13"/>
        <v>28 - 3 - 2020</v>
      </c>
      <c r="G168" s="5">
        <v>20</v>
      </c>
      <c r="H168" s="5" t="s">
        <v>18</v>
      </c>
      <c r="I168" s="5" t="s">
        <v>42</v>
      </c>
      <c r="J168" s="5" t="s">
        <v>215</v>
      </c>
      <c r="K168" s="5" t="s">
        <v>216</v>
      </c>
      <c r="L168" s="8" t="s">
        <v>14</v>
      </c>
      <c r="M168" s="7" t="s">
        <v>13</v>
      </c>
      <c r="N168" s="11" t="s">
        <v>43</v>
      </c>
      <c r="O168" s="5" t="s">
        <v>335</v>
      </c>
      <c r="P168" s="10" t="s">
        <v>212</v>
      </c>
      <c r="Q168" s="3">
        <f t="shared" si="15"/>
        <v>0</v>
      </c>
    </row>
    <row r="169" spans="1:17" ht="32.25" thickBot="1" x14ac:dyDescent="0.25">
      <c r="A169" s="4">
        <v>168</v>
      </c>
      <c r="B169" s="40" t="s">
        <v>332</v>
      </c>
      <c r="C169" s="39" t="str">
        <f t="shared" si="11"/>
        <v>28 tháng 3 năm 2020</v>
      </c>
      <c r="D169" s="15" t="str">
        <f t="shared" si="12"/>
        <v>28</v>
      </c>
      <c r="E169" s="5" t="str">
        <f t="shared" si="14"/>
        <v>3</v>
      </c>
      <c r="F169" s="16" t="str">
        <f t="shared" si="13"/>
        <v>28 - 3 - 2020</v>
      </c>
      <c r="G169" s="5">
        <v>49</v>
      </c>
      <c r="H169" s="5" t="s">
        <v>18</v>
      </c>
      <c r="I169" s="5" t="s">
        <v>42</v>
      </c>
      <c r="J169" s="5" t="s">
        <v>20</v>
      </c>
      <c r="K169" s="5"/>
      <c r="L169" s="8" t="s">
        <v>14</v>
      </c>
      <c r="M169" s="8" t="s">
        <v>14</v>
      </c>
      <c r="N169" s="11" t="s">
        <v>43</v>
      </c>
      <c r="O169" s="5" t="s">
        <v>217</v>
      </c>
      <c r="P169" s="10" t="s">
        <v>212</v>
      </c>
      <c r="Q169" s="3">
        <f t="shared" si="15"/>
        <v>0</v>
      </c>
    </row>
    <row r="170" spans="1:17" ht="32.25" thickBot="1" x14ac:dyDescent="0.25">
      <c r="A170" s="4">
        <v>169</v>
      </c>
      <c r="B170" s="40" t="s">
        <v>332</v>
      </c>
      <c r="C170" s="39" t="str">
        <f t="shared" si="11"/>
        <v>28 tháng 3 năm 2020</v>
      </c>
      <c r="D170" s="15" t="str">
        <f t="shared" si="12"/>
        <v>28</v>
      </c>
      <c r="E170" s="5" t="str">
        <f t="shared" si="14"/>
        <v>3</v>
      </c>
      <c r="F170" s="16" t="str">
        <f t="shared" si="13"/>
        <v>28 - 3 - 2020</v>
      </c>
      <c r="G170" s="5">
        <v>49</v>
      </c>
      <c r="H170" s="5" t="s">
        <v>18</v>
      </c>
      <c r="I170" s="5" t="s">
        <v>42</v>
      </c>
      <c r="J170" s="5" t="s">
        <v>20</v>
      </c>
      <c r="K170" s="5"/>
      <c r="L170" s="8" t="s">
        <v>14</v>
      </c>
      <c r="M170" s="8" t="s">
        <v>14</v>
      </c>
      <c r="N170" s="11" t="s">
        <v>43</v>
      </c>
      <c r="O170" s="5" t="s">
        <v>217</v>
      </c>
      <c r="P170" s="10" t="s">
        <v>212</v>
      </c>
      <c r="Q170" s="3">
        <f t="shared" si="15"/>
        <v>0</v>
      </c>
    </row>
    <row r="171" spans="1:17" ht="45.75" thickBot="1" x14ac:dyDescent="0.25">
      <c r="A171" s="4">
        <v>170</v>
      </c>
      <c r="B171" s="40" t="s">
        <v>332</v>
      </c>
      <c r="C171" s="39" t="str">
        <f t="shared" si="11"/>
        <v>28 tháng 3 năm 2020</v>
      </c>
      <c r="D171" s="15" t="str">
        <f t="shared" si="12"/>
        <v>28</v>
      </c>
      <c r="E171" s="5" t="str">
        <f t="shared" si="14"/>
        <v>3</v>
      </c>
      <c r="F171" s="16" t="str">
        <f t="shared" si="13"/>
        <v>28 - 3 - 2020</v>
      </c>
      <c r="G171" s="5">
        <v>27</v>
      </c>
      <c r="H171" s="5" t="s">
        <v>9</v>
      </c>
      <c r="I171" s="5" t="s">
        <v>45</v>
      </c>
      <c r="J171" s="5" t="s">
        <v>20</v>
      </c>
      <c r="K171" s="5" t="s">
        <v>218</v>
      </c>
      <c r="L171" s="8" t="s">
        <v>14</v>
      </c>
      <c r="M171" s="8" t="s">
        <v>14</v>
      </c>
      <c r="N171" s="11" t="s">
        <v>43</v>
      </c>
      <c r="O171" s="5" t="s">
        <v>219</v>
      </c>
      <c r="P171" s="10" t="s">
        <v>220</v>
      </c>
      <c r="Q171" s="3">
        <f t="shared" si="15"/>
        <v>0</v>
      </c>
    </row>
    <row r="172" spans="1:17" ht="32.25" thickBot="1" x14ac:dyDescent="0.25">
      <c r="A172" s="4">
        <v>171</v>
      </c>
      <c r="B172" s="40" t="s">
        <v>332</v>
      </c>
      <c r="C172" s="39" t="str">
        <f t="shared" si="11"/>
        <v>28 tháng 3 năm 2020</v>
      </c>
      <c r="D172" s="15" t="str">
        <f t="shared" si="12"/>
        <v>28</v>
      </c>
      <c r="E172" s="5" t="str">
        <f t="shared" si="14"/>
        <v>3</v>
      </c>
      <c r="F172" s="16" t="str">
        <f t="shared" si="13"/>
        <v>28 - 3 - 2020</v>
      </c>
      <c r="G172" s="5">
        <v>19</v>
      </c>
      <c r="H172" s="5" t="s">
        <v>18</v>
      </c>
      <c r="I172" s="5" t="s">
        <v>10</v>
      </c>
      <c r="J172" s="5" t="s">
        <v>20</v>
      </c>
      <c r="K172" s="5" t="s">
        <v>221</v>
      </c>
      <c r="L172" s="8" t="s">
        <v>14</v>
      </c>
      <c r="M172" s="7" t="s">
        <v>13</v>
      </c>
      <c r="N172" s="11" t="s">
        <v>43</v>
      </c>
      <c r="O172" s="5" t="s">
        <v>222</v>
      </c>
      <c r="P172" s="10" t="s">
        <v>220</v>
      </c>
      <c r="Q172" s="3">
        <f t="shared" si="15"/>
        <v>1</v>
      </c>
    </row>
    <row r="173" spans="1:17" ht="32.25" thickBot="1" x14ac:dyDescent="0.25">
      <c r="A173" s="4">
        <v>172</v>
      </c>
      <c r="B173" s="40" t="s">
        <v>332</v>
      </c>
      <c r="C173" s="39" t="str">
        <f t="shared" si="11"/>
        <v>28 tháng 3 năm 2020</v>
      </c>
      <c r="D173" s="15" t="str">
        <f t="shared" si="12"/>
        <v>28</v>
      </c>
      <c r="E173" s="5" t="str">
        <f t="shared" si="14"/>
        <v>3</v>
      </c>
      <c r="F173" s="16" t="str">
        <f t="shared" si="13"/>
        <v>28 - 3 - 2020</v>
      </c>
      <c r="G173" s="5" t="s">
        <v>223</v>
      </c>
      <c r="H173" s="5" t="s">
        <v>18</v>
      </c>
      <c r="I173" s="5" t="s">
        <v>223</v>
      </c>
      <c r="J173" s="5" t="s">
        <v>20</v>
      </c>
      <c r="K173" s="5" t="s">
        <v>223</v>
      </c>
      <c r="L173" s="8" t="s">
        <v>14</v>
      </c>
      <c r="M173" s="8" t="s">
        <v>14</v>
      </c>
      <c r="N173" s="11" t="s">
        <v>43</v>
      </c>
      <c r="O173" s="5" t="s">
        <v>224</v>
      </c>
      <c r="P173" s="10" t="s">
        <v>220</v>
      </c>
      <c r="Q173" s="3">
        <f t="shared" si="15"/>
        <v>0</v>
      </c>
    </row>
    <row r="174" spans="1:17" ht="32.25" thickBot="1" x14ac:dyDescent="0.25">
      <c r="A174" s="4">
        <v>173</v>
      </c>
      <c r="B174" s="40" t="s">
        <v>332</v>
      </c>
      <c r="C174" s="39" t="str">
        <f t="shared" si="11"/>
        <v>28 tháng 3 năm 2020</v>
      </c>
      <c r="D174" s="15" t="str">
        <f t="shared" si="12"/>
        <v>28</v>
      </c>
      <c r="E174" s="5" t="str">
        <f t="shared" si="14"/>
        <v>3</v>
      </c>
      <c r="F174" s="16" t="str">
        <f t="shared" si="13"/>
        <v>28 - 3 - 2020</v>
      </c>
      <c r="G174" s="5" t="s">
        <v>223</v>
      </c>
      <c r="H174" s="5" t="s">
        <v>18</v>
      </c>
      <c r="I174" s="5" t="s">
        <v>42</v>
      </c>
      <c r="J174" s="5" t="s">
        <v>20</v>
      </c>
      <c r="K174" s="5" t="s">
        <v>223</v>
      </c>
      <c r="L174" s="8" t="s">
        <v>14</v>
      </c>
      <c r="M174" s="7" t="s">
        <v>13</v>
      </c>
      <c r="N174" s="11" t="s">
        <v>43</v>
      </c>
      <c r="O174" s="5" t="s">
        <v>225</v>
      </c>
      <c r="P174" s="10" t="s">
        <v>220</v>
      </c>
      <c r="Q174" s="3">
        <f t="shared" si="15"/>
        <v>0</v>
      </c>
    </row>
    <row r="175" spans="1:17" ht="32.25" thickBot="1" x14ac:dyDescent="0.25">
      <c r="A175" s="4">
        <v>174</v>
      </c>
      <c r="B175" s="40" t="s">
        <v>332</v>
      </c>
      <c r="C175" s="39" t="str">
        <f t="shared" si="11"/>
        <v>28 tháng 3 năm 2020</v>
      </c>
      <c r="D175" s="15" t="str">
        <f t="shared" si="12"/>
        <v>28</v>
      </c>
      <c r="E175" s="5" t="str">
        <f t="shared" si="14"/>
        <v>3</v>
      </c>
      <c r="F175" s="16" t="str">
        <f t="shared" si="13"/>
        <v>28 - 3 - 2020</v>
      </c>
      <c r="G175" s="5" t="s">
        <v>223</v>
      </c>
      <c r="H175" s="5" t="s">
        <v>18</v>
      </c>
      <c r="I175" s="5" t="s">
        <v>45</v>
      </c>
      <c r="J175" s="5" t="s">
        <v>20</v>
      </c>
      <c r="K175" s="5" t="s">
        <v>223</v>
      </c>
      <c r="L175" s="8" t="s">
        <v>14</v>
      </c>
      <c r="M175" s="8" t="s">
        <v>14</v>
      </c>
      <c r="N175" s="11" t="s">
        <v>43</v>
      </c>
      <c r="O175" s="5" t="s">
        <v>226</v>
      </c>
      <c r="P175" s="10" t="s">
        <v>220</v>
      </c>
      <c r="Q175" s="3">
        <f t="shared" si="15"/>
        <v>0</v>
      </c>
    </row>
    <row r="176" spans="1:17" ht="32.25" thickBot="1" x14ac:dyDescent="0.25">
      <c r="A176" s="4">
        <v>175</v>
      </c>
      <c r="B176" s="40" t="s">
        <v>336</v>
      </c>
      <c r="C176" s="39" t="str">
        <f t="shared" si="11"/>
        <v>29 tháng 3 năm 2020</v>
      </c>
      <c r="D176" s="15" t="str">
        <f t="shared" si="12"/>
        <v>29</v>
      </c>
      <c r="E176" s="5" t="str">
        <f t="shared" si="14"/>
        <v>3</v>
      </c>
      <c r="F176" s="16" t="str">
        <f t="shared" si="13"/>
        <v>29 - 3 - 2020</v>
      </c>
      <c r="G176" s="5">
        <v>57</v>
      </c>
      <c r="H176" s="5" t="s">
        <v>9</v>
      </c>
      <c r="I176" s="5" t="s">
        <v>223</v>
      </c>
      <c r="J176" s="5" t="s">
        <v>20</v>
      </c>
      <c r="K176" s="5" t="s">
        <v>223</v>
      </c>
      <c r="L176" s="8" t="s">
        <v>14</v>
      </c>
      <c r="M176" s="8" t="s">
        <v>14</v>
      </c>
      <c r="N176" s="11" t="s">
        <v>43</v>
      </c>
      <c r="O176" s="5" t="s">
        <v>227</v>
      </c>
      <c r="P176" s="10" t="s">
        <v>220</v>
      </c>
      <c r="Q176" s="3">
        <f t="shared" si="15"/>
        <v>0</v>
      </c>
    </row>
    <row r="177" spans="1:17" ht="32.25" thickBot="1" x14ac:dyDescent="0.25">
      <c r="A177" s="4">
        <v>176</v>
      </c>
      <c r="B177" s="40" t="s">
        <v>336</v>
      </c>
      <c r="C177" s="39" t="str">
        <f t="shared" si="11"/>
        <v>29 tháng 3 năm 2020</v>
      </c>
      <c r="D177" s="15" t="str">
        <f t="shared" si="12"/>
        <v>29</v>
      </c>
      <c r="E177" s="5" t="str">
        <f t="shared" si="14"/>
        <v>3</v>
      </c>
      <c r="F177" s="16" t="str">
        <f t="shared" si="13"/>
        <v>29 - 3 - 2020</v>
      </c>
      <c r="G177" s="5">
        <v>57</v>
      </c>
      <c r="H177" s="5" t="s">
        <v>18</v>
      </c>
      <c r="I177" s="5" t="s">
        <v>223</v>
      </c>
      <c r="J177" s="5" t="s">
        <v>20</v>
      </c>
      <c r="K177" s="5" t="s">
        <v>223</v>
      </c>
      <c r="L177" s="8" t="s">
        <v>14</v>
      </c>
      <c r="M177" s="8" t="s">
        <v>14</v>
      </c>
      <c r="N177" s="11" t="s">
        <v>43</v>
      </c>
      <c r="O177" s="5" t="s">
        <v>227</v>
      </c>
      <c r="P177" s="10" t="s">
        <v>220</v>
      </c>
      <c r="Q177" s="3">
        <f t="shared" si="15"/>
        <v>0</v>
      </c>
    </row>
    <row r="178" spans="1:17" ht="32.25" thickBot="1" x14ac:dyDescent="0.25">
      <c r="A178" s="4">
        <v>177</v>
      </c>
      <c r="B178" s="40" t="s">
        <v>336</v>
      </c>
      <c r="C178" s="39" t="str">
        <f t="shared" si="11"/>
        <v>29 tháng 3 năm 2020</v>
      </c>
      <c r="D178" s="15" t="str">
        <f t="shared" si="12"/>
        <v>29</v>
      </c>
      <c r="E178" s="5" t="str">
        <f t="shared" si="14"/>
        <v>3</v>
      </c>
      <c r="F178" s="16" t="str">
        <f t="shared" si="13"/>
        <v>29 - 3 - 2020</v>
      </c>
      <c r="G178" s="5">
        <v>49</v>
      </c>
      <c r="H178" s="5" t="s">
        <v>18</v>
      </c>
      <c r="I178" s="5" t="s">
        <v>223</v>
      </c>
      <c r="J178" s="5" t="s">
        <v>20</v>
      </c>
      <c r="K178" s="5" t="s">
        <v>223</v>
      </c>
      <c r="L178" s="8" t="s">
        <v>14</v>
      </c>
      <c r="M178" s="8" t="s">
        <v>14</v>
      </c>
      <c r="N178" s="11" t="s">
        <v>43</v>
      </c>
      <c r="O178" s="5" t="s">
        <v>227</v>
      </c>
      <c r="P178" s="10" t="s">
        <v>220</v>
      </c>
      <c r="Q178" s="3">
        <f t="shared" si="15"/>
        <v>0</v>
      </c>
    </row>
    <row r="179" spans="1:17" ht="32.25" thickBot="1" x14ac:dyDescent="0.25">
      <c r="A179" s="4">
        <v>178</v>
      </c>
      <c r="B179" s="40" t="s">
        <v>336</v>
      </c>
      <c r="C179" s="39" t="str">
        <f t="shared" si="11"/>
        <v>29 tháng 3 năm 2020</v>
      </c>
      <c r="D179" s="15" t="str">
        <f t="shared" si="12"/>
        <v>29</v>
      </c>
      <c r="E179" s="5" t="str">
        <f t="shared" si="14"/>
        <v>3</v>
      </c>
      <c r="F179" s="16" t="str">
        <f t="shared" si="13"/>
        <v>29 - 3 - 2020</v>
      </c>
      <c r="G179" s="5">
        <v>44</v>
      </c>
      <c r="H179" s="5" t="s">
        <v>18</v>
      </c>
      <c r="I179" s="6" t="s">
        <v>228</v>
      </c>
      <c r="J179" s="5" t="s">
        <v>20</v>
      </c>
      <c r="K179" s="5" t="s">
        <v>229</v>
      </c>
      <c r="L179" s="8" t="s">
        <v>14</v>
      </c>
      <c r="M179" s="8" t="s">
        <v>14</v>
      </c>
      <c r="N179" s="11" t="s">
        <v>43</v>
      </c>
      <c r="O179" s="5" t="s">
        <v>227</v>
      </c>
      <c r="P179" s="10" t="s">
        <v>220</v>
      </c>
      <c r="Q179" s="3">
        <f t="shared" si="15"/>
        <v>0</v>
      </c>
    </row>
    <row r="180" spans="1:17" ht="32.25" thickBot="1" x14ac:dyDescent="0.25">
      <c r="A180" s="4">
        <v>179</v>
      </c>
      <c r="B180" s="40" t="s">
        <v>336</v>
      </c>
      <c r="C180" s="39" t="str">
        <f t="shared" si="11"/>
        <v>29 tháng 3 năm 2020</v>
      </c>
      <c r="D180" s="15" t="str">
        <f t="shared" si="12"/>
        <v>29</v>
      </c>
      <c r="E180" s="5" t="str">
        <f t="shared" si="14"/>
        <v>3</v>
      </c>
      <c r="F180" s="16" t="str">
        <f t="shared" si="13"/>
        <v>29 - 3 - 2020</v>
      </c>
      <c r="G180" s="5">
        <v>62</v>
      </c>
      <c r="H180" s="5" t="s">
        <v>223</v>
      </c>
      <c r="I180" s="5" t="s">
        <v>19</v>
      </c>
      <c r="J180" s="5" t="s">
        <v>20</v>
      </c>
      <c r="K180" s="5" t="s">
        <v>230</v>
      </c>
      <c r="L180" s="8" t="s">
        <v>14</v>
      </c>
      <c r="M180" s="8" t="s">
        <v>14</v>
      </c>
      <c r="N180" s="11" t="s">
        <v>43</v>
      </c>
      <c r="O180" s="5" t="s">
        <v>231</v>
      </c>
      <c r="P180" s="10" t="s">
        <v>220</v>
      </c>
      <c r="Q180" s="3">
        <f t="shared" si="15"/>
        <v>0</v>
      </c>
    </row>
    <row r="181" spans="1:17" ht="32.25" thickBot="1" x14ac:dyDescent="0.25">
      <c r="A181" s="36">
        <v>180</v>
      </c>
      <c r="B181" s="41" t="s">
        <v>336</v>
      </c>
      <c r="C181" s="39" t="str">
        <f t="shared" ref="C181:C195" si="16">TRIM(B181)</f>
        <v>29 tháng 3 năm 2020</v>
      </c>
      <c r="D181" s="15" t="str">
        <f t="shared" ref="D181:D195" si="17">TRIM(LEFT(C181,2))</f>
        <v>29</v>
      </c>
      <c r="E181" s="5" t="str">
        <f t="shared" ref="E181:E195" si="18">TRIM(MID(C181,SEARCH("tháng",C181)+5,SEARCH("năm",C181)-SEARCH("tháng",C181)-6))</f>
        <v>3</v>
      </c>
      <c r="F181" s="16" t="str">
        <f t="shared" ref="F181:F195" si="19">D181 &amp; " - " &amp; E181 &amp; " - 2020"</f>
        <v>29 - 3 - 2020</v>
      </c>
      <c r="G181" s="5">
        <v>27</v>
      </c>
      <c r="H181" s="5" t="s">
        <v>18</v>
      </c>
      <c r="I181" s="5" t="s">
        <v>45</v>
      </c>
      <c r="J181" s="5" t="s">
        <v>20</v>
      </c>
      <c r="K181" s="5" t="s">
        <v>342</v>
      </c>
      <c r="L181" s="8" t="s">
        <v>14</v>
      </c>
      <c r="M181" s="7" t="s">
        <v>13</v>
      </c>
      <c r="N181" s="11" t="s">
        <v>43</v>
      </c>
      <c r="O181" s="5"/>
      <c r="P181" s="34" t="s">
        <v>343</v>
      </c>
      <c r="Q181" s="3">
        <f t="shared" si="15"/>
        <v>0</v>
      </c>
    </row>
    <row r="182" spans="1:17" ht="32.25" thickBot="1" x14ac:dyDescent="0.25">
      <c r="A182" s="36">
        <v>181</v>
      </c>
      <c r="B182" s="41" t="s">
        <v>336</v>
      </c>
      <c r="C182" s="39" t="str">
        <f t="shared" si="16"/>
        <v>29 tháng 3 năm 2020</v>
      </c>
      <c r="D182" s="15" t="str">
        <f t="shared" si="17"/>
        <v>29</v>
      </c>
      <c r="E182" s="5" t="str">
        <f t="shared" si="18"/>
        <v>3</v>
      </c>
      <c r="F182" s="16" t="str">
        <f t="shared" si="19"/>
        <v>29 - 3 - 2020</v>
      </c>
      <c r="G182" s="5">
        <v>33</v>
      </c>
      <c r="H182" s="5" t="s">
        <v>9</v>
      </c>
      <c r="I182" s="5" t="s">
        <v>45</v>
      </c>
      <c r="J182" s="5" t="s">
        <v>20</v>
      </c>
      <c r="K182" s="5" t="s">
        <v>342</v>
      </c>
      <c r="L182" s="8" t="s">
        <v>14</v>
      </c>
      <c r="M182" s="7" t="s">
        <v>13</v>
      </c>
      <c r="N182" s="11" t="s">
        <v>43</v>
      </c>
      <c r="O182" s="5"/>
      <c r="P182" s="34" t="s">
        <v>343</v>
      </c>
      <c r="Q182" s="3">
        <f t="shared" si="15"/>
        <v>0</v>
      </c>
    </row>
    <row r="183" spans="1:17" ht="32.25" thickBot="1" x14ac:dyDescent="0.25">
      <c r="A183" s="36">
        <v>182</v>
      </c>
      <c r="B183" s="41" t="s">
        <v>336</v>
      </c>
      <c r="C183" s="39" t="str">
        <f t="shared" si="16"/>
        <v>29 tháng 3 năm 2020</v>
      </c>
      <c r="D183" s="15" t="str">
        <f t="shared" si="17"/>
        <v>29</v>
      </c>
      <c r="E183" s="5" t="str">
        <f t="shared" si="18"/>
        <v>3</v>
      </c>
      <c r="F183" s="16" t="str">
        <f t="shared" si="19"/>
        <v>29 - 3 - 2020</v>
      </c>
      <c r="G183" s="5">
        <v>19</v>
      </c>
      <c r="H183" s="5" t="s">
        <v>18</v>
      </c>
      <c r="I183" s="5" t="s">
        <v>45</v>
      </c>
      <c r="J183" s="5" t="s">
        <v>20</v>
      </c>
      <c r="K183" s="5" t="s">
        <v>342</v>
      </c>
      <c r="L183" s="8" t="s">
        <v>14</v>
      </c>
      <c r="M183" s="7" t="s">
        <v>13</v>
      </c>
      <c r="N183" s="11" t="s">
        <v>43</v>
      </c>
      <c r="O183" s="5"/>
      <c r="P183" s="34" t="s">
        <v>343</v>
      </c>
      <c r="Q183" s="3">
        <f t="shared" si="15"/>
        <v>0</v>
      </c>
    </row>
    <row r="184" spans="1:17" ht="45.75" thickBot="1" x14ac:dyDescent="0.25">
      <c r="A184" s="36">
        <v>183</v>
      </c>
      <c r="B184" s="41" t="s">
        <v>336</v>
      </c>
      <c r="C184" s="39" t="str">
        <f t="shared" si="16"/>
        <v>29 tháng 3 năm 2020</v>
      </c>
      <c r="D184" s="15" t="str">
        <f t="shared" si="17"/>
        <v>29</v>
      </c>
      <c r="E184" s="5" t="str">
        <f t="shared" si="18"/>
        <v>3</v>
      </c>
      <c r="F184" s="16" t="str">
        <f t="shared" si="19"/>
        <v>29 - 3 - 2020</v>
      </c>
      <c r="G184" s="5">
        <v>43</v>
      </c>
      <c r="H184" s="5" t="s">
        <v>18</v>
      </c>
      <c r="I184" s="5" t="s">
        <v>42</v>
      </c>
      <c r="J184" s="5" t="s">
        <v>20</v>
      </c>
      <c r="K184" s="5" t="s">
        <v>142</v>
      </c>
      <c r="L184" s="8" t="s">
        <v>14</v>
      </c>
      <c r="M184" s="8" t="s">
        <v>14</v>
      </c>
      <c r="N184" s="11" t="s">
        <v>43</v>
      </c>
      <c r="O184" s="5" t="s">
        <v>344</v>
      </c>
      <c r="P184" s="34" t="s">
        <v>343</v>
      </c>
      <c r="Q184" s="3">
        <f t="shared" si="15"/>
        <v>0</v>
      </c>
    </row>
    <row r="185" spans="1:17" ht="45.75" thickBot="1" x14ac:dyDescent="0.25">
      <c r="A185" s="36">
        <v>184</v>
      </c>
      <c r="B185" s="41" t="s">
        <v>336</v>
      </c>
      <c r="C185" s="39" t="str">
        <f t="shared" si="16"/>
        <v>29 tháng 3 năm 2020</v>
      </c>
      <c r="D185" s="15" t="str">
        <f t="shared" si="17"/>
        <v>29</v>
      </c>
      <c r="E185" s="5" t="str">
        <f t="shared" si="18"/>
        <v>3</v>
      </c>
      <c r="F185" s="16" t="str">
        <f t="shared" si="19"/>
        <v>29 - 3 - 2020</v>
      </c>
      <c r="G185" s="5">
        <v>42</v>
      </c>
      <c r="H185" s="5" t="s">
        <v>18</v>
      </c>
      <c r="I185" s="5" t="s">
        <v>42</v>
      </c>
      <c r="J185" s="5" t="s">
        <v>20</v>
      </c>
      <c r="K185" s="5" t="s">
        <v>142</v>
      </c>
      <c r="L185" s="8" t="s">
        <v>14</v>
      </c>
      <c r="M185" s="8" t="s">
        <v>14</v>
      </c>
      <c r="N185" s="11" t="s">
        <v>43</v>
      </c>
      <c r="O185" s="5" t="s">
        <v>345</v>
      </c>
      <c r="P185" s="34" t="s">
        <v>343</v>
      </c>
      <c r="Q185" s="3">
        <f t="shared" si="15"/>
        <v>0</v>
      </c>
    </row>
    <row r="186" spans="1:17" ht="45.75" thickBot="1" x14ac:dyDescent="0.25">
      <c r="A186" s="36">
        <v>185</v>
      </c>
      <c r="B186" s="41" t="s">
        <v>336</v>
      </c>
      <c r="C186" s="39" t="str">
        <f t="shared" si="16"/>
        <v>29 tháng 3 năm 2020</v>
      </c>
      <c r="D186" s="15" t="str">
        <f t="shared" si="17"/>
        <v>29</v>
      </c>
      <c r="E186" s="5" t="str">
        <f t="shared" si="18"/>
        <v>3</v>
      </c>
      <c r="F186" s="16" t="str">
        <f t="shared" si="19"/>
        <v>29 - 3 - 2020</v>
      </c>
      <c r="G186" s="5">
        <v>38</v>
      </c>
      <c r="H186" s="5" t="s">
        <v>9</v>
      </c>
      <c r="I186" s="5" t="s">
        <v>42</v>
      </c>
      <c r="J186" s="5" t="s">
        <v>20</v>
      </c>
      <c r="K186" s="5" t="s">
        <v>142</v>
      </c>
      <c r="L186" s="8" t="s">
        <v>14</v>
      </c>
      <c r="M186" s="8" t="s">
        <v>14</v>
      </c>
      <c r="N186" s="11" t="s">
        <v>43</v>
      </c>
      <c r="O186" s="5" t="s">
        <v>346</v>
      </c>
      <c r="P186" s="34" t="s">
        <v>343</v>
      </c>
      <c r="Q186" s="3">
        <f t="shared" si="15"/>
        <v>0</v>
      </c>
    </row>
    <row r="187" spans="1:17" ht="45.75" thickBot="1" x14ac:dyDescent="0.25">
      <c r="A187" s="36">
        <v>186</v>
      </c>
      <c r="B187" s="41" t="s">
        <v>336</v>
      </c>
      <c r="C187" s="39" t="str">
        <f t="shared" si="16"/>
        <v>29 tháng 3 năm 2020</v>
      </c>
      <c r="D187" s="15" t="str">
        <f t="shared" si="17"/>
        <v>29</v>
      </c>
      <c r="E187" s="5" t="str">
        <f t="shared" si="18"/>
        <v>3</v>
      </c>
      <c r="F187" s="16" t="str">
        <f t="shared" si="19"/>
        <v>29 - 3 - 2020</v>
      </c>
      <c r="G187" s="5">
        <v>52</v>
      </c>
      <c r="H187" s="5" t="s">
        <v>18</v>
      </c>
      <c r="I187" s="5" t="s">
        <v>42</v>
      </c>
      <c r="J187" s="5" t="s">
        <v>112</v>
      </c>
      <c r="K187" s="5" t="s">
        <v>142</v>
      </c>
      <c r="L187" s="8" t="s">
        <v>14</v>
      </c>
      <c r="M187" s="7" t="s">
        <v>13</v>
      </c>
      <c r="N187" s="11" t="s">
        <v>43</v>
      </c>
      <c r="O187" s="5" t="s">
        <v>347</v>
      </c>
      <c r="P187" s="34" t="s">
        <v>343</v>
      </c>
      <c r="Q187" s="3">
        <f t="shared" si="15"/>
        <v>0</v>
      </c>
    </row>
    <row r="188" spans="1:17" ht="45.75" thickBot="1" x14ac:dyDescent="0.25">
      <c r="A188" s="36">
        <v>187</v>
      </c>
      <c r="B188" s="41" t="s">
        <v>336</v>
      </c>
      <c r="C188" s="39" t="str">
        <f t="shared" si="16"/>
        <v>29 tháng 3 năm 2020</v>
      </c>
      <c r="D188" s="15" t="str">
        <f t="shared" si="17"/>
        <v>29</v>
      </c>
      <c r="E188" s="5" t="str">
        <f t="shared" si="18"/>
        <v>3</v>
      </c>
      <c r="F188" s="16" t="str">
        <f t="shared" si="19"/>
        <v>29 - 3 - 2020</v>
      </c>
      <c r="G188" s="5">
        <v>30</v>
      </c>
      <c r="H188" s="5" t="s">
        <v>9</v>
      </c>
      <c r="I188" s="5" t="s">
        <v>42</v>
      </c>
      <c r="J188" s="5" t="s">
        <v>28</v>
      </c>
      <c r="K188" s="5" t="s">
        <v>142</v>
      </c>
      <c r="L188" s="8" t="s">
        <v>14</v>
      </c>
      <c r="M188" s="7" t="s">
        <v>13</v>
      </c>
      <c r="N188" s="11" t="s">
        <v>43</v>
      </c>
      <c r="O188" s="5" t="s">
        <v>348</v>
      </c>
      <c r="P188" s="34" t="s">
        <v>343</v>
      </c>
      <c r="Q188" s="3">
        <f t="shared" si="15"/>
        <v>0</v>
      </c>
    </row>
    <row r="189" spans="1:17" ht="45.75" thickBot="1" x14ac:dyDescent="0.25">
      <c r="A189" s="36">
        <v>188</v>
      </c>
      <c r="B189" s="41" t="s">
        <v>336</v>
      </c>
      <c r="C189" s="39" t="str">
        <f t="shared" si="16"/>
        <v>29 tháng 3 năm 2020</v>
      </c>
      <c r="D189" s="15" t="str">
        <f t="shared" si="17"/>
        <v>29</v>
      </c>
      <c r="E189" s="5" t="str">
        <f t="shared" si="18"/>
        <v>3</v>
      </c>
      <c r="F189" s="16" t="str">
        <f t="shared" si="19"/>
        <v>29 - 3 - 2020</v>
      </c>
      <c r="G189" s="5">
        <v>44</v>
      </c>
      <c r="H189" s="5" t="s">
        <v>18</v>
      </c>
      <c r="I189" s="5" t="s">
        <v>42</v>
      </c>
      <c r="J189" s="5" t="s">
        <v>20</v>
      </c>
      <c r="K189" s="5" t="s">
        <v>142</v>
      </c>
      <c r="L189" s="8" t="s">
        <v>14</v>
      </c>
      <c r="M189" s="8" t="s">
        <v>14</v>
      </c>
      <c r="N189" s="11" t="s">
        <v>43</v>
      </c>
      <c r="O189" s="5" t="s">
        <v>349</v>
      </c>
      <c r="P189" s="34" t="s">
        <v>343</v>
      </c>
      <c r="Q189" s="3">
        <f t="shared" si="15"/>
        <v>0</v>
      </c>
    </row>
    <row r="190" spans="1:17" ht="32.25" thickBot="1" x14ac:dyDescent="0.25">
      <c r="A190" s="36">
        <v>189</v>
      </c>
      <c r="B190" s="41" t="s">
        <v>351</v>
      </c>
      <c r="C190" s="39" t="str">
        <f t="shared" si="16"/>
        <v>30 tháng 3 năm 2020</v>
      </c>
      <c r="D190" s="15" t="str">
        <f t="shared" si="17"/>
        <v>30</v>
      </c>
      <c r="E190" s="5" t="str">
        <f t="shared" si="18"/>
        <v>3</v>
      </c>
      <c r="F190" s="16" t="str">
        <f t="shared" si="19"/>
        <v>30 - 3 - 2020</v>
      </c>
      <c r="G190" s="5">
        <v>46</v>
      </c>
      <c r="H190" s="5" t="s">
        <v>18</v>
      </c>
      <c r="I190" s="5" t="s">
        <v>223</v>
      </c>
      <c r="J190" s="5" t="s">
        <v>20</v>
      </c>
      <c r="K190" s="5" t="s">
        <v>223</v>
      </c>
      <c r="L190" s="8" t="s">
        <v>14</v>
      </c>
      <c r="M190" s="8" t="s">
        <v>14</v>
      </c>
      <c r="N190" s="11" t="s">
        <v>43</v>
      </c>
      <c r="O190" s="5" t="s">
        <v>227</v>
      </c>
      <c r="P190" s="6" t="s">
        <v>350</v>
      </c>
      <c r="Q190" s="3">
        <f t="shared" si="15"/>
        <v>0</v>
      </c>
    </row>
    <row r="191" spans="1:17" ht="32.25" thickBot="1" x14ac:dyDescent="0.25">
      <c r="A191" s="36">
        <v>190</v>
      </c>
      <c r="B191" s="41" t="s">
        <v>351</v>
      </c>
      <c r="C191" s="39" t="str">
        <f t="shared" si="16"/>
        <v>30 tháng 3 năm 2020</v>
      </c>
      <c r="D191" s="15" t="str">
        <f t="shared" si="17"/>
        <v>30</v>
      </c>
      <c r="E191" s="5" t="str">
        <f t="shared" si="18"/>
        <v>3</v>
      </c>
      <c r="F191" s="16" t="str">
        <f t="shared" si="19"/>
        <v>30 - 3 - 2020</v>
      </c>
      <c r="G191" s="5"/>
      <c r="H191" s="5" t="s">
        <v>18</v>
      </c>
      <c r="I191" s="5" t="s">
        <v>223</v>
      </c>
      <c r="J191" s="5" t="s">
        <v>20</v>
      </c>
      <c r="K191" s="5" t="s">
        <v>223</v>
      </c>
      <c r="L191" s="8" t="s">
        <v>14</v>
      </c>
      <c r="M191" s="8" t="s">
        <v>14</v>
      </c>
      <c r="N191" s="11" t="s">
        <v>43</v>
      </c>
      <c r="O191" s="5" t="s">
        <v>227</v>
      </c>
      <c r="P191" s="6" t="s">
        <v>350</v>
      </c>
      <c r="Q191" s="3">
        <f t="shared" si="15"/>
        <v>0</v>
      </c>
    </row>
    <row r="192" spans="1:17" ht="32.25" thickBot="1" x14ac:dyDescent="0.25">
      <c r="A192" s="36">
        <v>191</v>
      </c>
      <c r="B192" s="41" t="s">
        <v>351</v>
      </c>
      <c r="C192" s="39" t="str">
        <f t="shared" si="16"/>
        <v>30 tháng 3 năm 2020</v>
      </c>
      <c r="D192" s="15" t="str">
        <f t="shared" si="17"/>
        <v>30</v>
      </c>
      <c r="E192" s="5" t="str">
        <f t="shared" si="18"/>
        <v>3</v>
      </c>
      <c r="F192" s="16" t="str">
        <f t="shared" si="19"/>
        <v>30 - 3 - 2020</v>
      </c>
      <c r="G192" s="5"/>
      <c r="H192" s="5" t="s">
        <v>18</v>
      </c>
      <c r="I192" s="5" t="s">
        <v>223</v>
      </c>
      <c r="J192" s="5" t="s">
        <v>20</v>
      </c>
      <c r="K192" s="5" t="s">
        <v>223</v>
      </c>
      <c r="L192" s="8" t="s">
        <v>14</v>
      </c>
      <c r="M192" s="8" t="s">
        <v>14</v>
      </c>
      <c r="N192" s="11" t="s">
        <v>43</v>
      </c>
      <c r="O192" s="5" t="s">
        <v>227</v>
      </c>
      <c r="P192" s="6" t="s">
        <v>350</v>
      </c>
      <c r="Q192" s="3">
        <f t="shared" si="15"/>
        <v>0</v>
      </c>
    </row>
    <row r="193" spans="1:17" ht="32.25" thickBot="1" x14ac:dyDescent="0.25">
      <c r="A193" s="36">
        <v>192</v>
      </c>
      <c r="B193" s="41" t="s">
        <v>351</v>
      </c>
      <c r="C193" s="39" t="str">
        <f t="shared" si="16"/>
        <v>30 tháng 3 năm 2020</v>
      </c>
      <c r="D193" s="15" t="str">
        <f t="shared" si="17"/>
        <v>30</v>
      </c>
      <c r="E193" s="5" t="str">
        <f t="shared" si="18"/>
        <v>3</v>
      </c>
      <c r="F193" s="16" t="str">
        <f t="shared" si="19"/>
        <v>30 - 3 - 2020</v>
      </c>
      <c r="G193" s="5"/>
      <c r="H193" s="5" t="s">
        <v>18</v>
      </c>
      <c r="I193" s="5" t="s">
        <v>223</v>
      </c>
      <c r="J193" s="5" t="s">
        <v>20</v>
      </c>
      <c r="K193" s="5" t="s">
        <v>223</v>
      </c>
      <c r="L193" s="8" t="s">
        <v>14</v>
      </c>
      <c r="M193" s="8" t="s">
        <v>14</v>
      </c>
      <c r="N193" s="11" t="s">
        <v>43</v>
      </c>
      <c r="O193" s="5" t="s">
        <v>227</v>
      </c>
      <c r="P193" s="6" t="s">
        <v>350</v>
      </c>
      <c r="Q193" s="3">
        <f t="shared" si="15"/>
        <v>0</v>
      </c>
    </row>
    <row r="194" spans="1:17" ht="32.25" thickBot="1" x14ac:dyDescent="0.25">
      <c r="A194" s="36">
        <v>193</v>
      </c>
      <c r="B194" s="41" t="s">
        <v>351</v>
      </c>
      <c r="C194" s="39" t="str">
        <f t="shared" si="16"/>
        <v>30 tháng 3 năm 2020</v>
      </c>
      <c r="D194" s="15" t="str">
        <f t="shared" si="17"/>
        <v>30</v>
      </c>
      <c r="E194" s="5" t="str">
        <f t="shared" si="18"/>
        <v>3</v>
      </c>
      <c r="F194" s="16" t="str">
        <f t="shared" si="19"/>
        <v>30 - 3 - 2020</v>
      </c>
      <c r="G194" s="5"/>
      <c r="H194" s="5" t="s">
        <v>18</v>
      </c>
      <c r="I194" s="5" t="s">
        <v>223</v>
      </c>
      <c r="J194" s="5" t="s">
        <v>20</v>
      </c>
      <c r="K194" s="5" t="s">
        <v>223</v>
      </c>
      <c r="L194" s="8" t="s">
        <v>14</v>
      </c>
      <c r="M194" s="8" t="s">
        <v>14</v>
      </c>
      <c r="N194" s="11" t="s">
        <v>43</v>
      </c>
      <c r="O194" s="5" t="s">
        <v>227</v>
      </c>
      <c r="P194" s="6" t="s">
        <v>350</v>
      </c>
      <c r="Q194" s="3">
        <f t="shared" si="15"/>
        <v>0</v>
      </c>
    </row>
    <row r="195" spans="1:17" ht="32.25" thickBot="1" x14ac:dyDescent="0.25">
      <c r="A195" s="36">
        <v>194</v>
      </c>
      <c r="B195" s="41" t="s">
        <v>351</v>
      </c>
      <c r="C195" s="39" t="str">
        <f t="shared" si="16"/>
        <v>30 tháng 3 năm 2020</v>
      </c>
      <c r="D195" s="15" t="str">
        <f t="shared" si="17"/>
        <v>30</v>
      </c>
      <c r="E195" s="5" t="str">
        <f t="shared" si="18"/>
        <v>3</v>
      </c>
      <c r="F195" s="16" t="str">
        <f t="shared" si="19"/>
        <v>30 - 3 - 2020</v>
      </c>
      <c r="G195" s="5"/>
      <c r="H195" s="5" t="s">
        <v>18</v>
      </c>
      <c r="I195" s="5" t="s">
        <v>223</v>
      </c>
      <c r="J195" s="5" t="s">
        <v>20</v>
      </c>
      <c r="K195" s="5" t="s">
        <v>223</v>
      </c>
      <c r="L195" s="8" t="s">
        <v>14</v>
      </c>
      <c r="M195" s="8" t="s">
        <v>14</v>
      </c>
      <c r="N195" s="11" t="s">
        <v>43</v>
      </c>
      <c r="O195" s="5" t="s">
        <v>227</v>
      </c>
      <c r="P195" s="6" t="s">
        <v>350</v>
      </c>
      <c r="Q195" s="3">
        <f t="shared" si="15"/>
        <v>0</v>
      </c>
    </row>
    <row r="196" spans="1:17" ht="15.75" x14ac:dyDescent="0.25">
      <c r="M196" s="3">
        <f>COUNTIF(M2:M195,"Có")</f>
        <v>123</v>
      </c>
      <c r="Q196" s="37">
        <f>SUM(Q2:Q195)</f>
        <v>30</v>
      </c>
    </row>
    <row r="197" spans="1:17" ht="15.75" x14ac:dyDescent="0.25">
      <c r="Q197" s="3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COVID (copy)</vt:lpstr>
      <vt:lpstr>Graph</vt:lpstr>
      <vt:lpstr>COVID</vt:lpstr>
      <vt:lpstr>COVID (og)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</dc:creator>
  <cp:lastModifiedBy>JT</cp:lastModifiedBy>
  <dcterms:created xsi:type="dcterms:W3CDTF">2020-03-29T11:14:01Z</dcterms:created>
  <dcterms:modified xsi:type="dcterms:W3CDTF">2020-03-30T09:34:47Z</dcterms:modified>
</cp:coreProperties>
</file>