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2-SLG-ICA-NUEVO\04-ESPERIEN-SESIONES-2022\000-SESIONES APREN-2022\2DO-GRADO\24-SEMANA-24\"/>
    </mc:Choice>
  </mc:AlternateContent>
  <xr:revisionPtr revIDLastSave="0" documentId="13_ncr:1_{20994FB8-7FDA-4BBD-B840-E349533C5C6C}" xr6:coauthVersionLast="47" xr6:coauthVersionMax="47" xr10:uidLastSave="{00000000-0000-0000-0000-000000000000}"/>
  <bookViews>
    <workbookView xWindow="-120" yWindow="-120" windowWidth="24240" windowHeight="13140" xr2:uid="{2E5F1054-F1C0-47B8-B6D1-BEA4D5A926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9" i="1"/>
  <c r="L6" i="1"/>
  <c r="H26" i="1"/>
  <c r="H24" i="1"/>
  <c r="H25" i="1" s="1"/>
  <c r="H22" i="1"/>
  <c r="I11" i="1"/>
  <c r="I10" i="1"/>
  <c r="I9" i="1"/>
  <c r="I14" i="1" s="1"/>
  <c r="I8" i="1"/>
  <c r="I7" i="1"/>
  <c r="I6" i="1"/>
  <c r="I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<sst xmlns="http://schemas.openxmlformats.org/spreadsheetml/2006/main" count="24" uniqueCount="24">
  <si>
    <t>ARTEFACTOS</t>
  </si>
  <si>
    <t>ELECTRICOS</t>
  </si>
  <si>
    <t>POTENCIA ELECTRICA</t>
  </si>
  <si>
    <t>WATTS</t>
  </si>
  <si>
    <t>KW</t>
  </si>
  <si>
    <t>CANTIDAD</t>
  </si>
  <si>
    <t>ARTEFAC.</t>
  </si>
  <si>
    <t xml:space="preserve">HORAS DE </t>
  </si>
  <si>
    <t xml:space="preserve">CONS. DIA </t>
  </si>
  <si>
    <t xml:space="preserve">DIAS DE </t>
  </si>
  <si>
    <t>CONS. MES</t>
  </si>
  <si>
    <t>CONSUMO</t>
  </si>
  <si>
    <t>MENSUAL (KWh)</t>
  </si>
  <si>
    <t>TOTAL DE CONSUMO DE ENERGIA MENSUAL</t>
  </si>
  <si>
    <t>equipo</t>
  </si>
  <si>
    <t>licuadora</t>
  </si>
  <si>
    <t>lavadora</t>
  </si>
  <si>
    <t>radio reloj</t>
  </si>
  <si>
    <t>ventilador</t>
  </si>
  <si>
    <t>refrigeradora</t>
  </si>
  <si>
    <t>computadora</t>
  </si>
  <si>
    <t>KWh</t>
  </si>
  <si>
    <t>igv 18%</t>
  </si>
  <si>
    <t>IGV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</si>
</sst>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0</xdr:row>
      <xdr:rowOff>142875</xdr:rowOff>
    </xdr:from>
    <xdr:to>
      <xdr:col>24</xdr:col>
      <xdr:colOff>98890</xdr:colOff>
      <xdr:row>30</xdr:row>
      <xdr:rowOff>135676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4379CE-DF2F-35AC-D9BD-C189A06FA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142875"/>
          <a:ext cx="9004765" cy="5755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DBBD-D218-40E6-B666-DA4B7485CCD0}">
  <dimension ref="C3:L26"/>
  <sheetViews>
    <sheetView tabSelected="1" workbookViewId="0">
      <selection activeCell="A7" sqref="A7"/>
    </sheetView>
  </sheetViews>
  <sheetFormatPr baseColWidth="10" defaultRowHeight="15" x14ac:dyDescent="0.25"/>
  <cols>
    <col min="3" max="3" width="22.85546875" customWidth="1"/>
    <col min="4" max="4" width="8.140625" customWidth="1"/>
    <col min="5" max="5" width="10.5703125" customWidth="1"/>
    <col min="9" max="9" width="17.28515625" customWidth="1"/>
  </cols>
  <sheetData>
    <row r="3" spans="3:12" x14ac:dyDescent="0.25">
      <c r="C3" s="2" t="s">
        <v>0</v>
      </c>
      <c r="D3" s="9" t="s">
        <v>2</v>
      </c>
      <c r="E3" s="9"/>
      <c r="F3" s="2" t="s">
        <v>5</v>
      </c>
      <c r="G3" s="2" t="s">
        <v>7</v>
      </c>
      <c r="H3" s="2" t="s">
        <v>9</v>
      </c>
      <c r="I3" s="2" t="s">
        <v>11</v>
      </c>
      <c r="L3">
        <v>5792</v>
      </c>
    </row>
    <row r="4" spans="3:12" x14ac:dyDescent="0.25">
      <c r="C4" s="3" t="s">
        <v>1</v>
      </c>
      <c r="D4" s="4" t="s">
        <v>3</v>
      </c>
      <c r="E4" s="4" t="s">
        <v>4</v>
      </c>
      <c r="F4" s="3" t="s">
        <v>6</v>
      </c>
      <c r="G4" s="3" t="s">
        <v>8</v>
      </c>
      <c r="H4" s="3" t="s">
        <v>10</v>
      </c>
      <c r="I4" s="3" t="s">
        <v>12</v>
      </c>
      <c r="L4">
        <v>2584</v>
      </c>
    </row>
    <row r="5" spans="3:12" x14ac:dyDescent="0.25">
      <c r="C5" s="1" t="s">
        <v>14</v>
      </c>
      <c r="D5" s="1">
        <v>80</v>
      </c>
      <c r="E5" s="1">
        <f>D5/1000</f>
        <v>0.08</v>
      </c>
      <c r="F5" s="1">
        <v>1</v>
      </c>
      <c r="G5" s="1">
        <v>3.25</v>
      </c>
      <c r="H5" s="1">
        <v>30</v>
      </c>
      <c r="I5" s="1">
        <f>PRODUCT(E5:H5)</f>
        <v>7.8000000000000007</v>
      </c>
    </row>
    <row r="6" spans="3:12" x14ac:dyDescent="0.25">
      <c r="C6" s="1" t="s">
        <v>15</v>
      </c>
      <c r="D6" s="1">
        <v>300</v>
      </c>
      <c r="E6" s="1">
        <f t="shared" ref="E6:E11" si="0">D6/1000</f>
        <v>0.3</v>
      </c>
      <c r="F6" s="1">
        <v>1</v>
      </c>
      <c r="G6" s="1">
        <v>0.25</v>
      </c>
      <c r="H6" s="1">
        <v>30</v>
      </c>
      <c r="I6" s="1">
        <f t="shared" ref="I6:I11" si="1">PRODUCT(E6:H6)</f>
        <v>2.25</v>
      </c>
      <c r="L6">
        <f>L3-L4</f>
        <v>3208</v>
      </c>
    </row>
    <row r="7" spans="3:12" x14ac:dyDescent="0.25">
      <c r="C7" s="1" t="s">
        <v>16</v>
      </c>
      <c r="D7" s="1">
        <v>500</v>
      </c>
      <c r="E7" s="1">
        <f t="shared" si="0"/>
        <v>0.5</v>
      </c>
      <c r="F7" s="1">
        <v>1</v>
      </c>
      <c r="G7" s="1">
        <v>3.5</v>
      </c>
      <c r="H7" s="1">
        <v>4</v>
      </c>
      <c r="I7" s="1">
        <f t="shared" si="1"/>
        <v>7</v>
      </c>
      <c r="L7">
        <v>0.51300000000000001</v>
      </c>
    </row>
    <row r="8" spans="3:12" x14ac:dyDescent="0.25">
      <c r="C8" s="1" t="s">
        <v>17</v>
      </c>
      <c r="D8" s="1">
        <v>10</v>
      </c>
      <c r="E8" s="1">
        <f t="shared" si="0"/>
        <v>0.01</v>
      </c>
      <c r="F8" s="1">
        <v>1</v>
      </c>
      <c r="G8" s="1">
        <v>4</v>
      </c>
      <c r="H8" s="1">
        <v>30</v>
      </c>
      <c r="I8" s="1">
        <f t="shared" si="1"/>
        <v>1.2</v>
      </c>
    </row>
    <row r="9" spans="3:12" x14ac:dyDescent="0.25">
      <c r="C9" s="1" t="s">
        <v>18</v>
      </c>
      <c r="D9" s="1">
        <v>50</v>
      </c>
      <c r="E9" s="1">
        <f t="shared" si="0"/>
        <v>0.05</v>
      </c>
      <c r="F9" s="1">
        <v>1</v>
      </c>
      <c r="G9" s="1">
        <v>0.75</v>
      </c>
      <c r="H9" s="1">
        <v>30</v>
      </c>
      <c r="I9" s="1">
        <f t="shared" si="1"/>
        <v>1.1250000000000002</v>
      </c>
      <c r="L9">
        <f>PRODUCT(L6:L7)</f>
        <v>1645.704</v>
      </c>
    </row>
    <row r="10" spans="3:12" x14ac:dyDescent="0.25">
      <c r="C10" s="1" t="s">
        <v>19</v>
      </c>
      <c r="D10" s="1">
        <v>350</v>
      </c>
      <c r="E10" s="1">
        <f t="shared" si="0"/>
        <v>0.35</v>
      </c>
      <c r="F10" s="1">
        <v>1</v>
      </c>
      <c r="G10" s="1">
        <v>12</v>
      </c>
      <c r="H10" s="1">
        <v>30</v>
      </c>
      <c r="I10" s="1">
        <f t="shared" si="1"/>
        <v>125.99999999999997</v>
      </c>
      <c r="K10" t="s">
        <v>23</v>
      </c>
      <c r="L10">
        <f>L9*0.18</f>
        <v>296.22672</v>
      </c>
    </row>
    <row r="11" spans="3:12" x14ac:dyDescent="0.25">
      <c r="C11" s="1" t="s">
        <v>20</v>
      </c>
      <c r="D11" s="1">
        <v>300</v>
      </c>
      <c r="E11" s="1">
        <f t="shared" si="0"/>
        <v>0.3</v>
      </c>
      <c r="F11" s="1">
        <v>1</v>
      </c>
      <c r="G11" s="1">
        <v>8</v>
      </c>
      <c r="H11" s="1">
        <v>30</v>
      </c>
      <c r="I11" s="1">
        <f t="shared" si="1"/>
        <v>72</v>
      </c>
    </row>
    <row r="12" spans="3:12" x14ac:dyDescent="0.25">
      <c r="C12" s="1"/>
      <c r="D12" s="1"/>
      <c r="E12" s="1"/>
      <c r="F12" s="1"/>
      <c r="G12" s="1"/>
      <c r="H12" s="1"/>
      <c r="I12" s="1"/>
      <c r="L12">
        <f>SUM(L9:L10)</f>
        <v>1941.9307199999998</v>
      </c>
    </row>
    <row r="13" spans="3:12" x14ac:dyDescent="0.25">
      <c r="C13" s="1"/>
      <c r="D13" s="1"/>
      <c r="E13" s="1"/>
      <c r="F13" s="1"/>
      <c r="G13" s="1"/>
      <c r="H13" s="1"/>
      <c r="I13" s="1"/>
    </row>
    <row r="14" spans="3:12" ht="18.75" x14ac:dyDescent="0.3">
      <c r="C14" s="10" t="s">
        <v>13</v>
      </c>
      <c r="D14" s="10"/>
      <c r="E14" s="10"/>
      <c r="F14" s="10"/>
      <c r="G14" s="10"/>
      <c r="H14" s="10"/>
      <c r="I14" s="5">
        <f>SUM(I5:I13)</f>
        <v>217.37499999999997</v>
      </c>
      <c r="J14" s="6" t="s">
        <v>21</v>
      </c>
    </row>
    <row r="20" spans="7:8" x14ac:dyDescent="0.25">
      <c r="H20">
        <v>5792</v>
      </c>
    </row>
    <row r="21" spans="7:8" x14ac:dyDescent="0.25">
      <c r="H21">
        <v>2584</v>
      </c>
    </row>
    <row r="22" spans="7:8" x14ac:dyDescent="0.25">
      <c r="H22" s="7">
        <f>H20-H21</f>
        <v>3208</v>
      </c>
    </row>
    <row r="23" spans="7:8" x14ac:dyDescent="0.25">
      <c r="H23">
        <v>0.51300000000000001</v>
      </c>
    </row>
    <row r="24" spans="7:8" x14ac:dyDescent="0.25">
      <c r="H24">
        <f>H22*H23</f>
        <v>1645.704</v>
      </c>
    </row>
    <row r="25" spans="7:8" x14ac:dyDescent="0.25">
      <c r="G25" t="s">
        <v>22</v>
      </c>
      <c r="H25">
        <f>H24*0.18</f>
        <v>296.22672</v>
      </c>
    </row>
    <row r="26" spans="7:8" x14ac:dyDescent="0.25">
      <c r="H26" s="8">
        <f>SUM(H24:H25)</f>
        <v>1941.9307199999998</v>
      </c>
    </row>
  </sheetData>
  <mergeCells count="2">
    <mergeCell ref="D3:E3"/>
    <mergeCell ref="C14:H14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dcterms:created xsi:type="dcterms:W3CDTF">2022-04-05T12:55:54Z</dcterms:created>
  <dcterms:modified xsi:type="dcterms:W3CDTF">2022-08-29T14:15:14Z</dcterms:modified>
</cp:coreProperties>
</file>