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PHY363\lab05\"/>
    </mc:Choice>
  </mc:AlternateContent>
  <bookViews>
    <workbookView xWindow="0" yWindow="0" windowWidth="14380" windowHeight="4080" activeTab="1" xr2:uid="{B9D1952E-1631-4D08-BF50-CC179CF8B5FE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C26" i="1" l="1"/>
  <c r="C28" i="1" s="1"/>
  <c r="D18" i="1"/>
  <c r="C18" i="1"/>
  <c r="B18" i="1"/>
</calcChain>
</file>

<file path=xl/sharedStrings.xml><?xml version="1.0" encoding="utf-8"?>
<sst xmlns="http://schemas.openxmlformats.org/spreadsheetml/2006/main" count="8" uniqueCount="8">
  <si>
    <t>Color</t>
  </si>
  <si>
    <t>436 nm</t>
  </si>
  <si>
    <t>546 nm</t>
  </si>
  <si>
    <t>590 nm</t>
  </si>
  <si>
    <t>Average</t>
  </si>
  <si>
    <t>Percent error</t>
  </si>
  <si>
    <t>expairmental Planck's constant (J*s)</t>
  </si>
  <si>
    <t>Accepted value for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</si>
</sst>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Sheet1!$H$5:$J$5</c:f>
              <c:numCache>
                <c:formatCode>General</c:formatCode>
                <c:ptCount val="3"/>
              </c:numCache>
            </c:numRef>
          </c:xVal>
          <c:yVal>
            <c:numRef>
              <c:f>Sheet1!$H$6:$J$6</c:f>
              <c:numCache>
                <c:formatCode>0.000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8-448F-BC45-C01314F3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04456"/>
        <c:axId val="389803144"/>
      </c:scatterChart>
      <c:valAx>
        <c:axId val="3898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03144"/>
        <c:crosses val="autoZero"/>
        <c:crossBetween val="midCat"/>
      </c:valAx>
      <c:valAx>
        <c:axId val="3898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FA71B9-C431-4BD0-AB5A-C5904E8A82AA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109D-46EF-4439-A6DF-1D8A366B2A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BF75-73D9-4FE2-8884-CBBC02AAA85C}">
  <sheetPr>
    <pageSetUpPr fitToPage="1"/>
  </sheetPr>
  <dimension ref="A1:J28"/>
  <sheetViews>
    <sheetView tabSelected="1" zoomScale="85" zoomScaleNormal="85" workbookViewId="0">
      <selection activeCell="F4" sqref="F4"/>
    </sheetView>
  </sheetViews>
  <sheetFormatPr defaultRowHeight="14.5" x14ac:dyDescent="0.35"/>
  <cols>
    <col min="1" max="1" width="8.7265625" style="1"/>
    <col min="2" max="2" width="31.08984375" style="1" bestFit="1" customWidth="1"/>
    <col min="3" max="3" width="12.81640625" style="1" bestFit="1" customWidth="1"/>
    <col min="4" max="4" width="7" style="1" bestFit="1" customWidth="1"/>
    <col min="5" max="16384" width="8.72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5">
      <c r="B2" s="2">
        <v>0.71</v>
      </c>
      <c r="C2" s="2">
        <v>0.502</v>
      </c>
      <c r="D2" s="2">
        <v>0.214</v>
      </c>
    </row>
    <row r="3" spans="1:10" x14ac:dyDescent="0.35">
      <c r="B3" s="2">
        <v>0.71099999999999997</v>
      </c>
      <c r="C3" s="2">
        <v>0.46100000000000002</v>
      </c>
      <c r="D3" s="2">
        <v>0.189</v>
      </c>
    </row>
    <row r="4" spans="1:10" x14ac:dyDescent="0.35">
      <c r="B4" s="2">
        <v>0.67800000000000005</v>
      </c>
      <c r="C4" s="2">
        <v>0.65400000000000003</v>
      </c>
      <c r="D4" s="2">
        <v>0.18</v>
      </c>
    </row>
    <row r="5" spans="1:10" x14ac:dyDescent="0.35">
      <c r="B5" s="2">
        <v>0.746</v>
      </c>
      <c r="C5" s="2">
        <v>0.49099999999999999</v>
      </c>
      <c r="D5" s="2">
        <v>0.17799999999999999</v>
      </c>
      <c r="F5" s="1">
        <v>0.20300000000000001</v>
      </c>
      <c r="G5" s="1">
        <f>1000*(1/590)</f>
        <v>1.6949152542372881</v>
      </c>
    </row>
    <row r="6" spans="1:10" x14ac:dyDescent="0.35">
      <c r="B6" s="2">
        <v>0.65300000000000002</v>
      </c>
      <c r="C6" s="2">
        <v>0.51300000000000001</v>
      </c>
      <c r="D6" s="2">
        <v>0.20899999999999999</v>
      </c>
      <c r="F6" s="1">
        <v>0.52800000000000002</v>
      </c>
      <c r="G6" s="1">
        <f>1000*(1/546)</f>
        <v>1.8315018315018314</v>
      </c>
      <c r="H6" s="2"/>
      <c r="I6" s="2"/>
      <c r="J6" s="2"/>
    </row>
    <row r="7" spans="1:10" x14ac:dyDescent="0.35">
      <c r="B7" s="2">
        <v>0.71499999999999997</v>
      </c>
      <c r="C7" s="2">
        <v>0.623</v>
      </c>
      <c r="D7" s="2">
        <v>0.20799999999999999</v>
      </c>
      <c r="F7" s="1">
        <v>0.71599999999999997</v>
      </c>
      <c r="G7" s="1">
        <f>1000*(1/436)</f>
        <v>2.2935779816513762</v>
      </c>
    </row>
    <row r="8" spans="1:10" x14ac:dyDescent="0.35">
      <c r="B8" s="2">
        <v>0.79500000000000004</v>
      </c>
      <c r="C8" s="2">
        <v>0.51600000000000001</v>
      </c>
      <c r="D8" s="2">
        <v>0.21199999999999999</v>
      </c>
    </row>
    <row r="9" spans="1:10" x14ac:dyDescent="0.35">
      <c r="B9" s="2">
        <v>0.72499999999999998</v>
      </c>
      <c r="C9" s="2">
        <v>0.57799999999999996</v>
      </c>
      <c r="D9" s="2">
        <v>0.218</v>
      </c>
    </row>
    <row r="10" spans="1:10" x14ac:dyDescent="0.35">
      <c r="B10" s="2">
        <v>0.71199999999999997</v>
      </c>
      <c r="C10" s="2">
        <v>0.59</v>
      </c>
      <c r="D10" s="2">
        <v>0.20300000000000001</v>
      </c>
    </row>
    <row r="11" spans="1:10" x14ac:dyDescent="0.35">
      <c r="B11" s="2">
        <v>0.623</v>
      </c>
      <c r="C11" s="2">
        <v>0.503</v>
      </c>
      <c r="D11" s="2">
        <v>0.216</v>
      </c>
    </row>
    <row r="12" spans="1:10" x14ac:dyDescent="0.35">
      <c r="B12" s="2">
        <v>0.71099999999999997</v>
      </c>
      <c r="C12" s="2">
        <v>0.58199999999999996</v>
      </c>
      <c r="D12" s="2">
        <v>0.22</v>
      </c>
    </row>
    <row r="13" spans="1:10" x14ac:dyDescent="0.35">
      <c r="B13" s="2">
        <v>0.72699999999999998</v>
      </c>
      <c r="C13" s="2">
        <v>0.51200000000000001</v>
      </c>
      <c r="D13" s="2">
        <v>0.20399999999999999</v>
      </c>
    </row>
    <row r="14" spans="1:10" x14ac:dyDescent="0.35">
      <c r="B14" s="2">
        <v>0.71899999999999997</v>
      </c>
      <c r="C14" s="2">
        <v>0.48699999999999999</v>
      </c>
      <c r="D14" s="2">
        <v>0.21099999999999999</v>
      </c>
    </row>
    <row r="15" spans="1:10" x14ac:dyDescent="0.35">
      <c r="B15" s="2">
        <v>0.73599999999999999</v>
      </c>
      <c r="C15" s="2">
        <v>0.47899999999999998</v>
      </c>
      <c r="D15" s="2">
        <v>0.22</v>
      </c>
    </row>
    <row r="16" spans="1:10" x14ac:dyDescent="0.35">
      <c r="B16" s="2">
        <v>0.72099999999999997</v>
      </c>
      <c r="C16" s="2">
        <v>0.50900000000000001</v>
      </c>
      <c r="D16" s="2">
        <v>0.17699999999999999</v>
      </c>
    </row>
    <row r="17" spans="1:4" x14ac:dyDescent="0.35">
      <c r="B17" s="2">
        <v>0.77400000000000002</v>
      </c>
      <c r="C17" s="2">
        <v>0.45300000000000001</v>
      </c>
      <c r="D17" s="2">
        <v>0.182</v>
      </c>
    </row>
    <row r="18" spans="1:4" x14ac:dyDescent="0.35">
      <c r="A18" s="1" t="s">
        <v>4</v>
      </c>
      <c r="B18" s="2">
        <f>AVERAGE(B2:B17)</f>
        <v>0.71599999999999997</v>
      </c>
      <c r="C18" s="2">
        <f>AVERAGE(C2:C17)</f>
        <v>0.52831249999999996</v>
      </c>
      <c r="D18" s="2">
        <f>AVERAGE(D2:D17)</f>
        <v>0.20256250000000003</v>
      </c>
    </row>
    <row r="26" spans="1:4" x14ac:dyDescent="0.35">
      <c r="B26" s="1" t="s">
        <v>6</v>
      </c>
      <c r="C26" s="1">
        <f xml:space="preserve"> ((0.7427*10^-6)*(1.602 *10^-19))/(2.998*10^8)</f>
        <v>3.9686637758505672E-34</v>
      </c>
    </row>
    <row r="27" spans="1:4" x14ac:dyDescent="0.35">
      <c r="B27" s="1" t="s">
        <v>7</v>
      </c>
      <c r="C27" s="3">
        <v>6.6259999999999998E-34</v>
      </c>
    </row>
    <row r="28" spans="1:4" x14ac:dyDescent="0.35">
      <c r="B28" s="1" t="s">
        <v>5</v>
      </c>
      <c r="C28" s="3">
        <f>(ABS(C26-C27)/C27)*100</f>
        <v>40.104681921965479</v>
      </c>
    </row>
  </sheetData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Orellano</dc:creator>
  <cp:lastModifiedBy>Robert Orellano</cp:lastModifiedBy>
  <cp:lastPrinted>2017-10-12T15:22:47Z</cp:lastPrinted>
  <dcterms:created xsi:type="dcterms:W3CDTF">2017-10-05T19:37:45Z</dcterms:created>
  <dcterms:modified xsi:type="dcterms:W3CDTF">2017-10-12T17:17:01Z</dcterms:modified>
</cp:coreProperties>
</file>