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<sst xmlns="http://schemas.openxmlformats.org/spreadsheetml/2006/main" count="85" uniqueCount="34">
  <si>
    <t>name</t>
  </si>
  <si>
    <t>created</t>
  </si>
  <si>
    <t>simulated</t>
  </si>
  <si>
    <t>performance</t>
  </si>
  <si>
    <t>Common</t>
  </si>
  <si>
    <t>engine O/F</t>
  </si>
  <si>
    <t>ratio</t>
  </si>
  <si>
    <t>engine T/W</t>
  </si>
  <si>
    <t>airframe</t>
  </si>
  <si>
    <t>kg</t>
  </si>
  <si>
    <t>diameter</t>
  </si>
  <si>
    <t>in</t>
  </si>
  <si>
    <t>oxi capacity</t>
  </si>
  <si>
    <t>lbm</t>
  </si>
  <si>
    <t>fuel capacity</t>
  </si>
  <si>
    <t>stage 1</t>
  </si>
  <si>
    <t>Isp (vac)</t>
  </si>
  <si>
    <t>s</t>
  </si>
  <si>
    <t>thrust (sl, initial)</t>
  </si>
  <si>
    <t>N</t>
  </si>
  <si>
    <t>propellant load</t>
  </si>
  <si>
    <t>fraction</t>
  </si>
  <si>
    <t>nozzle diameter</t>
  </si>
  <si>
    <t>cm</t>
  </si>
  <si>
    <t>stage 2</t>
  </si>
  <si>
    <t>thrust (vac, initial)</t>
  </si>
  <si>
    <t>stage 3</t>
  </si>
  <si>
    <t>zero propellant mass</t>
  </si>
  <si>
    <t>mass flow, total</t>
  </si>
  <si>
    <t>lb/s</t>
  </si>
  <si>
    <t>mass flow, oxi</t>
  </si>
  <si>
    <t>mass flow, fuel</t>
  </si>
  <si>
    <t>oxi load</t>
  </si>
  <si>
    <t>fuel load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</si>
</sst>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11.8061224489796"/>
    <col collapsed="false" hidden="false" max="2" min="2" style="0" width="18.2244897959184"/>
    <col collapsed="false" hidden="false" max="3" min="3" style="0" width="7.69387755102041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B2" s="0" t="s">
        <v>1</v>
      </c>
    </row>
    <row r="3" customFormat="false" ht="12.8" hidden="false" customHeight="false" outlineLevel="0" collapsed="false">
      <c r="B3" s="0" t="s">
        <v>2</v>
      </c>
    </row>
    <row r="4" customFormat="false" ht="12.8" hidden="false" customHeight="false" outlineLevel="0" collapsed="false">
      <c r="B4" s="0" t="s">
        <v>3</v>
      </c>
    </row>
    <row r="6" customFormat="false" ht="12.8" hidden="false" customHeight="false" outlineLevel="0" collapsed="false">
      <c r="A6" s="0" t="s">
        <v>4</v>
      </c>
    </row>
    <row r="7" customFormat="false" ht="12.8" hidden="false" customHeight="false" outlineLevel="0" collapsed="false">
      <c r="B7" s="0" t="s">
        <v>5</v>
      </c>
      <c r="C7" s="0" t="s">
        <v>6</v>
      </c>
      <c r="D7" s="1" t="n">
        <v>7</v>
      </c>
    </row>
    <row r="8" customFormat="false" ht="12.8" hidden="false" customHeight="false" outlineLevel="0" collapsed="false">
      <c r="B8" s="0" t="s">
        <v>7</v>
      </c>
      <c r="C8" s="0" t="s">
        <v>6</v>
      </c>
      <c r="D8" s="1" t="n">
        <v>75</v>
      </c>
    </row>
    <row r="9" customFormat="false" ht="12.8" hidden="false" customHeight="false" outlineLevel="0" collapsed="false">
      <c r="B9" s="0" t="s">
        <v>8</v>
      </c>
      <c r="C9" s="0" t="s">
        <v>9</v>
      </c>
      <c r="D9" s="1" t="n">
        <v>3</v>
      </c>
    </row>
    <row r="10" customFormat="false" ht="12.8" hidden="false" customHeight="false" outlineLevel="0" collapsed="false">
      <c r="B10" s="0" t="s">
        <v>10</v>
      </c>
      <c r="C10" s="0" t="s">
        <v>11</v>
      </c>
      <c r="D10" s="1" t="n">
        <v>4</v>
      </c>
    </row>
    <row r="11" customFormat="false" ht="12.8" hidden="false" customHeight="false" outlineLevel="0" collapsed="false">
      <c r="B11" s="0" t="s">
        <v>12</v>
      </c>
      <c r="C11" s="0" t="s">
        <v>13</v>
      </c>
      <c r="D11" s="1" t="n">
        <v>96.46</v>
      </c>
    </row>
    <row r="12" customFormat="false" ht="12.8" hidden="false" customHeight="false" outlineLevel="0" collapsed="false">
      <c r="B12" s="0" t="s">
        <v>14</v>
      </c>
      <c r="C12" s="0" t="s">
        <v>13</v>
      </c>
      <c r="D12" s="1" t="n">
        <v>13.78</v>
      </c>
    </row>
    <row r="13" customFormat="false" ht="12.8" hidden="false" customHeight="false" outlineLevel="0" collapsed="false">
      <c r="A13" s="0" t="s">
        <v>15</v>
      </c>
      <c r="D13" s="1"/>
    </row>
    <row r="14" customFormat="false" ht="12.8" hidden="false" customHeight="false" outlineLevel="0" collapsed="false">
      <c r="B14" s="0" t="s">
        <v>16</v>
      </c>
      <c r="C14" s="0" t="s">
        <v>17</v>
      </c>
      <c r="D14" s="1" t="n">
        <v>230</v>
      </c>
    </row>
    <row r="15" customFormat="false" ht="12.8" hidden="false" customHeight="false" outlineLevel="0" collapsed="false">
      <c r="B15" s="0" t="s">
        <v>18</v>
      </c>
      <c r="C15" s="0" t="s">
        <v>19</v>
      </c>
      <c r="D15" s="1" t="n">
        <v>650</v>
      </c>
    </row>
    <row r="16" customFormat="false" ht="12.8" hidden="false" customHeight="false" outlineLevel="0" collapsed="false">
      <c r="B16" s="0" t="s">
        <v>20</v>
      </c>
      <c r="C16" s="0" t="s">
        <v>21</v>
      </c>
      <c r="D16" s="1" t="n">
        <v>0.5</v>
      </c>
    </row>
    <row r="17" customFormat="false" ht="12.8" hidden="false" customHeight="false" outlineLevel="0" collapsed="false">
      <c r="B17" s="0" t="s">
        <v>22</v>
      </c>
      <c r="C17" s="0" t="s">
        <v>23</v>
      </c>
      <c r="D17" s="1" t="n">
        <v>3.8</v>
      </c>
    </row>
    <row r="18" customFormat="false" ht="12.8" hidden="false" customHeight="false" outlineLevel="0" collapsed="false">
      <c r="A18" s="0" t="s">
        <v>24</v>
      </c>
      <c r="D18" s="1"/>
    </row>
    <row r="19" customFormat="false" ht="12.8" hidden="false" customHeight="false" outlineLevel="0" collapsed="false">
      <c r="B19" s="0" t="s">
        <v>16</v>
      </c>
      <c r="C19" s="0" t="s">
        <v>17</v>
      </c>
      <c r="D19" s="1" t="n">
        <v>295</v>
      </c>
    </row>
    <row r="20" customFormat="false" ht="12.8" hidden="false" customHeight="false" outlineLevel="0" collapsed="false">
      <c r="B20" s="0" t="s">
        <v>25</v>
      </c>
      <c r="C20" s="0" t="s">
        <v>19</v>
      </c>
      <c r="D20" s="1" t="n">
        <v>700</v>
      </c>
    </row>
    <row r="21" customFormat="false" ht="12.8" hidden="false" customHeight="false" outlineLevel="0" collapsed="false">
      <c r="B21" s="0" t="s">
        <v>20</v>
      </c>
      <c r="C21" s="0" t="s">
        <v>21</v>
      </c>
      <c r="D21" s="1" t="n">
        <v>0.5</v>
      </c>
    </row>
    <row r="22" customFormat="false" ht="12.8" hidden="false" customHeight="false" outlineLevel="0" collapsed="false">
      <c r="B22" s="0" t="s">
        <v>22</v>
      </c>
      <c r="C22" s="0" t="s">
        <v>23</v>
      </c>
      <c r="D22" s="1"/>
    </row>
    <row r="23" customFormat="false" ht="12.8" hidden="false" customHeight="false" outlineLevel="0" collapsed="false">
      <c r="A23" s="0" t="s">
        <v>26</v>
      </c>
      <c r="D23" s="1"/>
    </row>
    <row r="24" customFormat="false" ht="12.8" hidden="false" customHeight="false" outlineLevel="0" collapsed="false">
      <c r="B24" s="0" t="s">
        <v>16</v>
      </c>
      <c r="C24" s="0" t="s">
        <v>17</v>
      </c>
      <c r="D24" s="1" t="n">
        <v>295</v>
      </c>
    </row>
    <row r="25" customFormat="false" ht="12.8" hidden="false" customHeight="false" outlineLevel="0" collapsed="false">
      <c r="B25" s="0" t="s">
        <v>25</v>
      </c>
      <c r="C25" s="0" t="s">
        <v>19</v>
      </c>
      <c r="D25" s="1" t="n">
        <v>700</v>
      </c>
    </row>
    <row r="26" customFormat="false" ht="12.8" hidden="false" customHeight="false" outlineLevel="0" collapsed="false">
      <c r="B26" s="0" t="s">
        <v>20</v>
      </c>
      <c r="C26" s="0" t="s">
        <v>21</v>
      </c>
      <c r="D26" s="1" t="n">
        <v>0.75</v>
      </c>
    </row>
    <row r="27" customFormat="false" ht="12.8" hidden="false" customHeight="false" outlineLevel="0" collapsed="false">
      <c r="B27" s="0" t="s">
        <v>22</v>
      </c>
      <c r="C27" s="0" t="s">
        <v>23</v>
      </c>
      <c r="D27" s="1"/>
    </row>
    <row r="30" customFormat="false" ht="12.8" hidden="false" customHeight="false" outlineLevel="0" collapsed="false">
      <c r="A30" s="0" t="s">
        <v>15</v>
      </c>
      <c r="D30" s="2"/>
    </row>
    <row r="31" customFormat="false" ht="12.8" hidden="false" customHeight="false" outlineLevel="0" collapsed="false">
      <c r="B31" s="0" t="s">
        <v>27</v>
      </c>
      <c r="C31" s="0" t="s">
        <v>9</v>
      </c>
      <c r="D31" s="2" t="n">
        <f aca="false">D$9+(D15*(1/D$8)*(1/9.8))</f>
        <v>3.8843537414966</v>
      </c>
    </row>
    <row r="32" customFormat="false" ht="12.8" hidden="false" customHeight="false" outlineLevel="0" collapsed="false">
      <c r="B32" s="0" t="s">
        <v>25</v>
      </c>
      <c r="C32" s="0" t="s">
        <v>19</v>
      </c>
      <c r="D32" s="3" t="n">
        <f aca="false">D15+PI()*(D17*(1/100)*(1/2))^2*101325</f>
        <v>764.91419710062</v>
      </c>
    </row>
    <row r="33" customFormat="false" ht="12.8" hidden="false" customHeight="false" outlineLevel="0" collapsed="false">
      <c r="B33" s="0" t="s">
        <v>28</v>
      </c>
      <c r="C33" s="0" t="s">
        <v>29</v>
      </c>
      <c r="D33" s="4" t="n">
        <f aca="false">D32*(1/4.448)/D14</f>
        <v>0.747687477616339</v>
      </c>
    </row>
    <row r="34" customFormat="false" ht="12.8" hidden="false" customHeight="false" outlineLevel="0" collapsed="false">
      <c r="B34" s="0" t="s">
        <v>30</v>
      </c>
      <c r="C34" s="0" t="s">
        <v>29</v>
      </c>
      <c r="D34" s="4" t="n">
        <f aca="false">D33*D$7/(D$7+1)</f>
        <v>0.654226542914297</v>
      </c>
    </row>
    <row r="35" customFormat="false" ht="12.8" hidden="false" customHeight="false" outlineLevel="0" collapsed="false">
      <c r="B35" s="0" t="s">
        <v>31</v>
      </c>
      <c r="C35" s="0" t="s">
        <v>29</v>
      </c>
      <c r="D35" s="4" t="n">
        <f aca="false">D33/(D$7+1)</f>
        <v>0.0934609347020424</v>
      </c>
    </row>
    <row r="36" customFormat="false" ht="12.8" hidden="false" customHeight="false" outlineLevel="0" collapsed="false">
      <c r="B36" s="0" t="s">
        <v>32</v>
      </c>
      <c r="C36" s="0" t="s">
        <v>13</v>
      </c>
      <c r="D36" s="2" t="n">
        <f aca="false">D$11*D16</f>
        <v>48.23</v>
      </c>
    </row>
    <row r="37" customFormat="false" ht="12.8" hidden="false" customHeight="false" outlineLevel="0" collapsed="false">
      <c r="B37" s="0" t="s">
        <v>33</v>
      </c>
      <c r="C37" s="0" t="s">
        <v>13</v>
      </c>
      <c r="D37" s="2" t="n">
        <f aca="false">D$12*D16</f>
        <v>6.89</v>
      </c>
    </row>
    <row r="38" customFormat="false" ht="12.8" hidden="false" customHeight="false" outlineLevel="0" collapsed="false">
      <c r="A38" s="0" t="s">
        <v>24</v>
      </c>
      <c r="D38" s="2"/>
    </row>
    <row r="39" customFormat="false" ht="12.8" hidden="false" customHeight="false" outlineLevel="0" collapsed="false">
      <c r="B39" s="0" t="s">
        <v>27</v>
      </c>
      <c r="C39" s="0" t="s">
        <v>9</v>
      </c>
      <c r="D39" s="2" t="n">
        <f aca="false">D$9+(D20/D$8/9.8)</f>
        <v>3.95238095238095</v>
      </c>
    </row>
    <row r="40" customFormat="false" ht="12.8" hidden="false" customHeight="false" outlineLevel="0" collapsed="false">
      <c r="B40" s="0" t="s">
        <v>28</v>
      </c>
      <c r="C40" s="0" t="s">
        <v>29</v>
      </c>
      <c r="D40" s="4" t="n">
        <f aca="false">D20*(1/4.448)/D19</f>
        <v>0.533471527862456</v>
      </c>
    </row>
    <row r="41" customFormat="false" ht="12.8" hidden="false" customHeight="false" outlineLevel="0" collapsed="false">
      <c r="B41" s="0" t="s">
        <v>30</v>
      </c>
      <c r="C41" s="0" t="s">
        <v>29</v>
      </c>
      <c r="D41" s="4" t="n">
        <f aca="false">D40*D$7/(D$7+1)</f>
        <v>0.466787586879649</v>
      </c>
    </row>
    <row r="42" customFormat="false" ht="12.8" hidden="false" customHeight="false" outlineLevel="0" collapsed="false">
      <c r="B42" s="0" t="s">
        <v>31</v>
      </c>
      <c r="C42" s="0" t="s">
        <v>29</v>
      </c>
      <c r="D42" s="4" t="n">
        <f aca="false">D40/(D$7+1)</f>
        <v>0.066683940982807</v>
      </c>
    </row>
    <row r="43" customFormat="false" ht="12.8" hidden="false" customHeight="false" outlineLevel="0" collapsed="false">
      <c r="B43" s="0" t="s">
        <v>32</v>
      </c>
      <c r="C43" s="0" t="s">
        <v>13</v>
      </c>
      <c r="D43" s="2" t="n">
        <f aca="false">D$11*D21</f>
        <v>48.23</v>
      </c>
    </row>
    <row r="44" customFormat="false" ht="12.8" hidden="false" customHeight="false" outlineLevel="0" collapsed="false">
      <c r="B44" s="0" t="s">
        <v>33</v>
      </c>
      <c r="C44" s="0" t="s">
        <v>13</v>
      </c>
      <c r="D44" s="2" t="n">
        <f aca="false">D$12*D21</f>
        <v>6.89</v>
      </c>
    </row>
    <row r="45" customFormat="false" ht="12.8" hidden="false" customHeight="false" outlineLevel="0" collapsed="false">
      <c r="A45" s="0" t="s">
        <v>26</v>
      </c>
      <c r="D45" s="2"/>
    </row>
    <row r="46" customFormat="false" ht="12.8" hidden="false" customHeight="false" outlineLevel="0" collapsed="false">
      <c r="B46" s="0" t="s">
        <v>27</v>
      </c>
      <c r="C46" s="0" t="s">
        <v>9</v>
      </c>
      <c r="D46" s="2" t="n">
        <f aca="false">D$9+(D25/D$8/9.8)</f>
        <v>3.95238095238095</v>
      </c>
    </row>
    <row r="47" customFormat="false" ht="12.8" hidden="false" customHeight="false" outlineLevel="0" collapsed="false">
      <c r="B47" s="0" t="s">
        <v>28</v>
      </c>
      <c r="C47" s="0" t="s">
        <v>29</v>
      </c>
      <c r="D47" s="4" t="n">
        <f aca="false">D25*(1/4.448)/D24</f>
        <v>0.533471527862456</v>
      </c>
    </row>
    <row r="48" customFormat="false" ht="12.8" hidden="false" customHeight="false" outlineLevel="0" collapsed="false">
      <c r="B48" s="0" t="s">
        <v>30</v>
      </c>
      <c r="C48" s="0" t="s">
        <v>29</v>
      </c>
      <c r="D48" s="4" t="n">
        <f aca="false">D47*D$7/(D$7+1)</f>
        <v>0.466787586879649</v>
      </c>
    </row>
    <row r="49" customFormat="false" ht="12.8" hidden="false" customHeight="false" outlineLevel="0" collapsed="false">
      <c r="B49" s="0" t="s">
        <v>31</v>
      </c>
      <c r="C49" s="0" t="s">
        <v>29</v>
      </c>
      <c r="D49" s="4" t="n">
        <f aca="false">D47/(D$7+1)</f>
        <v>0.066683940982807</v>
      </c>
    </row>
    <row r="50" customFormat="false" ht="12.8" hidden="false" customHeight="false" outlineLevel="0" collapsed="false">
      <c r="B50" s="0" t="s">
        <v>32</v>
      </c>
      <c r="C50" s="0" t="s">
        <v>13</v>
      </c>
      <c r="D50" s="2" t="n">
        <f aca="false">D$11*D26</f>
        <v>72.345</v>
      </c>
    </row>
    <row r="51" customFormat="false" ht="12.8" hidden="false" customHeight="false" outlineLevel="0" collapsed="false">
      <c r="B51" s="0" t="s">
        <v>33</v>
      </c>
      <c r="C51" s="0" t="s">
        <v>13</v>
      </c>
      <c r="D51" s="2" t="n">
        <f aca="false">D$12*D26</f>
        <v>10.335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250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2016-03-25T21:32:20Z</dcterms:created>
  <dc:creator>James Robertson</dc:creator>
  <dc:language>en-US</dc:language>
  <cp:lastModifiedBy>James Robertson</cp:lastModifiedBy>
  <dcterms:modified xsi:type="dcterms:W3CDTF">2016-03-27T15:26:46Z</dcterms:modified>
  <cp:revision>4</cp:revision>
</cp:coreProperties>
</file>