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20490" windowHeight="7755" firstSheet="1" activeTab="2"/>
  </bookViews>
  <sheets>
    <sheet name="PROD. TEC. Y ART. - TECNOPOLIS" sheetId="14" r:id="rId1"/>
    <sheet name="TÉCNICA" sheetId="9" r:id="rId2"/>
    <sheet name="Proveedores Técnica" sheetId="8" r:id="rId3"/>
    <sheet name="Contactos Técnica" sheetId="3" r:id="rId4"/>
    <sheet name="Estado Artística" sheetId="13" r:id="rId5"/>
  </sheets>
  <definedNames>
    <definedName name="_xlnm._FilterDatabase" localSheetId="2" hidden="1">'Proveedores Técnica'!$B$1:$L$60</definedName>
    <definedName name="_xlnm.Print_Area" localSheetId="2">'Proveedores Técnica'!#REF!</definedName>
    <definedName name="_xlnm.Print_Area" localSheetId="1">TÉCNICA!$A$4:$G$14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E15" i="13" l="1"/>
  <c r="E14" i="13"/>
  <c r="E13" i="13"/>
  <c r="E12" i="13"/>
  <c r="E11" i="13"/>
  <c r="E10" i="13"/>
  <c r="E6" i="13"/>
  <c r="E5" i="13"/>
  <c r="E2" i="13"/>
</calcChain>
</file>

<file path=xl/sharedStrings.xml><?xml version="1.0" encoding="utf-8"?>
<sst xmlns="http://schemas.openxmlformats.org/spreadsheetml/2006/main" count="295" uniqueCount="163">
  <si>
    <t>silverstein</t>
  </si>
  <si>
    <t>Microestadio</t>
  </si>
  <si>
    <t>Youtubers</t>
  </si>
  <si>
    <t>tecba</t>
  </si>
  <si>
    <t>Ornamentacion</t>
  </si>
  <si>
    <t>jca.renteksa@gmail.com</t>
  </si>
  <si>
    <t>weht@jonssilberstein.com</t>
  </si>
  <si>
    <t>jmgruposur@gmail.com</t>
  </si>
  <si>
    <t>kike@troyvideo.com.ar</t>
  </si>
  <si>
    <t>tianpizarro@gmail.com</t>
  </si>
  <si>
    <t>fernando@avsonline.com.ar</t>
  </si>
  <si>
    <t>tecbaelectricidad@gmail.com</t>
  </si>
  <si>
    <t>Proveedor</t>
  </si>
  <si>
    <t xml:space="preserve">Grupo Sur </t>
  </si>
  <si>
    <t>Teatro Chico 1 (Ex Industria)</t>
  </si>
  <si>
    <t>Rentek</t>
  </si>
  <si>
    <t>Teatro Chico 2 (Ex Desarrollo Social)</t>
  </si>
  <si>
    <t>Bals</t>
  </si>
  <si>
    <t>info@baliveshow.com</t>
  </si>
  <si>
    <t>Video Juegos (Microestadio)</t>
  </si>
  <si>
    <t>Cultura - Neurociencia</t>
  </si>
  <si>
    <t>Tecba</t>
  </si>
  <si>
    <t>Tecnical Group</t>
  </si>
  <si>
    <t>Torre de Comunicaciones</t>
  </si>
  <si>
    <t>Espacio</t>
  </si>
  <si>
    <t>Silverstein</t>
  </si>
  <si>
    <t>Troy</t>
  </si>
  <si>
    <t>Pizarro</t>
  </si>
  <si>
    <t>Av System</t>
  </si>
  <si>
    <t>Luces</t>
  </si>
  <si>
    <t>Video</t>
  </si>
  <si>
    <t>Total general</t>
  </si>
  <si>
    <t>Suma de Final</t>
  </si>
  <si>
    <t>Sonido</t>
  </si>
  <si>
    <t>Miguel Sacomano</t>
  </si>
  <si>
    <t>Miguel Sacomano (más Sonidos)</t>
  </si>
  <si>
    <t>sonidosaccomanno@gmail.com</t>
  </si>
  <si>
    <t>-</t>
  </si>
  <si>
    <t>jld@otravuelta.com</t>
  </si>
  <si>
    <t>Agustin Colli</t>
  </si>
  <si>
    <t>Esteban Luhuerta</t>
  </si>
  <si>
    <t>Item</t>
  </si>
  <si>
    <t>Total Luces</t>
  </si>
  <si>
    <t>Total Sonido</t>
  </si>
  <si>
    <t>Organismo Financiador</t>
  </si>
  <si>
    <t>Datos</t>
  </si>
  <si>
    <t>Proceso</t>
  </si>
  <si>
    <t>UNTREF</t>
  </si>
  <si>
    <t>Facturado</t>
  </si>
  <si>
    <t>Pendiente</t>
  </si>
  <si>
    <t>Mario de Lili</t>
  </si>
  <si>
    <t xml:space="preserve">BBHO Producciones - Airoldi </t>
  </si>
  <si>
    <t>Sidemac</t>
  </si>
  <si>
    <t>Fundación Leon Ferrari</t>
  </si>
  <si>
    <t>Cristian Pizarro</t>
  </si>
  <si>
    <t>Gonzalo Villalonga</t>
  </si>
  <si>
    <t>IPNEXT</t>
  </si>
  <si>
    <t>Charly Mostajo</t>
  </si>
  <si>
    <t>CUIT</t>
  </si>
  <si>
    <t>DNI</t>
  </si>
  <si>
    <t>CBU</t>
  </si>
  <si>
    <t>CV</t>
  </si>
  <si>
    <t>MONTO</t>
  </si>
  <si>
    <t>ok</t>
  </si>
  <si>
    <t>Falta</t>
  </si>
  <si>
    <t>Total Video</t>
  </si>
  <si>
    <t>Javier Delichiotti (otra Vuelta)</t>
  </si>
  <si>
    <t>OK</t>
  </si>
  <si>
    <t>Enviado 26-07 por mail a Virgina/Martin</t>
  </si>
  <si>
    <t>La Otra vuelta</t>
  </si>
  <si>
    <t>Karen Sommantico</t>
  </si>
  <si>
    <t>Rowin Rental S.A. - Poncho Sauer</t>
  </si>
  <si>
    <t>gabriela.bellando@gmail.com</t>
  </si>
  <si>
    <t>Mario Roberto Martinez</t>
  </si>
  <si>
    <t>Contacto</t>
  </si>
  <si>
    <t>Mail</t>
  </si>
  <si>
    <t>Telefono</t>
  </si>
  <si>
    <t>Gabriela Bellando</t>
  </si>
  <si>
    <t>mariorobertomartinez1@gmail.com</t>
  </si>
  <si>
    <t>Gisela Melo</t>
  </si>
  <si>
    <t>1541621533/ 4225-8799</t>
  </si>
  <si>
    <t>Ainoko</t>
  </si>
  <si>
    <t>Santiago Martirena o Juan</t>
  </si>
  <si>
    <t>santiago@ainoko.com.ar</t>
  </si>
  <si>
    <t>sidemacsa@sidemacsa.com.ar</t>
  </si>
  <si>
    <t>4682-9997/9894</t>
  </si>
  <si>
    <t>Cdra. Alejandra Rossi</t>
  </si>
  <si>
    <t>Juan Vicini</t>
  </si>
  <si>
    <t>Alfrida</t>
  </si>
  <si>
    <t>Ofelia</t>
  </si>
  <si>
    <t>Gustavo Latorre/Gabriela Routin</t>
  </si>
  <si>
    <t>algruposur@gmail.com</t>
  </si>
  <si>
    <t>Alejandra Lopez</t>
  </si>
  <si>
    <t>Jorge Mario Muller</t>
  </si>
  <si>
    <t>Nuschi</t>
  </si>
  <si>
    <t>nushimuntaabski@gmail.com</t>
  </si>
  <si>
    <t>atirantte@gmail.com</t>
  </si>
  <si>
    <t>Agustina Tirante (Pepa)</t>
  </si>
  <si>
    <t>victoria.besada@rowingrental.com</t>
  </si>
  <si>
    <t>lucio@ponchosauer.com</t>
  </si>
  <si>
    <t>Lucio Bartolomeoli</t>
  </si>
  <si>
    <t>Victoria Besada</t>
  </si>
  <si>
    <t>Promover</t>
  </si>
  <si>
    <t>CHUDOMA - JULIAN MANZELLI</t>
  </si>
  <si>
    <t>PROYECTO AULAFRICA-RULI CAZABET</t>
  </si>
  <si>
    <t>SORDA GELASSEN</t>
  </si>
  <si>
    <t>FLORES DEL AIRE</t>
  </si>
  <si>
    <t>PASIONARIA</t>
  </si>
  <si>
    <t>CATALINA RAYBAUD</t>
  </si>
  <si>
    <t>GUILLERMO MARIGLIANO</t>
  </si>
  <si>
    <t>LAILA STRIMEL</t>
  </si>
  <si>
    <t>PEREZ &amp; PIZZA</t>
  </si>
  <si>
    <t>MUNDO ARLEQUIN EN DUO</t>
  </si>
  <si>
    <t>Mariana Judith Vestel</t>
  </si>
  <si>
    <t>PERRO VACA</t>
  </si>
  <si>
    <t>POPART MUSIC</t>
  </si>
  <si>
    <t>INDIOS</t>
  </si>
  <si>
    <t xml:space="preserve">POPART MUSIC </t>
  </si>
  <si>
    <t>BANDA DE TURISTA</t>
  </si>
  <si>
    <t xml:space="preserve">RAMIRO RAMON VICENTE </t>
  </si>
  <si>
    <t>KEVIN ANDREW JOHANSEN</t>
  </si>
  <si>
    <t>31 de Julio</t>
  </si>
  <si>
    <t>ramirovicente@hotmail.com</t>
  </si>
  <si>
    <t>4788-2962</t>
  </si>
  <si>
    <t>29 de Julio BDT</t>
  </si>
  <si>
    <t>lucianoc@popartmusic.com</t>
  </si>
  <si>
    <t>(15) 63984053</t>
  </si>
  <si>
    <t>22 de Julio</t>
  </si>
  <si>
    <t>18 al 31 de Julio</t>
  </si>
  <si>
    <t>Sala Ballena</t>
  </si>
  <si>
    <t>18 y 30 (dps funciones) 19-20-23-24-25 y 29 de Julio</t>
  </si>
  <si>
    <t>21-24-27 y 31 de Julio</t>
  </si>
  <si>
    <t>24 y 27 de Julio</t>
  </si>
  <si>
    <t>23 de Julio</t>
  </si>
  <si>
    <t>BELEM CONTE</t>
  </si>
  <si>
    <t>belenmujersincara@gmail.com</t>
  </si>
  <si>
    <t>22 y 31 de Julio</t>
  </si>
  <si>
    <t>cata_raybaud@yahoo.com.ar</t>
  </si>
  <si>
    <t>28 y 30 de Julio</t>
  </si>
  <si>
    <t>Arte y Naturaleza - Araucaria</t>
  </si>
  <si>
    <t>20-22-24 y 31 de Julio - 28 de Julio</t>
  </si>
  <si>
    <t>Araucaria</t>
  </si>
  <si>
    <t>19-21 Y 23 de Julio</t>
  </si>
  <si>
    <t>5 a 8 días de trabajo</t>
  </si>
  <si>
    <t>Contrato enviado a UNTREF para validación</t>
  </si>
  <si>
    <t>Aguardando contacto / documentación</t>
  </si>
  <si>
    <t>PRODUCTORA / REPRESENTANTE</t>
  </si>
  <si>
    <t>FECHA DEL EVENTO</t>
  </si>
  <si>
    <t xml:space="preserve">ESPACIO  </t>
  </si>
  <si>
    <t>ESTADO</t>
  </si>
  <si>
    <t>MAIL</t>
  </si>
  <si>
    <t>TELÉFONO</t>
  </si>
  <si>
    <t>ARTISTA</t>
  </si>
  <si>
    <t>Mil horas</t>
  </si>
  <si>
    <t>PODER</t>
  </si>
  <si>
    <t>ESTATUTO</t>
  </si>
  <si>
    <t>CERT. FISCAL</t>
  </si>
  <si>
    <t>PROVEEDOR</t>
  </si>
  <si>
    <t>APELLIDO Y NOMBRE</t>
  </si>
  <si>
    <t>OBSERVACIONES</t>
  </si>
  <si>
    <t>SIPRO</t>
  </si>
  <si>
    <t>Cert. Fiscal en trámite</t>
  </si>
  <si>
    <t>CV DEVENGADO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</si>
</sst>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[$$-2C0A]#,##0.0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9"/>
      <name val="Calibri"/>
      <family val="2"/>
    </font>
    <font>
      <sz val="8"/>
      <name val="Calibri"/>
      <family val="2"/>
    </font>
    <font>
      <sz val="11"/>
      <color indexed="9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0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4" xfId="0" applyFill="1" applyBorder="1"/>
    <xf numFmtId="0" fontId="5" fillId="0" borderId="2" xfId="1" applyFill="1" applyBorder="1" applyAlignment="1" applyProtection="1"/>
    <xf numFmtId="4" fontId="0" fillId="0" borderId="0" xfId="0" applyNumberFormat="1"/>
    <xf numFmtId="0" fontId="5" fillId="0" borderId="0" xfId="1" applyAlignment="1" applyProtection="1"/>
    <xf numFmtId="0" fontId="2" fillId="2" borderId="0" xfId="0" applyFont="1" applyFill="1"/>
    <xf numFmtId="0" fontId="0" fillId="0" borderId="3" xfId="0" applyBorder="1"/>
    <xf numFmtId="0" fontId="5" fillId="0" borderId="3" xfId="1" applyBorder="1" applyAlignment="1" applyProtection="1"/>
    <xf numFmtId="0" fontId="0" fillId="0" borderId="0" xfId="0" applyAlignment="1">
      <alignment horizontal="right"/>
    </xf>
    <xf numFmtId="0" fontId="0" fillId="0" borderId="0" xfId="0" applyFill="1" applyBorder="1"/>
    <xf numFmtId="0" fontId="5" fillId="0" borderId="0" xfId="1" applyFill="1" applyBorder="1" applyAlignment="1" applyProtection="1"/>
    <xf numFmtId="0" fontId="1" fillId="0" borderId="5" xfId="0" applyFont="1" applyFill="1" applyBorder="1"/>
    <xf numFmtId="0" fontId="1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6" xfId="0" pivotButton="1" applyBorder="1"/>
    <xf numFmtId="0" fontId="0" fillId="0" borderId="8" xfId="0" applyBorder="1"/>
    <xf numFmtId="0" fontId="0" fillId="0" borderId="9" xfId="0" applyBorder="1"/>
    <xf numFmtId="4" fontId="0" fillId="0" borderId="6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0" fontId="0" fillId="3" borderId="6" xfId="0" applyFill="1" applyBorder="1"/>
    <xf numFmtId="4" fontId="0" fillId="3" borderId="6" xfId="0" applyNumberFormat="1" applyFill="1" applyBorder="1"/>
    <xf numFmtId="4" fontId="0" fillId="3" borderId="10" xfId="0" applyNumberFormat="1" applyFill="1" applyBorder="1"/>
    <xf numFmtId="4" fontId="0" fillId="3" borderId="11" xfId="0" applyNumberFormat="1" applyFill="1" applyBorder="1"/>
    <xf numFmtId="0" fontId="0" fillId="3" borderId="7" xfId="0" applyFill="1" applyBorder="1"/>
    <xf numFmtId="0" fontId="11" fillId="0" borderId="0" xfId="2" applyFont="1"/>
    <xf numFmtId="14" fontId="11" fillId="0" borderId="0" xfId="2" applyNumberFormat="1" applyFont="1"/>
    <xf numFmtId="0" fontId="14" fillId="0" borderId="0" xfId="2" applyFont="1"/>
    <xf numFmtId="0" fontId="12" fillId="5" borderId="16" xfId="2" applyFont="1" applyFill="1" applyBorder="1"/>
    <xf numFmtId="0" fontId="11" fillId="5" borderId="16" xfId="2" applyFont="1" applyFill="1" applyBorder="1"/>
    <xf numFmtId="16" fontId="11" fillId="5" borderId="16" xfId="2" applyNumberFormat="1" applyFont="1" applyFill="1" applyBorder="1"/>
    <xf numFmtId="0" fontId="11" fillId="5" borderId="16" xfId="2" applyFont="1" applyFill="1" applyBorder="1" applyAlignment="1">
      <alignment horizontal="right"/>
    </xf>
    <xf numFmtId="16" fontId="11" fillId="5" borderId="16" xfId="2" applyNumberFormat="1" applyFont="1" applyFill="1" applyBorder="1" applyAlignment="1">
      <alignment horizontal="right"/>
    </xf>
    <xf numFmtId="0" fontId="13" fillId="5" borderId="16" xfId="3" applyFont="1" applyFill="1" applyBorder="1" applyAlignment="1" applyProtection="1">
      <alignment horizontal="right"/>
    </xf>
    <xf numFmtId="165" fontId="7" fillId="0" borderId="16" xfId="2" applyNumberFormat="1" applyFont="1" applyFill="1" applyBorder="1"/>
    <xf numFmtId="0" fontId="11" fillId="0" borderId="16" xfId="2" applyFont="1" applyBorder="1"/>
    <xf numFmtId="0" fontId="10" fillId="0" borderId="16" xfId="2" applyFont="1" applyBorder="1" applyAlignment="1">
      <alignment wrapText="1"/>
    </xf>
    <xf numFmtId="0" fontId="12" fillId="5" borderId="20" xfId="2" applyFont="1" applyFill="1" applyBorder="1"/>
    <xf numFmtId="0" fontId="11" fillId="5" borderId="21" xfId="2" applyFont="1" applyFill="1" applyBorder="1" applyAlignment="1">
      <alignment horizontal="right"/>
    </xf>
    <xf numFmtId="14" fontId="11" fillId="0" borderId="20" xfId="2" applyNumberFormat="1" applyFont="1" applyBorder="1"/>
    <xf numFmtId="0" fontId="11" fillId="0" borderId="21" xfId="2" applyFont="1" applyBorder="1"/>
    <xf numFmtId="14" fontId="11" fillId="0" borderId="22" xfId="2" applyNumberFormat="1" applyFont="1" applyBorder="1"/>
    <xf numFmtId="0" fontId="11" fillId="0" borderId="23" xfId="2" applyFont="1" applyBorder="1"/>
    <xf numFmtId="0" fontId="11" fillId="0" borderId="24" xfId="2" applyFont="1" applyBorder="1"/>
    <xf numFmtId="0" fontId="14" fillId="5" borderId="0" xfId="2" applyFont="1" applyFill="1"/>
    <xf numFmtId="0" fontId="11" fillId="5" borderId="0" xfId="2" applyFont="1" applyFill="1"/>
    <xf numFmtId="0" fontId="14" fillId="5" borderId="0" xfId="2" applyFont="1" applyFill="1" applyBorder="1" applyAlignment="1">
      <alignment horizontal="center"/>
    </xf>
    <xf numFmtId="0" fontId="16" fillId="5" borderId="0" xfId="2" applyFont="1" applyFill="1" applyBorder="1" applyAlignment="1">
      <alignment horizontal="center"/>
    </xf>
    <xf numFmtId="0" fontId="11" fillId="5" borderId="0" xfId="2" applyFont="1" applyFill="1" applyBorder="1" applyAlignment="1">
      <alignment horizontal="center"/>
    </xf>
    <xf numFmtId="14" fontId="15" fillId="4" borderId="17" xfId="2" applyNumberFormat="1" applyFont="1" applyFill="1" applyBorder="1" applyAlignment="1">
      <alignment horizontal="center"/>
    </xf>
    <xf numFmtId="0" fontId="15" fillId="4" borderId="18" xfId="2" applyFont="1" applyFill="1" applyBorder="1" applyAlignment="1">
      <alignment horizontal="center"/>
    </xf>
    <xf numFmtId="0" fontId="15" fillId="4" borderId="19" xfId="2" applyFont="1" applyFill="1" applyBorder="1" applyAlignment="1">
      <alignment horizontal="center"/>
    </xf>
    <xf numFmtId="0" fontId="10" fillId="5" borderId="21" xfId="2" applyFont="1" applyFill="1" applyBorder="1" applyAlignment="1">
      <alignment horizontal="right"/>
    </xf>
    <xf numFmtId="0" fontId="9" fillId="5" borderId="21" xfId="2" applyFont="1" applyFill="1" applyBorder="1" applyAlignment="1">
      <alignment horizontal="right"/>
    </xf>
    <xf numFmtId="14" fontId="11" fillId="5" borderId="0" xfId="2" applyNumberFormat="1" applyFont="1" applyFill="1"/>
    <xf numFmtId="0" fontId="0" fillId="5" borderId="18" xfId="0" applyFill="1" applyBorder="1"/>
    <xf numFmtId="0" fontId="0" fillId="5" borderId="16" xfId="0" applyFill="1" applyBorder="1"/>
    <xf numFmtId="4" fontId="0" fillId="5" borderId="16" xfId="0" applyNumberFormat="1" applyFill="1" applyBorder="1"/>
    <xf numFmtId="0" fontId="0" fillId="5" borderId="16" xfId="0" applyFill="1" applyBorder="1" applyAlignment="1">
      <alignment horizontal="center"/>
    </xf>
    <xf numFmtId="0" fontId="0" fillId="5" borderId="23" xfId="0" applyFill="1" applyBorder="1"/>
    <xf numFmtId="0" fontId="0" fillId="5" borderId="0" xfId="0" applyFont="1" applyFill="1"/>
    <xf numFmtId="0" fontId="0" fillId="5" borderId="0" xfId="0" applyFill="1"/>
    <xf numFmtId="0" fontId="0" fillId="5" borderId="20" xfId="0" applyFill="1" applyBorder="1"/>
    <xf numFmtId="0" fontId="0" fillId="5" borderId="0" xfId="0" applyFont="1" applyFill="1" applyAlignment="1">
      <alignment horizontal="center"/>
    </xf>
    <xf numFmtId="0" fontId="2" fillId="2" borderId="26" xfId="0" applyFont="1" applyFill="1" applyBorder="1" applyAlignment="1">
      <alignment horizontal="center"/>
    </xf>
    <xf numFmtId="164" fontId="2" fillId="2" borderId="25" xfId="0" applyNumberFormat="1" applyFont="1" applyFill="1" applyBorder="1" applyAlignment="1">
      <alignment horizontal="center"/>
    </xf>
    <xf numFmtId="4" fontId="2" fillId="2" borderId="25" xfId="0" applyNumberFormat="1" applyFont="1" applyFill="1" applyBorder="1" applyAlignment="1">
      <alignment horizontal="center"/>
    </xf>
    <xf numFmtId="0" fontId="0" fillId="2" borderId="28" xfId="0" applyFill="1" applyBorder="1"/>
    <xf numFmtId="0" fontId="0" fillId="5" borderId="16" xfId="0" applyFont="1" applyFill="1" applyBorder="1"/>
    <xf numFmtId="0" fontId="0" fillId="0" borderId="0" xfId="0" applyFont="1" applyAlignment="1">
      <alignment horizontal="center"/>
    </xf>
    <xf numFmtId="0" fontId="0" fillId="2" borderId="0" xfId="0" applyFill="1" applyBorder="1"/>
    <xf numFmtId="164" fontId="4" fillId="2" borderId="32" xfId="0" applyNumberFormat="1" applyFont="1" applyFill="1" applyBorder="1" applyAlignment="1"/>
    <xf numFmtId="164" fontId="4" fillId="2" borderId="33" xfId="0" applyNumberFormat="1" applyFont="1" applyFill="1" applyBorder="1" applyAlignment="1"/>
    <xf numFmtId="0" fontId="1" fillId="5" borderId="20" xfId="0" applyFont="1" applyFill="1" applyBorder="1"/>
    <xf numFmtId="0" fontId="2" fillId="2" borderId="31" xfId="0" applyFont="1" applyFill="1" applyBorder="1"/>
    <xf numFmtId="164" fontId="4" fillId="2" borderId="36" xfId="0" applyNumberFormat="1" applyFont="1" applyFill="1" applyBorder="1" applyAlignment="1"/>
    <xf numFmtId="164" fontId="4" fillId="2" borderId="37" xfId="0" applyNumberFormat="1" applyFont="1" applyFill="1" applyBorder="1" applyAlignment="1"/>
    <xf numFmtId="0" fontId="1" fillId="5" borderId="17" xfId="0" applyFont="1" applyFill="1" applyBorder="1"/>
    <xf numFmtId="0" fontId="1" fillId="5" borderId="22" xfId="0" applyFont="1" applyFill="1" applyBorder="1"/>
    <xf numFmtId="0" fontId="2" fillId="2" borderId="27" xfId="0" applyFont="1" applyFill="1" applyBorder="1"/>
    <xf numFmtId="164" fontId="2" fillId="2" borderId="28" xfId="0" applyNumberFormat="1" applyFont="1" applyFill="1" applyBorder="1" applyAlignment="1">
      <alignment wrapText="1"/>
    </xf>
    <xf numFmtId="164" fontId="2" fillId="2" borderId="29" xfId="0" applyNumberFormat="1" applyFont="1" applyFill="1" applyBorder="1" applyAlignment="1">
      <alignment wrapText="1"/>
    </xf>
    <xf numFmtId="4" fontId="0" fillId="5" borderId="0" xfId="0" applyNumberFormat="1" applyFill="1"/>
    <xf numFmtId="0" fontId="0" fillId="5" borderId="30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164" fontId="2" fillId="2" borderId="34" xfId="0" applyNumberFormat="1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4" fontId="17" fillId="2" borderId="12" xfId="0" applyNumberFormat="1" applyFont="1" applyFill="1" applyBorder="1"/>
    <xf numFmtId="4" fontId="17" fillId="2" borderId="13" xfId="0" applyNumberFormat="1" applyFont="1" applyFill="1" applyBorder="1"/>
    <xf numFmtId="4" fontId="17" fillId="2" borderId="14" xfId="0" applyNumberFormat="1" applyFont="1" applyFill="1" applyBorder="1"/>
    <xf numFmtId="0" fontId="17" fillId="2" borderId="12" xfId="0" applyFont="1" applyFill="1" applyBorder="1"/>
    <xf numFmtId="0" fontId="17" fillId="2" borderId="15" xfId="0" applyFont="1" applyFill="1" applyBorder="1"/>
    <xf numFmtId="0" fontId="17" fillId="2" borderId="6" xfId="0" applyFont="1" applyFill="1" applyBorder="1" applyAlignment="1">
      <alignment horizontal="center"/>
    </xf>
    <xf numFmtId="0" fontId="17" fillId="2" borderId="6" xfId="0" applyFont="1" applyFill="1" applyBorder="1"/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6" xfId="0" applyFont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320">
    <dxf>
      <numFmt numFmtId="4" formatCode="#,##0.00"/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8"/>
        </patternFill>
      </fill>
    </dxf>
    <dxf>
      <fill>
        <patternFill patternType="solid">
          <bgColor indexed="8"/>
        </patternFill>
      </fill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4" formatCode="#,##0.00"/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8"/>
        </patternFill>
      </fill>
    </dxf>
    <dxf>
      <fill>
        <patternFill patternType="solid">
          <bgColor indexed="8"/>
        </patternFill>
      </fill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4" formatCode="#,##0.00"/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8"/>
        </patternFill>
      </fill>
    </dxf>
    <dxf>
      <fill>
        <patternFill patternType="solid">
          <bgColor indexed="8"/>
        </patternFill>
      </fill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4" formatCode="#,##0.00"/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8"/>
        </patternFill>
      </fill>
    </dxf>
    <dxf>
      <fill>
        <patternFill patternType="solid">
          <bgColor indexed="8"/>
        </patternFill>
      </fill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color indexed="9"/>
      </font>
    </dxf>
    <dxf>
      <font>
        <color indexed="9"/>
      </font>
    </dxf>
    <dxf>
      <fill>
        <patternFill patternType="solid">
          <bgColor indexed="8"/>
        </patternFill>
      </fill>
    </dxf>
    <dxf>
      <fill>
        <patternFill patternType="solid">
          <bgColor indexed="8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REBRO" refreshedDate="42583.43916574074" createdVersion="1" refreshedVersion="2" recordCount="59">
  <cacheSource type="worksheet">
    <worksheetSource ref="B1:L60" sheet="Proveedores Técnica"/>
  </cacheSource>
  <cacheFields count="21">
    <cacheField name="Espacio" numFmtId="0">
      <sharedItems containsMixedTypes="1" containsNumber="1" containsInteger="1" minValue="525" maxValue="525" count="19">
        <s v="Youtubers"/>
        <s v="Teatro Chico 1 (Ex Industria)"/>
        <s v="Teatro Chico 2 (Ex Desarrollo Social)"/>
        <s v="Microestadio"/>
        <s v="Cultura - Neurociencia"/>
        <s v="Video Juegos (Microestadio)"/>
        <s v="Espacio Joven Interior"/>
        <s v="Teatrino"/>
        <s v="Cartel Espacio de la Memoria"/>
        <s v="Espacio Araucaria"/>
        <s v="Espacio ZEN"/>
        <s v="Ornamentacion"/>
        <s v="Luz de transito"/>
        <s v="Torre de Comunicaciones"/>
        <s v="Dinos"/>
        <n v="525"/>
        <s v="Total Luces"/>
        <s v="Total Sonido"/>
        <s v="Total Video"/>
      </sharedItems>
    </cacheField>
    <cacheField name="Proveedor" numFmtId="0">
      <sharedItems containsBlank="1" count="16">
        <s v="Grupo Sur "/>
        <s v="Rentek"/>
        <s v="Bals"/>
        <s v="-"/>
        <s v="Tecba"/>
        <s v="Tecnical Group"/>
        <s v="Esteban Luhuerta"/>
        <m/>
        <s v="Silverstein"/>
        <s v="Miguel Sacomano (más Sonidos)"/>
        <s v="Troy"/>
        <s v="Pizarro"/>
        <s v="Agustin Colli"/>
        <s v="La Otra vuelta"/>
        <s v="Av System"/>
        <s v="Otra vuelta" u="1"/>
      </sharedItems>
    </cacheField>
    <cacheField name="Importe" numFmtId="0">
      <sharedItems containsSemiMixedTypes="0" containsString="0" containsNumber="1" minValue="0" maxValue="12514028.925619835"/>
    </cacheField>
    <cacheField name="Iva" numFmtId="0">
      <sharedItems containsSemiMixedTypes="0" containsString="0" containsNumber="1" minValue="0" maxValue="2627946.0743801654"/>
    </cacheField>
    <cacheField name="Final" numFmtId="0">
      <sharedItems containsSemiMixedTypes="0" containsString="0" containsNumber="1" containsInteger="1" minValue="0" maxValue="15141975"/>
    </cacheField>
    <cacheField name="Item" numFmtId="0">
      <sharedItems containsBlank="1" count="4">
        <s v="Luces"/>
        <m/>
        <s v="Sonido"/>
        <s v="Video"/>
      </sharedItems>
    </cacheField>
    <cacheField name="Organismo Financiador" numFmtId="0">
      <sharedItems containsBlank="1" count="9">
        <s v="UNTREF"/>
        <s v="LEGITIMO ABONO SE ESTA GESTIONANDO ADELANTO"/>
        <s v="-"/>
        <m/>
        <s v="AMPLIACION DE OC-LICITACION Y LEGITIMO ABONO "/>
        <s v="Rotatorio"/>
        <s v="AMPLIACION DE OC-LICITACION  " u="1"/>
        <s v="Consultar" u="1"/>
        <s v="UNIVERSIDAD SE ESTA GESTIONANDO EL ADELANTO" u="1"/>
      </sharedItems>
    </cacheField>
    <cacheField name="Proceso" numFmtId="0">
      <sharedItems containsBlank="1" count="12">
        <s v="Enviado 26-07 por mail a Virgina/Martin"/>
        <s v="ok"/>
        <s v="-"/>
        <s v="Faltan presupuestos"/>
        <m/>
        <s v="Falta Alonso"/>
        <s v="Anticipo por Legitimo Abono " u="1"/>
        <s v="Faltan dos presupuestos" u="1"/>
        <s v="Faltan dos presupuestos - Confirmar este" u="1"/>
        <s v="Nuevo. Agragado" u="1"/>
        <s v="Nuevo. Agragado. Falta presupuestos" u="1"/>
        <s v="ok - Presupuesto No Membretado" u="1"/>
      </sharedItems>
    </cacheField>
    <cacheField name="Fecha Facturación" numFmtId="0">
      <sharedItems containsDate="1" containsBlank="1" containsMixedTypes="1" minDate="2016-07-19T00:00:00" maxDate="2016-07-28T00:00:00" count="6">
        <m/>
        <d v="2016-07-19T00:00:00"/>
        <s v="-"/>
        <d v="2016-07-25T00:00:00"/>
        <d v="2016-07-26T00:00:00"/>
        <d v="2016-07-27T00:00:00"/>
      </sharedItems>
    </cacheField>
    <cacheField name="Número Factura" numFmtId="0">
      <sharedItems containsBlank="1" count="7">
        <m/>
        <s v="0004-00000001"/>
        <s v="-"/>
        <s v="0003-00000031"/>
        <s v="0002-00000093"/>
        <s v="0002-00000074"/>
        <s v="0002-00000010"/>
      </sharedItems>
    </cacheField>
    <cacheField name="Importe Facturado" numFmtId="0">
      <sharedItems containsString="0" containsBlank="1" containsNumber="1" containsInteger="1" minValue="-1000000" maxValue="-500000" count="4">
        <m/>
        <n v="-500000"/>
        <n v="-1000000"/>
        <n v="-658540"/>
      </sharedItems>
    </cacheField>
    <cacheField name="Estado" numFmtId="0">
      <sharedItems containsBlank="1" count="7">
        <m/>
        <s v="Tecnópolis"/>
        <s v="CCK"/>
        <s v="Devengado"/>
        <s v="Facturado"/>
        <s v="25-07 se le pidió por mail los requisitos al proveedor para facturar"/>
        <s v="Le solicitamos por mail que facture 500,000 en concepto de anticiipo"/>
      </sharedItems>
    </cacheField>
    <cacheField name="Expediente" numFmtId="0">
      <sharedItems containsBlank="1" count="2">
        <m/>
        <s v="Egner"/>
      </sharedItems>
    </cacheField>
    <cacheField name="CUIT" numFmtId="0">
      <sharedItems containsBlank="1" count="3">
        <m/>
        <s v="Falta"/>
        <s v="ok"/>
      </sharedItems>
    </cacheField>
    <cacheField name="Estatuto" numFmtId="0">
      <sharedItems containsBlank="1" count="4">
        <m/>
        <s v="Falta"/>
        <s v="ok"/>
        <s v=" - "/>
      </sharedItems>
    </cacheField>
    <cacheField name="DNI" numFmtId="0">
      <sharedItems containsBlank="1" count="3">
        <m/>
        <s v="Falta"/>
        <s v="ok"/>
      </sharedItems>
    </cacheField>
    <cacheField name="Design-n/Poder" numFmtId="0">
      <sharedItems containsBlank="1" count="4">
        <m/>
        <s v="Falta"/>
        <s v="ok"/>
        <s v=" - "/>
      </sharedItems>
    </cacheField>
    <cacheField name="Cert.fisc." numFmtId="0">
      <sharedItems containsBlank="1" count="4">
        <m/>
        <s v="Falta"/>
        <s v="ok"/>
        <s v="En tramite"/>
      </sharedItems>
    </cacheField>
    <cacheField name="CBU" numFmtId="0">
      <sharedItems containsBlank="1" count="3">
        <m/>
        <s v="Falta"/>
        <s v="ok"/>
      </sharedItems>
    </cacheField>
    <cacheField name="CV" numFmtId="0">
      <sharedItems containsBlank="1" count="4">
        <m/>
        <s v="Falta"/>
        <s v="OK"/>
        <s v="DEVENGADO"/>
      </sharedItems>
    </cacheField>
    <cacheField name="Pendiente de Facturar" numFmtId="0">
      <sharedItems containsSemiMixedTypes="0" containsString="0" containsNumber="1" containsInteger="1" minValue="0" maxValue="22339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n v="2186900"/>
    <n v="459249"/>
    <n v="2646149"/>
    <x v="0"/>
    <x v="0"/>
    <x v="0"/>
    <x v="0"/>
    <x v="0"/>
    <x v="0"/>
    <x v="0"/>
    <x v="0"/>
    <x v="0"/>
    <x v="0"/>
    <x v="0"/>
    <x v="0"/>
    <x v="0"/>
    <x v="0"/>
    <x v="0"/>
    <n v="2646149"/>
  </r>
  <r>
    <x v="1"/>
    <x v="0"/>
    <n v="508000"/>
    <n v="106680"/>
    <n v="614680"/>
    <x v="0"/>
    <x v="0"/>
    <x v="0"/>
    <x v="0"/>
    <x v="0"/>
    <x v="0"/>
    <x v="0"/>
    <x v="0"/>
    <x v="0"/>
    <x v="0"/>
    <x v="0"/>
    <x v="0"/>
    <x v="0"/>
    <x v="0"/>
    <x v="0"/>
    <n v="614680"/>
  </r>
  <r>
    <x v="2"/>
    <x v="1"/>
    <n v="519000"/>
    <n v="108990"/>
    <n v="627990"/>
    <x v="0"/>
    <x v="1"/>
    <x v="1"/>
    <x v="1"/>
    <x v="1"/>
    <x v="1"/>
    <x v="1"/>
    <x v="1"/>
    <x v="1"/>
    <x v="1"/>
    <x v="1"/>
    <x v="1"/>
    <x v="1"/>
    <x v="1"/>
    <x v="1"/>
    <n v="127990"/>
  </r>
  <r>
    <x v="3"/>
    <x v="2"/>
    <n v="3570000"/>
    <n v="749700"/>
    <n v="4319700"/>
    <x v="0"/>
    <x v="0"/>
    <x v="0"/>
    <x v="0"/>
    <x v="0"/>
    <x v="0"/>
    <x v="0"/>
    <x v="0"/>
    <x v="2"/>
    <x v="2"/>
    <x v="2"/>
    <x v="2"/>
    <x v="2"/>
    <x v="2"/>
    <x v="0"/>
    <n v="4319700"/>
  </r>
  <r>
    <x v="3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3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4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5"/>
    <x v="2"/>
    <n v="1770000"/>
    <n v="371700"/>
    <n v="2141700"/>
    <x v="0"/>
    <x v="0"/>
    <x v="0"/>
    <x v="0"/>
    <x v="0"/>
    <x v="0"/>
    <x v="0"/>
    <x v="0"/>
    <x v="0"/>
    <x v="0"/>
    <x v="0"/>
    <x v="0"/>
    <x v="0"/>
    <x v="0"/>
    <x v="0"/>
    <n v="2141700"/>
  </r>
  <r>
    <x v="6"/>
    <x v="1"/>
    <n v="625500"/>
    <n v="131355"/>
    <n v="756855"/>
    <x v="0"/>
    <x v="1"/>
    <x v="1"/>
    <x v="0"/>
    <x v="0"/>
    <x v="0"/>
    <x v="0"/>
    <x v="0"/>
    <x v="0"/>
    <x v="0"/>
    <x v="0"/>
    <x v="0"/>
    <x v="0"/>
    <x v="0"/>
    <x v="0"/>
    <n v="756855"/>
  </r>
  <r>
    <x v="7"/>
    <x v="1"/>
    <n v="239100"/>
    <n v="50211"/>
    <n v="289311"/>
    <x v="0"/>
    <x v="1"/>
    <x v="1"/>
    <x v="0"/>
    <x v="0"/>
    <x v="0"/>
    <x v="0"/>
    <x v="0"/>
    <x v="0"/>
    <x v="0"/>
    <x v="0"/>
    <x v="0"/>
    <x v="0"/>
    <x v="0"/>
    <x v="0"/>
    <n v="289311"/>
  </r>
  <r>
    <x v="8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9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10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11"/>
    <x v="0"/>
    <n v="544000"/>
    <n v="114240"/>
    <n v="658240"/>
    <x v="0"/>
    <x v="0"/>
    <x v="0"/>
    <x v="0"/>
    <x v="0"/>
    <x v="0"/>
    <x v="0"/>
    <x v="0"/>
    <x v="0"/>
    <x v="0"/>
    <x v="0"/>
    <x v="0"/>
    <x v="0"/>
    <x v="0"/>
    <x v="0"/>
    <n v="658240"/>
  </r>
  <r>
    <x v="12"/>
    <x v="4"/>
    <n v="2000000"/>
    <n v="420000"/>
    <n v="2420000"/>
    <x v="0"/>
    <x v="1"/>
    <x v="1"/>
    <x v="2"/>
    <x v="2"/>
    <x v="1"/>
    <x v="2"/>
    <x v="0"/>
    <x v="1"/>
    <x v="1"/>
    <x v="1"/>
    <x v="1"/>
    <x v="1"/>
    <x v="1"/>
    <x v="1"/>
    <n v="1920000"/>
  </r>
  <r>
    <x v="13"/>
    <x v="2"/>
    <n v="225000"/>
    <n v="47250"/>
    <n v="272250"/>
    <x v="0"/>
    <x v="0"/>
    <x v="0"/>
    <x v="0"/>
    <x v="0"/>
    <x v="0"/>
    <x v="0"/>
    <x v="0"/>
    <x v="0"/>
    <x v="0"/>
    <x v="0"/>
    <x v="0"/>
    <x v="0"/>
    <x v="0"/>
    <x v="0"/>
    <n v="272250"/>
  </r>
  <r>
    <x v="14"/>
    <x v="5"/>
    <n v="310000"/>
    <n v="65100"/>
    <n v="375100"/>
    <x v="0"/>
    <x v="1"/>
    <x v="1"/>
    <x v="0"/>
    <x v="0"/>
    <x v="0"/>
    <x v="0"/>
    <x v="0"/>
    <x v="0"/>
    <x v="0"/>
    <x v="0"/>
    <x v="0"/>
    <x v="0"/>
    <x v="0"/>
    <x v="0"/>
    <n v="375100"/>
  </r>
  <r>
    <x v="15"/>
    <x v="6"/>
    <n v="16528.92561983471"/>
    <n v="3471.0743801652889"/>
    <n v="20000"/>
    <x v="0"/>
    <x v="1"/>
    <x v="3"/>
    <x v="0"/>
    <x v="0"/>
    <x v="0"/>
    <x v="0"/>
    <x v="0"/>
    <x v="0"/>
    <x v="0"/>
    <x v="0"/>
    <x v="0"/>
    <x v="0"/>
    <x v="0"/>
    <x v="0"/>
    <n v="20000"/>
  </r>
  <r>
    <x v="16"/>
    <x v="7"/>
    <n v="12514028.925619835"/>
    <n v="2627946.0743801654"/>
    <n v="15141975"/>
    <x v="1"/>
    <x v="3"/>
    <x v="4"/>
    <x v="0"/>
    <x v="0"/>
    <x v="0"/>
    <x v="0"/>
    <x v="0"/>
    <x v="0"/>
    <x v="0"/>
    <x v="0"/>
    <x v="0"/>
    <x v="0"/>
    <x v="0"/>
    <x v="0"/>
    <n v="14141975"/>
  </r>
  <r>
    <x v="0"/>
    <x v="0"/>
    <n v="1050000"/>
    <n v="220500"/>
    <n v="1270500"/>
    <x v="2"/>
    <x v="0"/>
    <x v="0"/>
    <x v="3"/>
    <x v="3"/>
    <x v="1"/>
    <x v="3"/>
    <x v="0"/>
    <x v="2"/>
    <x v="3"/>
    <x v="2"/>
    <x v="3"/>
    <x v="3"/>
    <x v="2"/>
    <x v="0"/>
    <n v="770500"/>
  </r>
  <r>
    <x v="15"/>
    <x v="1"/>
    <n v="16800"/>
    <n v="3528"/>
    <n v="20328"/>
    <x v="2"/>
    <x v="1"/>
    <x v="1"/>
    <x v="0"/>
    <x v="0"/>
    <x v="0"/>
    <x v="0"/>
    <x v="0"/>
    <x v="0"/>
    <x v="0"/>
    <x v="0"/>
    <x v="0"/>
    <x v="0"/>
    <x v="0"/>
    <x v="0"/>
    <n v="20328"/>
  </r>
  <r>
    <x v="1"/>
    <x v="8"/>
    <n v="414000"/>
    <n v="86940"/>
    <n v="500940"/>
    <x v="2"/>
    <x v="4"/>
    <x v="1"/>
    <x v="0"/>
    <x v="0"/>
    <x v="0"/>
    <x v="0"/>
    <x v="0"/>
    <x v="0"/>
    <x v="0"/>
    <x v="0"/>
    <x v="0"/>
    <x v="0"/>
    <x v="0"/>
    <x v="0"/>
    <n v="500940"/>
  </r>
  <r>
    <x v="2"/>
    <x v="1"/>
    <n v="409800"/>
    <n v="86058"/>
    <n v="495858"/>
    <x v="2"/>
    <x v="1"/>
    <x v="1"/>
    <x v="0"/>
    <x v="0"/>
    <x v="0"/>
    <x v="0"/>
    <x v="0"/>
    <x v="0"/>
    <x v="0"/>
    <x v="0"/>
    <x v="0"/>
    <x v="0"/>
    <x v="0"/>
    <x v="0"/>
    <n v="495858"/>
  </r>
  <r>
    <x v="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4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5"/>
    <x v="3"/>
    <n v="0"/>
    <n v="0"/>
    <n v="0"/>
    <x v="2"/>
    <x v="2"/>
    <x v="4"/>
    <x v="0"/>
    <x v="0"/>
    <x v="0"/>
    <x v="0"/>
    <x v="0"/>
    <x v="0"/>
    <x v="0"/>
    <x v="0"/>
    <x v="0"/>
    <x v="0"/>
    <x v="0"/>
    <x v="0"/>
    <n v="0"/>
  </r>
  <r>
    <x v="6"/>
    <x v="8"/>
    <n v="1020000"/>
    <n v="214200"/>
    <n v="1234200"/>
    <x v="2"/>
    <x v="4"/>
    <x v="1"/>
    <x v="4"/>
    <x v="4"/>
    <x v="2"/>
    <x v="4"/>
    <x v="0"/>
    <x v="2"/>
    <x v="0"/>
    <x v="2"/>
    <x v="2"/>
    <x v="2"/>
    <x v="2"/>
    <x v="2"/>
    <n v="234200"/>
  </r>
  <r>
    <x v="7"/>
    <x v="9"/>
    <n v="222000"/>
    <n v="46620"/>
    <n v="268620"/>
    <x v="2"/>
    <x v="1"/>
    <x v="5"/>
    <x v="0"/>
    <x v="0"/>
    <x v="0"/>
    <x v="5"/>
    <x v="0"/>
    <x v="0"/>
    <x v="0"/>
    <x v="0"/>
    <x v="0"/>
    <x v="0"/>
    <x v="0"/>
    <x v="0"/>
    <n v="268620"/>
  </r>
  <r>
    <x v="7"/>
    <x v="1"/>
    <n v="273600"/>
    <n v="57456"/>
    <n v="331056"/>
    <x v="2"/>
    <x v="1"/>
    <x v="1"/>
    <x v="0"/>
    <x v="0"/>
    <x v="0"/>
    <x v="0"/>
    <x v="0"/>
    <x v="0"/>
    <x v="0"/>
    <x v="0"/>
    <x v="0"/>
    <x v="0"/>
    <x v="0"/>
    <x v="0"/>
    <n v="331056"/>
  </r>
  <r>
    <x v="8"/>
    <x v="3"/>
    <n v="0"/>
    <n v="0"/>
    <n v="0"/>
    <x v="2"/>
    <x v="2"/>
    <x v="4"/>
    <x v="0"/>
    <x v="0"/>
    <x v="0"/>
    <x v="0"/>
    <x v="0"/>
    <x v="0"/>
    <x v="0"/>
    <x v="0"/>
    <x v="0"/>
    <x v="0"/>
    <x v="0"/>
    <x v="0"/>
    <n v="0"/>
  </r>
  <r>
    <x v="9"/>
    <x v="8"/>
    <n v="216000"/>
    <n v="45360"/>
    <n v="261360"/>
    <x v="2"/>
    <x v="4"/>
    <x v="3"/>
    <x v="0"/>
    <x v="0"/>
    <x v="0"/>
    <x v="0"/>
    <x v="0"/>
    <x v="0"/>
    <x v="0"/>
    <x v="0"/>
    <x v="0"/>
    <x v="0"/>
    <x v="0"/>
    <x v="0"/>
    <n v="261360"/>
  </r>
  <r>
    <x v="10"/>
    <x v="8"/>
    <n v="147000"/>
    <n v="30870"/>
    <n v="177870"/>
    <x v="2"/>
    <x v="4"/>
    <x v="3"/>
    <x v="0"/>
    <x v="0"/>
    <x v="0"/>
    <x v="0"/>
    <x v="0"/>
    <x v="0"/>
    <x v="0"/>
    <x v="0"/>
    <x v="0"/>
    <x v="0"/>
    <x v="0"/>
    <x v="0"/>
    <n v="177870"/>
  </r>
  <r>
    <x v="11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2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4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7"/>
    <x v="7"/>
    <n v="3769200"/>
    <n v="791532"/>
    <n v="4560732"/>
    <x v="2"/>
    <x v="3"/>
    <x v="4"/>
    <x v="0"/>
    <x v="0"/>
    <x v="0"/>
    <x v="0"/>
    <x v="0"/>
    <x v="0"/>
    <x v="0"/>
    <x v="0"/>
    <x v="0"/>
    <x v="0"/>
    <x v="0"/>
    <x v="0"/>
    <n v="3060732"/>
  </r>
  <r>
    <x v="15"/>
    <x v="3"/>
    <n v="0"/>
    <n v="0"/>
    <n v="0"/>
    <x v="3"/>
    <x v="2"/>
    <x v="1"/>
    <x v="0"/>
    <x v="0"/>
    <x v="0"/>
    <x v="0"/>
    <x v="0"/>
    <x v="0"/>
    <x v="0"/>
    <x v="0"/>
    <x v="0"/>
    <x v="0"/>
    <x v="0"/>
    <x v="0"/>
    <n v="0"/>
  </r>
  <r>
    <x v="0"/>
    <x v="10"/>
    <n v="1010000"/>
    <n v="212100"/>
    <n v="1222100"/>
    <x v="3"/>
    <x v="1"/>
    <x v="1"/>
    <x v="4"/>
    <x v="5"/>
    <x v="1"/>
    <x v="6"/>
    <x v="0"/>
    <x v="0"/>
    <x v="0"/>
    <x v="0"/>
    <x v="0"/>
    <x v="0"/>
    <x v="0"/>
    <x v="0"/>
    <n v="722100"/>
  </r>
  <r>
    <x v="1"/>
    <x v="11"/>
    <n v="260000"/>
    <n v="54600"/>
    <n v="314600"/>
    <x v="3"/>
    <x v="0"/>
    <x v="0"/>
    <x v="0"/>
    <x v="0"/>
    <x v="0"/>
    <x v="0"/>
    <x v="0"/>
    <x v="0"/>
    <x v="0"/>
    <x v="0"/>
    <x v="0"/>
    <x v="0"/>
    <x v="0"/>
    <x v="0"/>
    <n v="314600"/>
  </r>
  <r>
    <x v="2"/>
    <x v="11"/>
    <n v="260000"/>
    <n v="54600"/>
    <n v="314600"/>
    <x v="3"/>
    <x v="0"/>
    <x v="0"/>
    <x v="0"/>
    <x v="0"/>
    <x v="0"/>
    <x v="0"/>
    <x v="0"/>
    <x v="0"/>
    <x v="0"/>
    <x v="0"/>
    <x v="0"/>
    <x v="0"/>
    <x v="0"/>
    <x v="0"/>
    <n v="314600"/>
  </r>
  <r>
    <x v="3"/>
    <x v="10"/>
    <n v="1890000"/>
    <n v="396900"/>
    <n v="2286900"/>
    <x v="3"/>
    <x v="1"/>
    <x v="1"/>
    <x v="0"/>
    <x v="0"/>
    <x v="0"/>
    <x v="0"/>
    <x v="0"/>
    <x v="0"/>
    <x v="0"/>
    <x v="0"/>
    <x v="0"/>
    <x v="0"/>
    <x v="0"/>
    <x v="0"/>
    <n v="2286900"/>
  </r>
  <r>
    <x v="3"/>
    <x v="12"/>
    <n v="3719.0082644628101"/>
    <n v="780.99173553719004"/>
    <n v="4500"/>
    <x v="3"/>
    <x v="5"/>
    <x v="3"/>
    <x v="0"/>
    <x v="0"/>
    <x v="0"/>
    <x v="0"/>
    <x v="0"/>
    <x v="0"/>
    <x v="0"/>
    <x v="0"/>
    <x v="0"/>
    <x v="0"/>
    <x v="0"/>
    <x v="0"/>
    <n v="4500"/>
  </r>
  <r>
    <x v="3"/>
    <x v="13"/>
    <n v="39000"/>
    <n v="8190"/>
    <n v="47190"/>
    <x v="3"/>
    <x v="1"/>
    <x v="3"/>
    <x v="0"/>
    <x v="0"/>
    <x v="0"/>
    <x v="0"/>
    <x v="0"/>
    <x v="0"/>
    <x v="0"/>
    <x v="0"/>
    <x v="0"/>
    <x v="0"/>
    <x v="0"/>
    <x v="0"/>
    <n v="47190"/>
  </r>
  <r>
    <x v="4"/>
    <x v="11"/>
    <n v="840000"/>
    <n v="176400"/>
    <n v="1016400"/>
    <x v="3"/>
    <x v="0"/>
    <x v="0"/>
    <x v="5"/>
    <x v="6"/>
    <x v="3"/>
    <x v="0"/>
    <x v="0"/>
    <x v="2"/>
    <x v="3"/>
    <x v="2"/>
    <x v="3"/>
    <x v="2"/>
    <x v="2"/>
    <x v="3"/>
    <n v="357860"/>
  </r>
  <r>
    <x v="5"/>
    <x v="3"/>
    <n v="0"/>
    <n v="0"/>
    <n v="0"/>
    <x v="3"/>
    <x v="2"/>
    <x v="4"/>
    <x v="0"/>
    <x v="0"/>
    <x v="0"/>
    <x v="0"/>
    <x v="0"/>
    <x v="0"/>
    <x v="0"/>
    <x v="0"/>
    <x v="0"/>
    <x v="0"/>
    <x v="0"/>
    <x v="0"/>
    <n v="0"/>
  </r>
  <r>
    <x v="6"/>
    <x v="14"/>
    <n v="570000"/>
    <n v="119700"/>
    <n v="689700"/>
    <x v="3"/>
    <x v="4"/>
    <x v="1"/>
    <x v="0"/>
    <x v="0"/>
    <x v="0"/>
    <x v="0"/>
    <x v="0"/>
    <x v="0"/>
    <x v="0"/>
    <x v="0"/>
    <x v="0"/>
    <x v="0"/>
    <x v="0"/>
    <x v="0"/>
    <n v="689700"/>
  </r>
  <r>
    <x v="7"/>
    <x v="3"/>
    <n v="0"/>
    <n v="0"/>
    <n v="0"/>
    <x v="3"/>
    <x v="2"/>
    <x v="4"/>
    <x v="0"/>
    <x v="0"/>
    <x v="0"/>
    <x v="0"/>
    <x v="0"/>
    <x v="0"/>
    <x v="0"/>
    <x v="0"/>
    <x v="0"/>
    <x v="0"/>
    <x v="0"/>
    <x v="0"/>
    <n v="0"/>
  </r>
  <r>
    <x v="8"/>
    <x v="14"/>
    <n v="330000"/>
    <n v="69300"/>
    <n v="399300"/>
    <x v="3"/>
    <x v="4"/>
    <x v="3"/>
    <x v="0"/>
    <x v="0"/>
    <x v="0"/>
    <x v="0"/>
    <x v="0"/>
    <x v="0"/>
    <x v="0"/>
    <x v="0"/>
    <x v="0"/>
    <x v="0"/>
    <x v="0"/>
    <x v="0"/>
    <n v="399300"/>
  </r>
  <r>
    <x v="9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0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1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2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3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4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5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8"/>
    <x v="7"/>
    <n v="5202719.0082644634"/>
    <n v="1092570.9917355371"/>
    <n v="6295290"/>
    <x v="3"/>
    <x v="3"/>
    <x v="4"/>
    <x v="0"/>
    <x v="0"/>
    <x v="0"/>
    <x v="0"/>
    <x v="0"/>
    <x v="0"/>
    <x v="0"/>
    <x v="0"/>
    <x v="0"/>
    <x v="0"/>
    <x v="0"/>
    <x v="0"/>
    <n v="223394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>
  <location ref="A4:H19" firstHeaderRow="1" firstDataRow="2" firstDataCol="5"/>
  <pivotFields count="21">
    <pivotField axis="axisRow" compact="0" outline="0" subtotalTop="0" showAll="0" includeNewItemsInFilter="1" defaultSubtotal="0">
      <items count="19">
        <item x="15"/>
        <item x="8"/>
        <item x="4"/>
        <item x="14"/>
        <item x="9"/>
        <item x="6"/>
        <item x="10"/>
        <item x="12"/>
        <item x="3"/>
        <item x="11"/>
        <item x="7"/>
        <item x="1"/>
        <item x="2"/>
        <item x="13"/>
        <item x="5"/>
        <item x="0"/>
        <item x="16"/>
        <item x="17"/>
        <item x="18"/>
      </items>
    </pivotField>
    <pivotField axis="axisRow" compact="0" outline="0" subtotalTop="0" showAll="0" includeNewItemsInFilter="1" defaultSubtotal="0">
      <items count="16">
        <item x="12"/>
        <item x="14"/>
        <item x="2"/>
        <item x="6"/>
        <item x="0"/>
        <item x="9"/>
        <item m="1" x="15"/>
        <item x="11"/>
        <item x="1"/>
        <item x="8"/>
        <item x="4"/>
        <item x="5"/>
        <item x="10"/>
        <item x="7"/>
        <item x="3"/>
        <item x="13"/>
      </items>
    </pivotField>
    <pivotField compact="0" numFmtId="164" outline="0" subtotalTop="0" showAll="0" includeNewItemsInFilter="1"/>
    <pivotField compact="0" numFmtId="164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0"/>
        <item x="2"/>
        <item x="3"/>
        <item h="1" x="1"/>
        <item t="default"/>
      </items>
    </pivotField>
    <pivotField axis="axisRow" compact="0" outline="0" subtotalTop="0" showAll="0" includeNewItemsInFilter="1" defaultSubtotal="0">
      <items count="9">
        <item h="1" x="2"/>
        <item h="1" m="1" x="6"/>
        <item h="1" x="4"/>
        <item h="1" m="1" x="7"/>
        <item h="1" sd="0" x="1"/>
        <item h="1" m="1" x="8"/>
        <item h="1" x="3"/>
        <item x="0"/>
        <item h="1" x="5"/>
      </items>
    </pivotField>
    <pivotField axis="axisRow" compact="0" outline="0" subtotalTop="0" showAll="0" includeNewItemsInFilter="1" defaultSubtotal="0">
      <items count="12">
        <item h="1" x="2"/>
        <item m="1" x="6"/>
        <item m="1" x="7"/>
        <item m="1" x="8"/>
        <item x="1"/>
        <item h="1" x="4"/>
        <item m="1" x="11"/>
        <item m="1" x="9"/>
        <item x="3"/>
        <item m="1" x="10"/>
        <item x="5"/>
        <item x="0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5">
    <field x="5"/>
    <field x="1"/>
    <field x="0"/>
    <field x="7"/>
    <field x="6"/>
  </rowFields>
  <rowItems count="14">
    <i>
      <x/>
      <x v="2"/>
      <x v="8"/>
      <x v="11"/>
      <x v="7"/>
    </i>
    <i r="2">
      <x v="13"/>
      <x v="11"/>
      <x v="7"/>
    </i>
    <i r="2">
      <x v="14"/>
      <x v="11"/>
      <x v="7"/>
    </i>
    <i r="1">
      <x v="4"/>
      <x v="9"/>
      <x v="11"/>
      <x v="7"/>
    </i>
    <i r="2">
      <x v="11"/>
      <x v="11"/>
      <x v="7"/>
    </i>
    <i r="2">
      <x v="15"/>
      <x v="11"/>
      <x v="7"/>
    </i>
    <i t="default">
      <x/>
    </i>
    <i>
      <x v="1"/>
      <x v="4"/>
      <x v="15"/>
      <x v="11"/>
      <x v="7"/>
    </i>
    <i t="default">
      <x v="1"/>
    </i>
    <i>
      <x v="2"/>
      <x v="7"/>
      <x v="2"/>
      <x v="11"/>
      <x v="7"/>
    </i>
    <i r="2">
      <x v="11"/>
      <x v="11"/>
      <x v="7"/>
    </i>
    <i r="2">
      <x v="12"/>
      <x v="11"/>
      <x v="7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Final" fld="4" baseField="0" baseItem="0"/>
    <dataField name="Facturado" fld="10" baseField="0" baseItem="0"/>
    <dataField name="Pendiente" fld="20" baseField="0" baseItem="0"/>
  </dataFields>
  <formats count="64">
    <format dxfId="319">
      <pivotArea outline="0" fieldPosition="0"/>
    </format>
    <format dxfId="318">
      <pivotArea field="5" type="button" dataOnly="0" labelOnly="1" outline="0" axis="axisRow" fieldPosition="0"/>
    </format>
    <format dxfId="317">
      <pivotArea field="1" type="button" dataOnly="0" labelOnly="1" outline="0" axis="axisRow" fieldPosition="1"/>
    </format>
    <format dxfId="316">
      <pivotArea outline="0" fieldPosition="0">
        <references count="1">
          <reference field="5" count="1" selected="0" defaultSubtotal="1">
            <x v="0"/>
          </reference>
        </references>
      </pivotArea>
    </format>
    <format dxfId="31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14">
      <pivotArea outline="0" fieldPosition="0">
        <references count="1">
          <reference field="5" count="1" selected="0" defaultSubtotal="1">
            <x v="1"/>
          </reference>
        </references>
      </pivotArea>
    </format>
    <format dxfId="313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312">
      <pivotArea outline="0" fieldPosition="0">
        <references count="1">
          <reference field="5" count="1" selected="0" defaultSubtotal="1">
            <x v="2"/>
          </reference>
        </references>
      </pivotArea>
    </format>
    <format dxfId="311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310">
      <pivotArea grandRow="1" outline="0" fieldPosition="0"/>
    </format>
    <format dxfId="309">
      <pivotArea dataOnly="0" labelOnly="1" grandRow="1" outline="0" fieldPosition="0"/>
    </format>
    <format dxfId="308">
      <pivotArea grandRow="1" outline="0" fieldPosition="0"/>
    </format>
    <format dxfId="307">
      <pivotArea dataOnly="0" labelOnly="1" grandRow="1" outline="0" fieldPosition="0"/>
    </format>
    <format dxfId="306">
      <pivotArea grandRow="1" outline="0" fieldPosition="0"/>
    </format>
    <format dxfId="305">
      <pivotArea dataOnly="0" labelOnly="1" grandRow="1" outline="0" fieldPosition="0"/>
    </format>
    <format dxfId="304">
      <pivotArea field="5" type="button" dataOnly="0" labelOnly="1" outline="0" axis="axisRow" fieldPosition="0"/>
    </format>
    <format dxfId="303">
      <pivotArea field="1" type="button" dataOnly="0" labelOnly="1" outline="0" axis="axisRow" fieldPosition="1"/>
    </format>
    <format dxfId="3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5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0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274">
      <pivotArea field="5" type="button" dataOnly="0" labelOnly="1" outline="0" axis="axisRow" fieldPosition="0"/>
    </format>
    <format dxfId="273">
      <pivotArea field="0" type="button" dataOnly="0" labelOnly="1" outline="0" axis="axisRow" fieldPosition="2"/>
    </format>
    <format dxfId="272">
      <pivotArea field="1" type="button" dataOnly="0" labelOnly="1" outline="0" axis="axisRow" fieldPosition="1"/>
    </format>
    <format dxfId="271">
      <pivotArea field="6" type="button" dataOnly="0" labelOnly="1" outline="0" axis="axisRow" fieldPosition="4"/>
    </format>
    <format dxfId="270">
      <pivotArea dataOnly="0" labelOnly="1" outline="0" fieldPosition="0">
        <references count="1">
          <reference field="4294967294" count="0"/>
        </references>
      </pivotArea>
    </format>
    <format dxfId="269">
      <pivotArea field="5" type="button" dataOnly="0" labelOnly="1" outline="0" axis="axisRow" fieldPosition="0"/>
    </format>
    <format dxfId="268">
      <pivotArea field="0" type="button" dataOnly="0" labelOnly="1" outline="0" axis="axisRow" fieldPosition="2"/>
    </format>
    <format dxfId="267">
      <pivotArea field="1" type="button" dataOnly="0" labelOnly="1" outline="0" axis="axisRow" fieldPosition="1"/>
    </format>
    <format dxfId="266">
      <pivotArea field="6" type="button" dataOnly="0" labelOnly="1" outline="0" axis="axisRow" fieldPosition="4"/>
    </format>
    <format dxfId="265">
      <pivotArea dataOnly="0" labelOnly="1" outline="0" fieldPosition="0">
        <references count="1">
          <reference field="4294967294" count="0"/>
        </references>
      </pivotArea>
    </format>
    <format dxfId="264">
      <pivotArea field="5" type="button" dataOnly="0" labelOnly="1" outline="0" axis="axisRow" fieldPosition="0"/>
    </format>
    <format dxfId="263">
      <pivotArea field="0" type="button" dataOnly="0" labelOnly="1" outline="0" axis="axisRow" fieldPosition="2"/>
    </format>
    <format dxfId="262">
      <pivotArea field="1" type="button" dataOnly="0" labelOnly="1" outline="0" axis="axisRow" fieldPosition="1"/>
    </format>
    <format dxfId="261">
      <pivotArea field="6" type="button" dataOnly="0" labelOnly="1" outline="0" axis="axisRow" fieldPosition="4"/>
    </format>
    <format dxfId="260">
      <pivotArea dataOnly="0" labelOnly="1" outline="0" fieldPosition="0">
        <references count="1">
          <reference field="4294967294" count="0"/>
        </references>
      </pivotArea>
    </format>
    <format dxfId="259">
      <pivotArea dataOnly="0" labelOnly="1" outline="0" fieldPosition="0">
        <references count="1">
          <reference field="4294967294" count="0"/>
        </references>
      </pivotArea>
    </format>
    <format dxfId="258">
      <pivotArea dataOnly="0" labelOnly="1" outline="0" fieldPosition="0">
        <references count="2">
          <reference field="0" count="1">
            <x v="0"/>
          </reference>
          <reference field="5" count="1" selected="0">
            <x v="0"/>
          </reference>
        </references>
      </pivotArea>
    </format>
    <format dxfId="257">
      <pivotArea dataOnly="0" labelOnly="1" outline="0" fieldPosition="0">
        <references count="3">
          <reference field="0" count="1">
            <x v="0"/>
          </reference>
          <reference field="1" count="1" selected="0">
            <x v="14"/>
          </reference>
          <reference field="5" count="1" selected="0">
            <x v="2"/>
          </reference>
        </references>
      </pivotArea>
    </format>
    <format dxfId="256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ernando@avsonline.com.ar" TargetMode="External"/><Relationship Id="rId13" Type="http://schemas.openxmlformats.org/officeDocument/2006/relationships/hyperlink" Target="mailto:santiago@ainoko.com.ar" TargetMode="External"/><Relationship Id="rId18" Type="http://schemas.openxmlformats.org/officeDocument/2006/relationships/hyperlink" Target="mailto:lucio@ponchosauer.com" TargetMode="External"/><Relationship Id="rId3" Type="http://schemas.openxmlformats.org/officeDocument/2006/relationships/hyperlink" Target="mailto:jmgruposur@gmail.com" TargetMode="External"/><Relationship Id="rId7" Type="http://schemas.openxmlformats.org/officeDocument/2006/relationships/hyperlink" Target="mailto:tianpizarro@gmail.com" TargetMode="External"/><Relationship Id="rId12" Type="http://schemas.openxmlformats.org/officeDocument/2006/relationships/hyperlink" Target="mailto:mariorobertomartinez1@gmail.com" TargetMode="External"/><Relationship Id="rId17" Type="http://schemas.openxmlformats.org/officeDocument/2006/relationships/hyperlink" Target="mailto:victoria.besada@rowingrental.com" TargetMode="External"/><Relationship Id="rId2" Type="http://schemas.openxmlformats.org/officeDocument/2006/relationships/hyperlink" Target="mailto:jca.renteksa@gmail.com" TargetMode="External"/><Relationship Id="rId16" Type="http://schemas.openxmlformats.org/officeDocument/2006/relationships/hyperlink" Target="mailto:atirantte@gmail.com" TargetMode="External"/><Relationship Id="rId1" Type="http://schemas.openxmlformats.org/officeDocument/2006/relationships/hyperlink" Target="mailto:info@baliveshow.com" TargetMode="External"/><Relationship Id="rId6" Type="http://schemas.openxmlformats.org/officeDocument/2006/relationships/hyperlink" Target="mailto:kike@troyvideo.com.ar" TargetMode="External"/><Relationship Id="rId11" Type="http://schemas.openxmlformats.org/officeDocument/2006/relationships/hyperlink" Target="mailto:gabriela.bellando@gmail.com" TargetMode="External"/><Relationship Id="rId5" Type="http://schemas.openxmlformats.org/officeDocument/2006/relationships/hyperlink" Target="mailto:weht@jonssilberstein.com" TargetMode="External"/><Relationship Id="rId15" Type="http://schemas.openxmlformats.org/officeDocument/2006/relationships/hyperlink" Target="mailto:nushimuntaabski@gmail.com" TargetMode="External"/><Relationship Id="rId10" Type="http://schemas.openxmlformats.org/officeDocument/2006/relationships/hyperlink" Target="mailto:jld@otravuelta.com" TargetMode="External"/><Relationship Id="rId4" Type="http://schemas.openxmlformats.org/officeDocument/2006/relationships/hyperlink" Target="mailto:tecbaelectricidad@gmail.com" TargetMode="External"/><Relationship Id="rId9" Type="http://schemas.openxmlformats.org/officeDocument/2006/relationships/hyperlink" Target="mailto:sonidosaccomanno@gmail.com" TargetMode="External"/><Relationship Id="rId14" Type="http://schemas.openxmlformats.org/officeDocument/2006/relationships/hyperlink" Target="mailto:sidemacsa@sidemacsa.com.a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ucianoc@popartmusic.com" TargetMode="External"/><Relationship Id="rId2" Type="http://schemas.openxmlformats.org/officeDocument/2006/relationships/hyperlink" Target="mailto:ramirovicente@hotmail.com" TargetMode="External"/><Relationship Id="rId1" Type="http://schemas.openxmlformats.org/officeDocument/2006/relationships/hyperlink" Target="mailto:lucianoc@popartmusic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belenmujersinc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H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19"/>
  <sheetViews>
    <sheetView workbookViewId="0">
      <selection activeCell="B33" sqref="B33"/>
    </sheetView>
  </sheetViews>
  <sheetFormatPr baseColWidth="10" defaultRowHeight="15" x14ac:dyDescent="0.25"/>
  <cols>
    <col min="1" max="1" width="37.140625" customWidth="1"/>
    <col min="2" max="2" width="34.28515625" customWidth="1"/>
    <col min="3" max="3" width="33" bestFit="1" customWidth="1"/>
    <col min="4" max="4" width="36.28515625" bestFit="1" customWidth="1"/>
    <col min="5" max="5" width="23.85546875" customWidth="1"/>
    <col min="6" max="6" width="13.28515625" bestFit="1" customWidth="1"/>
    <col min="7" max="7" width="12.42578125" bestFit="1" customWidth="1"/>
    <col min="8" max="8" width="12.7109375" bestFit="1" customWidth="1"/>
    <col min="10" max="10" width="17.5703125" bestFit="1" customWidth="1"/>
    <col min="11" max="11" width="15" bestFit="1" customWidth="1"/>
    <col min="12" max="12" width="48.28515625" bestFit="1" customWidth="1"/>
  </cols>
  <sheetData>
    <row r="4" spans="1:8" x14ac:dyDescent="0.25">
      <c r="A4" s="19"/>
      <c r="B4" s="20"/>
      <c r="C4" s="20"/>
      <c r="D4" s="20"/>
      <c r="E4" s="20"/>
      <c r="F4" s="21" t="s">
        <v>45</v>
      </c>
      <c r="G4" s="20"/>
      <c r="H4" s="22"/>
    </row>
    <row r="5" spans="1:8" x14ac:dyDescent="0.25">
      <c r="A5" s="107" t="s">
        <v>41</v>
      </c>
      <c r="B5" s="107" t="s">
        <v>12</v>
      </c>
      <c r="C5" s="108" t="s">
        <v>24</v>
      </c>
      <c r="D5" s="21" t="s">
        <v>46</v>
      </c>
      <c r="E5" s="108" t="s">
        <v>44</v>
      </c>
      <c r="F5" s="107" t="s">
        <v>32</v>
      </c>
      <c r="G5" s="109" t="s">
        <v>48</v>
      </c>
      <c r="H5" s="110" t="s">
        <v>49</v>
      </c>
    </row>
    <row r="6" spans="1:8" x14ac:dyDescent="0.25">
      <c r="A6" s="19" t="s">
        <v>29</v>
      </c>
      <c r="B6" s="19" t="s">
        <v>17</v>
      </c>
      <c r="C6" s="19" t="s">
        <v>1</v>
      </c>
      <c r="D6" s="19" t="s">
        <v>68</v>
      </c>
      <c r="E6" s="111" t="s">
        <v>47</v>
      </c>
      <c r="F6" s="24">
        <v>4319700</v>
      </c>
      <c r="G6" s="25"/>
      <c r="H6" s="26">
        <v>4319700</v>
      </c>
    </row>
    <row r="7" spans="1:8" x14ac:dyDescent="0.25">
      <c r="A7" s="23"/>
      <c r="B7" s="23"/>
      <c r="C7" s="19" t="s">
        <v>23</v>
      </c>
      <c r="D7" s="19" t="s">
        <v>68</v>
      </c>
      <c r="E7" s="111" t="s">
        <v>47</v>
      </c>
      <c r="F7" s="24">
        <v>272250</v>
      </c>
      <c r="G7" s="25"/>
      <c r="H7" s="26">
        <v>272250</v>
      </c>
    </row>
    <row r="8" spans="1:8" x14ac:dyDescent="0.25">
      <c r="A8" s="23"/>
      <c r="B8" s="23"/>
      <c r="C8" s="19" t="s">
        <v>19</v>
      </c>
      <c r="D8" s="19" t="s">
        <v>68</v>
      </c>
      <c r="E8" s="111" t="s">
        <v>47</v>
      </c>
      <c r="F8" s="24">
        <v>2141700</v>
      </c>
      <c r="G8" s="25"/>
      <c r="H8" s="26">
        <v>2141700</v>
      </c>
    </row>
    <row r="9" spans="1:8" x14ac:dyDescent="0.25">
      <c r="A9" s="23"/>
      <c r="B9" s="19" t="s">
        <v>13</v>
      </c>
      <c r="C9" s="19" t="s">
        <v>4</v>
      </c>
      <c r="D9" s="19" t="s">
        <v>68</v>
      </c>
      <c r="E9" s="111" t="s">
        <v>47</v>
      </c>
      <c r="F9" s="24">
        <v>658240</v>
      </c>
      <c r="G9" s="25"/>
      <c r="H9" s="26">
        <v>658240</v>
      </c>
    </row>
    <row r="10" spans="1:8" x14ac:dyDescent="0.25">
      <c r="A10" s="23"/>
      <c r="B10" s="23"/>
      <c r="C10" s="19" t="s">
        <v>14</v>
      </c>
      <c r="D10" s="19" t="s">
        <v>68</v>
      </c>
      <c r="E10" s="111" t="s">
        <v>47</v>
      </c>
      <c r="F10" s="24">
        <v>614680</v>
      </c>
      <c r="G10" s="25"/>
      <c r="H10" s="26">
        <v>614680</v>
      </c>
    </row>
    <row r="11" spans="1:8" x14ac:dyDescent="0.25">
      <c r="A11" s="23"/>
      <c r="B11" s="23"/>
      <c r="C11" s="19" t="s">
        <v>2</v>
      </c>
      <c r="D11" s="19" t="s">
        <v>68</v>
      </c>
      <c r="E11" s="111" t="s">
        <v>47</v>
      </c>
      <c r="F11" s="24">
        <v>2646149</v>
      </c>
      <c r="G11" s="25"/>
      <c r="H11" s="26">
        <v>2646149</v>
      </c>
    </row>
    <row r="12" spans="1:8" x14ac:dyDescent="0.25">
      <c r="A12" s="27" t="s">
        <v>42</v>
      </c>
      <c r="B12" s="31"/>
      <c r="C12" s="31"/>
      <c r="D12" s="31"/>
      <c r="E12" s="31"/>
      <c r="F12" s="28">
        <v>10652719</v>
      </c>
      <c r="G12" s="29"/>
      <c r="H12" s="30">
        <v>10652719</v>
      </c>
    </row>
    <row r="13" spans="1:8" x14ac:dyDescent="0.25">
      <c r="A13" s="19" t="s">
        <v>33</v>
      </c>
      <c r="B13" s="19" t="s">
        <v>13</v>
      </c>
      <c r="C13" s="19" t="s">
        <v>2</v>
      </c>
      <c r="D13" s="19" t="s">
        <v>68</v>
      </c>
      <c r="E13" s="111" t="s">
        <v>47</v>
      </c>
      <c r="F13" s="24">
        <v>1270500</v>
      </c>
      <c r="G13" s="25">
        <v>-500000</v>
      </c>
      <c r="H13" s="26">
        <v>770500</v>
      </c>
    </row>
    <row r="14" spans="1:8" x14ac:dyDescent="0.25">
      <c r="A14" s="27" t="s">
        <v>43</v>
      </c>
      <c r="B14" s="31"/>
      <c r="C14" s="31"/>
      <c r="D14" s="31"/>
      <c r="E14" s="31"/>
      <c r="F14" s="28">
        <v>1270500</v>
      </c>
      <c r="G14" s="29">
        <v>-500000</v>
      </c>
      <c r="H14" s="30">
        <v>770500</v>
      </c>
    </row>
    <row r="15" spans="1:8" x14ac:dyDescent="0.25">
      <c r="A15" s="19" t="s">
        <v>30</v>
      </c>
      <c r="B15" s="19" t="s">
        <v>27</v>
      </c>
      <c r="C15" s="19" t="s">
        <v>20</v>
      </c>
      <c r="D15" s="19" t="s">
        <v>68</v>
      </c>
      <c r="E15" s="19" t="s">
        <v>47</v>
      </c>
      <c r="F15" s="24">
        <v>1016400</v>
      </c>
      <c r="G15" s="25">
        <v>-658540</v>
      </c>
      <c r="H15" s="26">
        <v>357860</v>
      </c>
    </row>
    <row r="16" spans="1:8" x14ac:dyDescent="0.25">
      <c r="A16" s="23"/>
      <c r="B16" s="23"/>
      <c r="C16" s="19" t="s">
        <v>14</v>
      </c>
      <c r="D16" s="19" t="s">
        <v>68</v>
      </c>
      <c r="E16" s="111" t="s">
        <v>47</v>
      </c>
      <c r="F16" s="24">
        <v>314600</v>
      </c>
      <c r="G16" s="25"/>
      <c r="H16" s="26">
        <v>314600</v>
      </c>
    </row>
    <row r="17" spans="1:8" x14ac:dyDescent="0.25">
      <c r="A17" s="23"/>
      <c r="B17" s="23"/>
      <c r="C17" s="19" t="s">
        <v>16</v>
      </c>
      <c r="D17" s="19" t="s">
        <v>68</v>
      </c>
      <c r="E17" s="111" t="s">
        <v>47</v>
      </c>
      <c r="F17" s="24">
        <v>314600</v>
      </c>
      <c r="G17" s="25"/>
      <c r="H17" s="26">
        <v>314600</v>
      </c>
    </row>
    <row r="18" spans="1:8" x14ac:dyDescent="0.25">
      <c r="A18" s="27" t="s">
        <v>65</v>
      </c>
      <c r="B18" s="31"/>
      <c r="C18" s="31"/>
      <c r="D18" s="31"/>
      <c r="E18" s="31"/>
      <c r="F18" s="28">
        <v>1645600</v>
      </c>
      <c r="G18" s="29">
        <v>-658540</v>
      </c>
      <c r="H18" s="30">
        <v>987060</v>
      </c>
    </row>
    <row r="19" spans="1:8" x14ac:dyDescent="0.25">
      <c r="A19" s="105" t="s">
        <v>31</v>
      </c>
      <c r="B19" s="106"/>
      <c r="C19" s="106"/>
      <c r="D19" s="106"/>
      <c r="E19" s="106"/>
      <c r="F19" s="102">
        <v>13568819</v>
      </c>
      <c r="G19" s="103">
        <v>-1158540</v>
      </c>
      <c r="H19" s="104">
        <v>12410279</v>
      </c>
    </row>
  </sheetData>
  <phoneticPr fontId="3" type="noConversion"/>
  <pageMargins left="0.75" right="0.75" top="1" bottom="1" header="0" footer="0"/>
  <pageSetup paperSize="9" scale="61" fitToHeight="0" orientation="landscape" horizontalDpi="0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98"/>
  <sheetViews>
    <sheetView tabSelected="1" workbookViewId="0">
      <selection activeCell="B5" sqref="B5"/>
    </sheetView>
  </sheetViews>
  <sheetFormatPr baseColWidth="10" defaultRowHeight="15" x14ac:dyDescent="0.25"/>
  <cols>
    <col min="1" max="1" width="29.85546875" bestFit="1" customWidth="1"/>
    <col min="2" max="4" width="22" style="9" customWidth="1"/>
    <col min="6" max="6" width="15" customWidth="1"/>
    <col min="8" max="8" width="19.5703125" bestFit="1" customWidth="1"/>
    <col min="9" max="9" width="19.5703125" customWidth="1"/>
    <col min="10" max="10" width="16.42578125" customWidth="1"/>
    <col min="12" max="12" width="12.140625" customWidth="1"/>
    <col min="13" max="65" width="11.42578125" style="68"/>
  </cols>
  <sheetData>
    <row r="1" spans="1:65" s="76" customFormat="1" x14ac:dyDescent="0.25">
      <c r="A1" s="71" t="s">
        <v>157</v>
      </c>
      <c r="B1" s="73" t="s">
        <v>158</v>
      </c>
      <c r="C1" s="73" t="s">
        <v>150</v>
      </c>
      <c r="D1" s="73" t="s">
        <v>151</v>
      </c>
      <c r="E1" s="72" t="s">
        <v>58</v>
      </c>
      <c r="F1" s="72" t="s">
        <v>155</v>
      </c>
      <c r="G1" s="72" t="s">
        <v>59</v>
      </c>
      <c r="H1" s="72" t="s">
        <v>154</v>
      </c>
      <c r="I1" s="72" t="s">
        <v>160</v>
      </c>
      <c r="J1" s="72" t="s">
        <v>156</v>
      </c>
      <c r="K1" s="72" t="s">
        <v>60</v>
      </c>
      <c r="L1" s="72" t="s">
        <v>61</v>
      </c>
      <c r="M1" s="92" t="s">
        <v>159</v>
      </c>
      <c r="N1" s="93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</row>
    <row r="2" spans="1:65" s="1" customFormat="1" x14ac:dyDescent="0.25">
      <c r="A2" s="80" t="s">
        <v>13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90"/>
      <c r="N2" s="91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</row>
    <row r="3" spans="1:65" x14ac:dyDescent="0.25">
      <c r="A3" s="80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90"/>
      <c r="N3" s="91"/>
    </row>
    <row r="4" spans="1:65" x14ac:dyDescent="0.25">
      <c r="A4" s="69" t="s">
        <v>15</v>
      </c>
      <c r="B4" s="64"/>
      <c r="C4" s="64"/>
      <c r="D4" s="64"/>
      <c r="E4" s="63" t="s">
        <v>64</v>
      </c>
      <c r="F4" s="63" t="s">
        <v>64</v>
      </c>
      <c r="G4" s="63" t="s">
        <v>64</v>
      </c>
      <c r="H4" s="63" t="s">
        <v>64</v>
      </c>
      <c r="I4" s="63"/>
      <c r="J4" s="63" t="s">
        <v>64</v>
      </c>
      <c r="K4" s="63" t="s">
        <v>64</v>
      </c>
      <c r="L4" s="63" t="s">
        <v>64</v>
      </c>
      <c r="M4" s="90"/>
      <c r="N4" s="91"/>
    </row>
    <row r="5" spans="1:65" x14ac:dyDescent="0.25">
      <c r="A5" s="80" t="s">
        <v>17</v>
      </c>
      <c r="B5" s="63"/>
      <c r="C5" s="63"/>
      <c r="D5" s="63"/>
      <c r="E5" s="63" t="s">
        <v>63</v>
      </c>
      <c r="F5" s="63" t="s">
        <v>63</v>
      </c>
      <c r="G5" s="63" t="s">
        <v>63</v>
      </c>
      <c r="H5" s="63" t="s">
        <v>63</v>
      </c>
      <c r="I5" s="63"/>
      <c r="J5" s="63" t="s">
        <v>63</v>
      </c>
      <c r="K5" s="63" t="s">
        <v>63</v>
      </c>
      <c r="L5" s="63"/>
      <c r="M5" s="90"/>
      <c r="N5" s="91"/>
    </row>
    <row r="6" spans="1:65" x14ac:dyDescent="0.25">
      <c r="A6" s="80" t="s">
        <v>37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90"/>
      <c r="N6" s="91"/>
    </row>
    <row r="7" spans="1:65" x14ac:dyDescent="0.25">
      <c r="A7" s="80" t="s">
        <v>37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90"/>
      <c r="N7" s="91"/>
    </row>
    <row r="8" spans="1:65" x14ac:dyDescent="0.25">
      <c r="A8" s="80" t="s">
        <v>37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90"/>
      <c r="N8" s="91"/>
    </row>
    <row r="9" spans="1:65" x14ac:dyDescent="0.25">
      <c r="A9" s="80" t="s">
        <v>17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90"/>
      <c r="N9" s="91"/>
    </row>
    <row r="10" spans="1:65" x14ac:dyDescent="0.25">
      <c r="A10" s="69" t="s">
        <v>15</v>
      </c>
      <c r="B10" s="64"/>
      <c r="C10" s="64"/>
      <c r="D10" s="64"/>
      <c r="E10" s="63"/>
      <c r="F10" s="63"/>
      <c r="G10" s="63"/>
      <c r="H10" s="63"/>
      <c r="I10" s="63"/>
      <c r="J10" s="63"/>
      <c r="K10" s="63"/>
      <c r="L10" s="63"/>
      <c r="M10" s="90"/>
      <c r="N10" s="91"/>
    </row>
    <row r="11" spans="1:65" x14ac:dyDescent="0.25">
      <c r="A11" s="69" t="s">
        <v>15</v>
      </c>
      <c r="B11" s="64"/>
      <c r="C11" s="64"/>
      <c r="D11" s="64"/>
      <c r="E11" s="63"/>
      <c r="F11" s="63"/>
      <c r="G11" s="63"/>
      <c r="H11" s="63"/>
      <c r="I11" s="63"/>
      <c r="J11" s="63"/>
      <c r="K11" s="63"/>
      <c r="L11" s="63"/>
      <c r="M11" s="90"/>
      <c r="N11" s="91"/>
    </row>
    <row r="12" spans="1:65" x14ac:dyDescent="0.25">
      <c r="A12" s="80" t="s">
        <v>37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90"/>
      <c r="N12" s="91"/>
    </row>
    <row r="13" spans="1:65" x14ac:dyDescent="0.25">
      <c r="A13" s="80" t="s">
        <v>37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90"/>
      <c r="N13" s="91"/>
    </row>
    <row r="14" spans="1:65" x14ac:dyDescent="0.25">
      <c r="A14" s="80" t="s">
        <v>37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90"/>
      <c r="N14" s="91"/>
    </row>
    <row r="15" spans="1:65" x14ac:dyDescent="0.25">
      <c r="A15" s="80" t="s">
        <v>13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90"/>
      <c r="N15" s="91"/>
    </row>
    <row r="16" spans="1:65" x14ac:dyDescent="0.25">
      <c r="A16" s="69" t="s">
        <v>21</v>
      </c>
      <c r="B16" s="64"/>
      <c r="C16" s="64"/>
      <c r="D16" s="64"/>
      <c r="E16" s="63" t="s">
        <v>64</v>
      </c>
      <c r="F16" s="63" t="s">
        <v>64</v>
      </c>
      <c r="G16" s="63" t="s">
        <v>64</v>
      </c>
      <c r="H16" s="63" t="s">
        <v>64</v>
      </c>
      <c r="I16" s="63"/>
      <c r="J16" s="63" t="s">
        <v>64</v>
      </c>
      <c r="K16" s="63" t="s">
        <v>64</v>
      </c>
      <c r="L16" s="63" t="s">
        <v>64</v>
      </c>
      <c r="M16" s="90"/>
      <c r="N16" s="91"/>
    </row>
    <row r="17" spans="1:14" x14ac:dyDescent="0.25">
      <c r="A17" s="80" t="s">
        <v>17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90"/>
      <c r="N17" s="91"/>
    </row>
    <row r="18" spans="1:14" x14ac:dyDescent="0.25">
      <c r="A18" s="80" t="s">
        <v>22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90"/>
      <c r="N18" s="91"/>
    </row>
    <row r="19" spans="1:14" x14ac:dyDescent="0.25">
      <c r="A19" s="80" t="s">
        <v>40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90"/>
      <c r="N19" s="91"/>
    </row>
    <row r="20" spans="1:14" x14ac:dyDescent="0.25">
      <c r="A20" s="81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9"/>
      <c r="N20" s="82"/>
    </row>
    <row r="21" spans="1:14" x14ac:dyDescent="0.25">
      <c r="A21" s="69" t="s">
        <v>13</v>
      </c>
      <c r="B21" s="64"/>
      <c r="C21" s="64"/>
      <c r="D21" s="64"/>
      <c r="E21" s="63" t="s">
        <v>63</v>
      </c>
      <c r="F21" s="63"/>
      <c r="G21" s="63" t="s">
        <v>63</v>
      </c>
      <c r="H21" s="63"/>
      <c r="I21" s="63"/>
      <c r="J21" s="63" t="s">
        <v>64</v>
      </c>
      <c r="K21" s="63" t="s">
        <v>63</v>
      </c>
      <c r="L21" s="63"/>
      <c r="M21" s="94" t="s">
        <v>161</v>
      </c>
      <c r="N21" s="95"/>
    </row>
    <row r="22" spans="1:14" x14ac:dyDescent="0.25">
      <c r="A22" s="69" t="s">
        <v>15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94"/>
      <c r="N22" s="95"/>
    </row>
    <row r="23" spans="1:14" x14ac:dyDescent="0.25">
      <c r="A23" s="69" t="s">
        <v>25</v>
      </c>
      <c r="B23" s="64"/>
      <c r="C23" s="64"/>
      <c r="D23" s="64"/>
      <c r="E23" s="63"/>
      <c r="F23" s="63"/>
      <c r="G23" s="63"/>
      <c r="H23" s="63"/>
      <c r="I23" s="63"/>
      <c r="J23" s="63"/>
      <c r="K23" s="63"/>
      <c r="L23" s="63"/>
      <c r="M23" s="94"/>
      <c r="N23" s="95"/>
    </row>
    <row r="24" spans="1:14" x14ac:dyDescent="0.25">
      <c r="A24" s="69" t="s">
        <v>15</v>
      </c>
      <c r="B24" s="64"/>
      <c r="C24" s="64"/>
      <c r="D24" s="64"/>
      <c r="E24" s="63"/>
      <c r="F24" s="63"/>
      <c r="G24" s="63"/>
      <c r="H24" s="63"/>
      <c r="I24" s="63"/>
      <c r="J24" s="63"/>
      <c r="K24" s="63"/>
      <c r="L24" s="63"/>
      <c r="M24" s="94"/>
      <c r="N24" s="95"/>
    </row>
    <row r="25" spans="1:14" x14ac:dyDescent="0.25">
      <c r="A25" s="80" t="s">
        <v>37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94"/>
      <c r="N25" s="95"/>
    </row>
    <row r="26" spans="1:14" x14ac:dyDescent="0.25">
      <c r="A26" s="80" t="s">
        <v>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94"/>
      <c r="N26" s="95"/>
    </row>
    <row r="27" spans="1:14" x14ac:dyDescent="0.25">
      <c r="A27" s="80" t="s">
        <v>37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94"/>
      <c r="N27" s="95"/>
    </row>
    <row r="28" spans="1:14" x14ac:dyDescent="0.25">
      <c r="A28" s="80" t="s">
        <v>37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94"/>
      <c r="N28" s="95"/>
    </row>
    <row r="29" spans="1:14" x14ac:dyDescent="0.25">
      <c r="A29" s="80" t="s">
        <v>37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94"/>
      <c r="N29" s="95"/>
    </row>
    <row r="30" spans="1:14" x14ac:dyDescent="0.25">
      <c r="A30" s="69" t="s">
        <v>25</v>
      </c>
      <c r="B30" s="64"/>
      <c r="C30" s="64"/>
      <c r="D30" s="64"/>
      <c r="E30" s="63" t="s">
        <v>67</v>
      </c>
      <c r="F30" s="63"/>
      <c r="G30" s="63" t="s">
        <v>67</v>
      </c>
      <c r="H30" s="63" t="s">
        <v>67</v>
      </c>
      <c r="I30" s="63"/>
      <c r="J30" s="63" t="s">
        <v>67</v>
      </c>
      <c r="K30" s="63" t="s">
        <v>67</v>
      </c>
      <c r="L30" s="63" t="s">
        <v>67</v>
      </c>
      <c r="M30" s="94"/>
      <c r="N30" s="95"/>
    </row>
    <row r="31" spans="1:14" x14ac:dyDescent="0.25">
      <c r="A31" s="69" t="s">
        <v>35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94"/>
      <c r="N31" s="95"/>
    </row>
    <row r="32" spans="1:14" x14ac:dyDescent="0.25">
      <c r="A32" s="80" t="s">
        <v>15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94"/>
      <c r="N32" s="95"/>
    </row>
    <row r="33" spans="1:14" x14ac:dyDescent="0.25">
      <c r="A33" s="80" t="s">
        <v>37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94"/>
      <c r="N33" s="95"/>
    </row>
    <row r="34" spans="1:14" x14ac:dyDescent="0.25">
      <c r="A34" s="69" t="s">
        <v>25</v>
      </c>
      <c r="B34" s="64"/>
      <c r="C34" s="64"/>
      <c r="D34" s="64"/>
      <c r="E34" s="63"/>
      <c r="F34" s="63"/>
      <c r="G34" s="63"/>
      <c r="H34" s="63"/>
      <c r="I34" s="63"/>
      <c r="J34" s="63"/>
      <c r="K34" s="63"/>
      <c r="L34" s="63"/>
      <c r="M34" s="94"/>
      <c r="N34" s="95"/>
    </row>
    <row r="35" spans="1:14" x14ac:dyDescent="0.25">
      <c r="A35" s="69" t="s">
        <v>25</v>
      </c>
      <c r="B35" s="64"/>
      <c r="C35" s="64"/>
      <c r="D35" s="64"/>
      <c r="E35" s="63"/>
      <c r="F35" s="63"/>
      <c r="G35" s="63"/>
      <c r="H35" s="63"/>
      <c r="I35" s="63"/>
      <c r="J35" s="63"/>
      <c r="K35" s="63"/>
      <c r="L35" s="63"/>
      <c r="M35" s="94"/>
      <c r="N35" s="95"/>
    </row>
    <row r="36" spans="1:14" x14ac:dyDescent="0.25">
      <c r="A36" s="80" t="s">
        <v>37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94"/>
      <c r="N36" s="95"/>
    </row>
    <row r="37" spans="1:14" x14ac:dyDescent="0.25">
      <c r="A37" s="80" t="s">
        <v>37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94"/>
      <c r="N37" s="95"/>
    </row>
    <row r="38" spans="1:14" x14ac:dyDescent="0.25">
      <c r="A38" s="80" t="s">
        <v>37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94"/>
      <c r="N38" s="95"/>
    </row>
    <row r="39" spans="1:14" x14ac:dyDescent="0.25">
      <c r="A39" s="80" t="s">
        <v>37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94"/>
      <c r="N39" s="95"/>
    </row>
    <row r="40" spans="1:14" ht="15.75" thickBot="1" x14ac:dyDescent="0.3">
      <c r="A40" s="81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8"/>
      <c r="N40" s="83"/>
    </row>
    <row r="41" spans="1:14" x14ac:dyDescent="0.25">
      <c r="A41" s="84" t="s">
        <v>37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98"/>
      <c r="N41" s="99"/>
    </row>
    <row r="42" spans="1:14" x14ac:dyDescent="0.25">
      <c r="A42" s="69" t="s">
        <v>26</v>
      </c>
      <c r="B42" s="64"/>
      <c r="C42" s="64"/>
      <c r="D42" s="64"/>
      <c r="E42" s="63"/>
      <c r="F42" s="63"/>
      <c r="G42" s="63"/>
      <c r="H42" s="63"/>
      <c r="I42" s="63"/>
      <c r="J42" s="63"/>
      <c r="K42" s="63"/>
      <c r="L42" s="63"/>
      <c r="M42" s="96"/>
      <c r="N42" s="97"/>
    </row>
    <row r="43" spans="1:14" x14ac:dyDescent="0.25">
      <c r="A43" s="69" t="s">
        <v>27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96"/>
      <c r="N43" s="97"/>
    </row>
    <row r="44" spans="1:14" x14ac:dyDescent="0.25">
      <c r="A44" s="69" t="s">
        <v>27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96"/>
      <c r="N44" s="97"/>
    </row>
    <row r="45" spans="1:14" x14ac:dyDescent="0.25">
      <c r="A45" s="69" t="s">
        <v>26</v>
      </c>
      <c r="B45" s="64"/>
      <c r="C45" s="64"/>
      <c r="D45" s="64"/>
      <c r="E45" s="63"/>
      <c r="F45" s="63"/>
      <c r="G45" s="63"/>
      <c r="H45" s="63"/>
      <c r="I45" s="63"/>
      <c r="J45" s="63"/>
      <c r="K45" s="63"/>
      <c r="L45" s="63"/>
      <c r="M45" s="96"/>
      <c r="N45" s="97"/>
    </row>
    <row r="46" spans="1:14" x14ac:dyDescent="0.25">
      <c r="A46" s="69" t="s">
        <v>39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96"/>
      <c r="N46" s="97"/>
    </row>
    <row r="47" spans="1:14" x14ac:dyDescent="0.25">
      <c r="A47" s="69" t="s">
        <v>69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96"/>
      <c r="N47" s="97"/>
    </row>
    <row r="48" spans="1:14" x14ac:dyDescent="0.25">
      <c r="A48" s="69" t="s">
        <v>27</v>
      </c>
      <c r="B48" s="63"/>
      <c r="C48" s="63"/>
      <c r="D48" s="63"/>
      <c r="E48" s="65" t="s">
        <v>63</v>
      </c>
      <c r="F48" s="65"/>
      <c r="G48" s="65" t="s">
        <v>63</v>
      </c>
      <c r="H48" s="65"/>
      <c r="I48" s="65"/>
      <c r="J48" s="65" t="s">
        <v>63</v>
      </c>
      <c r="K48" s="65" t="s">
        <v>63</v>
      </c>
      <c r="L48" s="65" t="s">
        <v>64</v>
      </c>
      <c r="M48" s="96" t="s">
        <v>162</v>
      </c>
      <c r="N48" s="97"/>
    </row>
    <row r="49" spans="1:14" x14ac:dyDescent="0.25">
      <c r="A49" s="80" t="s">
        <v>37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96"/>
      <c r="N49" s="97"/>
    </row>
    <row r="50" spans="1:14" x14ac:dyDescent="0.25">
      <c r="A50" s="69" t="s">
        <v>28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96"/>
      <c r="N50" s="97"/>
    </row>
    <row r="51" spans="1:14" x14ac:dyDescent="0.25">
      <c r="A51" s="80" t="s">
        <v>37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96"/>
      <c r="N51" s="97"/>
    </row>
    <row r="52" spans="1:14" x14ac:dyDescent="0.25">
      <c r="A52" s="69" t="s">
        <v>28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96"/>
      <c r="N52" s="97"/>
    </row>
    <row r="53" spans="1:14" x14ac:dyDescent="0.25">
      <c r="A53" s="80" t="s">
        <v>37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96"/>
      <c r="N53" s="97"/>
    </row>
    <row r="54" spans="1:14" x14ac:dyDescent="0.25">
      <c r="A54" s="80" t="s">
        <v>37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96"/>
      <c r="N54" s="97"/>
    </row>
    <row r="55" spans="1:14" x14ac:dyDescent="0.25">
      <c r="A55" s="80" t="s">
        <v>37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96"/>
      <c r="N55" s="97"/>
    </row>
    <row r="56" spans="1:14" x14ac:dyDescent="0.25">
      <c r="A56" s="80" t="s">
        <v>37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96"/>
      <c r="N56" s="97"/>
    </row>
    <row r="57" spans="1:14" x14ac:dyDescent="0.25">
      <c r="A57" s="80" t="s">
        <v>37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96"/>
      <c r="N57" s="97"/>
    </row>
    <row r="58" spans="1:14" x14ac:dyDescent="0.25">
      <c r="A58" s="80" t="s">
        <v>37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96"/>
      <c r="N58" s="97"/>
    </row>
    <row r="59" spans="1:14" ht="15.75" thickBot="1" x14ac:dyDescent="0.3">
      <c r="A59" s="85" t="s">
        <v>37</v>
      </c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100"/>
      <c r="N59" s="101"/>
    </row>
    <row r="60" spans="1:14" ht="15.75" thickBot="1" x14ac:dyDescent="0.3">
      <c r="A60" s="86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87"/>
      <c r="N60" s="88"/>
    </row>
    <row r="61" spans="1:14" s="68" customFormat="1" x14ac:dyDescent="0.25">
      <c r="B61" s="89"/>
      <c r="C61" s="89"/>
      <c r="D61" s="89"/>
    </row>
    <row r="62" spans="1:14" s="68" customFormat="1" x14ac:dyDescent="0.25">
      <c r="B62" s="89"/>
      <c r="C62" s="89"/>
      <c r="D62" s="89"/>
    </row>
    <row r="63" spans="1:14" s="68" customFormat="1" x14ac:dyDescent="0.25">
      <c r="B63" s="89"/>
      <c r="C63" s="89"/>
      <c r="D63" s="89"/>
    </row>
    <row r="64" spans="1:14" s="68" customFormat="1" x14ac:dyDescent="0.25">
      <c r="B64" s="89"/>
      <c r="C64" s="89"/>
      <c r="D64" s="89"/>
    </row>
    <row r="65" spans="2:4" s="68" customFormat="1" x14ac:dyDescent="0.25">
      <c r="B65" s="89"/>
      <c r="C65" s="89"/>
      <c r="D65" s="89"/>
    </row>
    <row r="66" spans="2:4" s="68" customFormat="1" x14ac:dyDescent="0.25">
      <c r="B66" s="89"/>
      <c r="C66" s="89"/>
      <c r="D66" s="89"/>
    </row>
    <row r="67" spans="2:4" s="68" customFormat="1" x14ac:dyDescent="0.25">
      <c r="B67" s="89"/>
      <c r="C67" s="89"/>
      <c r="D67" s="89"/>
    </row>
    <row r="68" spans="2:4" s="68" customFormat="1" x14ac:dyDescent="0.25">
      <c r="B68" s="89"/>
      <c r="C68" s="89"/>
      <c r="D68" s="89"/>
    </row>
    <row r="69" spans="2:4" s="68" customFormat="1" x14ac:dyDescent="0.25">
      <c r="B69" s="89"/>
      <c r="C69" s="89"/>
      <c r="D69" s="89"/>
    </row>
    <row r="70" spans="2:4" s="68" customFormat="1" x14ac:dyDescent="0.25">
      <c r="B70" s="89"/>
      <c r="C70" s="89"/>
      <c r="D70" s="89"/>
    </row>
    <row r="71" spans="2:4" s="68" customFormat="1" x14ac:dyDescent="0.25">
      <c r="B71" s="89"/>
      <c r="C71" s="89"/>
      <c r="D71" s="89"/>
    </row>
    <row r="72" spans="2:4" s="68" customFormat="1" x14ac:dyDescent="0.25">
      <c r="B72" s="89"/>
      <c r="C72" s="89"/>
      <c r="D72" s="89"/>
    </row>
    <row r="73" spans="2:4" s="68" customFormat="1" x14ac:dyDescent="0.25">
      <c r="B73" s="89"/>
      <c r="C73" s="89"/>
      <c r="D73" s="89"/>
    </row>
    <row r="74" spans="2:4" s="68" customFormat="1" x14ac:dyDescent="0.25">
      <c r="B74" s="89"/>
      <c r="C74" s="89"/>
      <c r="D74" s="89"/>
    </row>
    <row r="75" spans="2:4" s="68" customFormat="1" x14ac:dyDescent="0.25">
      <c r="B75" s="89"/>
      <c r="C75" s="89"/>
      <c r="D75" s="89"/>
    </row>
    <row r="76" spans="2:4" s="68" customFormat="1" x14ac:dyDescent="0.25">
      <c r="B76" s="89"/>
      <c r="C76" s="89"/>
      <c r="D76" s="89"/>
    </row>
    <row r="77" spans="2:4" s="68" customFormat="1" x14ac:dyDescent="0.25">
      <c r="B77" s="89"/>
      <c r="C77" s="89"/>
      <c r="D77" s="89"/>
    </row>
    <row r="78" spans="2:4" s="68" customFormat="1" x14ac:dyDescent="0.25">
      <c r="B78" s="89"/>
      <c r="C78" s="89"/>
      <c r="D78" s="89"/>
    </row>
    <row r="79" spans="2:4" s="68" customFormat="1" x14ac:dyDescent="0.25">
      <c r="B79" s="89"/>
      <c r="C79" s="89"/>
      <c r="D79" s="89"/>
    </row>
    <row r="80" spans="2:4" s="68" customFormat="1" x14ac:dyDescent="0.25">
      <c r="B80" s="89"/>
      <c r="C80" s="89"/>
      <c r="D80" s="89"/>
    </row>
    <row r="81" spans="2:4" s="68" customFormat="1" x14ac:dyDescent="0.25">
      <c r="B81" s="89"/>
      <c r="C81" s="89"/>
      <c r="D81" s="89"/>
    </row>
    <row r="82" spans="2:4" s="68" customFormat="1" x14ac:dyDescent="0.25">
      <c r="B82" s="89"/>
      <c r="C82" s="89"/>
      <c r="D82" s="89"/>
    </row>
    <row r="83" spans="2:4" s="68" customFormat="1" x14ac:dyDescent="0.25">
      <c r="B83" s="89"/>
      <c r="C83" s="89"/>
      <c r="D83" s="89"/>
    </row>
    <row r="84" spans="2:4" s="68" customFormat="1" x14ac:dyDescent="0.25">
      <c r="B84" s="89"/>
      <c r="C84" s="89"/>
      <c r="D84" s="89"/>
    </row>
    <row r="85" spans="2:4" s="68" customFormat="1" x14ac:dyDescent="0.25">
      <c r="B85" s="89"/>
      <c r="C85" s="89"/>
      <c r="D85" s="89"/>
    </row>
    <row r="86" spans="2:4" s="68" customFormat="1" x14ac:dyDescent="0.25">
      <c r="B86" s="89"/>
      <c r="C86" s="89"/>
      <c r="D86" s="89"/>
    </row>
    <row r="87" spans="2:4" s="68" customFormat="1" x14ac:dyDescent="0.25">
      <c r="B87" s="89"/>
      <c r="C87" s="89"/>
      <c r="D87" s="89"/>
    </row>
    <row r="88" spans="2:4" s="68" customFormat="1" x14ac:dyDescent="0.25">
      <c r="B88" s="89"/>
      <c r="C88" s="89"/>
      <c r="D88" s="89"/>
    </row>
    <row r="89" spans="2:4" s="68" customFormat="1" x14ac:dyDescent="0.25">
      <c r="B89" s="89"/>
      <c r="C89" s="89"/>
      <c r="D89" s="89"/>
    </row>
    <row r="90" spans="2:4" s="68" customFormat="1" x14ac:dyDescent="0.25">
      <c r="B90" s="89"/>
      <c r="C90" s="89"/>
      <c r="D90" s="89"/>
    </row>
    <row r="91" spans="2:4" s="68" customFormat="1" x14ac:dyDescent="0.25">
      <c r="B91" s="89"/>
      <c r="C91" s="89"/>
      <c r="D91" s="89"/>
    </row>
    <row r="92" spans="2:4" s="68" customFormat="1" x14ac:dyDescent="0.25">
      <c r="B92" s="89"/>
      <c r="C92" s="89"/>
      <c r="D92" s="89"/>
    </row>
    <row r="93" spans="2:4" s="68" customFormat="1" x14ac:dyDescent="0.25">
      <c r="B93" s="89"/>
      <c r="C93" s="89"/>
      <c r="D93" s="89"/>
    </row>
    <row r="94" spans="2:4" s="68" customFormat="1" x14ac:dyDescent="0.25">
      <c r="B94" s="89"/>
      <c r="C94" s="89"/>
      <c r="D94" s="89"/>
    </row>
    <row r="95" spans="2:4" s="68" customFormat="1" x14ac:dyDescent="0.25">
      <c r="B95" s="89"/>
      <c r="C95" s="89"/>
      <c r="D95" s="89"/>
    </row>
    <row r="96" spans="2:4" s="68" customFormat="1" x14ac:dyDescent="0.25">
      <c r="B96" s="89"/>
      <c r="C96" s="89"/>
      <c r="D96" s="89"/>
    </row>
    <row r="97" spans="2:4" s="68" customFormat="1" x14ac:dyDescent="0.25">
      <c r="B97" s="89"/>
      <c r="C97" s="89"/>
      <c r="D97" s="89"/>
    </row>
    <row r="98" spans="2:4" s="68" customFormat="1" x14ac:dyDescent="0.25">
      <c r="B98" s="89"/>
      <c r="C98" s="89"/>
      <c r="D98" s="89"/>
    </row>
    <row r="99" spans="2:4" s="68" customFormat="1" x14ac:dyDescent="0.25">
      <c r="B99" s="89"/>
      <c r="C99" s="89"/>
      <c r="D99" s="89"/>
    </row>
    <row r="100" spans="2:4" s="68" customFormat="1" x14ac:dyDescent="0.25">
      <c r="B100" s="89"/>
      <c r="C100" s="89"/>
      <c r="D100" s="89"/>
    </row>
    <row r="101" spans="2:4" s="68" customFormat="1" x14ac:dyDescent="0.25">
      <c r="B101" s="89"/>
      <c r="C101" s="89"/>
      <c r="D101" s="89"/>
    </row>
    <row r="102" spans="2:4" s="68" customFormat="1" x14ac:dyDescent="0.25">
      <c r="B102" s="89"/>
      <c r="C102" s="89"/>
      <c r="D102" s="89"/>
    </row>
    <row r="103" spans="2:4" s="68" customFormat="1" x14ac:dyDescent="0.25">
      <c r="B103" s="89"/>
      <c r="C103" s="89"/>
      <c r="D103" s="89"/>
    </row>
    <row r="104" spans="2:4" s="68" customFormat="1" x14ac:dyDescent="0.25">
      <c r="B104" s="89"/>
      <c r="C104" s="89"/>
      <c r="D104" s="89"/>
    </row>
    <row r="105" spans="2:4" s="68" customFormat="1" x14ac:dyDescent="0.25">
      <c r="B105" s="89"/>
      <c r="C105" s="89"/>
      <c r="D105" s="89"/>
    </row>
    <row r="106" spans="2:4" s="68" customFormat="1" x14ac:dyDescent="0.25">
      <c r="B106" s="89"/>
      <c r="C106" s="89"/>
      <c r="D106" s="89"/>
    </row>
    <row r="107" spans="2:4" s="68" customFormat="1" x14ac:dyDescent="0.25">
      <c r="B107" s="89"/>
      <c r="C107" s="89"/>
      <c r="D107" s="89"/>
    </row>
    <row r="108" spans="2:4" s="68" customFormat="1" x14ac:dyDescent="0.25">
      <c r="B108" s="89"/>
      <c r="C108" s="89"/>
      <c r="D108" s="89"/>
    </row>
    <row r="109" spans="2:4" s="68" customFormat="1" x14ac:dyDescent="0.25">
      <c r="B109" s="89"/>
      <c r="C109" s="89"/>
      <c r="D109" s="89"/>
    </row>
    <row r="110" spans="2:4" s="68" customFormat="1" x14ac:dyDescent="0.25">
      <c r="B110" s="89"/>
      <c r="C110" s="89"/>
      <c r="D110" s="89"/>
    </row>
    <row r="111" spans="2:4" s="68" customFormat="1" x14ac:dyDescent="0.25">
      <c r="B111" s="89"/>
      <c r="C111" s="89"/>
      <c r="D111" s="89"/>
    </row>
    <row r="112" spans="2:4" s="68" customFormat="1" x14ac:dyDescent="0.25">
      <c r="B112" s="89"/>
      <c r="C112" s="89"/>
      <c r="D112" s="89"/>
    </row>
    <row r="113" spans="2:4" s="68" customFormat="1" x14ac:dyDescent="0.25">
      <c r="B113" s="89"/>
      <c r="C113" s="89"/>
      <c r="D113" s="89"/>
    </row>
    <row r="114" spans="2:4" s="68" customFormat="1" x14ac:dyDescent="0.25">
      <c r="B114" s="89"/>
      <c r="C114" s="89"/>
      <c r="D114" s="89"/>
    </row>
    <row r="115" spans="2:4" s="68" customFormat="1" x14ac:dyDescent="0.25">
      <c r="B115" s="89"/>
      <c r="C115" s="89"/>
      <c r="D115" s="89"/>
    </row>
    <row r="116" spans="2:4" s="68" customFormat="1" x14ac:dyDescent="0.25">
      <c r="B116" s="89"/>
      <c r="C116" s="89"/>
      <c r="D116" s="89"/>
    </row>
    <row r="117" spans="2:4" s="68" customFormat="1" x14ac:dyDescent="0.25">
      <c r="B117" s="89"/>
      <c r="C117" s="89"/>
      <c r="D117" s="89"/>
    </row>
    <row r="118" spans="2:4" s="68" customFormat="1" x14ac:dyDescent="0.25">
      <c r="B118" s="89"/>
      <c r="C118" s="89"/>
      <c r="D118" s="89"/>
    </row>
    <row r="119" spans="2:4" s="68" customFormat="1" x14ac:dyDescent="0.25">
      <c r="B119" s="89"/>
      <c r="C119" s="89"/>
      <c r="D119" s="89"/>
    </row>
    <row r="120" spans="2:4" s="68" customFormat="1" x14ac:dyDescent="0.25">
      <c r="B120" s="89"/>
      <c r="C120" s="89"/>
      <c r="D120" s="89"/>
    </row>
    <row r="121" spans="2:4" s="68" customFormat="1" x14ac:dyDescent="0.25">
      <c r="B121" s="89"/>
      <c r="C121" s="89"/>
      <c r="D121" s="89"/>
    </row>
    <row r="122" spans="2:4" s="68" customFormat="1" x14ac:dyDescent="0.25">
      <c r="B122" s="89"/>
      <c r="C122" s="89"/>
      <c r="D122" s="89"/>
    </row>
    <row r="123" spans="2:4" s="68" customFormat="1" x14ac:dyDescent="0.25">
      <c r="B123" s="89"/>
      <c r="C123" s="89"/>
      <c r="D123" s="89"/>
    </row>
    <row r="124" spans="2:4" s="68" customFormat="1" x14ac:dyDescent="0.25">
      <c r="B124" s="89"/>
      <c r="C124" s="89"/>
      <c r="D124" s="89"/>
    </row>
    <row r="125" spans="2:4" s="68" customFormat="1" x14ac:dyDescent="0.25">
      <c r="B125" s="89"/>
      <c r="C125" s="89"/>
      <c r="D125" s="89"/>
    </row>
    <row r="126" spans="2:4" s="68" customFormat="1" x14ac:dyDescent="0.25">
      <c r="B126" s="89"/>
      <c r="C126" s="89"/>
      <c r="D126" s="89"/>
    </row>
    <row r="127" spans="2:4" s="68" customFormat="1" x14ac:dyDescent="0.25">
      <c r="B127" s="89"/>
      <c r="C127" s="89"/>
      <c r="D127" s="89"/>
    </row>
    <row r="128" spans="2:4" s="68" customFormat="1" x14ac:dyDescent="0.25">
      <c r="B128" s="89"/>
      <c r="C128" s="89"/>
      <c r="D128" s="89"/>
    </row>
    <row r="129" spans="2:4" s="68" customFormat="1" x14ac:dyDescent="0.25">
      <c r="B129" s="89"/>
      <c r="C129" s="89"/>
      <c r="D129" s="89"/>
    </row>
    <row r="130" spans="2:4" s="68" customFormat="1" x14ac:dyDescent="0.25">
      <c r="B130" s="89"/>
      <c r="C130" s="89"/>
      <c r="D130" s="89"/>
    </row>
    <row r="131" spans="2:4" s="68" customFormat="1" x14ac:dyDescent="0.25">
      <c r="B131" s="89"/>
      <c r="C131" s="89"/>
      <c r="D131" s="89"/>
    </row>
    <row r="132" spans="2:4" s="68" customFormat="1" x14ac:dyDescent="0.25">
      <c r="B132" s="89"/>
      <c r="C132" s="89"/>
      <c r="D132" s="89"/>
    </row>
    <row r="133" spans="2:4" s="68" customFormat="1" x14ac:dyDescent="0.25">
      <c r="B133" s="89"/>
      <c r="C133" s="89"/>
      <c r="D133" s="89"/>
    </row>
    <row r="134" spans="2:4" s="68" customFormat="1" x14ac:dyDescent="0.25">
      <c r="B134" s="89"/>
      <c r="C134" s="89"/>
      <c r="D134" s="89"/>
    </row>
    <row r="135" spans="2:4" s="68" customFormat="1" x14ac:dyDescent="0.25">
      <c r="B135" s="89"/>
      <c r="C135" s="89"/>
      <c r="D135" s="89"/>
    </row>
    <row r="136" spans="2:4" s="68" customFormat="1" x14ac:dyDescent="0.25">
      <c r="B136" s="89"/>
      <c r="C136" s="89"/>
      <c r="D136" s="89"/>
    </row>
    <row r="137" spans="2:4" s="68" customFormat="1" x14ac:dyDescent="0.25">
      <c r="B137" s="89"/>
      <c r="C137" s="89"/>
      <c r="D137" s="89"/>
    </row>
    <row r="138" spans="2:4" s="68" customFormat="1" x14ac:dyDescent="0.25">
      <c r="B138" s="89"/>
      <c r="C138" s="89"/>
      <c r="D138" s="89"/>
    </row>
    <row r="139" spans="2:4" s="68" customFormat="1" x14ac:dyDescent="0.25">
      <c r="B139" s="89"/>
      <c r="C139" s="89"/>
      <c r="D139" s="89"/>
    </row>
    <row r="140" spans="2:4" s="68" customFormat="1" x14ac:dyDescent="0.25">
      <c r="B140" s="89"/>
      <c r="C140" s="89"/>
      <c r="D140" s="89"/>
    </row>
    <row r="141" spans="2:4" s="68" customFormat="1" x14ac:dyDescent="0.25">
      <c r="B141" s="89"/>
      <c r="C141" s="89"/>
      <c r="D141" s="89"/>
    </row>
    <row r="142" spans="2:4" s="68" customFormat="1" x14ac:dyDescent="0.25">
      <c r="B142" s="89"/>
      <c r="C142" s="89"/>
      <c r="D142" s="89"/>
    </row>
    <row r="143" spans="2:4" s="68" customFormat="1" x14ac:dyDescent="0.25">
      <c r="B143" s="89"/>
      <c r="C143" s="89"/>
      <c r="D143" s="89"/>
    </row>
    <row r="144" spans="2:4" s="68" customFormat="1" x14ac:dyDescent="0.25">
      <c r="B144" s="89"/>
      <c r="C144" s="89"/>
      <c r="D144" s="89"/>
    </row>
    <row r="145" spans="2:4" s="68" customFormat="1" x14ac:dyDescent="0.25">
      <c r="B145" s="89"/>
      <c r="C145" s="89"/>
      <c r="D145" s="89"/>
    </row>
    <row r="146" spans="2:4" s="68" customFormat="1" x14ac:dyDescent="0.25">
      <c r="B146" s="89"/>
      <c r="C146" s="89"/>
      <c r="D146" s="89"/>
    </row>
    <row r="147" spans="2:4" s="68" customFormat="1" x14ac:dyDescent="0.25">
      <c r="B147" s="89"/>
      <c r="C147" s="89"/>
      <c r="D147" s="89"/>
    </row>
    <row r="148" spans="2:4" s="68" customFormat="1" x14ac:dyDescent="0.25">
      <c r="B148" s="89"/>
      <c r="C148" s="89"/>
      <c r="D148" s="89"/>
    </row>
    <row r="149" spans="2:4" s="68" customFormat="1" x14ac:dyDescent="0.25">
      <c r="B149" s="89"/>
      <c r="C149" s="89"/>
      <c r="D149" s="89"/>
    </row>
    <row r="150" spans="2:4" s="68" customFormat="1" x14ac:dyDescent="0.25">
      <c r="B150" s="89"/>
      <c r="C150" s="89"/>
      <c r="D150" s="89"/>
    </row>
    <row r="151" spans="2:4" s="68" customFormat="1" x14ac:dyDescent="0.25">
      <c r="B151" s="89"/>
      <c r="C151" s="89"/>
      <c r="D151" s="89"/>
    </row>
    <row r="152" spans="2:4" s="68" customFormat="1" x14ac:dyDescent="0.25">
      <c r="B152" s="89"/>
      <c r="C152" s="89"/>
      <c r="D152" s="89"/>
    </row>
    <row r="153" spans="2:4" s="68" customFormat="1" x14ac:dyDescent="0.25">
      <c r="B153" s="89"/>
      <c r="C153" s="89"/>
      <c r="D153" s="89"/>
    </row>
    <row r="154" spans="2:4" s="68" customFormat="1" x14ac:dyDescent="0.25">
      <c r="B154" s="89"/>
      <c r="C154" s="89"/>
      <c r="D154" s="89"/>
    </row>
    <row r="155" spans="2:4" s="68" customFormat="1" x14ac:dyDescent="0.25">
      <c r="B155" s="89"/>
      <c r="C155" s="89"/>
      <c r="D155" s="89"/>
    </row>
    <row r="156" spans="2:4" s="68" customFormat="1" x14ac:dyDescent="0.25">
      <c r="B156" s="89"/>
      <c r="C156" s="89"/>
      <c r="D156" s="89"/>
    </row>
    <row r="157" spans="2:4" s="68" customFormat="1" x14ac:dyDescent="0.25">
      <c r="B157" s="89"/>
      <c r="C157" s="89"/>
      <c r="D157" s="89"/>
    </row>
    <row r="158" spans="2:4" s="68" customFormat="1" x14ac:dyDescent="0.25">
      <c r="B158" s="89"/>
      <c r="C158" s="89"/>
      <c r="D158" s="89"/>
    </row>
    <row r="159" spans="2:4" s="68" customFormat="1" x14ac:dyDescent="0.25">
      <c r="B159" s="89"/>
      <c r="C159" s="89"/>
      <c r="D159" s="89"/>
    </row>
    <row r="160" spans="2:4" s="68" customFormat="1" x14ac:dyDescent="0.25">
      <c r="B160" s="89"/>
      <c r="C160" s="89"/>
      <c r="D160" s="89"/>
    </row>
    <row r="161" spans="2:4" s="68" customFormat="1" x14ac:dyDescent="0.25">
      <c r="B161" s="89"/>
      <c r="C161" s="89"/>
      <c r="D161" s="89"/>
    </row>
    <row r="162" spans="2:4" s="68" customFormat="1" x14ac:dyDescent="0.25">
      <c r="B162" s="89"/>
      <c r="C162" s="89"/>
      <c r="D162" s="89"/>
    </row>
    <row r="163" spans="2:4" s="68" customFormat="1" x14ac:dyDescent="0.25">
      <c r="B163" s="89"/>
      <c r="C163" s="89"/>
      <c r="D163" s="89"/>
    </row>
    <row r="164" spans="2:4" s="68" customFormat="1" x14ac:dyDescent="0.25">
      <c r="B164" s="89"/>
      <c r="C164" s="89"/>
      <c r="D164" s="89"/>
    </row>
    <row r="165" spans="2:4" s="68" customFormat="1" x14ac:dyDescent="0.25">
      <c r="B165" s="89"/>
      <c r="C165" s="89"/>
      <c r="D165" s="89"/>
    </row>
    <row r="166" spans="2:4" s="68" customFormat="1" x14ac:dyDescent="0.25">
      <c r="B166" s="89"/>
      <c r="C166" s="89"/>
      <c r="D166" s="89"/>
    </row>
    <row r="167" spans="2:4" s="68" customFormat="1" x14ac:dyDescent="0.25">
      <c r="B167" s="89"/>
      <c r="C167" s="89"/>
      <c r="D167" s="89"/>
    </row>
    <row r="168" spans="2:4" s="68" customFormat="1" x14ac:dyDescent="0.25">
      <c r="B168" s="89"/>
      <c r="C168" s="89"/>
      <c r="D168" s="89"/>
    </row>
    <row r="169" spans="2:4" s="68" customFormat="1" x14ac:dyDescent="0.25">
      <c r="B169" s="89"/>
      <c r="C169" s="89"/>
      <c r="D169" s="89"/>
    </row>
    <row r="170" spans="2:4" s="68" customFormat="1" x14ac:dyDescent="0.25">
      <c r="B170" s="89"/>
      <c r="C170" s="89"/>
      <c r="D170" s="89"/>
    </row>
    <row r="171" spans="2:4" s="68" customFormat="1" x14ac:dyDescent="0.25">
      <c r="B171" s="89"/>
      <c r="C171" s="89"/>
      <c r="D171" s="89"/>
    </row>
    <row r="172" spans="2:4" s="68" customFormat="1" x14ac:dyDescent="0.25">
      <c r="B172" s="89"/>
      <c r="C172" s="89"/>
      <c r="D172" s="89"/>
    </row>
    <row r="173" spans="2:4" s="68" customFormat="1" x14ac:dyDescent="0.25">
      <c r="B173" s="89"/>
      <c r="C173" s="89"/>
      <c r="D173" s="89"/>
    </row>
    <row r="174" spans="2:4" s="68" customFormat="1" x14ac:dyDescent="0.25">
      <c r="B174" s="89"/>
      <c r="C174" s="89"/>
      <c r="D174" s="89"/>
    </row>
    <row r="175" spans="2:4" s="68" customFormat="1" x14ac:dyDescent="0.25">
      <c r="B175" s="89"/>
      <c r="C175" s="89"/>
      <c r="D175" s="89"/>
    </row>
    <row r="176" spans="2:4" s="68" customFormat="1" x14ac:dyDescent="0.25">
      <c r="B176" s="89"/>
      <c r="C176" s="89"/>
      <c r="D176" s="89"/>
    </row>
    <row r="177" spans="2:4" s="68" customFormat="1" x14ac:dyDescent="0.25">
      <c r="B177" s="89"/>
      <c r="C177" s="89"/>
      <c r="D177" s="89"/>
    </row>
    <row r="178" spans="2:4" s="68" customFormat="1" x14ac:dyDescent="0.25">
      <c r="B178" s="89"/>
      <c r="C178" s="89"/>
      <c r="D178" s="89"/>
    </row>
    <row r="179" spans="2:4" s="68" customFormat="1" x14ac:dyDescent="0.25">
      <c r="B179" s="89"/>
      <c r="C179" s="89"/>
      <c r="D179" s="89"/>
    </row>
    <row r="180" spans="2:4" s="68" customFormat="1" x14ac:dyDescent="0.25">
      <c r="B180" s="89"/>
      <c r="C180" s="89"/>
      <c r="D180" s="89"/>
    </row>
    <row r="181" spans="2:4" s="68" customFormat="1" x14ac:dyDescent="0.25">
      <c r="B181" s="89"/>
      <c r="C181" s="89"/>
      <c r="D181" s="89"/>
    </row>
    <row r="182" spans="2:4" s="68" customFormat="1" x14ac:dyDescent="0.25">
      <c r="B182" s="89"/>
      <c r="C182" s="89"/>
      <c r="D182" s="89"/>
    </row>
    <row r="183" spans="2:4" s="68" customFormat="1" x14ac:dyDescent="0.25">
      <c r="B183" s="89"/>
      <c r="C183" s="89"/>
      <c r="D183" s="89"/>
    </row>
    <row r="184" spans="2:4" s="68" customFormat="1" x14ac:dyDescent="0.25">
      <c r="B184" s="89"/>
      <c r="C184" s="89"/>
      <c r="D184" s="89"/>
    </row>
    <row r="185" spans="2:4" s="68" customFormat="1" x14ac:dyDescent="0.25">
      <c r="B185" s="89"/>
      <c r="C185" s="89"/>
      <c r="D185" s="89"/>
    </row>
    <row r="186" spans="2:4" s="68" customFormat="1" x14ac:dyDescent="0.25">
      <c r="B186" s="89"/>
      <c r="C186" s="89"/>
      <c r="D186" s="89"/>
    </row>
    <row r="187" spans="2:4" s="68" customFormat="1" x14ac:dyDescent="0.25">
      <c r="B187" s="89"/>
      <c r="C187" s="89"/>
      <c r="D187" s="89"/>
    </row>
    <row r="188" spans="2:4" s="68" customFormat="1" x14ac:dyDescent="0.25">
      <c r="B188" s="89"/>
      <c r="C188" s="89"/>
      <c r="D188" s="89"/>
    </row>
    <row r="189" spans="2:4" s="68" customFormat="1" x14ac:dyDescent="0.25">
      <c r="B189" s="89"/>
      <c r="C189" s="89"/>
      <c r="D189" s="89"/>
    </row>
    <row r="190" spans="2:4" s="68" customFormat="1" x14ac:dyDescent="0.25">
      <c r="B190" s="89"/>
      <c r="C190" s="89"/>
      <c r="D190" s="89"/>
    </row>
    <row r="191" spans="2:4" s="68" customFormat="1" x14ac:dyDescent="0.25">
      <c r="B191" s="89"/>
      <c r="C191" s="89"/>
      <c r="D191" s="89"/>
    </row>
    <row r="192" spans="2:4" s="68" customFormat="1" x14ac:dyDescent="0.25">
      <c r="B192" s="89"/>
      <c r="C192" s="89"/>
      <c r="D192" s="89"/>
    </row>
    <row r="193" spans="2:4" s="68" customFormat="1" x14ac:dyDescent="0.25">
      <c r="B193" s="89"/>
      <c r="C193" s="89"/>
      <c r="D193" s="89"/>
    </row>
    <row r="194" spans="2:4" s="68" customFormat="1" x14ac:dyDescent="0.25">
      <c r="B194" s="89"/>
      <c r="C194" s="89"/>
      <c r="D194" s="89"/>
    </row>
    <row r="195" spans="2:4" s="68" customFormat="1" x14ac:dyDescent="0.25">
      <c r="B195" s="89"/>
      <c r="C195" s="89"/>
      <c r="D195" s="89"/>
    </row>
    <row r="196" spans="2:4" s="68" customFormat="1" x14ac:dyDescent="0.25">
      <c r="B196" s="89"/>
      <c r="C196" s="89"/>
      <c r="D196" s="89"/>
    </row>
    <row r="197" spans="2:4" s="68" customFormat="1" x14ac:dyDescent="0.25">
      <c r="B197" s="89"/>
      <c r="C197" s="89"/>
      <c r="D197" s="89"/>
    </row>
    <row r="198" spans="2:4" s="68" customFormat="1" x14ac:dyDescent="0.25">
      <c r="B198" s="89"/>
      <c r="C198" s="89"/>
      <c r="D198" s="89"/>
    </row>
    <row r="199" spans="2:4" s="68" customFormat="1" x14ac:dyDescent="0.25">
      <c r="B199" s="89"/>
      <c r="C199" s="89"/>
      <c r="D199" s="89"/>
    </row>
    <row r="200" spans="2:4" s="68" customFormat="1" x14ac:dyDescent="0.25">
      <c r="B200" s="89"/>
      <c r="C200" s="89"/>
      <c r="D200" s="89"/>
    </row>
    <row r="201" spans="2:4" s="68" customFormat="1" x14ac:dyDescent="0.25">
      <c r="B201" s="89"/>
      <c r="C201" s="89"/>
      <c r="D201" s="89"/>
    </row>
    <row r="202" spans="2:4" s="68" customFormat="1" x14ac:dyDescent="0.25">
      <c r="B202" s="89"/>
      <c r="C202" s="89"/>
      <c r="D202" s="89"/>
    </row>
    <row r="203" spans="2:4" s="68" customFormat="1" x14ac:dyDescent="0.25">
      <c r="B203" s="89"/>
      <c r="C203" s="89"/>
      <c r="D203" s="89"/>
    </row>
    <row r="204" spans="2:4" s="68" customFormat="1" x14ac:dyDescent="0.25">
      <c r="B204" s="89"/>
      <c r="C204" s="89"/>
      <c r="D204" s="89"/>
    </row>
    <row r="205" spans="2:4" s="68" customFormat="1" x14ac:dyDescent="0.25">
      <c r="B205" s="89"/>
      <c r="C205" s="89"/>
      <c r="D205" s="89"/>
    </row>
    <row r="206" spans="2:4" s="68" customFormat="1" x14ac:dyDescent="0.25">
      <c r="B206" s="89"/>
      <c r="C206" s="89"/>
      <c r="D206" s="89"/>
    </row>
    <row r="207" spans="2:4" s="68" customFormat="1" x14ac:dyDescent="0.25">
      <c r="B207" s="89"/>
      <c r="C207" s="89"/>
      <c r="D207" s="89"/>
    </row>
    <row r="208" spans="2:4" s="68" customFormat="1" x14ac:dyDescent="0.25">
      <c r="B208" s="89"/>
      <c r="C208" s="89"/>
      <c r="D208" s="89"/>
    </row>
    <row r="209" spans="2:4" s="68" customFormat="1" x14ac:dyDescent="0.25">
      <c r="B209" s="89"/>
      <c r="C209" s="89"/>
      <c r="D209" s="89"/>
    </row>
    <row r="210" spans="2:4" s="68" customFormat="1" x14ac:dyDescent="0.25">
      <c r="B210" s="89"/>
      <c r="C210" s="89"/>
      <c r="D210" s="89"/>
    </row>
    <row r="211" spans="2:4" s="68" customFormat="1" x14ac:dyDescent="0.25">
      <c r="B211" s="89"/>
      <c r="C211" s="89"/>
      <c r="D211" s="89"/>
    </row>
    <row r="212" spans="2:4" s="68" customFormat="1" x14ac:dyDescent="0.25">
      <c r="B212" s="89"/>
      <c r="C212" s="89"/>
      <c r="D212" s="89"/>
    </row>
    <row r="213" spans="2:4" s="68" customFormat="1" x14ac:dyDescent="0.25">
      <c r="B213" s="89"/>
      <c r="C213" s="89"/>
      <c r="D213" s="89"/>
    </row>
    <row r="214" spans="2:4" s="68" customFormat="1" x14ac:dyDescent="0.25">
      <c r="B214" s="89"/>
      <c r="C214" s="89"/>
      <c r="D214" s="89"/>
    </row>
    <row r="215" spans="2:4" s="68" customFormat="1" x14ac:dyDescent="0.25">
      <c r="B215" s="89"/>
      <c r="C215" s="89"/>
      <c r="D215" s="89"/>
    </row>
    <row r="216" spans="2:4" s="68" customFormat="1" x14ac:dyDescent="0.25">
      <c r="B216" s="89"/>
      <c r="C216" s="89"/>
      <c r="D216" s="89"/>
    </row>
    <row r="217" spans="2:4" s="68" customFormat="1" x14ac:dyDescent="0.25">
      <c r="B217" s="89"/>
      <c r="C217" s="89"/>
      <c r="D217" s="89"/>
    </row>
    <row r="218" spans="2:4" s="68" customFormat="1" x14ac:dyDescent="0.25">
      <c r="B218" s="89"/>
      <c r="C218" s="89"/>
      <c r="D218" s="89"/>
    </row>
    <row r="219" spans="2:4" s="68" customFormat="1" x14ac:dyDescent="0.25">
      <c r="B219" s="89"/>
      <c r="C219" s="89"/>
      <c r="D219" s="89"/>
    </row>
    <row r="220" spans="2:4" s="68" customFormat="1" x14ac:dyDescent="0.25">
      <c r="B220" s="89"/>
      <c r="C220" s="89"/>
      <c r="D220" s="89"/>
    </row>
    <row r="221" spans="2:4" s="68" customFormat="1" x14ac:dyDescent="0.25">
      <c r="B221" s="89"/>
      <c r="C221" s="89"/>
      <c r="D221" s="89"/>
    </row>
    <row r="222" spans="2:4" s="68" customFormat="1" x14ac:dyDescent="0.25">
      <c r="B222" s="89"/>
      <c r="C222" s="89"/>
      <c r="D222" s="89"/>
    </row>
    <row r="223" spans="2:4" s="68" customFormat="1" x14ac:dyDescent="0.25">
      <c r="B223" s="89"/>
      <c r="C223" s="89"/>
      <c r="D223" s="89"/>
    </row>
    <row r="224" spans="2:4" s="68" customFormat="1" x14ac:dyDescent="0.25">
      <c r="B224" s="89"/>
      <c r="C224" s="89"/>
      <c r="D224" s="89"/>
    </row>
    <row r="225" spans="2:4" s="68" customFormat="1" x14ac:dyDescent="0.25">
      <c r="B225" s="89"/>
      <c r="C225" s="89"/>
      <c r="D225" s="89"/>
    </row>
    <row r="226" spans="2:4" s="68" customFormat="1" x14ac:dyDescent="0.25">
      <c r="B226" s="89"/>
      <c r="C226" s="89"/>
      <c r="D226" s="89"/>
    </row>
    <row r="227" spans="2:4" s="68" customFormat="1" x14ac:dyDescent="0.25">
      <c r="B227" s="89"/>
      <c r="C227" s="89"/>
      <c r="D227" s="89"/>
    </row>
    <row r="228" spans="2:4" s="68" customFormat="1" x14ac:dyDescent="0.25">
      <c r="B228" s="89"/>
      <c r="C228" s="89"/>
      <c r="D228" s="89"/>
    </row>
    <row r="229" spans="2:4" s="68" customFormat="1" x14ac:dyDescent="0.25">
      <c r="B229" s="89"/>
      <c r="C229" s="89"/>
      <c r="D229" s="89"/>
    </row>
    <row r="230" spans="2:4" s="68" customFormat="1" x14ac:dyDescent="0.25">
      <c r="B230" s="89"/>
      <c r="C230" s="89"/>
      <c r="D230" s="89"/>
    </row>
    <row r="231" spans="2:4" s="68" customFormat="1" x14ac:dyDescent="0.25">
      <c r="B231" s="89"/>
      <c r="C231" s="89"/>
      <c r="D231" s="89"/>
    </row>
    <row r="232" spans="2:4" s="68" customFormat="1" x14ac:dyDescent="0.25">
      <c r="B232" s="89"/>
      <c r="C232" s="89"/>
      <c r="D232" s="89"/>
    </row>
    <row r="233" spans="2:4" s="68" customFormat="1" x14ac:dyDescent="0.25">
      <c r="B233" s="89"/>
      <c r="C233" s="89"/>
      <c r="D233" s="89"/>
    </row>
    <row r="234" spans="2:4" s="68" customFormat="1" x14ac:dyDescent="0.25">
      <c r="B234" s="89"/>
      <c r="C234" s="89"/>
      <c r="D234" s="89"/>
    </row>
    <row r="235" spans="2:4" s="68" customFormat="1" x14ac:dyDescent="0.25">
      <c r="B235" s="89"/>
      <c r="C235" s="89"/>
      <c r="D235" s="89"/>
    </row>
    <row r="236" spans="2:4" s="68" customFormat="1" x14ac:dyDescent="0.25">
      <c r="B236" s="89"/>
      <c r="C236" s="89"/>
      <c r="D236" s="89"/>
    </row>
    <row r="237" spans="2:4" s="68" customFormat="1" x14ac:dyDescent="0.25">
      <c r="B237" s="89"/>
      <c r="C237" s="89"/>
      <c r="D237" s="89"/>
    </row>
    <row r="238" spans="2:4" s="68" customFormat="1" x14ac:dyDescent="0.25">
      <c r="B238" s="89"/>
      <c r="C238" s="89"/>
      <c r="D238" s="89"/>
    </row>
    <row r="239" spans="2:4" s="68" customFormat="1" x14ac:dyDescent="0.25">
      <c r="B239" s="89"/>
      <c r="C239" s="89"/>
      <c r="D239" s="89"/>
    </row>
    <row r="240" spans="2:4" s="68" customFormat="1" x14ac:dyDescent="0.25">
      <c r="B240" s="89"/>
      <c r="C240" s="89"/>
      <c r="D240" s="89"/>
    </row>
    <row r="241" spans="2:4" s="68" customFormat="1" x14ac:dyDescent="0.25">
      <c r="B241" s="89"/>
      <c r="C241" s="89"/>
      <c r="D241" s="89"/>
    </row>
    <row r="242" spans="2:4" s="68" customFormat="1" x14ac:dyDescent="0.25">
      <c r="B242" s="89"/>
      <c r="C242" s="89"/>
      <c r="D242" s="89"/>
    </row>
    <row r="243" spans="2:4" s="68" customFormat="1" x14ac:dyDescent="0.25">
      <c r="B243" s="89"/>
      <c r="C243" s="89"/>
      <c r="D243" s="89"/>
    </row>
    <row r="244" spans="2:4" s="68" customFormat="1" x14ac:dyDescent="0.25">
      <c r="B244" s="89"/>
      <c r="C244" s="89"/>
      <c r="D244" s="89"/>
    </row>
    <row r="245" spans="2:4" s="68" customFormat="1" x14ac:dyDescent="0.25">
      <c r="B245" s="89"/>
      <c r="C245" s="89"/>
      <c r="D245" s="89"/>
    </row>
    <row r="246" spans="2:4" s="68" customFormat="1" x14ac:dyDescent="0.25">
      <c r="B246" s="89"/>
      <c r="C246" s="89"/>
      <c r="D246" s="89"/>
    </row>
    <row r="247" spans="2:4" s="68" customFormat="1" x14ac:dyDescent="0.25">
      <c r="B247" s="89"/>
      <c r="C247" s="89"/>
      <c r="D247" s="89"/>
    </row>
    <row r="248" spans="2:4" s="68" customFormat="1" x14ac:dyDescent="0.25">
      <c r="B248" s="89"/>
      <c r="C248" s="89"/>
      <c r="D248" s="89"/>
    </row>
    <row r="249" spans="2:4" s="68" customFormat="1" x14ac:dyDescent="0.25">
      <c r="B249" s="89"/>
      <c r="C249" s="89"/>
      <c r="D249" s="89"/>
    </row>
    <row r="250" spans="2:4" s="68" customFormat="1" x14ac:dyDescent="0.25">
      <c r="B250" s="89"/>
      <c r="C250" s="89"/>
      <c r="D250" s="89"/>
    </row>
    <row r="251" spans="2:4" s="68" customFormat="1" x14ac:dyDescent="0.25">
      <c r="B251" s="89"/>
      <c r="C251" s="89"/>
      <c r="D251" s="89"/>
    </row>
    <row r="252" spans="2:4" s="68" customFormat="1" x14ac:dyDescent="0.25">
      <c r="B252" s="89"/>
      <c r="C252" s="89"/>
      <c r="D252" s="89"/>
    </row>
    <row r="253" spans="2:4" s="68" customFormat="1" x14ac:dyDescent="0.25">
      <c r="B253" s="89"/>
      <c r="C253" s="89"/>
      <c r="D253" s="89"/>
    </row>
    <row r="254" spans="2:4" s="68" customFormat="1" x14ac:dyDescent="0.25">
      <c r="B254" s="89"/>
      <c r="C254" s="89"/>
      <c r="D254" s="89"/>
    </row>
    <row r="255" spans="2:4" s="68" customFormat="1" x14ac:dyDescent="0.25">
      <c r="B255" s="89"/>
      <c r="C255" s="89"/>
      <c r="D255" s="89"/>
    </row>
    <row r="256" spans="2:4" s="68" customFormat="1" x14ac:dyDescent="0.25">
      <c r="B256" s="89"/>
      <c r="C256" s="89"/>
      <c r="D256" s="89"/>
    </row>
    <row r="257" spans="2:4" s="68" customFormat="1" x14ac:dyDescent="0.25">
      <c r="B257" s="89"/>
      <c r="C257" s="89"/>
      <c r="D257" s="89"/>
    </row>
    <row r="258" spans="2:4" s="68" customFormat="1" x14ac:dyDescent="0.25">
      <c r="B258" s="89"/>
      <c r="C258" s="89"/>
      <c r="D258" s="89"/>
    </row>
    <row r="259" spans="2:4" s="68" customFormat="1" x14ac:dyDescent="0.25">
      <c r="B259" s="89"/>
      <c r="C259" s="89"/>
      <c r="D259" s="89"/>
    </row>
    <row r="260" spans="2:4" s="68" customFormat="1" x14ac:dyDescent="0.25">
      <c r="B260" s="89"/>
      <c r="C260" s="89"/>
      <c r="D260" s="89"/>
    </row>
    <row r="261" spans="2:4" s="68" customFormat="1" x14ac:dyDescent="0.25">
      <c r="B261" s="89"/>
      <c r="C261" s="89"/>
      <c r="D261" s="89"/>
    </row>
    <row r="262" spans="2:4" s="68" customFormat="1" x14ac:dyDescent="0.25">
      <c r="B262" s="89"/>
      <c r="C262" s="89"/>
      <c r="D262" s="89"/>
    </row>
    <row r="263" spans="2:4" s="68" customFormat="1" x14ac:dyDescent="0.25">
      <c r="B263" s="89"/>
      <c r="C263" s="89"/>
      <c r="D263" s="89"/>
    </row>
    <row r="264" spans="2:4" s="68" customFormat="1" x14ac:dyDescent="0.25">
      <c r="B264" s="89"/>
      <c r="C264" s="89"/>
      <c r="D264" s="89"/>
    </row>
    <row r="265" spans="2:4" s="68" customFormat="1" x14ac:dyDescent="0.25">
      <c r="B265" s="89"/>
      <c r="C265" s="89"/>
      <c r="D265" s="89"/>
    </row>
    <row r="266" spans="2:4" s="68" customFormat="1" x14ac:dyDescent="0.25">
      <c r="B266" s="89"/>
      <c r="C266" s="89"/>
      <c r="D266" s="89"/>
    </row>
    <row r="267" spans="2:4" s="68" customFormat="1" x14ac:dyDescent="0.25">
      <c r="B267" s="89"/>
      <c r="C267" s="89"/>
      <c r="D267" s="89"/>
    </row>
    <row r="268" spans="2:4" s="68" customFormat="1" x14ac:dyDescent="0.25">
      <c r="B268" s="89"/>
      <c r="C268" s="89"/>
      <c r="D268" s="89"/>
    </row>
    <row r="269" spans="2:4" s="68" customFormat="1" x14ac:dyDescent="0.25">
      <c r="B269" s="89"/>
      <c r="C269" s="89"/>
      <c r="D269" s="89"/>
    </row>
    <row r="270" spans="2:4" s="68" customFormat="1" x14ac:dyDescent="0.25">
      <c r="B270" s="89"/>
      <c r="C270" s="89"/>
      <c r="D270" s="89"/>
    </row>
    <row r="271" spans="2:4" s="68" customFormat="1" x14ac:dyDescent="0.25">
      <c r="B271" s="89"/>
      <c r="C271" s="89"/>
      <c r="D271" s="89"/>
    </row>
    <row r="272" spans="2:4" s="68" customFormat="1" x14ac:dyDescent="0.25">
      <c r="B272" s="89"/>
      <c r="C272" s="89"/>
      <c r="D272" s="89"/>
    </row>
    <row r="273" spans="2:4" s="68" customFormat="1" x14ac:dyDescent="0.25">
      <c r="B273" s="89"/>
      <c r="C273" s="89"/>
      <c r="D273" s="89"/>
    </row>
    <row r="274" spans="2:4" s="68" customFormat="1" x14ac:dyDescent="0.25">
      <c r="B274" s="89"/>
      <c r="C274" s="89"/>
      <c r="D274" s="89"/>
    </row>
    <row r="275" spans="2:4" s="68" customFormat="1" x14ac:dyDescent="0.25">
      <c r="B275" s="89"/>
      <c r="C275" s="89"/>
      <c r="D275" s="89"/>
    </row>
    <row r="276" spans="2:4" s="68" customFormat="1" x14ac:dyDescent="0.25">
      <c r="B276" s="89"/>
      <c r="C276" s="89"/>
      <c r="D276" s="89"/>
    </row>
    <row r="277" spans="2:4" s="68" customFormat="1" x14ac:dyDescent="0.25">
      <c r="B277" s="89"/>
      <c r="C277" s="89"/>
      <c r="D277" s="89"/>
    </row>
    <row r="278" spans="2:4" s="68" customFormat="1" x14ac:dyDescent="0.25">
      <c r="B278" s="89"/>
      <c r="C278" s="89"/>
      <c r="D278" s="89"/>
    </row>
    <row r="279" spans="2:4" s="68" customFormat="1" x14ac:dyDescent="0.25">
      <c r="B279" s="89"/>
      <c r="C279" s="89"/>
      <c r="D279" s="89"/>
    </row>
    <row r="280" spans="2:4" s="68" customFormat="1" x14ac:dyDescent="0.25">
      <c r="B280" s="89"/>
      <c r="C280" s="89"/>
      <c r="D280" s="89"/>
    </row>
    <row r="281" spans="2:4" s="68" customFormat="1" x14ac:dyDescent="0.25">
      <c r="B281" s="89"/>
      <c r="C281" s="89"/>
      <c r="D281" s="89"/>
    </row>
    <row r="282" spans="2:4" s="68" customFormat="1" x14ac:dyDescent="0.25">
      <c r="B282" s="89"/>
      <c r="C282" s="89"/>
      <c r="D282" s="89"/>
    </row>
    <row r="283" spans="2:4" s="68" customFormat="1" x14ac:dyDescent="0.25">
      <c r="B283" s="89"/>
      <c r="C283" s="89"/>
      <c r="D283" s="89"/>
    </row>
    <row r="284" spans="2:4" s="68" customFormat="1" x14ac:dyDescent="0.25">
      <c r="B284" s="89"/>
      <c r="C284" s="89"/>
      <c r="D284" s="89"/>
    </row>
    <row r="285" spans="2:4" s="68" customFormat="1" x14ac:dyDescent="0.25">
      <c r="B285" s="89"/>
      <c r="C285" s="89"/>
      <c r="D285" s="89"/>
    </row>
    <row r="286" spans="2:4" s="68" customFormat="1" x14ac:dyDescent="0.25">
      <c r="B286" s="89"/>
      <c r="C286" s="89"/>
      <c r="D286" s="89"/>
    </row>
    <row r="287" spans="2:4" s="68" customFormat="1" x14ac:dyDescent="0.25">
      <c r="B287" s="89"/>
      <c r="C287" s="89"/>
      <c r="D287" s="89"/>
    </row>
    <row r="288" spans="2:4" s="68" customFormat="1" x14ac:dyDescent="0.25">
      <c r="B288" s="89"/>
      <c r="C288" s="89"/>
      <c r="D288" s="89"/>
    </row>
    <row r="289" spans="2:4" s="68" customFormat="1" x14ac:dyDescent="0.25">
      <c r="B289" s="89"/>
      <c r="C289" s="89"/>
      <c r="D289" s="89"/>
    </row>
    <row r="290" spans="2:4" s="68" customFormat="1" x14ac:dyDescent="0.25">
      <c r="B290" s="89"/>
      <c r="C290" s="89"/>
      <c r="D290" s="89"/>
    </row>
    <row r="291" spans="2:4" s="68" customFormat="1" x14ac:dyDescent="0.25">
      <c r="B291" s="89"/>
      <c r="C291" s="89"/>
      <c r="D291" s="89"/>
    </row>
    <row r="292" spans="2:4" s="68" customFormat="1" x14ac:dyDescent="0.25">
      <c r="B292" s="89"/>
      <c r="C292" s="89"/>
      <c r="D292" s="89"/>
    </row>
    <row r="293" spans="2:4" s="68" customFormat="1" x14ac:dyDescent="0.25">
      <c r="B293" s="89"/>
      <c r="C293" s="89"/>
      <c r="D293" s="89"/>
    </row>
    <row r="294" spans="2:4" s="68" customFormat="1" x14ac:dyDescent="0.25">
      <c r="B294" s="89"/>
      <c r="C294" s="89"/>
      <c r="D294" s="89"/>
    </row>
    <row r="295" spans="2:4" s="68" customFormat="1" x14ac:dyDescent="0.25">
      <c r="B295" s="89"/>
      <c r="C295" s="89"/>
      <c r="D295" s="89"/>
    </row>
    <row r="296" spans="2:4" s="68" customFormat="1" x14ac:dyDescent="0.25">
      <c r="B296" s="89"/>
      <c r="C296" s="89"/>
      <c r="D296" s="89"/>
    </row>
    <row r="297" spans="2:4" s="68" customFormat="1" x14ac:dyDescent="0.25">
      <c r="B297" s="89"/>
      <c r="C297" s="89"/>
      <c r="D297" s="89"/>
    </row>
    <row r="298" spans="2:4" s="68" customFormat="1" x14ac:dyDescent="0.25">
      <c r="B298" s="89"/>
      <c r="C298" s="89"/>
      <c r="D298" s="89"/>
    </row>
    <row r="299" spans="2:4" s="68" customFormat="1" x14ac:dyDescent="0.25">
      <c r="B299" s="89"/>
      <c r="C299" s="89"/>
      <c r="D299" s="89"/>
    </row>
    <row r="300" spans="2:4" s="68" customFormat="1" x14ac:dyDescent="0.25">
      <c r="B300" s="89"/>
      <c r="C300" s="89"/>
      <c r="D300" s="89"/>
    </row>
    <row r="301" spans="2:4" s="68" customFormat="1" x14ac:dyDescent="0.25">
      <c r="B301" s="89"/>
      <c r="C301" s="89"/>
      <c r="D301" s="89"/>
    </row>
    <row r="302" spans="2:4" s="68" customFormat="1" x14ac:dyDescent="0.25">
      <c r="B302" s="89"/>
      <c r="C302" s="89"/>
      <c r="D302" s="89"/>
    </row>
    <row r="303" spans="2:4" s="68" customFormat="1" x14ac:dyDescent="0.25">
      <c r="B303" s="89"/>
      <c r="C303" s="89"/>
      <c r="D303" s="89"/>
    </row>
    <row r="304" spans="2:4" s="68" customFormat="1" x14ac:dyDescent="0.25">
      <c r="B304" s="89"/>
      <c r="C304" s="89"/>
      <c r="D304" s="89"/>
    </row>
    <row r="305" spans="2:4" s="68" customFormat="1" x14ac:dyDescent="0.25">
      <c r="B305" s="89"/>
      <c r="C305" s="89"/>
      <c r="D305" s="89"/>
    </row>
    <row r="306" spans="2:4" s="68" customFormat="1" x14ac:dyDescent="0.25">
      <c r="B306" s="89"/>
      <c r="C306" s="89"/>
      <c r="D306" s="89"/>
    </row>
    <row r="307" spans="2:4" s="68" customFormat="1" x14ac:dyDescent="0.25">
      <c r="B307" s="89"/>
      <c r="C307" s="89"/>
      <c r="D307" s="89"/>
    </row>
    <row r="308" spans="2:4" s="68" customFormat="1" x14ac:dyDescent="0.25">
      <c r="B308" s="89"/>
      <c r="C308" s="89"/>
      <c r="D308" s="89"/>
    </row>
    <row r="309" spans="2:4" s="68" customFormat="1" x14ac:dyDescent="0.25">
      <c r="B309" s="89"/>
      <c r="C309" s="89"/>
      <c r="D309" s="89"/>
    </row>
    <row r="310" spans="2:4" s="68" customFormat="1" x14ac:dyDescent="0.25">
      <c r="B310" s="89"/>
      <c r="C310" s="89"/>
      <c r="D310" s="89"/>
    </row>
    <row r="311" spans="2:4" s="68" customFormat="1" x14ac:dyDescent="0.25">
      <c r="B311" s="89"/>
      <c r="C311" s="89"/>
      <c r="D311" s="89"/>
    </row>
    <row r="312" spans="2:4" s="68" customFormat="1" x14ac:dyDescent="0.25">
      <c r="B312" s="89"/>
      <c r="C312" s="89"/>
      <c r="D312" s="89"/>
    </row>
    <row r="313" spans="2:4" s="68" customFormat="1" x14ac:dyDescent="0.25">
      <c r="B313" s="89"/>
      <c r="C313" s="89"/>
      <c r="D313" s="89"/>
    </row>
    <row r="314" spans="2:4" s="68" customFormat="1" x14ac:dyDescent="0.25">
      <c r="B314" s="89"/>
      <c r="C314" s="89"/>
      <c r="D314" s="89"/>
    </row>
    <row r="315" spans="2:4" s="68" customFormat="1" x14ac:dyDescent="0.25">
      <c r="B315" s="89"/>
      <c r="C315" s="89"/>
      <c r="D315" s="89"/>
    </row>
    <row r="316" spans="2:4" s="68" customFormat="1" x14ac:dyDescent="0.25">
      <c r="B316" s="89"/>
      <c r="C316" s="89"/>
      <c r="D316" s="89"/>
    </row>
    <row r="317" spans="2:4" s="68" customFormat="1" x14ac:dyDescent="0.25">
      <c r="B317" s="89"/>
      <c r="C317" s="89"/>
      <c r="D317" s="89"/>
    </row>
    <row r="318" spans="2:4" s="68" customFormat="1" x14ac:dyDescent="0.25">
      <c r="B318" s="89"/>
      <c r="C318" s="89"/>
      <c r="D318" s="89"/>
    </row>
    <row r="319" spans="2:4" s="68" customFormat="1" x14ac:dyDescent="0.25">
      <c r="B319" s="89"/>
      <c r="C319" s="89"/>
      <c r="D319" s="89"/>
    </row>
    <row r="320" spans="2:4" s="68" customFormat="1" x14ac:dyDescent="0.25">
      <c r="B320" s="89"/>
      <c r="C320" s="89"/>
      <c r="D320" s="89"/>
    </row>
    <row r="321" spans="2:4" s="68" customFormat="1" x14ac:dyDescent="0.25">
      <c r="B321" s="89"/>
      <c r="C321" s="89"/>
      <c r="D321" s="89"/>
    </row>
    <row r="322" spans="2:4" s="68" customFormat="1" x14ac:dyDescent="0.25">
      <c r="B322" s="89"/>
      <c r="C322" s="89"/>
      <c r="D322" s="89"/>
    </row>
    <row r="323" spans="2:4" s="68" customFormat="1" x14ac:dyDescent="0.25">
      <c r="B323" s="89"/>
      <c r="C323" s="89"/>
      <c r="D323" s="89"/>
    </row>
    <row r="324" spans="2:4" s="68" customFormat="1" x14ac:dyDescent="0.25">
      <c r="B324" s="89"/>
      <c r="C324" s="89"/>
      <c r="D324" s="89"/>
    </row>
    <row r="325" spans="2:4" s="68" customFormat="1" x14ac:dyDescent="0.25">
      <c r="B325" s="89"/>
      <c r="C325" s="89"/>
      <c r="D325" s="89"/>
    </row>
    <row r="326" spans="2:4" s="68" customFormat="1" x14ac:dyDescent="0.25">
      <c r="B326" s="89"/>
      <c r="C326" s="89"/>
      <c r="D326" s="89"/>
    </row>
    <row r="327" spans="2:4" s="68" customFormat="1" x14ac:dyDescent="0.25">
      <c r="B327" s="89"/>
      <c r="C327" s="89"/>
      <c r="D327" s="89"/>
    </row>
    <row r="328" spans="2:4" s="68" customFormat="1" x14ac:dyDescent="0.25">
      <c r="B328" s="89"/>
      <c r="C328" s="89"/>
      <c r="D328" s="89"/>
    </row>
    <row r="329" spans="2:4" s="68" customFormat="1" x14ac:dyDescent="0.25">
      <c r="B329" s="89"/>
      <c r="C329" s="89"/>
      <c r="D329" s="89"/>
    </row>
    <row r="330" spans="2:4" s="68" customFormat="1" x14ac:dyDescent="0.25">
      <c r="B330" s="89"/>
      <c r="C330" s="89"/>
      <c r="D330" s="89"/>
    </row>
    <row r="331" spans="2:4" s="68" customFormat="1" x14ac:dyDescent="0.25">
      <c r="B331" s="89"/>
      <c r="C331" s="89"/>
      <c r="D331" s="89"/>
    </row>
    <row r="332" spans="2:4" s="68" customFormat="1" x14ac:dyDescent="0.25">
      <c r="B332" s="89"/>
      <c r="C332" s="89"/>
      <c r="D332" s="89"/>
    </row>
    <row r="333" spans="2:4" s="68" customFormat="1" x14ac:dyDescent="0.25">
      <c r="B333" s="89"/>
      <c r="C333" s="89"/>
      <c r="D333" s="89"/>
    </row>
    <row r="334" spans="2:4" s="68" customFormat="1" x14ac:dyDescent="0.25">
      <c r="B334" s="89"/>
      <c r="C334" s="89"/>
      <c r="D334" s="89"/>
    </row>
    <row r="335" spans="2:4" s="68" customFormat="1" x14ac:dyDescent="0.25">
      <c r="B335" s="89"/>
      <c r="C335" s="89"/>
      <c r="D335" s="89"/>
    </row>
    <row r="336" spans="2:4" s="68" customFormat="1" x14ac:dyDescent="0.25">
      <c r="B336" s="89"/>
      <c r="C336" s="89"/>
      <c r="D336" s="89"/>
    </row>
    <row r="337" spans="2:4" s="68" customFormat="1" x14ac:dyDescent="0.25">
      <c r="B337" s="89"/>
      <c r="C337" s="89"/>
      <c r="D337" s="89"/>
    </row>
    <row r="338" spans="2:4" s="68" customFormat="1" x14ac:dyDescent="0.25">
      <c r="B338" s="89"/>
      <c r="C338" s="89"/>
      <c r="D338" s="89"/>
    </row>
    <row r="339" spans="2:4" s="68" customFormat="1" x14ac:dyDescent="0.25">
      <c r="B339" s="89"/>
      <c r="C339" s="89"/>
      <c r="D339" s="89"/>
    </row>
    <row r="340" spans="2:4" s="68" customFormat="1" x14ac:dyDescent="0.25">
      <c r="B340" s="89"/>
      <c r="C340" s="89"/>
      <c r="D340" s="89"/>
    </row>
    <row r="341" spans="2:4" s="68" customFormat="1" x14ac:dyDescent="0.25">
      <c r="B341" s="89"/>
      <c r="C341" s="89"/>
      <c r="D341" s="89"/>
    </row>
    <row r="342" spans="2:4" s="68" customFormat="1" x14ac:dyDescent="0.25">
      <c r="B342" s="89"/>
      <c r="C342" s="89"/>
      <c r="D342" s="89"/>
    </row>
    <row r="343" spans="2:4" s="68" customFormat="1" x14ac:dyDescent="0.25">
      <c r="B343" s="89"/>
      <c r="C343" s="89"/>
      <c r="D343" s="89"/>
    </row>
    <row r="344" spans="2:4" s="68" customFormat="1" x14ac:dyDescent="0.25">
      <c r="B344" s="89"/>
      <c r="C344" s="89"/>
      <c r="D344" s="89"/>
    </row>
    <row r="345" spans="2:4" s="68" customFormat="1" x14ac:dyDescent="0.25">
      <c r="B345" s="89"/>
      <c r="C345" s="89"/>
      <c r="D345" s="89"/>
    </row>
    <row r="346" spans="2:4" s="68" customFormat="1" x14ac:dyDescent="0.25">
      <c r="B346" s="89"/>
      <c r="C346" s="89"/>
      <c r="D346" s="89"/>
    </row>
    <row r="347" spans="2:4" s="68" customFormat="1" x14ac:dyDescent="0.25">
      <c r="B347" s="89"/>
      <c r="C347" s="89"/>
      <c r="D347" s="89"/>
    </row>
    <row r="348" spans="2:4" s="68" customFormat="1" x14ac:dyDescent="0.25">
      <c r="B348" s="89"/>
      <c r="C348" s="89"/>
      <c r="D348" s="89"/>
    </row>
    <row r="349" spans="2:4" s="68" customFormat="1" x14ac:dyDescent="0.25">
      <c r="B349" s="89"/>
      <c r="C349" s="89"/>
      <c r="D349" s="89"/>
    </row>
    <row r="350" spans="2:4" s="68" customFormat="1" x14ac:dyDescent="0.25">
      <c r="B350" s="89"/>
      <c r="C350" s="89"/>
      <c r="D350" s="89"/>
    </row>
    <row r="351" spans="2:4" s="68" customFormat="1" x14ac:dyDescent="0.25">
      <c r="B351" s="89"/>
      <c r="C351" s="89"/>
      <c r="D351" s="89"/>
    </row>
    <row r="352" spans="2:4" s="68" customFormat="1" x14ac:dyDescent="0.25">
      <c r="B352" s="89"/>
      <c r="C352" s="89"/>
      <c r="D352" s="89"/>
    </row>
    <row r="353" spans="2:4" s="68" customFormat="1" x14ac:dyDescent="0.25">
      <c r="B353" s="89"/>
      <c r="C353" s="89"/>
      <c r="D353" s="89"/>
    </row>
    <row r="354" spans="2:4" s="68" customFormat="1" x14ac:dyDescent="0.25">
      <c r="B354" s="89"/>
      <c r="C354" s="89"/>
      <c r="D354" s="89"/>
    </row>
    <row r="355" spans="2:4" s="68" customFormat="1" x14ac:dyDescent="0.25">
      <c r="B355" s="89"/>
      <c r="C355" s="89"/>
      <c r="D355" s="89"/>
    </row>
    <row r="356" spans="2:4" s="68" customFormat="1" x14ac:dyDescent="0.25">
      <c r="B356" s="89"/>
      <c r="C356" s="89"/>
      <c r="D356" s="89"/>
    </row>
    <row r="357" spans="2:4" s="68" customFormat="1" x14ac:dyDescent="0.25">
      <c r="B357" s="89"/>
      <c r="C357" s="89"/>
      <c r="D357" s="89"/>
    </row>
    <row r="358" spans="2:4" s="68" customFormat="1" x14ac:dyDescent="0.25">
      <c r="B358" s="89"/>
      <c r="C358" s="89"/>
      <c r="D358" s="89"/>
    </row>
    <row r="359" spans="2:4" s="68" customFormat="1" x14ac:dyDescent="0.25">
      <c r="B359" s="89"/>
      <c r="C359" s="89"/>
      <c r="D359" s="89"/>
    </row>
    <row r="360" spans="2:4" s="68" customFormat="1" x14ac:dyDescent="0.25">
      <c r="B360" s="89"/>
      <c r="C360" s="89"/>
      <c r="D360" s="89"/>
    </row>
    <row r="361" spans="2:4" s="68" customFormat="1" x14ac:dyDescent="0.25">
      <c r="B361" s="89"/>
      <c r="C361" s="89"/>
      <c r="D361" s="89"/>
    </row>
    <row r="362" spans="2:4" s="68" customFormat="1" x14ac:dyDescent="0.25">
      <c r="B362" s="89"/>
      <c r="C362" s="89"/>
      <c r="D362" s="89"/>
    </row>
    <row r="363" spans="2:4" s="68" customFormat="1" x14ac:dyDescent="0.25">
      <c r="B363" s="89"/>
      <c r="C363" s="89"/>
      <c r="D363" s="89"/>
    </row>
    <row r="364" spans="2:4" s="68" customFormat="1" x14ac:dyDescent="0.25">
      <c r="B364" s="89"/>
      <c r="C364" s="89"/>
      <c r="D364" s="89"/>
    </row>
    <row r="365" spans="2:4" s="68" customFormat="1" x14ac:dyDescent="0.25">
      <c r="B365" s="89"/>
      <c r="C365" s="89"/>
      <c r="D365" s="89"/>
    </row>
    <row r="366" spans="2:4" s="68" customFormat="1" x14ac:dyDescent="0.25">
      <c r="B366" s="89"/>
      <c r="C366" s="89"/>
      <c r="D366" s="89"/>
    </row>
    <row r="367" spans="2:4" s="68" customFormat="1" x14ac:dyDescent="0.25">
      <c r="B367" s="89"/>
      <c r="C367" s="89"/>
      <c r="D367" s="89"/>
    </row>
    <row r="368" spans="2:4" s="68" customFormat="1" x14ac:dyDescent="0.25">
      <c r="B368" s="89"/>
      <c r="C368" s="89"/>
      <c r="D368" s="89"/>
    </row>
    <row r="369" spans="2:4" s="68" customFormat="1" x14ac:dyDescent="0.25">
      <c r="B369" s="89"/>
      <c r="C369" s="89"/>
      <c r="D369" s="89"/>
    </row>
    <row r="370" spans="2:4" s="68" customFormat="1" x14ac:dyDescent="0.25">
      <c r="B370" s="89"/>
      <c r="C370" s="89"/>
      <c r="D370" s="89"/>
    </row>
    <row r="371" spans="2:4" s="68" customFormat="1" x14ac:dyDescent="0.25">
      <c r="B371" s="89"/>
      <c r="C371" s="89"/>
      <c r="D371" s="89"/>
    </row>
    <row r="372" spans="2:4" s="68" customFormat="1" x14ac:dyDescent="0.25">
      <c r="B372" s="89"/>
      <c r="C372" s="89"/>
      <c r="D372" s="89"/>
    </row>
    <row r="373" spans="2:4" s="68" customFormat="1" x14ac:dyDescent="0.25">
      <c r="B373" s="89"/>
      <c r="C373" s="89"/>
      <c r="D373" s="89"/>
    </row>
    <row r="374" spans="2:4" s="68" customFormat="1" x14ac:dyDescent="0.25">
      <c r="B374" s="89"/>
      <c r="C374" s="89"/>
      <c r="D374" s="89"/>
    </row>
    <row r="375" spans="2:4" s="68" customFormat="1" x14ac:dyDescent="0.25">
      <c r="B375" s="89"/>
      <c r="C375" s="89"/>
      <c r="D375" s="89"/>
    </row>
    <row r="376" spans="2:4" s="68" customFormat="1" x14ac:dyDescent="0.25">
      <c r="B376" s="89"/>
      <c r="C376" s="89"/>
      <c r="D376" s="89"/>
    </row>
    <row r="377" spans="2:4" s="68" customFormat="1" x14ac:dyDescent="0.25">
      <c r="B377" s="89"/>
      <c r="C377" s="89"/>
      <c r="D377" s="89"/>
    </row>
    <row r="378" spans="2:4" s="68" customFormat="1" x14ac:dyDescent="0.25">
      <c r="B378" s="89"/>
      <c r="C378" s="89"/>
      <c r="D378" s="89"/>
    </row>
    <row r="379" spans="2:4" s="68" customFormat="1" x14ac:dyDescent="0.25">
      <c r="B379" s="89"/>
      <c r="C379" s="89"/>
      <c r="D379" s="89"/>
    </row>
    <row r="380" spans="2:4" s="68" customFormat="1" x14ac:dyDescent="0.25">
      <c r="B380" s="89"/>
      <c r="C380" s="89"/>
      <c r="D380" s="89"/>
    </row>
    <row r="381" spans="2:4" s="68" customFormat="1" x14ac:dyDescent="0.25">
      <c r="B381" s="89"/>
      <c r="C381" s="89"/>
      <c r="D381" s="89"/>
    </row>
    <row r="382" spans="2:4" s="68" customFormat="1" x14ac:dyDescent="0.25">
      <c r="B382" s="89"/>
      <c r="C382" s="89"/>
      <c r="D382" s="89"/>
    </row>
    <row r="383" spans="2:4" s="68" customFormat="1" x14ac:dyDescent="0.25">
      <c r="B383" s="89"/>
      <c r="C383" s="89"/>
      <c r="D383" s="89"/>
    </row>
    <row r="384" spans="2:4" s="68" customFormat="1" x14ac:dyDescent="0.25">
      <c r="B384" s="89"/>
      <c r="C384" s="89"/>
      <c r="D384" s="89"/>
    </row>
    <row r="385" spans="2:4" s="68" customFormat="1" x14ac:dyDescent="0.25">
      <c r="B385" s="89"/>
      <c r="C385" s="89"/>
      <c r="D385" s="89"/>
    </row>
    <row r="386" spans="2:4" s="68" customFormat="1" x14ac:dyDescent="0.25">
      <c r="B386" s="89"/>
      <c r="C386" s="89"/>
      <c r="D386" s="89"/>
    </row>
    <row r="387" spans="2:4" s="68" customFormat="1" x14ac:dyDescent="0.25">
      <c r="B387" s="89"/>
      <c r="C387" s="89"/>
      <c r="D387" s="89"/>
    </row>
    <row r="388" spans="2:4" s="68" customFormat="1" x14ac:dyDescent="0.25">
      <c r="B388" s="89"/>
      <c r="C388" s="89"/>
      <c r="D388" s="89"/>
    </row>
    <row r="389" spans="2:4" s="68" customFormat="1" x14ac:dyDescent="0.25">
      <c r="B389" s="89"/>
      <c r="C389" s="89"/>
      <c r="D389" s="89"/>
    </row>
    <row r="390" spans="2:4" s="68" customFormat="1" x14ac:dyDescent="0.25">
      <c r="B390" s="89"/>
      <c r="C390" s="89"/>
      <c r="D390" s="89"/>
    </row>
    <row r="391" spans="2:4" s="68" customFormat="1" x14ac:dyDescent="0.25">
      <c r="B391" s="89"/>
      <c r="C391" s="89"/>
      <c r="D391" s="89"/>
    </row>
    <row r="392" spans="2:4" s="68" customFormat="1" x14ac:dyDescent="0.25">
      <c r="B392" s="89"/>
      <c r="C392" s="89"/>
      <c r="D392" s="89"/>
    </row>
    <row r="393" spans="2:4" s="68" customFormat="1" x14ac:dyDescent="0.25">
      <c r="B393" s="89"/>
      <c r="C393" s="89"/>
      <c r="D393" s="89"/>
    </row>
    <row r="394" spans="2:4" s="68" customFormat="1" x14ac:dyDescent="0.25">
      <c r="B394" s="89"/>
      <c r="C394" s="89"/>
      <c r="D394" s="89"/>
    </row>
    <row r="395" spans="2:4" s="68" customFormat="1" x14ac:dyDescent="0.25">
      <c r="B395" s="89"/>
      <c r="C395" s="89"/>
      <c r="D395" s="89"/>
    </row>
    <row r="396" spans="2:4" s="68" customFormat="1" x14ac:dyDescent="0.25">
      <c r="B396" s="89"/>
      <c r="C396" s="89"/>
      <c r="D396" s="89"/>
    </row>
    <row r="397" spans="2:4" s="68" customFormat="1" x14ac:dyDescent="0.25">
      <c r="B397" s="89"/>
      <c r="C397" s="89"/>
      <c r="D397" s="89"/>
    </row>
    <row r="398" spans="2:4" s="68" customFormat="1" x14ac:dyDescent="0.25">
      <c r="B398" s="89"/>
      <c r="C398" s="89"/>
      <c r="D398" s="89"/>
    </row>
  </sheetData>
  <autoFilter ref="B1:L60"/>
  <mergeCells count="57">
    <mergeCell ref="M56:N56"/>
    <mergeCell ref="M57:N57"/>
    <mergeCell ref="M58:N58"/>
    <mergeCell ref="M59:N59"/>
    <mergeCell ref="M50:N50"/>
    <mergeCell ref="M51:N51"/>
    <mergeCell ref="M52:N52"/>
    <mergeCell ref="M53:N53"/>
    <mergeCell ref="M54:N54"/>
    <mergeCell ref="M55:N55"/>
    <mergeCell ref="M49:N49"/>
    <mergeCell ref="M38:N38"/>
    <mergeCell ref="M39:N39"/>
    <mergeCell ref="M41:N41"/>
    <mergeCell ref="M42:N42"/>
    <mergeCell ref="M43:N43"/>
    <mergeCell ref="M44:N44"/>
    <mergeCell ref="M45:N45"/>
    <mergeCell ref="M46:N46"/>
    <mergeCell ref="M47:N47"/>
    <mergeCell ref="M48:N48"/>
    <mergeCell ref="M37:N37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25:N25"/>
    <mergeCell ref="M13:N13"/>
    <mergeCell ref="M14:N14"/>
    <mergeCell ref="M15:N15"/>
    <mergeCell ref="M16:N16"/>
    <mergeCell ref="M17:N17"/>
    <mergeCell ref="M18:N18"/>
    <mergeCell ref="M19:N19"/>
    <mergeCell ref="M21:N21"/>
    <mergeCell ref="M22:N22"/>
    <mergeCell ref="M23:N23"/>
    <mergeCell ref="M24:N24"/>
    <mergeCell ref="M12:N12"/>
    <mergeCell ref="M1:N1"/>
    <mergeCell ref="M2:N2"/>
    <mergeCell ref="M3:N3"/>
    <mergeCell ref="M4:N4"/>
    <mergeCell ref="M5:N5"/>
    <mergeCell ref="M6:N6"/>
    <mergeCell ref="M7:N7"/>
    <mergeCell ref="M8:N8"/>
    <mergeCell ref="M9:N9"/>
    <mergeCell ref="M10:N10"/>
    <mergeCell ref="M11:N11"/>
  </mergeCells>
  <phoneticPr fontId="3" type="noConversion"/>
  <pageMargins left="0.75" right="0.75" top="1" bottom="1" header="0" footer="0"/>
  <pageSetup scale="63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41" sqref="B41"/>
    </sheetView>
  </sheetViews>
  <sheetFormatPr baseColWidth="10" defaultRowHeight="15" x14ac:dyDescent="0.25"/>
  <cols>
    <col min="1" max="1" width="30.5703125" bestFit="1" customWidth="1"/>
    <col min="2" max="2" width="45.42578125" bestFit="1" customWidth="1"/>
    <col min="3" max="3" width="31.5703125" customWidth="1"/>
    <col min="4" max="4" width="22.7109375" bestFit="1" customWidth="1"/>
  </cols>
  <sheetData>
    <row r="1" spans="1:4" x14ac:dyDescent="0.25">
      <c r="A1" s="11" t="s">
        <v>12</v>
      </c>
      <c r="B1" s="11" t="s">
        <v>74</v>
      </c>
      <c r="C1" s="11" t="s">
        <v>75</v>
      </c>
      <c r="D1" s="11" t="s">
        <v>76</v>
      </c>
    </row>
    <row r="2" spans="1:4" x14ac:dyDescent="0.25">
      <c r="A2" s="6" t="s">
        <v>13</v>
      </c>
      <c r="B2" s="5"/>
      <c r="C2" s="8" t="s">
        <v>7</v>
      </c>
      <c r="D2" s="5">
        <v>1151823164</v>
      </c>
    </row>
    <row r="3" spans="1:4" x14ac:dyDescent="0.25">
      <c r="A3" s="17"/>
      <c r="B3" s="18" t="s">
        <v>93</v>
      </c>
      <c r="C3" s="16" t="s">
        <v>91</v>
      </c>
      <c r="D3" s="18">
        <v>1564918912</v>
      </c>
    </row>
    <row r="4" spans="1:4" x14ac:dyDescent="0.25">
      <c r="A4" s="17"/>
      <c r="B4" s="18" t="s">
        <v>92</v>
      </c>
      <c r="C4" s="16"/>
      <c r="D4" s="18">
        <v>1556684553</v>
      </c>
    </row>
    <row r="5" spans="1:4" x14ac:dyDescent="0.25">
      <c r="A5" s="7"/>
      <c r="B5" s="4"/>
      <c r="C5" s="4"/>
      <c r="D5" s="4"/>
    </row>
    <row r="6" spans="1:4" x14ac:dyDescent="0.25">
      <c r="A6" s="2" t="s">
        <v>15</v>
      </c>
      <c r="B6" s="3"/>
      <c r="C6" s="8" t="s">
        <v>5</v>
      </c>
      <c r="D6" s="3">
        <v>1151827649</v>
      </c>
    </row>
    <row r="7" spans="1:4" x14ac:dyDescent="0.25">
      <c r="A7" s="7"/>
      <c r="B7" s="4"/>
      <c r="C7" s="4"/>
      <c r="D7" s="4"/>
    </row>
    <row r="8" spans="1:4" x14ac:dyDescent="0.25">
      <c r="A8" s="6" t="s">
        <v>17</v>
      </c>
      <c r="B8" s="5"/>
      <c r="C8" s="8" t="s">
        <v>18</v>
      </c>
      <c r="D8" s="5"/>
    </row>
    <row r="9" spans="1:4" x14ac:dyDescent="0.25">
      <c r="B9" t="s">
        <v>77</v>
      </c>
      <c r="C9" s="10" t="s">
        <v>72</v>
      </c>
      <c r="D9">
        <v>1553085745</v>
      </c>
    </row>
    <row r="10" spans="1:4" x14ac:dyDescent="0.25">
      <c r="C10" s="10"/>
    </row>
    <row r="11" spans="1:4" x14ac:dyDescent="0.25">
      <c r="A11" s="2" t="s">
        <v>3</v>
      </c>
      <c r="B11" s="3"/>
      <c r="C11" s="8" t="s">
        <v>11</v>
      </c>
      <c r="D11" s="3">
        <v>1168629246</v>
      </c>
    </row>
    <row r="13" spans="1:4" x14ac:dyDescent="0.25">
      <c r="A13" s="3" t="s">
        <v>0</v>
      </c>
      <c r="B13" s="3"/>
      <c r="C13" s="8" t="s">
        <v>6</v>
      </c>
      <c r="D13" s="3">
        <v>1139141953</v>
      </c>
    </row>
    <row r="15" spans="1:4" x14ac:dyDescent="0.25">
      <c r="A15" s="5" t="s">
        <v>26</v>
      </c>
      <c r="B15" s="5"/>
      <c r="C15" s="8" t="s">
        <v>8</v>
      </c>
      <c r="D15" s="5">
        <v>1154514446</v>
      </c>
    </row>
    <row r="16" spans="1:4" x14ac:dyDescent="0.25">
      <c r="A16" s="4"/>
      <c r="B16" s="4"/>
      <c r="C16" s="4"/>
      <c r="D16" s="4"/>
    </row>
    <row r="17" spans="1:4" x14ac:dyDescent="0.25">
      <c r="A17" s="3" t="s">
        <v>27</v>
      </c>
      <c r="B17" s="3" t="s">
        <v>54</v>
      </c>
      <c r="C17" s="8" t="s">
        <v>9</v>
      </c>
      <c r="D17" s="3">
        <v>1163982434</v>
      </c>
    </row>
    <row r="18" spans="1:4" x14ac:dyDescent="0.25">
      <c r="A18" s="4"/>
      <c r="B18" s="4"/>
      <c r="C18" s="4"/>
      <c r="D18" s="4"/>
    </row>
    <row r="19" spans="1:4" x14ac:dyDescent="0.25">
      <c r="A19" s="3" t="s">
        <v>28</v>
      </c>
      <c r="B19" s="3"/>
      <c r="C19" s="8" t="s">
        <v>10</v>
      </c>
      <c r="D19" s="3">
        <v>1149386639</v>
      </c>
    </row>
    <row r="20" spans="1:4" x14ac:dyDescent="0.25">
      <c r="A20" s="4"/>
      <c r="B20" s="4"/>
      <c r="C20" s="4"/>
      <c r="D20" s="4"/>
    </row>
    <row r="21" spans="1:4" x14ac:dyDescent="0.25">
      <c r="A21" s="3" t="s">
        <v>34</v>
      </c>
      <c r="B21" s="3"/>
      <c r="C21" s="8" t="s">
        <v>36</v>
      </c>
      <c r="D21" s="3">
        <v>1153426982</v>
      </c>
    </row>
    <row r="22" spans="1:4" x14ac:dyDescent="0.25">
      <c r="A22" s="4"/>
      <c r="B22" s="4"/>
      <c r="C22" s="4"/>
      <c r="D22" s="4"/>
    </row>
    <row r="23" spans="1:4" x14ac:dyDescent="0.25">
      <c r="A23" s="3" t="s">
        <v>66</v>
      </c>
      <c r="B23" s="3"/>
      <c r="C23" s="8" t="s">
        <v>38</v>
      </c>
      <c r="D23" s="3">
        <v>1162448186</v>
      </c>
    </row>
    <row r="24" spans="1:4" x14ac:dyDescent="0.25">
      <c r="A24" s="4"/>
      <c r="B24" s="4"/>
      <c r="C24" s="4"/>
      <c r="D24" s="4"/>
    </row>
    <row r="25" spans="1:4" x14ac:dyDescent="0.25">
      <c r="A25" s="3" t="s">
        <v>50</v>
      </c>
      <c r="B25" s="3" t="s">
        <v>73</v>
      </c>
      <c r="C25" s="8" t="s">
        <v>78</v>
      </c>
      <c r="D25" s="3">
        <v>1566129737</v>
      </c>
    </row>
    <row r="26" spans="1:4" x14ac:dyDescent="0.25">
      <c r="A26" s="4"/>
      <c r="B26" s="4"/>
      <c r="C26" s="4"/>
      <c r="D26" s="4"/>
    </row>
    <row r="27" spans="1:4" x14ac:dyDescent="0.25">
      <c r="A27" s="3" t="s">
        <v>51</v>
      </c>
      <c r="B27" s="3" t="s">
        <v>79</v>
      </c>
      <c r="C27" s="8"/>
      <c r="D27" s="3" t="s">
        <v>80</v>
      </c>
    </row>
    <row r="28" spans="1:4" x14ac:dyDescent="0.25">
      <c r="A28" s="4"/>
      <c r="B28" s="4"/>
      <c r="C28" s="4"/>
      <c r="D28" s="4"/>
    </row>
    <row r="29" spans="1:4" x14ac:dyDescent="0.25">
      <c r="A29" s="3" t="s">
        <v>81</v>
      </c>
      <c r="B29" s="3" t="s">
        <v>82</v>
      </c>
      <c r="C29" s="8" t="s">
        <v>83</v>
      </c>
      <c r="D29" s="3">
        <v>1556543863</v>
      </c>
    </row>
    <row r="30" spans="1:4" x14ac:dyDescent="0.25">
      <c r="A30" s="4"/>
      <c r="B30" s="4"/>
      <c r="C30" s="4"/>
      <c r="D30" s="4"/>
    </row>
    <row r="31" spans="1:4" x14ac:dyDescent="0.25">
      <c r="A31" s="6" t="s">
        <v>52</v>
      </c>
      <c r="B31" s="5" t="s">
        <v>87</v>
      </c>
      <c r="C31" s="8" t="s">
        <v>84</v>
      </c>
      <c r="D31" s="5">
        <v>1562391226</v>
      </c>
    </row>
    <row r="32" spans="1:4" x14ac:dyDescent="0.25">
      <c r="B32" t="s">
        <v>86</v>
      </c>
      <c r="C32" s="10"/>
      <c r="D32" s="14" t="s">
        <v>85</v>
      </c>
    </row>
    <row r="33" spans="1:4" x14ac:dyDescent="0.25">
      <c r="A33" s="12"/>
      <c r="B33" s="12"/>
      <c r="C33" s="13"/>
      <c r="D33" s="12"/>
    </row>
    <row r="34" spans="1:4" x14ac:dyDescent="0.25">
      <c r="A34" s="3" t="s">
        <v>53</v>
      </c>
      <c r="B34" s="3" t="s">
        <v>89</v>
      </c>
      <c r="C34" s="8"/>
      <c r="D34" s="3">
        <v>1562453903</v>
      </c>
    </row>
    <row r="35" spans="1:4" x14ac:dyDescent="0.25">
      <c r="A35" s="15"/>
      <c r="B35" s="15" t="s">
        <v>88</v>
      </c>
      <c r="C35" s="16"/>
      <c r="D35" s="15">
        <v>1556567998</v>
      </c>
    </row>
    <row r="36" spans="1:4" x14ac:dyDescent="0.25">
      <c r="A36" s="4"/>
      <c r="B36" s="4"/>
      <c r="C36" s="4"/>
      <c r="D36" s="4"/>
    </row>
    <row r="37" spans="1:4" x14ac:dyDescent="0.25">
      <c r="A37" s="3" t="s">
        <v>55</v>
      </c>
      <c r="B37" s="3" t="s">
        <v>55</v>
      </c>
      <c r="C37" s="8"/>
      <c r="D37" s="3">
        <v>1536706408</v>
      </c>
    </row>
    <row r="38" spans="1:4" x14ac:dyDescent="0.25">
      <c r="A38" s="4"/>
      <c r="B38" s="4"/>
      <c r="C38" s="4"/>
      <c r="D38" s="4"/>
    </row>
    <row r="39" spans="1:4" x14ac:dyDescent="0.25">
      <c r="A39" s="3" t="s">
        <v>56</v>
      </c>
      <c r="B39" s="3" t="s">
        <v>90</v>
      </c>
      <c r="C39" s="8"/>
      <c r="D39" s="3">
        <v>1541700153</v>
      </c>
    </row>
    <row r="40" spans="1:4" x14ac:dyDescent="0.25">
      <c r="A40" s="4"/>
      <c r="B40" s="4"/>
      <c r="C40" s="4"/>
      <c r="D40" s="4"/>
    </row>
    <row r="41" spans="1:4" x14ac:dyDescent="0.25">
      <c r="A41" s="3" t="s">
        <v>57</v>
      </c>
      <c r="B41" s="3"/>
      <c r="C41" s="8"/>
      <c r="D41" s="3">
        <v>1551151499</v>
      </c>
    </row>
    <row r="42" spans="1:4" x14ac:dyDescent="0.25">
      <c r="A42" s="4"/>
      <c r="B42" s="4"/>
      <c r="C42" s="4"/>
      <c r="D42" s="4"/>
    </row>
    <row r="43" spans="1:4" x14ac:dyDescent="0.25">
      <c r="A43" s="3" t="s">
        <v>94</v>
      </c>
      <c r="B43" s="3"/>
      <c r="C43" s="8" t="s">
        <v>95</v>
      </c>
      <c r="D43" s="3">
        <v>1567033130</v>
      </c>
    </row>
    <row r="44" spans="1:4" x14ac:dyDescent="0.25">
      <c r="A44" s="4"/>
      <c r="B44" s="4"/>
      <c r="C44" s="4"/>
      <c r="D44" s="4"/>
    </row>
    <row r="45" spans="1:4" x14ac:dyDescent="0.25">
      <c r="A45" s="3" t="s">
        <v>97</v>
      </c>
      <c r="B45" s="3"/>
      <c r="C45" s="8" t="s">
        <v>96</v>
      </c>
      <c r="D45" s="3">
        <v>1557294099</v>
      </c>
    </row>
    <row r="46" spans="1:4" x14ac:dyDescent="0.25">
      <c r="A46" s="4"/>
      <c r="B46" s="4"/>
      <c r="C46" s="4"/>
      <c r="D46" s="4"/>
    </row>
    <row r="47" spans="1:4" x14ac:dyDescent="0.25">
      <c r="A47" s="3" t="s">
        <v>71</v>
      </c>
      <c r="B47" s="3" t="s">
        <v>100</v>
      </c>
      <c r="C47" s="8" t="s">
        <v>99</v>
      </c>
      <c r="D47" s="3">
        <v>1567961507</v>
      </c>
    </row>
    <row r="48" spans="1:4" x14ac:dyDescent="0.25">
      <c r="A48" s="15"/>
      <c r="B48" s="15" t="s">
        <v>101</v>
      </c>
      <c r="C48" s="16" t="s">
        <v>98</v>
      </c>
      <c r="D48" s="15"/>
    </row>
    <row r="49" spans="1:4" x14ac:dyDescent="0.25">
      <c r="A49" s="4"/>
      <c r="B49" s="4"/>
      <c r="C49" s="4"/>
      <c r="D49" s="4"/>
    </row>
    <row r="50" spans="1:4" x14ac:dyDescent="0.25">
      <c r="A50" s="3" t="s">
        <v>102</v>
      </c>
      <c r="B50" s="3" t="s">
        <v>70</v>
      </c>
      <c r="C50" s="8"/>
      <c r="D50" s="3">
        <v>2320302790</v>
      </c>
    </row>
    <row r="51" spans="1:4" x14ac:dyDescent="0.25">
      <c r="A51" s="15"/>
      <c r="B51" s="15"/>
      <c r="C51" s="16"/>
      <c r="D51" s="15">
        <v>1540513637</v>
      </c>
    </row>
    <row r="52" spans="1:4" x14ac:dyDescent="0.25">
      <c r="A52" s="4"/>
      <c r="B52" s="4"/>
      <c r="C52" s="4"/>
      <c r="D52" s="4"/>
    </row>
  </sheetData>
  <phoneticPr fontId="3" type="noConversion"/>
  <hyperlinks>
    <hyperlink ref="C8" r:id="rId1"/>
    <hyperlink ref="C6" r:id="rId2"/>
    <hyperlink ref="C2" r:id="rId3"/>
    <hyperlink ref="C11" r:id="rId4"/>
    <hyperlink ref="C13" r:id="rId5"/>
    <hyperlink ref="C15" r:id="rId6"/>
    <hyperlink ref="C17" r:id="rId7"/>
    <hyperlink ref="C19" r:id="rId8"/>
    <hyperlink ref="C21" r:id="rId9"/>
    <hyperlink ref="C23" r:id="rId10"/>
    <hyperlink ref="C9" r:id="rId11"/>
    <hyperlink ref="C25" r:id="rId12"/>
    <hyperlink ref="C29" r:id="rId13"/>
    <hyperlink ref="C31" r:id="rId14"/>
    <hyperlink ref="C43" r:id="rId15"/>
    <hyperlink ref="C45" r:id="rId16"/>
    <hyperlink ref="C48" r:id="rId17"/>
    <hyperlink ref="C47" r:id="rId1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7"/>
  <sheetViews>
    <sheetView workbookViewId="0">
      <selection activeCell="B2" sqref="B2:I2"/>
    </sheetView>
  </sheetViews>
  <sheetFormatPr baseColWidth="10" defaultRowHeight="15" x14ac:dyDescent="0.25"/>
  <cols>
    <col min="1" max="1" width="3" style="55" bestFit="1" customWidth="1"/>
    <col min="2" max="2" width="35.7109375" style="33" bestFit="1" customWidth="1"/>
    <col min="3" max="3" width="32.28515625" style="32" bestFit="1" customWidth="1"/>
    <col min="4" max="4" width="45" style="32" customWidth="1"/>
    <col min="5" max="5" width="21.28515625" style="32" customWidth="1"/>
    <col min="6" max="6" width="26.5703125" style="32" customWidth="1"/>
    <col min="7" max="7" width="49.85546875" style="32" bestFit="1" customWidth="1"/>
    <col min="8" max="8" width="29.5703125" style="32" customWidth="1"/>
    <col min="9" max="9" width="12.85546875" style="32" bestFit="1" customWidth="1"/>
    <col min="10" max="51" width="11.42578125" style="52"/>
    <col min="52" max="255" width="11.42578125" style="32"/>
    <col min="256" max="256" width="3" style="32" bestFit="1" customWidth="1"/>
    <col min="257" max="257" width="35.7109375" style="32" bestFit="1" customWidth="1"/>
    <col min="258" max="258" width="24.5703125" style="32" bestFit="1" customWidth="1"/>
    <col min="259" max="259" width="14.5703125" style="32" customWidth="1"/>
    <col min="260" max="260" width="49.85546875" style="32" bestFit="1" customWidth="1"/>
    <col min="261" max="261" width="25.28515625" style="32" bestFit="1" customWidth="1"/>
    <col min="262" max="262" width="45" style="32" bestFit="1" customWidth="1"/>
    <col min="263" max="263" width="79.140625" style="32" bestFit="1" customWidth="1"/>
    <col min="264" max="264" width="27.7109375" style="32" bestFit="1" customWidth="1"/>
    <col min="265" max="265" width="12.85546875" style="32" bestFit="1" customWidth="1"/>
    <col min="266" max="511" width="11.42578125" style="32"/>
    <col min="512" max="512" width="3" style="32" bestFit="1" customWidth="1"/>
    <col min="513" max="513" width="35.7109375" style="32" bestFit="1" customWidth="1"/>
    <col min="514" max="514" width="24.5703125" style="32" bestFit="1" customWidth="1"/>
    <col min="515" max="515" width="14.5703125" style="32" customWidth="1"/>
    <col min="516" max="516" width="49.85546875" style="32" bestFit="1" customWidth="1"/>
    <col min="517" max="517" width="25.28515625" style="32" bestFit="1" customWidth="1"/>
    <col min="518" max="518" width="45" style="32" bestFit="1" customWidth="1"/>
    <col min="519" max="519" width="79.140625" style="32" bestFit="1" customWidth="1"/>
    <col min="520" max="520" width="27.7109375" style="32" bestFit="1" customWidth="1"/>
    <col min="521" max="521" width="12.85546875" style="32" bestFit="1" customWidth="1"/>
    <col min="522" max="767" width="11.42578125" style="32"/>
    <col min="768" max="768" width="3" style="32" bestFit="1" customWidth="1"/>
    <col min="769" max="769" width="35.7109375" style="32" bestFit="1" customWidth="1"/>
    <col min="770" max="770" width="24.5703125" style="32" bestFit="1" customWidth="1"/>
    <col min="771" max="771" width="14.5703125" style="32" customWidth="1"/>
    <col min="772" max="772" width="49.85546875" style="32" bestFit="1" customWidth="1"/>
    <col min="773" max="773" width="25.28515625" style="32" bestFit="1" customWidth="1"/>
    <col min="774" max="774" width="45" style="32" bestFit="1" customWidth="1"/>
    <col min="775" max="775" width="79.140625" style="32" bestFit="1" customWidth="1"/>
    <col min="776" max="776" width="27.7109375" style="32" bestFit="1" customWidth="1"/>
    <col min="777" max="777" width="12.85546875" style="32" bestFit="1" customWidth="1"/>
    <col min="778" max="1023" width="11.42578125" style="32"/>
    <col min="1024" max="1024" width="3" style="32" bestFit="1" customWidth="1"/>
    <col min="1025" max="1025" width="35.7109375" style="32" bestFit="1" customWidth="1"/>
    <col min="1026" max="1026" width="24.5703125" style="32" bestFit="1" customWidth="1"/>
    <col min="1027" max="1027" width="14.5703125" style="32" customWidth="1"/>
    <col min="1028" max="1028" width="49.85546875" style="32" bestFit="1" customWidth="1"/>
    <col min="1029" max="1029" width="25.28515625" style="32" bestFit="1" customWidth="1"/>
    <col min="1030" max="1030" width="45" style="32" bestFit="1" customWidth="1"/>
    <col min="1031" max="1031" width="79.140625" style="32" bestFit="1" customWidth="1"/>
    <col min="1032" max="1032" width="27.7109375" style="32" bestFit="1" customWidth="1"/>
    <col min="1033" max="1033" width="12.85546875" style="32" bestFit="1" customWidth="1"/>
    <col min="1034" max="1279" width="11.42578125" style="32"/>
    <col min="1280" max="1280" width="3" style="32" bestFit="1" customWidth="1"/>
    <col min="1281" max="1281" width="35.7109375" style="32" bestFit="1" customWidth="1"/>
    <col min="1282" max="1282" width="24.5703125" style="32" bestFit="1" customWidth="1"/>
    <col min="1283" max="1283" width="14.5703125" style="32" customWidth="1"/>
    <col min="1284" max="1284" width="49.85546875" style="32" bestFit="1" customWidth="1"/>
    <col min="1285" max="1285" width="25.28515625" style="32" bestFit="1" customWidth="1"/>
    <col min="1286" max="1286" width="45" style="32" bestFit="1" customWidth="1"/>
    <col min="1287" max="1287" width="79.140625" style="32" bestFit="1" customWidth="1"/>
    <col min="1288" max="1288" width="27.7109375" style="32" bestFit="1" customWidth="1"/>
    <col min="1289" max="1289" width="12.85546875" style="32" bestFit="1" customWidth="1"/>
    <col min="1290" max="1535" width="11.42578125" style="32"/>
    <col min="1536" max="1536" width="3" style="32" bestFit="1" customWidth="1"/>
    <col min="1537" max="1537" width="35.7109375" style="32" bestFit="1" customWidth="1"/>
    <col min="1538" max="1538" width="24.5703125" style="32" bestFit="1" customWidth="1"/>
    <col min="1539" max="1539" width="14.5703125" style="32" customWidth="1"/>
    <col min="1540" max="1540" width="49.85546875" style="32" bestFit="1" customWidth="1"/>
    <col min="1541" max="1541" width="25.28515625" style="32" bestFit="1" customWidth="1"/>
    <col min="1542" max="1542" width="45" style="32" bestFit="1" customWidth="1"/>
    <col min="1543" max="1543" width="79.140625" style="32" bestFit="1" customWidth="1"/>
    <col min="1544" max="1544" width="27.7109375" style="32" bestFit="1" customWidth="1"/>
    <col min="1545" max="1545" width="12.85546875" style="32" bestFit="1" customWidth="1"/>
    <col min="1546" max="1791" width="11.42578125" style="32"/>
    <col min="1792" max="1792" width="3" style="32" bestFit="1" customWidth="1"/>
    <col min="1793" max="1793" width="35.7109375" style="32" bestFit="1" customWidth="1"/>
    <col min="1794" max="1794" width="24.5703125" style="32" bestFit="1" customWidth="1"/>
    <col min="1795" max="1795" width="14.5703125" style="32" customWidth="1"/>
    <col min="1796" max="1796" width="49.85546875" style="32" bestFit="1" customWidth="1"/>
    <col min="1797" max="1797" width="25.28515625" style="32" bestFit="1" customWidth="1"/>
    <col min="1798" max="1798" width="45" style="32" bestFit="1" customWidth="1"/>
    <col min="1799" max="1799" width="79.140625" style="32" bestFit="1" customWidth="1"/>
    <col min="1800" max="1800" width="27.7109375" style="32" bestFit="1" customWidth="1"/>
    <col min="1801" max="1801" width="12.85546875" style="32" bestFit="1" customWidth="1"/>
    <col min="1802" max="2047" width="11.42578125" style="32"/>
    <col min="2048" max="2048" width="3" style="32" bestFit="1" customWidth="1"/>
    <col min="2049" max="2049" width="35.7109375" style="32" bestFit="1" customWidth="1"/>
    <col min="2050" max="2050" width="24.5703125" style="32" bestFit="1" customWidth="1"/>
    <col min="2051" max="2051" width="14.5703125" style="32" customWidth="1"/>
    <col min="2052" max="2052" width="49.85546875" style="32" bestFit="1" customWidth="1"/>
    <col min="2053" max="2053" width="25.28515625" style="32" bestFit="1" customWidth="1"/>
    <col min="2054" max="2054" width="45" style="32" bestFit="1" customWidth="1"/>
    <col min="2055" max="2055" width="79.140625" style="32" bestFit="1" customWidth="1"/>
    <col min="2056" max="2056" width="27.7109375" style="32" bestFit="1" customWidth="1"/>
    <col min="2057" max="2057" width="12.85546875" style="32" bestFit="1" customWidth="1"/>
    <col min="2058" max="2303" width="11.42578125" style="32"/>
    <col min="2304" max="2304" width="3" style="32" bestFit="1" customWidth="1"/>
    <col min="2305" max="2305" width="35.7109375" style="32" bestFit="1" customWidth="1"/>
    <col min="2306" max="2306" width="24.5703125" style="32" bestFit="1" customWidth="1"/>
    <col min="2307" max="2307" width="14.5703125" style="32" customWidth="1"/>
    <col min="2308" max="2308" width="49.85546875" style="32" bestFit="1" customWidth="1"/>
    <col min="2309" max="2309" width="25.28515625" style="32" bestFit="1" customWidth="1"/>
    <col min="2310" max="2310" width="45" style="32" bestFit="1" customWidth="1"/>
    <col min="2311" max="2311" width="79.140625" style="32" bestFit="1" customWidth="1"/>
    <col min="2312" max="2312" width="27.7109375" style="32" bestFit="1" customWidth="1"/>
    <col min="2313" max="2313" width="12.85546875" style="32" bestFit="1" customWidth="1"/>
    <col min="2314" max="2559" width="11.42578125" style="32"/>
    <col min="2560" max="2560" width="3" style="32" bestFit="1" customWidth="1"/>
    <col min="2561" max="2561" width="35.7109375" style="32" bestFit="1" customWidth="1"/>
    <col min="2562" max="2562" width="24.5703125" style="32" bestFit="1" customWidth="1"/>
    <col min="2563" max="2563" width="14.5703125" style="32" customWidth="1"/>
    <col min="2564" max="2564" width="49.85546875" style="32" bestFit="1" customWidth="1"/>
    <col min="2565" max="2565" width="25.28515625" style="32" bestFit="1" customWidth="1"/>
    <col min="2566" max="2566" width="45" style="32" bestFit="1" customWidth="1"/>
    <col min="2567" max="2567" width="79.140625" style="32" bestFit="1" customWidth="1"/>
    <col min="2568" max="2568" width="27.7109375" style="32" bestFit="1" customWidth="1"/>
    <col min="2569" max="2569" width="12.85546875" style="32" bestFit="1" customWidth="1"/>
    <col min="2570" max="2815" width="11.42578125" style="32"/>
    <col min="2816" max="2816" width="3" style="32" bestFit="1" customWidth="1"/>
    <col min="2817" max="2817" width="35.7109375" style="32" bestFit="1" customWidth="1"/>
    <col min="2818" max="2818" width="24.5703125" style="32" bestFit="1" customWidth="1"/>
    <col min="2819" max="2819" width="14.5703125" style="32" customWidth="1"/>
    <col min="2820" max="2820" width="49.85546875" style="32" bestFit="1" customWidth="1"/>
    <col min="2821" max="2821" width="25.28515625" style="32" bestFit="1" customWidth="1"/>
    <col min="2822" max="2822" width="45" style="32" bestFit="1" customWidth="1"/>
    <col min="2823" max="2823" width="79.140625" style="32" bestFit="1" customWidth="1"/>
    <col min="2824" max="2824" width="27.7109375" style="32" bestFit="1" customWidth="1"/>
    <col min="2825" max="2825" width="12.85546875" style="32" bestFit="1" customWidth="1"/>
    <col min="2826" max="3071" width="11.42578125" style="32"/>
    <col min="3072" max="3072" width="3" style="32" bestFit="1" customWidth="1"/>
    <col min="3073" max="3073" width="35.7109375" style="32" bestFit="1" customWidth="1"/>
    <col min="3074" max="3074" width="24.5703125" style="32" bestFit="1" customWidth="1"/>
    <col min="3075" max="3075" width="14.5703125" style="32" customWidth="1"/>
    <col min="3076" max="3076" width="49.85546875" style="32" bestFit="1" customWidth="1"/>
    <col min="3077" max="3077" width="25.28515625" style="32" bestFit="1" customWidth="1"/>
    <col min="3078" max="3078" width="45" style="32" bestFit="1" customWidth="1"/>
    <col min="3079" max="3079" width="79.140625" style="32" bestFit="1" customWidth="1"/>
    <col min="3080" max="3080" width="27.7109375" style="32" bestFit="1" customWidth="1"/>
    <col min="3081" max="3081" width="12.85546875" style="32" bestFit="1" customWidth="1"/>
    <col min="3082" max="3327" width="11.42578125" style="32"/>
    <col min="3328" max="3328" width="3" style="32" bestFit="1" customWidth="1"/>
    <col min="3329" max="3329" width="35.7109375" style="32" bestFit="1" customWidth="1"/>
    <col min="3330" max="3330" width="24.5703125" style="32" bestFit="1" customWidth="1"/>
    <col min="3331" max="3331" width="14.5703125" style="32" customWidth="1"/>
    <col min="3332" max="3332" width="49.85546875" style="32" bestFit="1" customWidth="1"/>
    <col min="3333" max="3333" width="25.28515625" style="32" bestFit="1" customWidth="1"/>
    <col min="3334" max="3334" width="45" style="32" bestFit="1" customWidth="1"/>
    <col min="3335" max="3335" width="79.140625" style="32" bestFit="1" customWidth="1"/>
    <col min="3336" max="3336" width="27.7109375" style="32" bestFit="1" customWidth="1"/>
    <col min="3337" max="3337" width="12.85546875" style="32" bestFit="1" customWidth="1"/>
    <col min="3338" max="3583" width="11.42578125" style="32"/>
    <col min="3584" max="3584" width="3" style="32" bestFit="1" customWidth="1"/>
    <col min="3585" max="3585" width="35.7109375" style="32" bestFit="1" customWidth="1"/>
    <col min="3586" max="3586" width="24.5703125" style="32" bestFit="1" customWidth="1"/>
    <col min="3587" max="3587" width="14.5703125" style="32" customWidth="1"/>
    <col min="3588" max="3588" width="49.85546875" style="32" bestFit="1" customWidth="1"/>
    <col min="3589" max="3589" width="25.28515625" style="32" bestFit="1" customWidth="1"/>
    <col min="3590" max="3590" width="45" style="32" bestFit="1" customWidth="1"/>
    <col min="3591" max="3591" width="79.140625" style="32" bestFit="1" customWidth="1"/>
    <col min="3592" max="3592" width="27.7109375" style="32" bestFit="1" customWidth="1"/>
    <col min="3593" max="3593" width="12.85546875" style="32" bestFit="1" customWidth="1"/>
    <col min="3594" max="3839" width="11.42578125" style="32"/>
    <col min="3840" max="3840" width="3" style="32" bestFit="1" customWidth="1"/>
    <col min="3841" max="3841" width="35.7109375" style="32" bestFit="1" customWidth="1"/>
    <col min="3842" max="3842" width="24.5703125" style="32" bestFit="1" customWidth="1"/>
    <col min="3843" max="3843" width="14.5703125" style="32" customWidth="1"/>
    <col min="3844" max="3844" width="49.85546875" style="32" bestFit="1" customWidth="1"/>
    <col min="3845" max="3845" width="25.28515625" style="32" bestFit="1" customWidth="1"/>
    <col min="3846" max="3846" width="45" style="32" bestFit="1" customWidth="1"/>
    <col min="3847" max="3847" width="79.140625" style="32" bestFit="1" customWidth="1"/>
    <col min="3848" max="3848" width="27.7109375" style="32" bestFit="1" customWidth="1"/>
    <col min="3849" max="3849" width="12.85546875" style="32" bestFit="1" customWidth="1"/>
    <col min="3850" max="4095" width="11.42578125" style="32"/>
    <col min="4096" max="4096" width="3" style="32" bestFit="1" customWidth="1"/>
    <col min="4097" max="4097" width="35.7109375" style="32" bestFit="1" customWidth="1"/>
    <col min="4098" max="4098" width="24.5703125" style="32" bestFit="1" customWidth="1"/>
    <col min="4099" max="4099" width="14.5703125" style="32" customWidth="1"/>
    <col min="4100" max="4100" width="49.85546875" style="32" bestFit="1" customWidth="1"/>
    <col min="4101" max="4101" width="25.28515625" style="32" bestFit="1" customWidth="1"/>
    <col min="4102" max="4102" width="45" style="32" bestFit="1" customWidth="1"/>
    <col min="4103" max="4103" width="79.140625" style="32" bestFit="1" customWidth="1"/>
    <col min="4104" max="4104" width="27.7109375" style="32" bestFit="1" customWidth="1"/>
    <col min="4105" max="4105" width="12.85546875" style="32" bestFit="1" customWidth="1"/>
    <col min="4106" max="4351" width="11.42578125" style="32"/>
    <col min="4352" max="4352" width="3" style="32" bestFit="1" customWidth="1"/>
    <col min="4353" max="4353" width="35.7109375" style="32" bestFit="1" customWidth="1"/>
    <col min="4354" max="4354" width="24.5703125" style="32" bestFit="1" customWidth="1"/>
    <col min="4355" max="4355" width="14.5703125" style="32" customWidth="1"/>
    <col min="4356" max="4356" width="49.85546875" style="32" bestFit="1" customWidth="1"/>
    <col min="4357" max="4357" width="25.28515625" style="32" bestFit="1" customWidth="1"/>
    <col min="4358" max="4358" width="45" style="32" bestFit="1" customWidth="1"/>
    <col min="4359" max="4359" width="79.140625" style="32" bestFit="1" customWidth="1"/>
    <col min="4360" max="4360" width="27.7109375" style="32" bestFit="1" customWidth="1"/>
    <col min="4361" max="4361" width="12.85546875" style="32" bestFit="1" customWidth="1"/>
    <col min="4362" max="4607" width="11.42578125" style="32"/>
    <col min="4608" max="4608" width="3" style="32" bestFit="1" customWidth="1"/>
    <col min="4609" max="4609" width="35.7109375" style="32" bestFit="1" customWidth="1"/>
    <col min="4610" max="4610" width="24.5703125" style="32" bestFit="1" customWidth="1"/>
    <col min="4611" max="4611" width="14.5703125" style="32" customWidth="1"/>
    <col min="4612" max="4612" width="49.85546875" style="32" bestFit="1" customWidth="1"/>
    <col min="4613" max="4613" width="25.28515625" style="32" bestFit="1" customWidth="1"/>
    <col min="4614" max="4614" width="45" style="32" bestFit="1" customWidth="1"/>
    <col min="4615" max="4615" width="79.140625" style="32" bestFit="1" customWidth="1"/>
    <col min="4616" max="4616" width="27.7109375" style="32" bestFit="1" customWidth="1"/>
    <col min="4617" max="4617" width="12.85546875" style="32" bestFit="1" customWidth="1"/>
    <col min="4618" max="4863" width="11.42578125" style="32"/>
    <col min="4864" max="4864" width="3" style="32" bestFit="1" customWidth="1"/>
    <col min="4865" max="4865" width="35.7109375" style="32" bestFit="1" customWidth="1"/>
    <col min="4866" max="4866" width="24.5703125" style="32" bestFit="1" customWidth="1"/>
    <col min="4867" max="4867" width="14.5703125" style="32" customWidth="1"/>
    <col min="4868" max="4868" width="49.85546875" style="32" bestFit="1" customWidth="1"/>
    <col min="4869" max="4869" width="25.28515625" style="32" bestFit="1" customWidth="1"/>
    <col min="4870" max="4870" width="45" style="32" bestFit="1" customWidth="1"/>
    <col min="4871" max="4871" width="79.140625" style="32" bestFit="1" customWidth="1"/>
    <col min="4872" max="4872" width="27.7109375" style="32" bestFit="1" customWidth="1"/>
    <col min="4873" max="4873" width="12.85546875" style="32" bestFit="1" customWidth="1"/>
    <col min="4874" max="5119" width="11.42578125" style="32"/>
    <col min="5120" max="5120" width="3" style="32" bestFit="1" customWidth="1"/>
    <col min="5121" max="5121" width="35.7109375" style="32" bestFit="1" customWidth="1"/>
    <col min="5122" max="5122" width="24.5703125" style="32" bestFit="1" customWidth="1"/>
    <col min="5123" max="5123" width="14.5703125" style="32" customWidth="1"/>
    <col min="5124" max="5124" width="49.85546875" style="32" bestFit="1" customWidth="1"/>
    <col min="5125" max="5125" width="25.28515625" style="32" bestFit="1" customWidth="1"/>
    <col min="5126" max="5126" width="45" style="32" bestFit="1" customWidth="1"/>
    <col min="5127" max="5127" width="79.140625" style="32" bestFit="1" customWidth="1"/>
    <col min="5128" max="5128" width="27.7109375" style="32" bestFit="1" customWidth="1"/>
    <col min="5129" max="5129" width="12.85546875" style="32" bestFit="1" customWidth="1"/>
    <col min="5130" max="5375" width="11.42578125" style="32"/>
    <col min="5376" max="5376" width="3" style="32" bestFit="1" customWidth="1"/>
    <col min="5377" max="5377" width="35.7109375" style="32" bestFit="1" customWidth="1"/>
    <col min="5378" max="5378" width="24.5703125" style="32" bestFit="1" customWidth="1"/>
    <col min="5379" max="5379" width="14.5703125" style="32" customWidth="1"/>
    <col min="5380" max="5380" width="49.85546875" style="32" bestFit="1" customWidth="1"/>
    <col min="5381" max="5381" width="25.28515625" style="32" bestFit="1" customWidth="1"/>
    <col min="5382" max="5382" width="45" style="32" bestFit="1" customWidth="1"/>
    <col min="5383" max="5383" width="79.140625" style="32" bestFit="1" customWidth="1"/>
    <col min="5384" max="5384" width="27.7109375" style="32" bestFit="1" customWidth="1"/>
    <col min="5385" max="5385" width="12.85546875" style="32" bestFit="1" customWidth="1"/>
    <col min="5386" max="5631" width="11.42578125" style="32"/>
    <col min="5632" max="5632" width="3" style="32" bestFit="1" customWidth="1"/>
    <col min="5633" max="5633" width="35.7109375" style="32" bestFit="1" customWidth="1"/>
    <col min="5634" max="5634" width="24.5703125" style="32" bestFit="1" customWidth="1"/>
    <col min="5635" max="5635" width="14.5703125" style="32" customWidth="1"/>
    <col min="5636" max="5636" width="49.85546875" style="32" bestFit="1" customWidth="1"/>
    <col min="5637" max="5637" width="25.28515625" style="32" bestFit="1" customWidth="1"/>
    <col min="5638" max="5638" width="45" style="32" bestFit="1" customWidth="1"/>
    <col min="5639" max="5639" width="79.140625" style="32" bestFit="1" customWidth="1"/>
    <col min="5640" max="5640" width="27.7109375" style="32" bestFit="1" customWidth="1"/>
    <col min="5641" max="5641" width="12.85546875" style="32" bestFit="1" customWidth="1"/>
    <col min="5642" max="5887" width="11.42578125" style="32"/>
    <col min="5888" max="5888" width="3" style="32" bestFit="1" customWidth="1"/>
    <col min="5889" max="5889" width="35.7109375" style="32" bestFit="1" customWidth="1"/>
    <col min="5890" max="5890" width="24.5703125" style="32" bestFit="1" customWidth="1"/>
    <col min="5891" max="5891" width="14.5703125" style="32" customWidth="1"/>
    <col min="5892" max="5892" width="49.85546875" style="32" bestFit="1" customWidth="1"/>
    <col min="5893" max="5893" width="25.28515625" style="32" bestFit="1" customWidth="1"/>
    <col min="5894" max="5894" width="45" style="32" bestFit="1" customWidth="1"/>
    <col min="5895" max="5895" width="79.140625" style="32" bestFit="1" customWidth="1"/>
    <col min="5896" max="5896" width="27.7109375" style="32" bestFit="1" customWidth="1"/>
    <col min="5897" max="5897" width="12.85546875" style="32" bestFit="1" customWidth="1"/>
    <col min="5898" max="6143" width="11.42578125" style="32"/>
    <col min="6144" max="6144" width="3" style="32" bestFit="1" customWidth="1"/>
    <col min="6145" max="6145" width="35.7109375" style="32" bestFit="1" customWidth="1"/>
    <col min="6146" max="6146" width="24.5703125" style="32" bestFit="1" customWidth="1"/>
    <col min="6147" max="6147" width="14.5703125" style="32" customWidth="1"/>
    <col min="6148" max="6148" width="49.85546875" style="32" bestFit="1" customWidth="1"/>
    <col min="6149" max="6149" width="25.28515625" style="32" bestFit="1" customWidth="1"/>
    <col min="6150" max="6150" width="45" style="32" bestFit="1" customWidth="1"/>
    <col min="6151" max="6151" width="79.140625" style="32" bestFit="1" customWidth="1"/>
    <col min="6152" max="6152" width="27.7109375" style="32" bestFit="1" customWidth="1"/>
    <col min="6153" max="6153" width="12.85546875" style="32" bestFit="1" customWidth="1"/>
    <col min="6154" max="6399" width="11.42578125" style="32"/>
    <col min="6400" max="6400" width="3" style="32" bestFit="1" customWidth="1"/>
    <col min="6401" max="6401" width="35.7109375" style="32" bestFit="1" customWidth="1"/>
    <col min="6402" max="6402" width="24.5703125" style="32" bestFit="1" customWidth="1"/>
    <col min="6403" max="6403" width="14.5703125" style="32" customWidth="1"/>
    <col min="6404" max="6404" width="49.85546875" style="32" bestFit="1" customWidth="1"/>
    <col min="6405" max="6405" width="25.28515625" style="32" bestFit="1" customWidth="1"/>
    <col min="6406" max="6406" width="45" style="32" bestFit="1" customWidth="1"/>
    <col min="6407" max="6407" width="79.140625" style="32" bestFit="1" customWidth="1"/>
    <col min="6408" max="6408" width="27.7109375" style="32" bestFit="1" customWidth="1"/>
    <col min="6409" max="6409" width="12.85546875" style="32" bestFit="1" customWidth="1"/>
    <col min="6410" max="6655" width="11.42578125" style="32"/>
    <col min="6656" max="6656" width="3" style="32" bestFit="1" customWidth="1"/>
    <col min="6657" max="6657" width="35.7109375" style="32" bestFit="1" customWidth="1"/>
    <col min="6658" max="6658" width="24.5703125" style="32" bestFit="1" customWidth="1"/>
    <col min="6659" max="6659" width="14.5703125" style="32" customWidth="1"/>
    <col min="6660" max="6660" width="49.85546875" style="32" bestFit="1" customWidth="1"/>
    <col min="6661" max="6661" width="25.28515625" style="32" bestFit="1" customWidth="1"/>
    <col min="6662" max="6662" width="45" style="32" bestFit="1" customWidth="1"/>
    <col min="6663" max="6663" width="79.140625" style="32" bestFit="1" customWidth="1"/>
    <col min="6664" max="6664" width="27.7109375" style="32" bestFit="1" customWidth="1"/>
    <col min="6665" max="6665" width="12.85546875" style="32" bestFit="1" customWidth="1"/>
    <col min="6666" max="6911" width="11.42578125" style="32"/>
    <col min="6912" max="6912" width="3" style="32" bestFit="1" customWidth="1"/>
    <col min="6913" max="6913" width="35.7109375" style="32" bestFit="1" customWidth="1"/>
    <col min="6914" max="6914" width="24.5703125" style="32" bestFit="1" customWidth="1"/>
    <col min="6915" max="6915" width="14.5703125" style="32" customWidth="1"/>
    <col min="6916" max="6916" width="49.85546875" style="32" bestFit="1" customWidth="1"/>
    <col min="6917" max="6917" width="25.28515625" style="32" bestFit="1" customWidth="1"/>
    <col min="6918" max="6918" width="45" style="32" bestFit="1" customWidth="1"/>
    <col min="6919" max="6919" width="79.140625" style="32" bestFit="1" customWidth="1"/>
    <col min="6920" max="6920" width="27.7109375" style="32" bestFit="1" customWidth="1"/>
    <col min="6921" max="6921" width="12.85546875" style="32" bestFit="1" customWidth="1"/>
    <col min="6922" max="7167" width="11.42578125" style="32"/>
    <col min="7168" max="7168" width="3" style="32" bestFit="1" customWidth="1"/>
    <col min="7169" max="7169" width="35.7109375" style="32" bestFit="1" customWidth="1"/>
    <col min="7170" max="7170" width="24.5703125" style="32" bestFit="1" customWidth="1"/>
    <col min="7171" max="7171" width="14.5703125" style="32" customWidth="1"/>
    <col min="7172" max="7172" width="49.85546875" style="32" bestFit="1" customWidth="1"/>
    <col min="7173" max="7173" width="25.28515625" style="32" bestFit="1" customWidth="1"/>
    <col min="7174" max="7174" width="45" style="32" bestFit="1" customWidth="1"/>
    <col min="7175" max="7175" width="79.140625" style="32" bestFit="1" customWidth="1"/>
    <col min="7176" max="7176" width="27.7109375" style="32" bestFit="1" customWidth="1"/>
    <col min="7177" max="7177" width="12.85546875" style="32" bestFit="1" customWidth="1"/>
    <col min="7178" max="7423" width="11.42578125" style="32"/>
    <col min="7424" max="7424" width="3" style="32" bestFit="1" customWidth="1"/>
    <col min="7425" max="7425" width="35.7109375" style="32" bestFit="1" customWidth="1"/>
    <col min="7426" max="7426" width="24.5703125" style="32" bestFit="1" customWidth="1"/>
    <col min="7427" max="7427" width="14.5703125" style="32" customWidth="1"/>
    <col min="7428" max="7428" width="49.85546875" style="32" bestFit="1" customWidth="1"/>
    <col min="7429" max="7429" width="25.28515625" style="32" bestFit="1" customWidth="1"/>
    <col min="7430" max="7430" width="45" style="32" bestFit="1" customWidth="1"/>
    <col min="7431" max="7431" width="79.140625" style="32" bestFit="1" customWidth="1"/>
    <col min="7432" max="7432" width="27.7109375" style="32" bestFit="1" customWidth="1"/>
    <col min="7433" max="7433" width="12.85546875" style="32" bestFit="1" customWidth="1"/>
    <col min="7434" max="7679" width="11.42578125" style="32"/>
    <col min="7680" max="7680" width="3" style="32" bestFit="1" customWidth="1"/>
    <col min="7681" max="7681" width="35.7109375" style="32" bestFit="1" customWidth="1"/>
    <col min="7682" max="7682" width="24.5703125" style="32" bestFit="1" customWidth="1"/>
    <col min="7683" max="7683" width="14.5703125" style="32" customWidth="1"/>
    <col min="7684" max="7684" width="49.85546875" style="32" bestFit="1" customWidth="1"/>
    <col min="7685" max="7685" width="25.28515625" style="32" bestFit="1" customWidth="1"/>
    <col min="7686" max="7686" width="45" style="32" bestFit="1" customWidth="1"/>
    <col min="7687" max="7687" width="79.140625" style="32" bestFit="1" customWidth="1"/>
    <col min="7688" max="7688" width="27.7109375" style="32" bestFit="1" customWidth="1"/>
    <col min="7689" max="7689" width="12.85546875" style="32" bestFit="1" customWidth="1"/>
    <col min="7690" max="7935" width="11.42578125" style="32"/>
    <col min="7936" max="7936" width="3" style="32" bestFit="1" customWidth="1"/>
    <col min="7937" max="7937" width="35.7109375" style="32" bestFit="1" customWidth="1"/>
    <col min="7938" max="7938" width="24.5703125" style="32" bestFit="1" customWidth="1"/>
    <col min="7939" max="7939" width="14.5703125" style="32" customWidth="1"/>
    <col min="7940" max="7940" width="49.85546875" style="32" bestFit="1" customWidth="1"/>
    <col min="7941" max="7941" width="25.28515625" style="32" bestFit="1" customWidth="1"/>
    <col min="7942" max="7942" width="45" style="32" bestFit="1" customWidth="1"/>
    <col min="7943" max="7943" width="79.140625" style="32" bestFit="1" customWidth="1"/>
    <col min="7944" max="7944" width="27.7109375" style="32" bestFit="1" customWidth="1"/>
    <col min="7945" max="7945" width="12.85546875" style="32" bestFit="1" customWidth="1"/>
    <col min="7946" max="8191" width="11.42578125" style="32"/>
    <col min="8192" max="8192" width="3" style="32" bestFit="1" customWidth="1"/>
    <col min="8193" max="8193" width="35.7109375" style="32" bestFit="1" customWidth="1"/>
    <col min="8194" max="8194" width="24.5703125" style="32" bestFit="1" customWidth="1"/>
    <col min="8195" max="8195" width="14.5703125" style="32" customWidth="1"/>
    <col min="8196" max="8196" width="49.85546875" style="32" bestFit="1" customWidth="1"/>
    <col min="8197" max="8197" width="25.28515625" style="32" bestFit="1" customWidth="1"/>
    <col min="8198" max="8198" width="45" style="32" bestFit="1" customWidth="1"/>
    <col min="8199" max="8199" width="79.140625" style="32" bestFit="1" customWidth="1"/>
    <col min="8200" max="8200" width="27.7109375" style="32" bestFit="1" customWidth="1"/>
    <col min="8201" max="8201" width="12.85546875" style="32" bestFit="1" customWidth="1"/>
    <col min="8202" max="8447" width="11.42578125" style="32"/>
    <col min="8448" max="8448" width="3" style="32" bestFit="1" customWidth="1"/>
    <col min="8449" max="8449" width="35.7109375" style="32" bestFit="1" customWidth="1"/>
    <col min="8450" max="8450" width="24.5703125" style="32" bestFit="1" customWidth="1"/>
    <col min="8451" max="8451" width="14.5703125" style="32" customWidth="1"/>
    <col min="8452" max="8452" width="49.85546875" style="32" bestFit="1" customWidth="1"/>
    <col min="8453" max="8453" width="25.28515625" style="32" bestFit="1" customWidth="1"/>
    <col min="8454" max="8454" width="45" style="32" bestFit="1" customWidth="1"/>
    <col min="8455" max="8455" width="79.140625" style="32" bestFit="1" customWidth="1"/>
    <col min="8456" max="8456" width="27.7109375" style="32" bestFit="1" customWidth="1"/>
    <col min="8457" max="8457" width="12.85546875" style="32" bestFit="1" customWidth="1"/>
    <col min="8458" max="8703" width="11.42578125" style="32"/>
    <col min="8704" max="8704" width="3" style="32" bestFit="1" customWidth="1"/>
    <col min="8705" max="8705" width="35.7109375" style="32" bestFit="1" customWidth="1"/>
    <col min="8706" max="8706" width="24.5703125" style="32" bestFit="1" customWidth="1"/>
    <col min="8707" max="8707" width="14.5703125" style="32" customWidth="1"/>
    <col min="8708" max="8708" width="49.85546875" style="32" bestFit="1" customWidth="1"/>
    <col min="8709" max="8709" width="25.28515625" style="32" bestFit="1" customWidth="1"/>
    <col min="8710" max="8710" width="45" style="32" bestFit="1" customWidth="1"/>
    <col min="8711" max="8711" width="79.140625" style="32" bestFit="1" customWidth="1"/>
    <col min="8712" max="8712" width="27.7109375" style="32" bestFit="1" customWidth="1"/>
    <col min="8713" max="8713" width="12.85546875" style="32" bestFit="1" customWidth="1"/>
    <col min="8714" max="8959" width="11.42578125" style="32"/>
    <col min="8960" max="8960" width="3" style="32" bestFit="1" customWidth="1"/>
    <col min="8961" max="8961" width="35.7109375" style="32" bestFit="1" customWidth="1"/>
    <col min="8962" max="8962" width="24.5703125" style="32" bestFit="1" customWidth="1"/>
    <col min="8963" max="8963" width="14.5703125" style="32" customWidth="1"/>
    <col min="8964" max="8964" width="49.85546875" style="32" bestFit="1" customWidth="1"/>
    <col min="8965" max="8965" width="25.28515625" style="32" bestFit="1" customWidth="1"/>
    <col min="8966" max="8966" width="45" style="32" bestFit="1" customWidth="1"/>
    <col min="8967" max="8967" width="79.140625" style="32" bestFit="1" customWidth="1"/>
    <col min="8968" max="8968" width="27.7109375" style="32" bestFit="1" customWidth="1"/>
    <col min="8969" max="8969" width="12.85546875" style="32" bestFit="1" customWidth="1"/>
    <col min="8970" max="9215" width="11.42578125" style="32"/>
    <col min="9216" max="9216" width="3" style="32" bestFit="1" customWidth="1"/>
    <col min="9217" max="9217" width="35.7109375" style="32" bestFit="1" customWidth="1"/>
    <col min="9218" max="9218" width="24.5703125" style="32" bestFit="1" customWidth="1"/>
    <col min="9219" max="9219" width="14.5703125" style="32" customWidth="1"/>
    <col min="9220" max="9220" width="49.85546875" style="32" bestFit="1" customWidth="1"/>
    <col min="9221" max="9221" width="25.28515625" style="32" bestFit="1" customWidth="1"/>
    <col min="9222" max="9222" width="45" style="32" bestFit="1" customWidth="1"/>
    <col min="9223" max="9223" width="79.140625" style="32" bestFit="1" customWidth="1"/>
    <col min="9224" max="9224" width="27.7109375" style="32" bestFit="1" customWidth="1"/>
    <col min="9225" max="9225" width="12.85546875" style="32" bestFit="1" customWidth="1"/>
    <col min="9226" max="9471" width="11.42578125" style="32"/>
    <col min="9472" max="9472" width="3" style="32" bestFit="1" customWidth="1"/>
    <col min="9473" max="9473" width="35.7109375" style="32" bestFit="1" customWidth="1"/>
    <col min="9474" max="9474" width="24.5703125" style="32" bestFit="1" customWidth="1"/>
    <col min="9475" max="9475" width="14.5703125" style="32" customWidth="1"/>
    <col min="9476" max="9476" width="49.85546875" style="32" bestFit="1" customWidth="1"/>
    <col min="9477" max="9477" width="25.28515625" style="32" bestFit="1" customWidth="1"/>
    <col min="9478" max="9478" width="45" style="32" bestFit="1" customWidth="1"/>
    <col min="9479" max="9479" width="79.140625" style="32" bestFit="1" customWidth="1"/>
    <col min="9480" max="9480" width="27.7109375" style="32" bestFit="1" customWidth="1"/>
    <col min="9481" max="9481" width="12.85546875" style="32" bestFit="1" customWidth="1"/>
    <col min="9482" max="9727" width="11.42578125" style="32"/>
    <col min="9728" max="9728" width="3" style="32" bestFit="1" customWidth="1"/>
    <col min="9729" max="9729" width="35.7109375" style="32" bestFit="1" customWidth="1"/>
    <col min="9730" max="9730" width="24.5703125" style="32" bestFit="1" customWidth="1"/>
    <col min="9731" max="9731" width="14.5703125" style="32" customWidth="1"/>
    <col min="9732" max="9732" width="49.85546875" style="32" bestFit="1" customWidth="1"/>
    <col min="9733" max="9733" width="25.28515625" style="32" bestFit="1" customWidth="1"/>
    <col min="9734" max="9734" width="45" style="32" bestFit="1" customWidth="1"/>
    <col min="9735" max="9735" width="79.140625" style="32" bestFit="1" customWidth="1"/>
    <col min="9736" max="9736" width="27.7109375" style="32" bestFit="1" customWidth="1"/>
    <col min="9737" max="9737" width="12.85546875" style="32" bestFit="1" customWidth="1"/>
    <col min="9738" max="9983" width="11.42578125" style="32"/>
    <col min="9984" max="9984" width="3" style="32" bestFit="1" customWidth="1"/>
    <col min="9985" max="9985" width="35.7109375" style="32" bestFit="1" customWidth="1"/>
    <col min="9986" max="9986" width="24.5703125" style="32" bestFit="1" customWidth="1"/>
    <col min="9987" max="9987" width="14.5703125" style="32" customWidth="1"/>
    <col min="9988" max="9988" width="49.85546875" style="32" bestFit="1" customWidth="1"/>
    <col min="9989" max="9989" width="25.28515625" style="32" bestFit="1" customWidth="1"/>
    <col min="9990" max="9990" width="45" style="32" bestFit="1" customWidth="1"/>
    <col min="9991" max="9991" width="79.140625" style="32" bestFit="1" customWidth="1"/>
    <col min="9992" max="9992" width="27.7109375" style="32" bestFit="1" customWidth="1"/>
    <col min="9993" max="9993" width="12.85546875" style="32" bestFit="1" customWidth="1"/>
    <col min="9994" max="10239" width="11.42578125" style="32"/>
    <col min="10240" max="10240" width="3" style="32" bestFit="1" customWidth="1"/>
    <col min="10241" max="10241" width="35.7109375" style="32" bestFit="1" customWidth="1"/>
    <col min="10242" max="10242" width="24.5703125" style="32" bestFit="1" customWidth="1"/>
    <col min="10243" max="10243" width="14.5703125" style="32" customWidth="1"/>
    <col min="10244" max="10244" width="49.85546875" style="32" bestFit="1" customWidth="1"/>
    <col min="10245" max="10245" width="25.28515625" style="32" bestFit="1" customWidth="1"/>
    <col min="10246" max="10246" width="45" style="32" bestFit="1" customWidth="1"/>
    <col min="10247" max="10247" width="79.140625" style="32" bestFit="1" customWidth="1"/>
    <col min="10248" max="10248" width="27.7109375" style="32" bestFit="1" customWidth="1"/>
    <col min="10249" max="10249" width="12.85546875" style="32" bestFit="1" customWidth="1"/>
    <col min="10250" max="10495" width="11.42578125" style="32"/>
    <col min="10496" max="10496" width="3" style="32" bestFit="1" customWidth="1"/>
    <col min="10497" max="10497" width="35.7109375" style="32" bestFit="1" customWidth="1"/>
    <col min="10498" max="10498" width="24.5703125" style="32" bestFit="1" customWidth="1"/>
    <col min="10499" max="10499" width="14.5703125" style="32" customWidth="1"/>
    <col min="10500" max="10500" width="49.85546875" style="32" bestFit="1" customWidth="1"/>
    <col min="10501" max="10501" width="25.28515625" style="32" bestFit="1" customWidth="1"/>
    <col min="10502" max="10502" width="45" style="32" bestFit="1" customWidth="1"/>
    <col min="10503" max="10503" width="79.140625" style="32" bestFit="1" customWidth="1"/>
    <col min="10504" max="10504" width="27.7109375" style="32" bestFit="1" customWidth="1"/>
    <col min="10505" max="10505" width="12.85546875" style="32" bestFit="1" customWidth="1"/>
    <col min="10506" max="10751" width="11.42578125" style="32"/>
    <col min="10752" max="10752" width="3" style="32" bestFit="1" customWidth="1"/>
    <col min="10753" max="10753" width="35.7109375" style="32" bestFit="1" customWidth="1"/>
    <col min="10754" max="10754" width="24.5703125" style="32" bestFit="1" customWidth="1"/>
    <col min="10755" max="10755" width="14.5703125" style="32" customWidth="1"/>
    <col min="10756" max="10756" width="49.85546875" style="32" bestFit="1" customWidth="1"/>
    <col min="10757" max="10757" width="25.28515625" style="32" bestFit="1" customWidth="1"/>
    <col min="10758" max="10758" width="45" style="32" bestFit="1" customWidth="1"/>
    <col min="10759" max="10759" width="79.140625" style="32" bestFit="1" customWidth="1"/>
    <col min="10760" max="10760" width="27.7109375" style="32" bestFit="1" customWidth="1"/>
    <col min="10761" max="10761" width="12.85546875" style="32" bestFit="1" customWidth="1"/>
    <col min="10762" max="11007" width="11.42578125" style="32"/>
    <col min="11008" max="11008" width="3" style="32" bestFit="1" customWidth="1"/>
    <col min="11009" max="11009" width="35.7109375" style="32" bestFit="1" customWidth="1"/>
    <col min="11010" max="11010" width="24.5703125" style="32" bestFit="1" customWidth="1"/>
    <col min="11011" max="11011" width="14.5703125" style="32" customWidth="1"/>
    <col min="11012" max="11012" width="49.85546875" style="32" bestFit="1" customWidth="1"/>
    <col min="11013" max="11013" width="25.28515625" style="32" bestFit="1" customWidth="1"/>
    <col min="11014" max="11014" width="45" style="32" bestFit="1" customWidth="1"/>
    <col min="11015" max="11015" width="79.140625" style="32" bestFit="1" customWidth="1"/>
    <col min="11016" max="11016" width="27.7109375" style="32" bestFit="1" customWidth="1"/>
    <col min="11017" max="11017" width="12.85546875" style="32" bestFit="1" customWidth="1"/>
    <col min="11018" max="11263" width="11.42578125" style="32"/>
    <col min="11264" max="11264" width="3" style="32" bestFit="1" customWidth="1"/>
    <col min="11265" max="11265" width="35.7109375" style="32" bestFit="1" customWidth="1"/>
    <col min="11266" max="11266" width="24.5703125" style="32" bestFit="1" customWidth="1"/>
    <col min="11267" max="11267" width="14.5703125" style="32" customWidth="1"/>
    <col min="11268" max="11268" width="49.85546875" style="32" bestFit="1" customWidth="1"/>
    <col min="11269" max="11269" width="25.28515625" style="32" bestFit="1" customWidth="1"/>
    <col min="11270" max="11270" width="45" style="32" bestFit="1" customWidth="1"/>
    <col min="11271" max="11271" width="79.140625" style="32" bestFit="1" customWidth="1"/>
    <col min="11272" max="11272" width="27.7109375" style="32" bestFit="1" customWidth="1"/>
    <col min="11273" max="11273" width="12.85546875" style="32" bestFit="1" customWidth="1"/>
    <col min="11274" max="11519" width="11.42578125" style="32"/>
    <col min="11520" max="11520" width="3" style="32" bestFit="1" customWidth="1"/>
    <col min="11521" max="11521" width="35.7109375" style="32" bestFit="1" customWidth="1"/>
    <col min="11522" max="11522" width="24.5703125" style="32" bestFit="1" customWidth="1"/>
    <col min="11523" max="11523" width="14.5703125" style="32" customWidth="1"/>
    <col min="11524" max="11524" width="49.85546875" style="32" bestFit="1" customWidth="1"/>
    <col min="11525" max="11525" width="25.28515625" style="32" bestFit="1" customWidth="1"/>
    <col min="11526" max="11526" width="45" style="32" bestFit="1" customWidth="1"/>
    <col min="11527" max="11527" width="79.140625" style="32" bestFit="1" customWidth="1"/>
    <col min="11528" max="11528" width="27.7109375" style="32" bestFit="1" customWidth="1"/>
    <col min="11529" max="11529" width="12.85546875" style="32" bestFit="1" customWidth="1"/>
    <col min="11530" max="11775" width="11.42578125" style="32"/>
    <col min="11776" max="11776" width="3" style="32" bestFit="1" customWidth="1"/>
    <col min="11777" max="11777" width="35.7109375" style="32" bestFit="1" customWidth="1"/>
    <col min="11778" max="11778" width="24.5703125" style="32" bestFit="1" customWidth="1"/>
    <col min="11779" max="11779" width="14.5703125" style="32" customWidth="1"/>
    <col min="11780" max="11780" width="49.85546875" style="32" bestFit="1" customWidth="1"/>
    <col min="11781" max="11781" width="25.28515625" style="32" bestFit="1" customWidth="1"/>
    <col min="11782" max="11782" width="45" style="32" bestFit="1" customWidth="1"/>
    <col min="11783" max="11783" width="79.140625" style="32" bestFit="1" customWidth="1"/>
    <col min="11784" max="11784" width="27.7109375" style="32" bestFit="1" customWidth="1"/>
    <col min="11785" max="11785" width="12.85546875" style="32" bestFit="1" customWidth="1"/>
    <col min="11786" max="12031" width="11.42578125" style="32"/>
    <col min="12032" max="12032" width="3" style="32" bestFit="1" customWidth="1"/>
    <col min="12033" max="12033" width="35.7109375" style="32" bestFit="1" customWidth="1"/>
    <col min="12034" max="12034" width="24.5703125" style="32" bestFit="1" customWidth="1"/>
    <col min="12035" max="12035" width="14.5703125" style="32" customWidth="1"/>
    <col min="12036" max="12036" width="49.85546875" style="32" bestFit="1" customWidth="1"/>
    <col min="12037" max="12037" width="25.28515625" style="32" bestFit="1" customWidth="1"/>
    <col min="12038" max="12038" width="45" style="32" bestFit="1" customWidth="1"/>
    <col min="12039" max="12039" width="79.140625" style="32" bestFit="1" customWidth="1"/>
    <col min="12040" max="12040" width="27.7109375" style="32" bestFit="1" customWidth="1"/>
    <col min="12041" max="12041" width="12.85546875" style="32" bestFit="1" customWidth="1"/>
    <col min="12042" max="12287" width="11.42578125" style="32"/>
    <col min="12288" max="12288" width="3" style="32" bestFit="1" customWidth="1"/>
    <col min="12289" max="12289" width="35.7109375" style="32" bestFit="1" customWidth="1"/>
    <col min="12290" max="12290" width="24.5703125" style="32" bestFit="1" customWidth="1"/>
    <col min="12291" max="12291" width="14.5703125" style="32" customWidth="1"/>
    <col min="12292" max="12292" width="49.85546875" style="32" bestFit="1" customWidth="1"/>
    <col min="12293" max="12293" width="25.28515625" style="32" bestFit="1" customWidth="1"/>
    <col min="12294" max="12294" width="45" style="32" bestFit="1" customWidth="1"/>
    <col min="12295" max="12295" width="79.140625" style="32" bestFit="1" customWidth="1"/>
    <col min="12296" max="12296" width="27.7109375" style="32" bestFit="1" customWidth="1"/>
    <col min="12297" max="12297" width="12.85546875" style="32" bestFit="1" customWidth="1"/>
    <col min="12298" max="12543" width="11.42578125" style="32"/>
    <col min="12544" max="12544" width="3" style="32" bestFit="1" customWidth="1"/>
    <col min="12545" max="12545" width="35.7109375" style="32" bestFit="1" customWidth="1"/>
    <col min="12546" max="12546" width="24.5703125" style="32" bestFit="1" customWidth="1"/>
    <col min="12547" max="12547" width="14.5703125" style="32" customWidth="1"/>
    <col min="12548" max="12548" width="49.85546875" style="32" bestFit="1" customWidth="1"/>
    <col min="12549" max="12549" width="25.28515625" style="32" bestFit="1" customWidth="1"/>
    <col min="12550" max="12550" width="45" style="32" bestFit="1" customWidth="1"/>
    <col min="12551" max="12551" width="79.140625" style="32" bestFit="1" customWidth="1"/>
    <col min="12552" max="12552" width="27.7109375" style="32" bestFit="1" customWidth="1"/>
    <col min="12553" max="12553" width="12.85546875" style="32" bestFit="1" customWidth="1"/>
    <col min="12554" max="12799" width="11.42578125" style="32"/>
    <col min="12800" max="12800" width="3" style="32" bestFit="1" customWidth="1"/>
    <col min="12801" max="12801" width="35.7109375" style="32" bestFit="1" customWidth="1"/>
    <col min="12802" max="12802" width="24.5703125" style="32" bestFit="1" customWidth="1"/>
    <col min="12803" max="12803" width="14.5703125" style="32" customWidth="1"/>
    <col min="12804" max="12804" width="49.85546875" style="32" bestFit="1" customWidth="1"/>
    <col min="12805" max="12805" width="25.28515625" style="32" bestFit="1" customWidth="1"/>
    <col min="12806" max="12806" width="45" style="32" bestFit="1" customWidth="1"/>
    <col min="12807" max="12807" width="79.140625" style="32" bestFit="1" customWidth="1"/>
    <col min="12808" max="12808" width="27.7109375" style="32" bestFit="1" customWidth="1"/>
    <col min="12809" max="12809" width="12.85546875" style="32" bestFit="1" customWidth="1"/>
    <col min="12810" max="13055" width="11.42578125" style="32"/>
    <col min="13056" max="13056" width="3" style="32" bestFit="1" customWidth="1"/>
    <col min="13057" max="13057" width="35.7109375" style="32" bestFit="1" customWidth="1"/>
    <col min="13058" max="13058" width="24.5703125" style="32" bestFit="1" customWidth="1"/>
    <col min="13059" max="13059" width="14.5703125" style="32" customWidth="1"/>
    <col min="13060" max="13060" width="49.85546875" style="32" bestFit="1" customWidth="1"/>
    <col min="13061" max="13061" width="25.28515625" style="32" bestFit="1" customWidth="1"/>
    <col min="13062" max="13062" width="45" style="32" bestFit="1" customWidth="1"/>
    <col min="13063" max="13063" width="79.140625" style="32" bestFit="1" customWidth="1"/>
    <col min="13064" max="13064" width="27.7109375" style="32" bestFit="1" customWidth="1"/>
    <col min="13065" max="13065" width="12.85546875" style="32" bestFit="1" customWidth="1"/>
    <col min="13066" max="13311" width="11.42578125" style="32"/>
    <col min="13312" max="13312" width="3" style="32" bestFit="1" customWidth="1"/>
    <col min="13313" max="13313" width="35.7109375" style="32" bestFit="1" customWidth="1"/>
    <col min="13314" max="13314" width="24.5703125" style="32" bestFit="1" customWidth="1"/>
    <col min="13315" max="13315" width="14.5703125" style="32" customWidth="1"/>
    <col min="13316" max="13316" width="49.85546875" style="32" bestFit="1" customWidth="1"/>
    <col min="13317" max="13317" width="25.28515625" style="32" bestFit="1" customWidth="1"/>
    <col min="13318" max="13318" width="45" style="32" bestFit="1" customWidth="1"/>
    <col min="13319" max="13319" width="79.140625" style="32" bestFit="1" customWidth="1"/>
    <col min="13320" max="13320" width="27.7109375" style="32" bestFit="1" customWidth="1"/>
    <col min="13321" max="13321" width="12.85546875" style="32" bestFit="1" customWidth="1"/>
    <col min="13322" max="13567" width="11.42578125" style="32"/>
    <col min="13568" max="13568" width="3" style="32" bestFit="1" customWidth="1"/>
    <col min="13569" max="13569" width="35.7109375" style="32" bestFit="1" customWidth="1"/>
    <col min="13570" max="13570" width="24.5703125" style="32" bestFit="1" customWidth="1"/>
    <col min="13571" max="13571" width="14.5703125" style="32" customWidth="1"/>
    <col min="13572" max="13572" width="49.85546875" style="32" bestFit="1" customWidth="1"/>
    <col min="13573" max="13573" width="25.28515625" style="32" bestFit="1" customWidth="1"/>
    <col min="13574" max="13574" width="45" style="32" bestFit="1" customWidth="1"/>
    <col min="13575" max="13575" width="79.140625" style="32" bestFit="1" customWidth="1"/>
    <col min="13576" max="13576" width="27.7109375" style="32" bestFit="1" customWidth="1"/>
    <col min="13577" max="13577" width="12.85546875" style="32" bestFit="1" customWidth="1"/>
    <col min="13578" max="13823" width="11.42578125" style="32"/>
    <col min="13824" max="13824" width="3" style="32" bestFit="1" customWidth="1"/>
    <col min="13825" max="13825" width="35.7109375" style="32" bestFit="1" customWidth="1"/>
    <col min="13826" max="13826" width="24.5703125" style="32" bestFit="1" customWidth="1"/>
    <col min="13827" max="13827" width="14.5703125" style="32" customWidth="1"/>
    <col min="13828" max="13828" width="49.85546875" style="32" bestFit="1" customWidth="1"/>
    <col min="13829" max="13829" width="25.28515625" style="32" bestFit="1" customWidth="1"/>
    <col min="13830" max="13830" width="45" style="32" bestFit="1" customWidth="1"/>
    <col min="13831" max="13831" width="79.140625" style="32" bestFit="1" customWidth="1"/>
    <col min="13832" max="13832" width="27.7109375" style="32" bestFit="1" customWidth="1"/>
    <col min="13833" max="13833" width="12.85546875" style="32" bestFit="1" customWidth="1"/>
    <col min="13834" max="14079" width="11.42578125" style="32"/>
    <col min="14080" max="14080" width="3" style="32" bestFit="1" customWidth="1"/>
    <col min="14081" max="14081" width="35.7109375" style="32" bestFit="1" customWidth="1"/>
    <col min="14082" max="14082" width="24.5703125" style="32" bestFit="1" customWidth="1"/>
    <col min="14083" max="14083" width="14.5703125" style="32" customWidth="1"/>
    <col min="14084" max="14084" width="49.85546875" style="32" bestFit="1" customWidth="1"/>
    <col min="14085" max="14085" width="25.28515625" style="32" bestFit="1" customWidth="1"/>
    <col min="14086" max="14086" width="45" style="32" bestFit="1" customWidth="1"/>
    <col min="14087" max="14087" width="79.140625" style="32" bestFit="1" customWidth="1"/>
    <col min="14088" max="14088" width="27.7109375" style="32" bestFit="1" customWidth="1"/>
    <col min="14089" max="14089" width="12.85546875" style="32" bestFit="1" customWidth="1"/>
    <col min="14090" max="14335" width="11.42578125" style="32"/>
    <col min="14336" max="14336" width="3" style="32" bestFit="1" customWidth="1"/>
    <col min="14337" max="14337" width="35.7109375" style="32" bestFit="1" customWidth="1"/>
    <col min="14338" max="14338" width="24.5703125" style="32" bestFit="1" customWidth="1"/>
    <col min="14339" max="14339" width="14.5703125" style="32" customWidth="1"/>
    <col min="14340" max="14340" width="49.85546875" style="32" bestFit="1" customWidth="1"/>
    <col min="14341" max="14341" width="25.28515625" style="32" bestFit="1" customWidth="1"/>
    <col min="14342" max="14342" width="45" style="32" bestFit="1" customWidth="1"/>
    <col min="14343" max="14343" width="79.140625" style="32" bestFit="1" customWidth="1"/>
    <col min="14344" max="14344" width="27.7109375" style="32" bestFit="1" customWidth="1"/>
    <col min="14345" max="14345" width="12.85546875" style="32" bestFit="1" customWidth="1"/>
    <col min="14346" max="14591" width="11.42578125" style="32"/>
    <col min="14592" max="14592" width="3" style="32" bestFit="1" customWidth="1"/>
    <col min="14593" max="14593" width="35.7109375" style="32" bestFit="1" customWidth="1"/>
    <col min="14594" max="14594" width="24.5703125" style="32" bestFit="1" customWidth="1"/>
    <col min="14595" max="14595" width="14.5703125" style="32" customWidth="1"/>
    <col min="14596" max="14596" width="49.85546875" style="32" bestFit="1" customWidth="1"/>
    <col min="14597" max="14597" width="25.28515625" style="32" bestFit="1" customWidth="1"/>
    <col min="14598" max="14598" width="45" style="32" bestFit="1" customWidth="1"/>
    <col min="14599" max="14599" width="79.140625" style="32" bestFit="1" customWidth="1"/>
    <col min="14600" max="14600" width="27.7109375" style="32" bestFit="1" customWidth="1"/>
    <col min="14601" max="14601" width="12.85546875" style="32" bestFit="1" customWidth="1"/>
    <col min="14602" max="14847" width="11.42578125" style="32"/>
    <col min="14848" max="14848" width="3" style="32" bestFit="1" customWidth="1"/>
    <col min="14849" max="14849" width="35.7109375" style="32" bestFit="1" customWidth="1"/>
    <col min="14850" max="14850" width="24.5703125" style="32" bestFit="1" customWidth="1"/>
    <col min="14851" max="14851" width="14.5703125" style="32" customWidth="1"/>
    <col min="14852" max="14852" width="49.85546875" style="32" bestFit="1" customWidth="1"/>
    <col min="14853" max="14853" width="25.28515625" style="32" bestFit="1" customWidth="1"/>
    <col min="14854" max="14854" width="45" style="32" bestFit="1" customWidth="1"/>
    <col min="14855" max="14855" width="79.140625" style="32" bestFit="1" customWidth="1"/>
    <col min="14856" max="14856" width="27.7109375" style="32" bestFit="1" customWidth="1"/>
    <col min="14857" max="14857" width="12.85546875" style="32" bestFit="1" customWidth="1"/>
    <col min="14858" max="15103" width="11.42578125" style="32"/>
    <col min="15104" max="15104" width="3" style="32" bestFit="1" customWidth="1"/>
    <col min="15105" max="15105" width="35.7109375" style="32" bestFit="1" customWidth="1"/>
    <col min="15106" max="15106" width="24.5703125" style="32" bestFit="1" customWidth="1"/>
    <col min="15107" max="15107" width="14.5703125" style="32" customWidth="1"/>
    <col min="15108" max="15108" width="49.85546875" style="32" bestFit="1" customWidth="1"/>
    <col min="15109" max="15109" width="25.28515625" style="32" bestFit="1" customWidth="1"/>
    <col min="15110" max="15110" width="45" style="32" bestFit="1" customWidth="1"/>
    <col min="15111" max="15111" width="79.140625" style="32" bestFit="1" customWidth="1"/>
    <col min="15112" max="15112" width="27.7109375" style="32" bestFit="1" customWidth="1"/>
    <col min="15113" max="15113" width="12.85546875" style="32" bestFit="1" customWidth="1"/>
    <col min="15114" max="15359" width="11.42578125" style="32"/>
    <col min="15360" max="15360" width="3" style="32" bestFit="1" customWidth="1"/>
    <col min="15361" max="15361" width="35.7109375" style="32" bestFit="1" customWidth="1"/>
    <col min="15362" max="15362" width="24.5703125" style="32" bestFit="1" customWidth="1"/>
    <col min="15363" max="15363" width="14.5703125" style="32" customWidth="1"/>
    <col min="15364" max="15364" width="49.85546875" style="32" bestFit="1" customWidth="1"/>
    <col min="15365" max="15365" width="25.28515625" style="32" bestFit="1" customWidth="1"/>
    <col min="15366" max="15366" width="45" style="32" bestFit="1" customWidth="1"/>
    <col min="15367" max="15367" width="79.140625" style="32" bestFit="1" customWidth="1"/>
    <col min="15368" max="15368" width="27.7109375" style="32" bestFit="1" customWidth="1"/>
    <col min="15369" max="15369" width="12.85546875" style="32" bestFit="1" customWidth="1"/>
    <col min="15370" max="15615" width="11.42578125" style="32"/>
    <col min="15616" max="15616" width="3" style="32" bestFit="1" customWidth="1"/>
    <col min="15617" max="15617" width="35.7109375" style="32" bestFit="1" customWidth="1"/>
    <col min="15618" max="15618" width="24.5703125" style="32" bestFit="1" customWidth="1"/>
    <col min="15619" max="15619" width="14.5703125" style="32" customWidth="1"/>
    <col min="15620" max="15620" width="49.85546875" style="32" bestFit="1" customWidth="1"/>
    <col min="15621" max="15621" width="25.28515625" style="32" bestFit="1" customWidth="1"/>
    <col min="15622" max="15622" width="45" style="32" bestFit="1" customWidth="1"/>
    <col min="15623" max="15623" width="79.140625" style="32" bestFit="1" customWidth="1"/>
    <col min="15624" max="15624" width="27.7109375" style="32" bestFit="1" customWidth="1"/>
    <col min="15625" max="15625" width="12.85546875" style="32" bestFit="1" customWidth="1"/>
    <col min="15626" max="15871" width="11.42578125" style="32"/>
    <col min="15872" max="15872" width="3" style="32" bestFit="1" customWidth="1"/>
    <col min="15873" max="15873" width="35.7109375" style="32" bestFit="1" customWidth="1"/>
    <col min="15874" max="15874" width="24.5703125" style="32" bestFit="1" customWidth="1"/>
    <col min="15875" max="15875" width="14.5703125" style="32" customWidth="1"/>
    <col min="15876" max="15876" width="49.85546875" style="32" bestFit="1" customWidth="1"/>
    <col min="15877" max="15877" width="25.28515625" style="32" bestFit="1" customWidth="1"/>
    <col min="15878" max="15878" width="45" style="32" bestFit="1" customWidth="1"/>
    <col min="15879" max="15879" width="79.140625" style="32" bestFit="1" customWidth="1"/>
    <col min="15880" max="15880" width="27.7109375" style="32" bestFit="1" customWidth="1"/>
    <col min="15881" max="15881" width="12.85546875" style="32" bestFit="1" customWidth="1"/>
    <col min="15882" max="16127" width="11.42578125" style="32"/>
    <col min="16128" max="16128" width="3" style="32" bestFit="1" customWidth="1"/>
    <col min="16129" max="16129" width="35.7109375" style="32" bestFit="1" customWidth="1"/>
    <col min="16130" max="16130" width="24.5703125" style="32" bestFit="1" customWidth="1"/>
    <col min="16131" max="16131" width="14.5703125" style="32" customWidth="1"/>
    <col min="16132" max="16132" width="49.85546875" style="32" bestFit="1" customWidth="1"/>
    <col min="16133" max="16133" width="25.28515625" style="32" bestFit="1" customWidth="1"/>
    <col min="16134" max="16134" width="45" style="32" bestFit="1" customWidth="1"/>
    <col min="16135" max="16135" width="79.140625" style="32" bestFit="1" customWidth="1"/>
    <col min="16136" max="16136" width="27.7109375" style="32" bestFit="1" customWidth="1"/>
    <col min="16137" max="16137" width="12.85546875" style="32" bestFit="1" customWidth="1"/>
    <col min="16138" max="16384" width="11.42578125" style="32"/>
  </cols>
  <sheetData>
    <row r="1" spans="1:51" s="34" customFormat="1" ht="15.75" x14ac:dyDescent="0.25">
      <c r="A1" s="53"/>
      <c r="B1" s="56" t="s">
        <v>152</v>
      </c>
      <c r="C1" s="57" t="s">
        <v>146</v>
      </c>
      <c r="D1" s="57" t="s">
        <v>147</v>
      </c>
      <c r="E1" s="57" t="s">
        <v>62</v>
      </c>
      <c r="F1" s="57" t="s">
        <v>148</v>
      </c>
      <c r="G1" s="57" t="s">
        <v>149</v>
      </c>
      <c r="H1" s="57" t="s">
        <v>150</v>
      </c>
      <c r="I1" s="58" t="s">
        <v>151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1:51" x14ac:dyDescent="0.25">
      <c r="A2" s="54"/>
      <c r="B2" s="44" t="s">
        <v>120</v>
      </c>
      <c r="C2" s="35" t="s">
        <v>119</v>
      </c>
      <c r="D2" s="36" t="s">
        <v>121</v>
      </c>
      <c r="E2" s="41">
        <f>150000*1.21</f>
        <v>181500</v>
      </c>
      <c r="F2" s="38" t="s">
        <v>153</v>
      </c>
      <c r="G2" s="38" t="s">
        <v>144</v>
      </c>
      <c r="H2" s="40" t="s">
        <v>122</v>
      </c>
      <c r="I2" s="59" t="s">
        <v>123</v>
      </c>
    </row>
    <row r="3" spans="1:51" x14ac:dyDescent="0.25">
      <c r="A3" s="54"/>
      <c r="B3" s="44" t="s">
        <v>118</v>
      </c>
      <c r="C3" s="35" t="s">
        <v>117</v>
      </c>
      <c r="D3" s="36" t="s">
        <v>124</v>
      </c>
      <c r="E3" s="41">
        <v>78000</v>
      </c>
      <c r="F3" s="38"/>
      <c r="G3" s="38" t="s">
        <v>145</v>
      </c>
      <c r="H3" s="40" t="s">
        <v>125</v>
      </c>
      <c r="I3" s="60" t="s">
        <v>126</v>
      </c>
    </row>
    <row r="4" spans="1:51" x14ac:dyDescent="0.25">
      <c r="A4" s="54"/>
      <c r="B4" s="44" t="s">
        <v>116</v>
      </c>
      <c r="C4" s="35" t="s">
        <v>115</v>
      </c>
      <c r="D4" s="36" t="s">
        <v>127</v>
      </c>
      <c r="E4" s="41">
        <v>52000</v>
      </c>
      <c r="F4" s="38"/>
      <c r="G4" s="38" t="s">
        <v>145</v>
      </c>
      <c r="H4" s="40" t="s">
        <v>125</v>
      </c>
      <c r="I4" s="60" t="s">
        <v>126</v>
      </c>
    </row>
    <row r="5" spans="1:51" x14ac:dyDescent="0.25">
      <c r="A5" s="54"/>
      <c r="B5" s="44" t="s">
        <v>114</v>
      </c>
      <c r="C5" s="35" t="s">
        <v>113</v>
      </c>
      <c r="D5" s="37" t="s">
        <v>128</v>
      </c>
      <c r="E5" s="41">
        <f>10000*11</f>
        <v>110000</v>
      </c>
      <c r="F5" s="38" t="s">
        <v>153</v>
      </c>
      <c r="G5" s="38" t="s">
        <v>145</v>
      </c>
      <c r="H5" s="38"/>
      <c r="I5" s="45"/>
    </row>
    <row r="6" spans="1:51" x14ac:dyDescent="0.25">
      <c r="A6" s="54"/>
      <c r="B6" s="44" t="s">
        <v>112</v>
      </c>
      <c r="C6" s="35"/>
      <c r="D6" s="37" t="s">
        <v>130</v>
      </c>
      <c r="E6" s="41">
        <f>10*6500</f>
        <v>65000</v>
      </c>
      <c r="F6" s="39" t="s">
        <v>129</v>
      </c>
      <c r="G6" s="38" t="s">
        <v>145</v>
      </c>
      <c r="H6" s="38"/>
      <c r="I6" s="45"/>
    </row>
    <row r="7" spans="1:51" x14ac:dyDescent="0.25">
      <c r="A7" s="54"/>
      <c r="B7" s="44" t="s">
        <v>111</v>
      </c>
      <c r="C7" s="35"/>
      <c r="D7" s="37" t="s">
        <v>131</v>
      </c>
      <c r="E7" s="41">
        <v>40000</v>
      </c>
      <c r="F7" s="38" t="s">
        <v>153</v>
      </c>
      <c r="G7" s="38" t="s">
        <v>145</v>
      </c>
      <c r="H7" s="38"/>
      <c r="I7" s="45"/>
    </row>
    <row r="8" spans="1:51" x14ac:dyDescent="0.25">
      <c r="A8" s="54"/>
      <c r="B8" s="44" t="s">
        <v>110</v>
      </c>
      <c r="C8" s="35"/>
      <c r="D8" s="36" t="s">
        <v>132</v>
      </c>
      <c r="E8" s="41">
        <v>12000</v>
      </c>
      <c r="F8" s="38" t="s">
        <v>153</v>
      </c>
      <c r="G8" s="38" t="s">
        <v>145</v>
      </c>
      <c r="H8" s="38"/>
      <c r="I8" s="45"/>
    </row>
    <row r="9" spans="1:51" x14ac:dyDescent="0.25">
      <c r="A9" s="54"/>
      <c r="B9" s="44" t="s">
        <v>109</v>
      </c>
      <c r="C9" s="35"/>
      <c r="D9" s="36" t="s">
        <v>133</v>
      </c>
      <c r="E9" s="41">
        <v>6000</v>
      </c>
      <c r="F9" s="38" t="s">
        <v>153</v>
      </c>
      <c r="G9" s="38" t="s">
        <v>145</v>
      </c>
      <c r="H9" s="38"/>
      <c r="I9" s="45"/>
    </row>
    <row r="10" spans="1:51" x14ac:dyDescent="0.25">
      <c r="A10" s="54"/>
      <c r="B10" s="44" t="s">
        <v>134</v>
      </c>
      <c r="C10" s="35"/>
      <c r="D10" s="36" t="s">
        <v>132</v>
      </c>
      <c r="E10" s="41">
        <f>7500*2</f>
        <v>15000</v>
      </c>
      <c r="F10" s="38" t="s">
        <v>153</v>
      </c>
      <c r="G10" s="38" t="s">
        <v>145</v>
      </c>
      <c r="H10" s="40" t="s">
        <v>135</v>
      </c>
      <c r="I10" s="45"/>
    </row>
    <row r="11" spans="1:51" x14ac:dyDescent="0.25">
      <c r="A11" s="54"/>
      <c r="B11" s="44" t="s">
        <v>108</v>
      </c>
      <c r="C11" s="35"/>
      <c r="D11" s="36" t="s">
        <v>136</v>
      </c>
      <c r="E11" s="41">
        <f>7500*2</f>
        <v>15000</v>
      </c>
      <c r="F11" s="38" t="s">
        <v>153</v>
      </c>
      <c r="G11" s="38" t="s">
        <v>145</v>
      </c>
      <c r="H11" s="40" t="s">
        <v>137</v>
      </c>
      <c r="I11" s="60"/>
    </row>
    <row r="12" spans="1:51" x14ac:dyDescent="0.25">
      <c r="A12" s="54"/>
      <c r="B12" s="44" t="s">
        <v>107</v>
      </c>
      <c r="C12" s="35"/>
      <c r="D12" s="36" t="s">
        <v>138</v>
      </c>
      <c r="E12" s="41">
        <f>3000*2</f>
        <v>6000</v>
      </c>
      <c r="F12" s="38" t="s">
        <v>153</v>
      </c>
      <c r="G12" s="38" t="s">
        <v>145</v>
      </c>
      <c r="H12" s="38"/>
      <c r="I12" s="45"/>
    </row>
    <row r="13" spans="1:51" x14ac:dyDescent="0.25">
      <c r="A13" s="54"/>
      <c r="B13" s="44" t="s">
        <v>106</v>
      </c>
      <c r="C13" s="35"/>
      <c r="D13" s="36" t="s">
        <v>138</v>
      </c>
      <c r="E13" s="41">
        <f>3000*2</f>
        <v>6000</v>
      </c>
      <c r="F13" s="38"/>
      <c r="G13" s="38" t="s">
        <v>145</v>
      </c>
      <c r="H13" s="38"/>
      <c r="I13" s="45"/>
    </row>
    <row r="14" spans="1:51" x14ac:dyDescent="0.25">
      <c r="A14" s="54"/>
      <c r="B14" s="44" t="s">
        <v>105</v>
      </c>
      <c r="C14" s="35"/>
      <c r="D14" s="36" t="s">
        <v>140</v>
      </c>
      <c r="E14" s="41">
        <f>3000*4</f>
        <v>12000</v>
      </c>
      <c r="F14" s="38" t="s">
        <v>139</v>
      </c>
      <c r="G14" s="38" t="s">
        <v>145</v>
      </c>
      <c r="H14" s="38"/>
      <c r="I14" s="45"/>
    </row>
    <row r="15" spans="1:51" x14ac:dyDescent="0.25">
      <c r="A15" s="54"/>
      <c r="B15" s="44" t="s">
        <v>104</v>
      </c>
      <c r="C15" s="35"/>
      <c r="D15" s="36" t="s">
        <v>142</v>
      </c>
      <c r="E15" s="41">
        <f>3000*3</f>
        <v>9000</v>
      </c>
      <c r="F15" s="38" t="s">
        <v>141</v>
      </c>
      <c r="G15" s="38" t="s">
        <v>145</v>
      </c>
      <c r="H15" s="38"/>
      <c r="I15" s="45"/>
    </row>
    <row r="16" spans="1:51" x14ac:dyDescent="0.25">
      <c r="A16" s="54"/>
      <c r="B16" s="44" t="s">
        <v>103</v>
      </c>
      <c r="C16" s="35"/>
      <c r="D16" s="36" t="s">
        <v>143</v>
      </c>
      <c r="E16" s="41">
        <v>80000</v>
      </c>
      <c r="F16" s="38"/>
      <c r="G16" s="38" t="s">
        <v>145</v>
      </c>
      <c r="H16" s="38"/>
      <c r="I16" s="45"/>
    </row>
    <row r="17" spans="1:9" x14ac:dyDescent="0.25">
      <c r="A17" s="54"/>
      <c r="B17" s="46"/>
      <c r="C17" s="42"/>
      <c r="D17" s="42"/>
      <c r="E17" s="42"/>
      <c r="F17" s="42"/>
      <c r="G17" s="42"/>
      <c r="H17" s="42"/>
      <c r="I17" s="47"/>
    </row>
    <row r="18" spans="1:9" x14ac:dyDescent="0.25">
      <c r="A18" s="54"/>
      <c r="B18" s="46"/>
      <c r="C18" s="42"/>
      <c r="D18" s="42"/>
      <c r="E18" s="42"/>
      <c r="F18" s="42"/>
      <c r="G18" s="42"/>
      <c r="H18" s="42"/>
      <c r="I18" s="47"/>
    </row>
    <row r="19" spans="1:9" x14ac:dyDescent="0.25">
      <c r="A19" s="54"/>
      <c r="B19" s="46"/>
      <c r="C19" s="42"/>
      <c r="D19" s="42"/>
      <c r="E19" s="42"/>
      <c r="F19" s="42"/>
      <c r="G19" s="43"/>
      <c r="H19" s="42"/>
      <c r="I19" s="47"/>
    </row>
    <row r="20" spans="1:9" x14ac:dyDescent="0.25">
      <c r="A20" s="54"/>
      <c r="B20" s="46"/>
      <c r="C20" s="42"/>
      <c r="D20" s="42"/>
      <c r="E20" s="42"/>
      <c r="F20" s="42"/>
      <c r="G20" s="43"/>
      <c r="H20" s="42"/>
      <c r="I20" s="47"/>
    </row>
    <row r="21" spans="1:9" x14ac:dyDescent="0.25">
      <c r="A21" s="54"/>
      <c r="B21" s="46"/>
      <c r="C21" s="42"/>
      <c r="D21" s="42"/>
      <c r="E21" s="42"/>
      <c r="F21" s="42"/>
      <c r="G21" s="42"/>
      <c r="H21" s="42"/>
      <c r="I21" s="47"/>
    </row>
    <row r="22" spans="1:9" x14ac:dyDescent="0.25">
      <c r="A22" s="54"/>
      <c r="B22" s="46"/>
      <c r="C22" s="42"/>
      <c r="D22" s="42"/>
      <c r="E22" s="42"/>
      <c r="F22" s="42"/>
      <c r="G22" s="42"/>
      <c r="H22" s="42"/>
      <c r="I22" s="47"/>
    </row>
    <row r="23" spans="1:9" x14ac:dyDescent="0.25">
      <c r="A23" s="54"/>
      <c r="B23" s="46"/>
      <c r="C23" s="42"/>
      <c r="D23" s="42"/>
      <c r="E23" s="42"/>
      <c r="F23" s="42"/>
      <c r="G23" s="42"/>
      <c r="H23" s="42"/>
      <c r="I23" s="47"/>
    </row>
    <row r="24" spans="1:9" x14ac:dyDescent="0.25">
      <c r="A24" s="54"/>
      <c r="B24" s="46"/>
      <c r="C24" s="42"/>
      <c r="D24" s="42"/>
      <c r="E24" s="42"/>
      <c r="F24" s="42"/>
      <c r="G24" s="42"/>
      <c r="H24" s="42"/>
      <c r="I24" s="47"/>
    </row>
    <row r="25" spans="1:9" x14ac:dyDescent="0.25">
      <c r="A25" s="54"/>
      <c r="B25" s="46"/>
      <c r="C25" s="42"/>
      <c r="D25" s="42"/>
      <c r="E25" s="42"/>
      <c r="F25" s="42"/>
      <c r="G25" s="42"/>
      <c r="H25" s="42"/>
      <c r="I25" s="47"/>
    </row>
    <row r="26" spans="1:9" x14ac:dyDescent="0.25">
      <c r="A26" s="54"/>
      <c r="B26" s="46"/>
      <c r="C26" s="42"/>
      <c r="D26" s="42"/>
      <c r="E26" s="42"/>
      <c r="F26" s="42"/>
      <c r="G26" s="42"/>
      <c r="H26" s="42"/>
      <c r="I26" s="47"/>
    </row>
    <row r="27" spans="1:9" x14ac:dyDescent="0.25">
      <c r="A27" s="54"/>
      <c r="B27" s="46"/>
      <c r="C27" s="42"/>
      <c r="D27" s="42"/>
      <c r="E27" s="42"/>
      <c r="F27" s="42"/>
      <c r="G27" s="42"/>
      <c r="H27" s="42"/>
      <c r="I27" s="47"/>
    </row>
    <row r="28" spans="1:9" x14ac:dyDescent="0.25">
      <c r="A28" s="54"/>
      <c r="B28" s="46"/>
      <c r="C28" s="42"/>
      <c r="D28" s="42"/>
      <c r="E28" s="42"/>
      <c r="F28" s="42"/>
      <c r="G28" s="42"/>
      <c r="H28" s="42"/>
      <c r="I28" s="47"/>
    </row>
    <row r="29" spans="1:9" x14ac:dyDescent="0.25">
      <c r="A29" s="54"/>
      <c r="B29" s="46"/>
      <c r="C29" s="42"/>
      <c r="D29" s="42"/>
      <c r="E29" s="42"/>
      <c r="F29" s="42"/>
      <c r="G29" s="42"/>
      <c r="H29" s="42"/>
      <c r="I29" s="47"/>
    </row>
    <row r="30" spans="1:9" x14ac:dyDescent="0.25">
      <c r="A30" s="54"/>
      <c r="B30" s="46"/>
      <c r="C30" s="42"/>
      <c r="D30" s="42"/>
      <c r="E30" s="42"/>
      <c r="F30" s="42"/>
      <c r="G30" s="42"/>
      <c r="H30" s="42"/>
      <c r="I30" s="47"/>
    </row>
    <row r="31" spans="1:9" x14ac:dyDescent="0.25">
      <c r="A31" s="54"/>
      <c r="B31" s="46"/>
      <c r="C31" s="42"/>
      <c r="D31" s="42"/>
      <c r="E31" s="42"/>
      <c r="F31" s="42"/>
      <c r="G31" s="42"/>
      <c r="H31" s="42"/>
      <c r="I31" s="47"/>
    </row>
    <row r="32" spans="1:9" x14ac:dyDescent="0.25">
      <c r="A32" s="54"/>
      <c r="B32" s="46"/>
      <c r="C32" s="42"/>
      <c r="D32" s="42"/>
      <c r="E32" s="42"/>
      <c r="F32" s="42"/>
      <c r="G32" s="42"/>
      <c r="H32" s="42"/>
      <c r="I32" s="47"/>
    </row>
    <row r="33" spans="1:9" x14ac:dyDescent="0.25">
      <c r="A33" s="54"/>
      <c r="B33" s="46"/>
      <c r="C33" s="42"/>
      <c r="D33" s="42"/>
      <c r="E33" s="42"/>
      <c r="F33" s="42"/>
      <c r="G33" s="42"/>
      <c r="H33" s="42"/>
      <c r="I33" s="47"/>
    </row>
    <row r="34" spans="1:9" x14ac:dyDescent="0.25">
      <c r="A34" s="54"/>
      <c r="B34" s="46"/>
      <c r="C34" s="42"/>
      <c r="D34" s="42"/>
      <c r="E34" s="42"/>
      <c r="F34" s="42"/>
      <c r="G34" s="42"/>
      <c r="H34" s="42"/>
      <c r="I34" s="47"/>
    </row>
    <row r="35" spans="1:9" ht="15.75" thickBot="1" x14ac:dyDescent="0.3">
      <c r="A35" s="54"/>
      <c r="B35" s="48"/>
      <c r="C35" s="49"/>
      <c r="D35" s="49"/>
      <c r="E35" s="49"/>
      <c r="F35" s="49"/>
      <c r="G35" s="49"/>
      <c r="H35" s="49"/>
      <c r="I35" s="50"/>
    </row>
    <row r="36" spans="1:9" s="52" customFormat="1" x14ac:dyDescent="0.25">
      <c r="A36" s="55"/>
      <c r="B36" s="61"/>
    </row>
    <row r="37" spans="1:9" s="52" customFormat="1" x14ac:dyDescent="0.25">
      <c r="A37" s="55"/>
      <c r="B37" s="61"/>
    </row>
    <row r="38" spans="1:9" s="52" customFormat="1" x14ac:dyDescent="0.25">
      <c r="A38" s="55"/>
      <c r="B38" s="61"/>
    </row>
    <row r="39" spans="1:9" s="52" customFormat="1" x14ac:dyDescent="0.25">
      <c r="A39" s="55"/>
      <c r="B39" s="61"/>
    </row>
    <row r="40" spans="1:9" s="52" customFormat="1" x14ac:dyDescent="0.25">
      <c r="A40" s="55"/>
      <c r="B40" s="61"/>
    </row>
    <row r="41" spans="1:9" s="52" customFormat="1" x14ac:dyDescent="0.25">
      <c r="A41" s="55"/>
      <c r="B41" s="61"/>
    </row>
    <row r="42" spans="1:9" s="52" customFormat="1" x14ac:dyDescent="0.25">
      <c r="A42" s="55"/>
      <c r="B42" s="61"/>
    </row>
    <row r="43" spans="1:9" s="52" customFormat="1" x14ac:dyDescent="0.25">
      <c r="A43" s="55"/>
      <c r="B43" s="61"/>
    </row>
    <row r="44" spans="1:9" s="52" customFormat="1" x14ac:dyDescent="0.25">
      <c r="A44" s="55"/>
      <c r="B44" s="61"/>
    </row>
    <row r="45" spans="1:9" s="52" customFormat="1" x14ac:dyDescent="0.25">
      <c r="A45" s="55"/>
      <c r="B45" s="61"/>
    </row>
    <row r="46" spans="1:9" s="52" customFormat="1" x14ac:dyDescent="0.25">
      <c r="A46" s="55"/>
      <c r="B46" s="61"/>
    </row>
    <row r="47" spans="1:9" s="52" customFormat="1" x14ac:dyDescent="0.25">
      <c r="A47" s="55"/>
      <c r="B47" s="61"/>
    </row>
    <row r="48" spans="1:9" s="52" customFormat="1" x14ac:dyDescent="0.25">
      <c r="A48" s="55"/>
      <c r="B48" s="61"/>
    </row>
    <row r="49" spans="1:2" s="52" customFormat="1" x14ac:dyDescent="0.25">
      <c r="A49" s="55"/>
      <c r="B49" s="61"/>
    </row>
    <row r="50" spans="1:2" s="52" customFormat="1" x14ac:dyDescent="0.25">
      <c r="A50" s="55"/>
      <c r="B50" s="61"/>
    </row>
    <row r="51" spans="1:2" s="52" customFormat="1" x14ac:dyDescent="0.25">
      <c r="A51" s="55"/>
      <c r="B51" s="61"/>
    </row>
    <row r="52" spans="1:2" s="52" customFormat="1" x14ac:dyDescent="0.25">
      <c r="A52" s="55"/>
      <c r="B52" s="61"/>
    </row>
    <row r="53" spans="1:2" s="52" customFormat="1" x14ac:dyDescent="0.25">
      <c r="A53" s="55"/>
      <c r="B53" s="61"/>
    </row>
    <row r="54" spans="1:2" s="52" customFormat="1" x14ac:dyDescent="0.25">
      <c r="A54" s="55"/>
      <c r="B54" s="61"/>
    </row>
    <row r="55" spans="1:2" s="52" customFormat="1" x14ac:dyDescent="0.25">
      <c r="A55" s="55"/>
      <c r="B55" s="61"/>
    </row>
    <row r="56" spans="1:2" s="52" customFormat="1" x14ac:dyDescent="0.25">
      <c r="A56" s="55"/>
      <c r="B56" s="61"/>
    </row>
    <row r="57" spans="1:2" s="52" customFormat="1" x14ac:dyDescent="0.25">
      <c r="A57" s="55"/>
      <c r="B57" s="61"/>
    </row>
    <row r="58" spans="1:2" s="52" customFormat="1" x14ac:dyDescent="0.25">
      <c r="A58" s="55"/>
      <c r="B58" s="61"/>
    </row>
    <row r="59" spans="1:2" s="52" customFormat="1" x14ac:dyDescent="0.25">
      <c r="A59" s="55"/>
      <c r="B59" s="61"/>
    </row>
    <row r="60" spans="1:2" s="52" customFormat="1" x14ac:dyDescent="0.25">
      <c r="A60" s="55"/>
      <c r="B60" s="61"/>
    </row>
    <row r="61" spans="1:2" s="52" customFormat="1" x14ac:dyDescent="0.25">
      <c r="A61" s="55"/>
      <c r="B61" s="61"/>
    </row>
    <row r="62" spans="1:2" s="52" customFormat="1" x14ac:dyDescent="0.25">
      <c r="A62" s="55"/>
      <c r="B62" s="61"/>
    </row>
    <row r="63" spans="1:2" s="52" customFormat="1" x14ac:dyDescent="0.25">
      <c r="A63" s="55"/>
      <c r="B63" s="61"/>
    </row>
    <row r="64" spans="1:2" s="52" customFormat="1" x14ac:dyDescent="0.25">
      <c r="A64" s="55"/>
      <c r="B64" s="61"/>
    </row>
    <row r="65" spans="1:2" s="52" customFormat="1" x14ac:dyDescent="0.25">
      <c r="A65" s="55"/>
      <c r="B65" s="61"/>
    </row>
    <row r="66" spans="1:2" s="52" customFormat="1" x14ac:dyDescent="0.25">
      <c r="A66" s="55"/>
      <c r="B66" s="61"/>
    </row>
    <row r="67" spans="1:2" s="52" customFormat="1" x14ac:dyDescent="0.25">
      <c r="A67" s="55"/>
      <c r="B67" s="61"/>
    </row>
    <row r="68" spans="1:2" s="52" customFormat="1" x14ac:dyDescent="0.25">
      <c r="A68" s="55"/>
      <c r="B68" s="61"/>
    </row>
    <row r="69" spans="1:2" s="52" customFormat="1" x14ac:dyDescent="0.25">
      <c r="A69" s="55"/>
      <c r="B69" s="61"/>
    </row>
    <row r="70" spans="1:2" s="52" customFormat="1" x14ac:dyDescent="0.25">
      <c r="A70" s="55"/>
      <c r="B70" s="61"/>
    </row>
    <row r="71" spans="1:2" s="52" customFormat="1" x14ac:dyDescent="0.25">
      <c r="A71" s="55"/>
      <c r="B71" s="61"/>
    </row>
    <row r="72" spans="1:2" s="52" customFormat="1" x14ac:dyDescent="0.25">
      <c r="A72" s="55"/>
      <c r="B72" s="61"/>
    </row>
    <row r="73" spans="1:2" s="52" customFormat="1" x14ac:dyDescent="0.25">
      <c r="A73" s="55"/>
      <c r="B73" s="61"/>
    </row>
    <row r="74" spans="1:2" s="52" customFormat="1" x14ac:dyDescent="0.25">
      <c r="A74" s="55"/>
      <c r="B74" s="61"/>
    </row>
    <row r="75" spans="1:2" s="52" customFormat="1" x14ac:dyDescent="0.25">
      <c r="A75" s="55"/>
      <c r="B75" s="61"/>
    </row>
    <row r="76" spans="1:2" s="52" customFormat="1" x14ac:dyDescent="0.25">
      <c r="A76" s="55"/>
      <c r="B76" s="61"/>
    </row>
    <row r="77" spans="1:2" s="52" customFormat="1" x14ac:dyDescent="0.25">
      <c r="A77" s="55"/>
      <c r="B77" s="61"/>
    </row>
    <row r="78" spans="1:2" s="52" customFormat="1" x14ac:dyDescent="0.25">
      <c r="A78" s="55"/>
      <c r="B78" s="61"/>
    </row>
    <row r="79" spans="1:2" s="52" customFormat="1" x14ac:dyDescent="0.25">
      <c r="A79" s="55"/>
      <c r="B79" s="61"/>
    </row>
    <row r="80" spans="1:2" s="52" customFormat="1" x14ac:dyDescent="0.25">
      <c r="A80" s="55"/>
      <c r="B80" s="61"/>
    </row>
    <row r="81" spans="1:2" s="52" customFormat="1" x14ac:dyDescent="0.25">
      <c r="A81" s="55"/>
      <c r="B81" s="61"/>
    </row>
    <row r="82" spans="1:2" s="52" customFormat="1" x14ac:dyDescent="0.25">
      <c r="A82" s="55"/>
      <c r="B82" s="61"/>
    </row>
    <row r="83" spans="1:2" s="52" customFormat="1" x14ac:dyDescent="0.25">
      <c r="A83" s="55"/>
      <c r="B83" s="61"/>
    </row>
    <row r="84" spans="1:2" s="52" customFormat="1" x14ac:dyDescent="0.25">
      <c r="A84" s="55"/>
      <c r="B84" s="61"/>
    </row>
    <row r="85" spans="1:2" s="52" customFormat="1" x14ac:dyDescent="0.25">
      <c r="A85" s="55"/>
      <c r="B85" s="61"/>
    </row>
    <row r="86" spans="1:2" s="52" customFormat="1" x14ac:dyDescent="0.25">
      <c r="A86" s="55"/>
      <c r="B86" s="61"/>
    </row>
    <row r="87" spans="1:2" s="52" customFormat="1" x14ac:dyDescent="0.25">
      <c r="A87" s="55"/>
      <c r="B87" s="61"/>
    </row>
    <row r="88" spans="1:2" s="52" customFormat="1" x14ac:dyDescent="0.25">
      <c r="A88" s="55"/>
      <c r="B88" s="61"/>
    </row>
    <row r="89" spans="1:2" s="52" customFormat="1" x14ac:dyDescent="0.25">
      <c r="A89" s="55"/>
      <c r="B89" s="61"/>
    </row>
    <row r="90" spans="1:2" s="52" customFormat="1" x14ac:dyDescent="0.25">
      <c r="A90" s="55"/>
      <c r="B90" s="61"/>
    </row>
    <row r="91" spans="1:2" s="52" customFormat="1" x14ac:dyDescent="0.25">
      <c r="A91" s="55"/>
      <c r="B91" s="61"/>
    </row>
    <row r="92" spans="1:2" s="52" customFormat="1" x14ac:dyDescent="0.25">
      <c r="A92" s="55"/>
      <c r="B92" s="61"/>
    </row>
    <row r="93" spans="1:2" s="52" customFormat="1" x14ac:dyDescent="0.25">
      <c r="A93" s="55"/>
      <c r="B93" s="61"/>
    </row>
    <row r="94" spans="1:2" s="52" customFormat="1" x14ac:dyDescent="0.25">
      <c r="A94" s="55"/>
      <c r="B94" s="61"/>
    </row>
    <row r="95" spans="1:2" s="52" customFormat="1" x14ac:dyDescent="0.25">
      <c r="A95" s="55"/>
      <c r="B95" s="61"/>
    </row>
    <row r="96" spans="1:2" s="52" customFormat="1" x14ac:dyDescent="0.25">
      <c r="A96" s="55"/>
      <c r="B96" s="61"/>
    </row>
    <row r="97" spans="1:2" s="52" customFormat="1" x14ac:dyDescent="0.25">
      <c r="A97" s="55"/>
      <c r="B97" s="61"/>
    </row>
    <row r="98" spans="1:2" s="52" customFormat="1" x14ac:dyDescent="0.25">
      <c r="A98" s="55"/>
      <c r="B98" s="61"/>
    </row>
    <row r="99" spans="1:2" s="52" customFormat="1" x14ac:dyDescent="0.25">
      <c r="A99" s="55"/>
      <c r="B99" s="61"/>
    </row>
    <row r="100" spans="1:2" s="52" customFormat="1" x14ac:dyDescent="0.25">
      <c r="A100" s="55"/>
      <c r="B100" s="61"/>
    </row>
    <row r="101" spans="1:2" s="52" customFormat="1" x14ac:dyDescent="0.25">
      <c r="A101" s="55"/>
      <c r="B101" s="61"/>
    </row>
    <row r="102" spans="1:2" s="52" customFormat="1" x14ac:dyDescent="0.25">
      <c r="A102" s="55"/>
      <c r="B102" s="61"/>
    </row>
    <row r="103" spans="1:2" s="52" customFormat="1" x14ac:dyDescent="0.25">
      <c r="A103" s="55"/>
      <c r="B103" s="61"/>
    </row>
    <row r="104" spans="1:2" s="52" customFormat="1" x14ac:dyDescent="0.25">
      <c r="A104" s="55"/>
      <c r="B104" s="61"/>
    </row>
    <row r="105" spans="1:2" s="52" customFormat="1" x14ac:dyDescent="0.25">
      <c r="A105" s="55"/>
      <c r="B105" s="61"/>
    </row>
    <row r="106" spans="1:2" s="52" customFormat="1" x14ac:dyDescent="0.25">
      <c r="A106" s="55"/>
      <c r="B106" s="61"/>
    </row>
    <row r="107" spans="1:2" s="52" customFormat="1" x14ac:dyDescent="0.25">
      <c r="A107" s="55"/>
      <c r="B107" s="61"/>
    </row>
    <row r="108" spans="1:2" s="52" customFormat="1" x14ac:dyDescent="0.25">
      <c r="A108" s="55"/>
      <c r="B108" s="61"/>
    </row>
    <row r="109" spans="1:2" s="52" customFormat="1" x14ac:dyDescent="0.25">
      <c r="A109" s="55"/>
      <c r="B109" s="61"/>
    </row>
    <row r="110" spans="1:2" s="52" customFormat="1" x14ac:dyDescent="0.25">
      <c r="A110" s="55"/>
      <c r="B110" s="61"/>
    </row>
    <row r="111" spans="1:2" s="52" customFormat="1" x14ac:dyDescent="0.25">
      <c r="A111" s="55"/>
      <c r="B111" s="61"/>
    </row>
    <row r="112" spans="1:2" s="52" customFormat="1" x14ac:dyDescent="0.25">
      <c r="A112" s="55"/>
      <c r="B112" s="61"/>
    </row>
    <row r="113" spans="1:2" s="52" customFormat="1" x14ac:dyDescent="0.25">
      <c r="A113" s="55"/>
      <c r="B113" s="61"/>
    </row>
    <row r="114" spans="1:2" s="52" customFormat="1" x14ac:dyDescent="0.25">
      <c r="A114" s="55"/>
      <c r="B114" s="61"/>
    </row>
    <row r="115" spans="1:2" s="52" customFormat="1" x14ac:dyDescent="0.25">
      <c r="A115" s="55"/>
      <c r="B115" s="61"/>
    </row>
    <row r="116" spans="1:2" s="52" customFormat="1" x14ac:dyDescent="0.25">
      <c r="A116" s="55"/>
      <c r="B116" s="61"/>
    </row>
    <row r="117" spans="1:2" s="52" customFormat="1" x14ac:dyDescent="0.25">
      <c r="A117" s="55"/>
      <c r="B117" s="61"/>
    </row>
    <row r="118" spans="1:2" s="52" customFormat="1" x14ac:dyDescent="0.25">
      <c r="A118" s="55"/>
      <c r="B118" s="61"/>
    </row>
    <row r="119" spans="1:2" s="52" customFormat="1" x14ac:dyDescent="0.25">
      <c r="A119" s="55"/>
      <c r="B119" s="61"/>
    </row>
    <row r="120" spans="1:2" s="52" customFormat="1" x14ac:dyDescent="0.25">
      <c r="A120" s="55"/>
      <c r="B120" s="61"/>
    </row>
    <row r="121" spans="1:2" s="52" customFormat="1" x14ac:dyDescent="0.25">
      <c r="A121" s="55"/>
      <c r="B121" s="61"/>
    </row>
    <row r="122" spans="1:2" s="52" customFormat="1" x14ac:dyDescent="0.25">
      <c r="A122" s="55"/>
      <c r="B122" s="61"/>
    </row>
    <row r="123" spans="1:2" s="52" customFormat="1" x14ac:dyDescent="0.25">
      <c r="A123" s="55"/>
      <c r="B123" s="61"/>
    </row>
    <row r="124" spans="1:2" s="52" customFormat="1" x14ac:dyDescent="0.25">
      <c r="A124" s="55"/>
      <c r="B124" s="61"/>
    </row>
    <row r="125" spans="1:2" s="52" customFormat="1" x14ac:dyDescent="0.25">
      <c r="A125" s="55"/>
      <c r="B125" s="61"/>
    </row>
    <row r="126" spans="1:2" s="52" customFormat="1" x14ac:dyDescent="0.25">
      <c r="A126" s="55"/>
      <c r="B126" s="61"/>
    </row>
    <row r="127" spans="1:2" s="52" customFormat="1" x14ac:dyDescent="0.25">
      <c r="A127" s="55"/>
      <c r="B127" s="61"/>
    </row>
    <row r="128" spans="1:2" s="52" customFormat="1" x14ac:dyDescent="0.25">
      <c r="A128" s="55"/>
      <c r="B128" s="61"/>
    </row>
    <row r="129" spans="1:2" s="52" customFormat="1" x14ac:dyDescent="0.25">
      <c r="A129" s="55"/>
      <c r="B129" s="61"/>
    </row>
    <row r="130" spans="1:2" s="52" customFormat="1" x14ac:dyDescent="0.25">
      <c r="A130" s="55"/>
      <c r="B130" s="61"/>
    </row>
    <row r="131" spans="1:2" s="52" customFormat="1" x14ac:dyDescent="0.25">
      <c r="A131" s="55"/>
      <c r="B131" s="61"/>
    </row>
    <row r="132" spans="1:2" s="52" customFormat="1" x14ac:dyDescent="0.25">
      <c r="A132" s="55"/>
      <c r="B132" s="61"/>
    </row>
    <row r="133" spans="1:2" s="52" customFormat="1" x14ac:dyDescent="0.25">
      <c r="A133" s="55"/>
      <c r="B133" s="61"/>
    </row>
    <row r="134" spans="1:2" s="52" customFormat="1" x14ac:dyDescent="0.25">
      <c r="A134" s="55"/>
      <c r="B134" s="61"/>
    </row>
    <row r="135" spans="1:2" s="52" customFormat="1" x14ac:dyDescent="0.25">
      <c r="A135" s="55"/>
      <c r="B135" s="61"/>
    </row>
    <row r="136" spans="1:2" s="52" customFormat="1" x14ac:dyDescent="0.25">
      <c r="A136" s="55"/>
      <c r="B136" s="61"/>
    </row>
    <row r="137" spans="1:2" s="52" customFormat="1" x14ac:dyDescent="0.25">
      <c r="A137" s="55"/>
      <c r="B137" s="61"/>
    </row>
    <row r="138" spans="1:2" s="52" customFormat="1" x14ac:dyDescent="0.25">
      <c r="A138" s="55"/>
      <c r="B138" s="61"/>
    </row>
    <row r="139" spans="1:2" s="52" customFormat="1" x14ac:dyDescent="0.25">
      <c r="A139" s="55"/>
      <c r="B139" s="61"/>
    </row>
    <row r="140" spans="1:2" s="52" customFormat="1" x14ac:dyDescent="0.25">
      <c r="A140" s="55"/>
      <c r="B140" s="61"/>
    </row>
    <row r="141" spans="1:2" s="52" customFormat="1" x14ac:dyDescent="0.25">
      <c r="A141" s="55"/>
      <c r="B141" s="61"/>
    </row>
    <row r="142" spans="1:2" s="52" customFormat="1" x14ac:dyDescent="0.25">
      <c r="A142" s="55"/>
      <c r="B142" s="61"/>
    </row>
    <row r="143" spans="1:2" s="52" customFormat="1" x14ac:dyDescent="0.25">
      <c r="A143" s="55"/>
      <c r="B143" s="61"/>
    </row>
    <row r="144" spans="1:2" s="52" customFormat="1" x14ac:dyDescent="0.25">
      <c r="A144" s="55"/>
      <c r="B144" s="61"/>
    </row>
    <row r="145" spans="1:2" s="52" customFormat="1" x14ac:dyDescent="0.25">
      <c r="A145" s="55"/>
      <c r="B145" s="61"/>
    </row>
    <row r="146" spans="1:2" s="52" customFormat="1" x14ac:dyDescent="0.25">
      <c r="A146" s="55"/>
      <c r="B146" s="61"/>
    </row>
    <row r="147" spans="1:2" s="52" customFormat="1" x14ac:dyDescent="0.25">
      <c r="A147" s="55"/>
      <c r="B147" s="61"/>
    </row>
    <row r="148" spans="1:2" s="52" customFormat="1" x14ac:dyDescent="0.25">
      <c r="A148" s="55"/>
      <c r="B148" s="61"/>
    </row>
    <row r="149" spans="1:2" s="52" customFormat="1" x14ac:dyDescent="0.25">
      <c r="A149" s="55"/>
      <c r="B149" s="61"/>
    </row>
    <row r="150" spans="1:2" s="52" customFormat="1" x14ac:dyDescent="0.25">
      <c r="A150" s="55"/>
      <c r="B150" s="61"/>
    </row>
    <row r="151" spans="1:2" s="52" customFormat="1" x14ac:dyDescent="0.25">
      <c r="A151" s="55"/>
      <c r="B151" s="61"/>
    </row>
    <row r="152" spans="1:2" s="52" customFormat="1" x14ac:dyDescent="0.25">
      <c r="A152" s="55"/>
      <c r="B152" s="61"/>
    </row>
    <row r="153" spans="1:2" s="52" customFormat="1" x14ac:dyDescent="0.25">
      <c r="A153" s="55"/>
      <c r="B153" s="61"/>
    </row>
    <row r="154" spans="1:2" s="52" customFormat="1" x14ac:dyDescent="0.25">
      <c r="A154" s="55"/>
      <c r="B154" s="61"/>
    </row>
    <row r="155" spans="1:2" s="52" customFormat="1" x14ac:dyDescent="0.25">
      <c r="A155" s="55"/>
      <c r="B155" s="61"/>
    </row>
    <row r="156" spans="1:2" s="52" customFormat="1" x14ac:dyDescent="0.25">
      <c r="A156" s="55"/>
      <c r="B156" s="61"/>
    </row>
    <row r="157" spans="1:2" s="52" customFormat="1" x14ac:dyDescent="0.25">
      <c r="A157" s="55"/>
      <c r="B157" s="61"/>
    </row>
    <row r="158" spans="1:2" s="52" customFormat="1" x14ac:dyDescent="0.25">
      <c r="A158" s="55"/>
      <c r="B158" s="61"/>
    </row>
    <row r="159" spans="1:2" s="52" customFormat="1" x14ac:dyDescent="0.25">
      <c r="A159" s="55"/>
      <c r="B159" s="61"/>
    </row>
    <row r="160" spans="1:2" s="52" customFormat="1" x14ac:dyDescent="0.25">
      <c r="A160" s="55"/>
      <c r="B160" s="61"/>
    </row>
    <row r="161" spans="1:2" s="52" customFormat="1" x14ac:dyDescent="0.25">
      <c r="A161" s="55"/>
      <c r="B161" s="61"/>
    </row>
    <row r="162" spans="1:2" s="52" customFormat="1" x14ac:dyDescent="0.25">
      <c r="A162" s="55"/>
      <c r="B162" s="61"/>
    </row>
    <row r="163" spans="1:2" s="52" customFormat="1" x14ac:dyDescent="0.25">
      <c r="A163" s="55"/>
      <c r="B163" s="61"/>
    </row>
    <row r="164" spans="1:2" s="52" customFormat="1" x14ac:dyDescent="0.25">
      <c r="A164" s="55"/>
      <c r="B164" s="61"/>
    </row>
    <row r="165" spans="1:2" s="52" customFormat="1" x14ac:dyDescent="0.25">
      <c r="A165" s="55"/>
      <c r="B165" s="61"/>
    </row>
    <row r="166" spans="1:2" s="52" customFormat="1" x14ac:dyDescent="0.25">
      <c r="A166" s="55"/>
      <c r="B166" s="61"/>
    </row>
    <row r="167" spans="1:2" s="52" customFormat="1" x14ac:dyDescent="0.25">
      <c r="A167" s="55"/>
      <c r="B167" s="61"/>
    </row>
    <row r="168" spans="1:2" s="52" customFormat="1" x14ac:dyDescent="0.25">
      <c r="A168" s="55"/>
      <c r="B168" s="61"/>
    </row>
    <row r="169" spans="1:2" s="52" customFormat="1" x14ac:dyDescent="0.25">
      <c r="A169" s="55"/>
      <c r="B169" s="61"/>
    </row>
    <row r="170" spans="1:2" s="52" customFormat="1" x14ac:dyDescent="0.25">
      <c r="A170" s="55"/>
      <c r="B170" s="61"/>
    </row>
    <row r="171" spans="1:2" s="52" customFormat="1" x14ac:dyDescent="0.25">
      <c r="A171" s="55"/>
      <c r="B171" s="61"/>
    </row>
    <row r="172" spans="1:2" s="52" customFormat="1" x14ac:dyDescent="0.25">
      <c r="A172" s="55"/>
      <c r="B172" s="61"/>
    </row>
    <row r="173" spans="1:2" s="52" customFormat="1" x14ac:dyDescent="0.25">
      <c r="A173" s="55"/>
      <c r="B173" s="61"/>
    </row>
    <row r="174" spans="1:2" s="52" customFormat="1" x14ac:dyDescent="0.25">
      <c r="A174" s="55"/>
      <c r="B174" s="61"/>
    </row>
    <row r="175" spans="1:2" s="52" customFormat="1" x14ac:dyDescent="0.25">
      <c r="A175" s="55"/>
      <c r="B175" s="61"/>
    </row>
    <row r="176" spans="1:2" s="52" customFormat="1" x14ac:dyDescent="0.25">
      <c r="A176" s="55"/>
      <c r="B176" s="61"/>
    </row>
    <row r="177" spans="1:2" s="52" customFormat="1" x14ac:dyDescent="0.25">
      <c r="A177" s="55"/>
      <c r="B177" s="61"/>
    </row>
    <row r="178" spans="1:2" s="52" customFormat="1" x14ac:dyDescent="0.25">
      <c r="A178" s="55"/>
      <c r="B178" s="61"/>
    </row>
    <row r="179" spans="1:2" s="52" customFormat="1" x14ac:dyDescent="0.25">
      <c r="A179" s="55"/>
      <c r="B179" s="61"/>
    </row>
    <row r="180" spans="1:2" s="52" customFormat="1" x14ac:dyDescent="0.25">
      <c r="A180" s="55"/>
      <c r="B180" s="61"/>
    </row>
    <row r="181" spans="1:2" s="52" customFormat="1" x14ac:dyDescent="0.25">
      <c r="A181" s="55"/>
      <c r="B181" s="61"/>
    </row>
    <row r="182" spans="1:2" s="52" customFormat="1" x14ac:dyDescent="0.25">
      <c r="A182" s="55"/>
      <c r="B182" s="61"/>
    </row>
    <row r="183" spans="1:2" s="52" customFormat="1" x14ac:dyDescent="0.25">
      <c r="A183" s="55"/>
      <c r="B183" s="61"/>
    </row>
    <row r="184" spans="1:2" s="52" customFormat="1" x14ac:dyDescent="0.25">
      <c r="A184" s="55"/>
      <c r="B184" s="61"/>
    </row>
    <row r="185" spans="1:2" s="52" customFormat="1" x14ac:dyDescent="0.25">
      <c r="A185" s="55"/>
      <c r="B185" s="61"/>
    </row>
    <row r="186" spans="1:2" s="52" customFormat="1" x14ac:dyDescent="0.25">
      <c r="A186" s="55"/>
      <c r="B186" s="61"/>
    </row>
    <row r="187" spans="1:2" s="52" customFormat="1" x14ac:dyDescent="0.25">
      <c r="A187" s="55"/>
      <c r="B187" s="61"/>
    </row>
    <row r="188" spans="1:2" s="52" customFormat="1" x14ac:dyDescent="0.25">
      <c r="A188" s="55"/>
      <c r="B188" s="61"/>
    </row>
    <row r="189" spans="1:2" s="52" customFormat="1" x14ac:dyDescent="0.25">
      <c r="A189" s="55"/>
      <c r="B189" s="61"/>
    </row>
    <row r="190" spans="1:2" s="52" customFormat="1" x14ac:dyDescent="0.25">
      <c r="A190" s="55"/>
      <c r="B190" s="61"/>
    </row>
    <row r="191" spans="1:2" s="52" customFormat="1" x14ac:dyDescent="0.25">
      <c r="A191" s="55"/>
      <c r="B191" s="61"/>
    </row>
    <row r="192" spans="1:2" s="52" customFormat="1" x14ac:dyDescent="0.25">
      <c r="A192" s="55"/>
      <c r="B192" s="61"/>
    </row>
    <row r="193" spans="1:2" s="52" customFormat="1" x14ac:dyDescent="0.25">
      <c r="A193" s="55"/>
      <c r="B193" s="61"/>
    </row>
    <row r="194" spans="1:2" s="52" customFormat="1" x14ac:dyDescent="0.25">
      <c r="A194" s="55"/>
      <c r="B194" s="61"/>
    </row>
    <row r="195" spans="1:2" s="52" customFormat="1" x14ac:dyDescent="0.25">
      <c r="A195" s="55"/>
      <c r="B195" s="61"/>
    </row>
    <row r="196" spans="1:2" s="52" customFormat="1" x14ac:dyDescent="0.25">
      <c r="A196" s="55"/>
      <c r="B196" s="61"/>
    </row>
    <row r="197" spans="1:2" s="52" customFormat="1" x14ac:dyDescent="0.25">
      <c r="A197" s="55"/>
      <c r="B197" s="61"/>
    </row>
    <row r="198" spans="1:2" s="52" customFormat="1" x14ac:dyDescent="0.25">
      <c r="A198" s="55"/>
      <c r="B198" s="61"/>
    </row>
    <row r="199" spans="1:2" s="52" customFormat="1" x14ac:dyDescent="0.25">
      <c r="A199" s="55"/>
      <c r="B199" s="61"/>
    </row>
    <row r="200" spans="1:2" s="52" customFormat="1" x14ac:dyDescent="0.25">
      <c r="A200" s="55"/>
      <c r="B200" s="61"/>
    </row>
    <row r="201" spans="1:2" s="52" customFormat="1" x14ac:dyDescent="0.25">
      <c r="A201" s="55"/>
      <c r="B201" s="61"/>
    </row>
    <row r="202" spans="1:2" s="52" customFormat="1" x14ac:dyDescent="0.25">
      <c r="A202" s="55"/>
      <c r="B202" s="61"/>
    </row>
    <row r="203" spans="1:2" s="52" customFormat="1" x14ac:dyDescent="0.25">
      <c r="A203" s="55"/>
      <c r="B203" s="61"/>
    </row>
    <row r="204" spans="1:2" s="52" customFormat="1" x14ac:dyDescent="0.25">
      <c r="A204" s="55"/>
      <c r="B204" s="61"/>
    </row>
    <row r="205" spans="1:2" s="52" customFormat="1" x14ac:dyDescent="0.25">
      <c r="A205" s="55"/>
      <c r="B205" s="61"/>
    </row>
    <row r="206" spans="1:2" s="52" customFormat="1" x14ac:dyDescent="0.25">
      <c r="A206" s="55"/>
      <c r="B206" s="61"/>
    </row>
    <row r="207" spans="1:2" s="52" customFormat="1" x14ac:dyDescent="0.25">
      <c r="A207" s="55"/>
      <c r="B207" s="61"/>
    </row>
    <row r="208" spans="1:2" s="52" customFormat="1" x14ac:dyDescent="0.25">
      <c r="A208" s="55"/>
      <c r="B208" s="61"/>
    </row>
    <row r="209" spans="1:2" s="52" customFormat="1" x14ac:dyDescent="0.25">
      <c r="A209" s="55"/>
      <c r="B209" s="61"/>
    </row>
    <row r="210" spans="1:2" s="52" customFormat="1" x14ac:dyDescent="0.25">
      <c r="A210" s="55"/>
      <c r="B210" s="61"/>
    </row>
    <row r="211" spans="1:2" s="52" customFormat="1" x14ac:dyDescent="0.25">
      <c r="A211" s="55"/>
      <c r="B211" s="61"/>
    </row>
    <row r="212" spans="1:2" s="52" customFormat="1" x14ac:dyDescent="0.25">
      <c r="A212" s="55"/>
      <c r="B212" s="61"/>
    </row>
    <row r="213" spans="1:2" s="52" customFormat="1" x14ac:dyDescent="0.25">
      <c r="A213" s="55"/>
      <c r="B213" s="61"/>
    </row>
    <row r="214" spans="1:2" s="52" customFormat="1" x14ac:dyDescent="0.25">
      <c r="A214" s="55"/>
      <c r="B214" s="61"/>
    </row>
    <row r="215" spans="1:2" s="52" customFormat="1" x14ac:dyDescent="0.25">
      <c r="A215" s="55"/>
      <c r="B215" s="61"/>
    </row>
    <row r="216" spans="1:2" s="52" customFormat="1" x14ac:dyDescent="0.25">
      <c r="A216" s="55"/>
      <c r="B216" s="61"/>
    </row>
    <row r="217" spans="1:2" s="52" customFormat="1" x14ac:dyDescent="0.25">
      <c r="A217" s="55"/>
      <c r="B217" s="61"/>
    </row>
    <row r="218" spans="1:2" s="52" customFormat="1" x14ac:dyDescent="0.25">
      <c r="A218" s="55"/>
      <c r="B218" s="61"/>
    </row>
    <row r="219" spans="1:2" s="52" customFormat="1" x14ac:dyDescent="0.25">
      <c r="A219" s="55"/>
      <c r="B219" s="61"/>
    </row>
    <row r="220" spans="1:2" s="52" customFormat="1" x14ac:dyDescent="0.25">
      <c r="A220" s="55"/>
      <c r="B220" s="61"/>
    </row>
    <row r="221" spans="1:2" s="52" customFormat="1" x14ac:dyDescent="0.25">
      <c r="A221" s="55"/>
      <c r="B221" s="61"/>
    </row>
    <row r="222" spans="1:2" s="52" customFormat="1" x14ac:dyDescent="0.25">
      <c r="A222" s="55"/>
      <c r="B222" s="61"/>
    </row>
    <row r="223" spans="1:2" s="52" customFormat="1" x14ac:dyDescent="0.25">
      <c r="A223" s="55"/>
      <c r="B223" s="61"/>
    </row>
    <row r="224" spans="1:2" s="52" customFormat="1" x14ac:dyDescent="0.25">
      <c r="A224" s="55"/>
      <c r="B224" s="61"/>
    </row>
    <row r="225" spans="1:2" s="52" customFormat="1" x14ac:dyDescent="0.25">
      <c r="A225" s="55"/>
      <c r="B225" s="61"/>
    </row>
    <row r="226" spans="1:2" s="52" customFormat="1" x14ac:dyDescent="0.25">
      <c r="A226" s="55"/>
      <c r="B226" s="61"/>
    </row>
    <row r="227" spans="1:2" s="52" customFormat="1" x14ac:dyDescent="0.25">
      <c r="A227" s="55"/>
      <c r="B227" s="61"/>
    </row>
    <row r="228" spans="1:2" s="52" customFormat="1" x14ac:dyDescent="0.25">
      <c r="A228" s="55"/>
      <c r="B228" s="61"/>
    </row>
    <row r="229" spans="1:2" s="52" customFormat="1" x14ac:dyDescent="0.25">
      <c r="A229" s="55"/>
      <c r="B229" s="61"/>
    </row>
    <row r="230" spans="1:2" s="52" customFormat="1" x14ac:dyDescent="0.25">
      <c r="A230" s="55"/>
      <c r="B230" s="61"/>
    </row>
    <row r="231" spans="1:2" s="52" customFormat="1" x14ac:dyDescent="0.25">
      <c r="A231" s="55"/>
      <c r="B231" s="61"/>
    </row>
    <row r="232" spans="1:2" s="52" customFormat="1" x14ac:dyDescent="0.25">
      <c r="A232" s="55"/>
      <c r="B232" s="61"/>
    </row>
    <row r="233" spans="1:2" s="52" customFormat="1" x14ac:dyDescent="0.25">
      <c r="A233" s="55"/>
      <c r="B233" s="61"/>
    </row>
    <row r="234" spans="1:2" s="52" customFormat="1" x14ac:dyDescent="0.25">
      <c r="A234" s="55"/>
      <c r="B234" s="61"/>
    </row>
    <row r="235" spans="1:2" s="52" customFormat="1" x14ac:dyDescent="0.25">
      <c r="A235" s="55"/>
      <c r="B235" s="61"/>
    </row>
    <row r="236" spans="1:2" s="52" customFormat="1" x14ac:dyDescent="0.25">
      <c r="A236" s="55"/>
      <c r="B236" s="61"/>
    </row>
    <row r="237" spans="1:2" s="52" customFormat="1" x14ac:dyDescent="0.25">
      <c r="A237" s="55"/>
      <c r="B237" s="61"/>
    </row>
    <row r="238" spans="1:2" s="52" customFormat="1" x14ac:dyDescent="0.25">
      <c r="A238" s="55"/>
      <c r="B238" s="61"/>
    </row>
    <row r="239" spans="1:2" s="52" customFormat="1" x14ac:dyDescent="0.25">
      <c r="A239" s="55"/>
      <c r="B239" s="61"/>
    </row>
    <row r="240" spans="1:2" s="52" customFormat="1" x14ac:dyDescent="0.25">
      <c r="A240" s="55"/>
      <c r="B240" s="61"/>
    </row>
    <row r="241" spans="1:2" s="52" customFormat="1" x14ac:dyDescent="0.25">
      <c r="A241" s="55"/>
      <c r="B241" s="61"/>
    </row>
    <row r="242" spans="1:2" s="52" customFormat="1" x14ac:dyDescent="0.25">
      <c r="A242" s="55"/>
      <c r="B242" s="61"/>
    </row>
    <row r="243" spans="1:2" s="52" customFormat="1" x14ac:dyDescent="0.25">
      <c r="A243" s="55"/>
      <c r="B243" s="61"/>
    </row>
    <row r="244" spans="1:2" s="52" customFormat="1" x14ac:dyDescent="0.25">
      <c r="A244" s="55"/>
      <c r="B244" s="61"/>
    </row>
    <row r="245" spans="1:2" s="52" customFormat="1" x14ac:dyDescent="0.25">
      <c r="A245" s="55"/>
      <c r="B245" s="61"/>
    </row>
    <row r="246" spans="1:2" s="52" customFormat="1" x14ac:dyDescent="0.25">
      <c r="A246" s="55"/>
      <c r="B246" s="61"/>
    </row>
    <row r="247" spans="1:2" s="52" customFormat="1" x14ac:dyDescent="0.25">
      <c r="A247" s="55"/>
      <c r="B247" s="61"/>
    </row>
    <row r="248" spans="1:2" s="52" customFormat="1" x14ac:dyDescent="0.25">
      <c r="A248" s="55"/>
      <c r="B248" s="61"/>
    </row>
    <row r="249" spans="1:2" s="52" customFormat="1" x14ac:dyDescent="0.25">
      <c r="A249" s="55"/>
      <c r="B249" s="61"/>
    </row>
    <row r="250" spans="1:2" s="52" customFormat="1" x14ac:dyDescent="0.25">
      <c r="A250" s="55"/>
      <c r="B250" s="61"/>
    </row>
    <row r="251" spans="1:2" s="52" customFormat="1" x14ac:dyDescent="0.25">
      <c r="A251" s="55"/>
      <c r="B251" s="61"/>
    </row>
    <row r="252" spans="1:2" s="52" customFormat="1" x14ac:dyDescent="0.25">
      <c r="A252" s="55"/>
      <c r="B252" s="61"/>
    </row>
    <row r="253" spans="1:2" s="52" customFormat="1" x14ac:dyDescent="0.25">
      <c r="A253" s="55"/>
      <c r="B253" s="61"/>
    </row>
    <row r="254" spans="1:2" s="52" customFormat="1" x14ac:dyDescent="0.25">
      <c r="A254" s="55"/>
      <c r="B254" s="61"/>
    </row>
    <row r="255" spans="1:2" s="52" customFormat="1" x14ac:dyDescent="0.25">
      <c r="A255" s="55"/>
      <c r="B255" s="61"/>
    </row>
    <row r="256" spans="1:2" s="52" customFormat="1" x14ac:dyDescent="0.25">
      <c r="A256" s="55"/>
      <c r="B256" s="61"/>
    </row>
    <row r="257" spans="1:2" s="52" customFormat="1" x14ac:dyDescent="0.25">
      <c r="A257" s="55"/>
      <c r="B257" s="61"/>
    </row>
    <row r="258" spans="1:2" s="52" customFormat="1" x14ac:dyDescent="0.25">
      <c r="A258" s="55"/>
      <c r="B258" s="61"/>
    </row>
    <row r="259" spans="1:2" s="52" customFormat="1" x14ac:dyDescent="0.25">
      <c r="A259" s="55"/>
      <c r="B259" s="61"/>
    </row>
    <row r="260" spans="1:2" s="52" customFormat="1" x14ac:dyDescent="0.25">
      <c r="A260" s="55"/>
      <c r="B260" s="61"/>
    </row>
    <row r="261" spans="1:2" s="52" customFormat="1" x14ac:dyDescent="0.25">
      <c r="A261" s="55"/>
      <c r="B261" s="61"/>
    </row>
    <row r="262" spans="1:2" s="52" customFormat="1" x14ac:dyDescent="0.25">
      <c r="A262" s="55"/>
      <c r="B262" s="61"/>
    </row>
    <row r="263" spans="1:2" s="52" customFormat="1" x14ac:dyDescent="0.25">
      <c r="A263" s="55"/>
      <c r="B263" s="61"/>
    </row>
    <row r="264" spans="1:2" s="52" customFormat="1" x14ac:dyDescent="0.25">
      <c r="A264" s="55"/>
      <c r="B264" s="61"/>
    </row>
    <row r="265" spans="1:2" s="52" customFormat="1" x14ac:dyDescent="0.25">
      <c r="A265" s="55"/>
      <c r="B265" s="61"/>
    </row>
    <row r="266" spans="1:2" s="52" customFormat="1" x14ac:dyDescent="0.25">
      <c r="A266" s="55"/>
      <c r="B266" s="61"/>
    </row>
    <row r="267" spans="1:2" s="52" customFormat="1" x14ac:dyDescent="0.25">
      <c r="A267" s="55"/>
      <c r="B267" s="61"/>
    </row>
    <row r="268" spans="1:2" s="52" customFormat="1" x14ac:dyDescent="0.25">
      <c r="A268" s="55"/>
      <c r="B268" s="61"/>
    </row>
    <row r="269" spans="1:2" s="52" customFormat="1" x14ac:dyDescent="0.25">
      <c r="A269" s="55"/>
      <c r="B269" s="61"/>
    </row>
    <row r="270" spans="1:2" s="52" customFormat="1" x14ac:dyDescent="0.25">
      <c r="A270" s="55"/>
      <c r="B270" s="61"/>
    </row>
    <row r="271" spans="1:2" s="52" customFormat="1" x14ac:dyDescent="0.25">
      <c r="A271" s="55"/>
      <c r="B271" s="61"/>
    </row>
    <row r="272" spans="1:2" s="52" customFormat="1" x14ac:dyDescent="0.25">
      <c r="A272" s="55"/>
      <c r="B272" s="61"/>
    </row>
    <row r="273" spans="1:2" s="52" customFormat="1" x14ac:dyDescent="0.25">
      <c r="A273" s="55"/>
      <c r="B273" s="61"/>
    </row>
    <row r="274" spans="1:2" s="52" customFormat="1" x14ac:dyDescent="0.25">
      <c r="A274" s="55"/>
      <c r="B274" s="61"/>
    </row>
    <row r="275" spans="1:2" s="52" customFormat="1" x14ac:dyDescent="0.25">
      <c r="A275" s="55"/>
      <c r="B275" s="61"/>
    </row>
    <row r="276" spans="1:2" s="52" customFormat="1" x14ac:dyDescent="0.25">
      <c r="A276" s="55"/>
      <c r="B276" s="61"/>
    </row>
    <row r="277" spans="1:2" s="52" customFormat="1" x14ac:dyDescent="0.25">
      <c r="A277" s="55"/>
      <c r="B277" s="61"/>
    </row>
    <row r="278" spans="1:2" s="52" customFormat="1" x14ac:dyDescent="0.25">
      <c r="A278" s="55"/>
      <c r="B278" s="61"/>
    </row>
    <row r="279" spans="1:2" s="52" customFormat="1" x14ac:dyDescent="0.25">
      <c r="A279" s="55"/>
      <c r="B279" s="61"/>
    </row>
    <row r="280" spans="1:2" s="52" customFormat="1" x14ac:dyDescent="0.25">
      <c r="A280" s="55"/>
      <c r="B280" s="61"/>
    </row>
    <row r="281" spans="1:2" s="52" customFormat="1" x14ac:dyDescent="0.25">
      <c r="A281" s="55"/>
      <c r="B281" s="61"/>
    </row>
    <row r="282" spans="1:2" s="52" customFormat="1" x14ac:dyDescent="0.25">
      <c r="A282" s="55"/>
      <c r="B282" s="61"/>
    </row>
    <row r="283" spans="1:2" s="52" customFormat="1" x14ac:dyDescent="0.25">
      <c r="A283" s="55"/>
      <c r="B283" s="61"/>
    </row>
    <row r="284" spans="1:2" s="52" customFormat="1" x14ac:dyDescent="0.25">
      <c r="A284" s="55"/>
      <c r="B284" s="61"/>
    </row>
    <row r="285" spans="1:2" s="52" customFormat="1" x14ac:dyDescent="0.25">
      <c r="A285" s="55"/>
      <c r="B285" s="61"/>
    </row>
    <row r="286" spans="1:2" s="52" customFormat="1" x14ac:dyDescent="0.25">
      <c r="A286" s="55"/>
      <c r="B286" s="61"/>
    </row>
    <row r="287" spans="1:2" s="52" customFormat="1" x14ac:dyDescent="0.25">
      <c r="A287" s="55"/>
      <c r="B287" s="61"/>
    </row>
    <row r="288" spans="1:2" s="52" customFormat="1" x14ac:dyDescent="0.25">
      <c r="A288" s="55"/>
      <c r="B288" s="61"/>
    </row>
    <row r="289" spans="1:2" s="52" customFormat="1" x14ac:dyDescent="0.25">
      <c r="A289" s="55"/>
      <c r="B289" s="61"/>
    </row>
    <row r="290" spans="1:2" s="52" customFormat="1" x14ac:dyDescent="0.25">
      <c r="A290" s="55"/>
      <c r="B290" s="61"/>
    </row>
    <row r="291" spans="1:2" s="52" customFormat="1" x14ac:dyDescent="0.25">
      <c r="A291" s="55"/>
      <c r="B291" s="61"/>
    </row>
    <row r="292" spans="1:2" s="52" customFormat="1" x14ac:dyDescent="0.25">
      <c r="A292" s="55"/>
      <c r="B292" s="61"/>
    </row>
    <row r="293" spans="1:2" s="52" customFormat="1" x14ac:dyDescent="0.25">
      <c r="A293" s="55"/>
      <c r="B293" s="61"/>
    </row>
    <row r="294" spans="1:2" s="52" customFormat="1" x14ac:dyDescent="0.25">
      <c r="A294" s="55"/>
      <c r="B294" s="61"/>
    </row>
    <row r="295" spans="1:2" s="52" customFormat="1" x14ac:dyDescent="0.25">
      <c r="A295" s="55"/>
      <c r="B295" s="61"/>
    </row>
    <row r="296" spans="1:2" s="52" customFormat="1" x14ac:dyDescent="0.25">
      <c r="A296" s="55"/>
      <c r="B296" s="61"/>
    </row>
    <row r="297" spans="1:2" s="52" customFormat="1" x14ac:dyDescent="0.25">
      <c r="A297" s="55"/>
      <c r="B297" s="61"/>
    </row>
    <row r="298" spans="1:2" s="52" customFormat="1" x14ac:dyDescent="0.25">
      <c r="A298" s="55"/>
      <c r="B298" s="61"/>
    </row>
    <row r="299" spans="1:2" s="52" customFormat="1" x14ac:dyDescent="0.25">
      <c r="A299" s="55"/>
      <c r="B299" s="61"/>
    </row>
    <row r="300" spans="1:2" s="52" customFormat="1" x14ac:dyDescent="0.25">
      <c r="A300" s="55"/>
      <c r="B300" s="61"/>
    </row>
    <row r="301" spans="1:2" s="52" customFormat="1" x14ac:dyDescent="0.25">
      <c r="A301" s="55"/>
      <c r="B301" s="61"/>
    </row>
    <row r="302" spans="1:2" s="52" customFormat="1" x14ac:dyDescent="0.25">
      <c r="A302" s="55"/>
      <c r="B302" s="61"/>
    </row>
    <row r="303" spans="1:2" s="52" customFormat="1" x14ac:dyDescent="0.25">
      <c r="A303" s="55"/>
      <c r="B303" s="61"/>
    </row>
    <row r="304" spans="1:2" s="52" customFormat="1" x14ac:dyDescent="0.25">
      <c r="A304" s="55"/>
      <c r="B304" s="61"/>
    </row>
    <row r="305" spans="1:2" s="52" customFormat="1" x14ac:dyDescent="0.25">
      <c r="A305" s="55"/>
      <c r="B305" s="61"/>
    </row>
    <row r="306" spans="1:2" s="52" customFormat="1" x14ac:dyDescent="0.25">
      <c r="A306" s="55"/>
      <c r="B306" s="61"/>
    </row>
    <row r="307" spans="1:2" s="52" customFormat="1" x14ac:dyDescent="0.25">
      <c r="A307" s="55"/>
      <c r="B307" s="61"/>
    </row>
    <row r="308" spans="1:2" s="52" customFormat="1" x14ac:dyDescent="0.25">
      <c r="A308" s="55"/>
      <c r="B308" s="61"/>
    </row>
    <row r="309" spans="1:2" s="52" customFormat="1" x14ac:dyDescent="0.25">
      <c r="A309" s="55"/>
      <c r="B309" s="61"/>
    </row>
    <row r="310" spans="1:2" s="52" customFormat="1" x14ac:dyDescent="0.25">
      <c r="A310" s="55"/>
      <c r="B310" s="61"/>
    </row>
    <row r="311" spans="1:2" s="52" customFormat="1" x14ac:dyDescent="0.25">
      <c r="A311" s="55"/>
      <c r="B311" s="61"/>
    </row>
    <row r="312" spans="1:2" s="52" customFormat="1" x14ac:dyDescent="0.25">
      <c r="A312" s="55"/>
      <c r="B312" s="61"/>
    </row>
    <row r="313" spans="1:2" s="52" customFormat="1" x14ac:dyDescent="0.25">
      <c r="A313" s="55"/>
      <c r="B313" s="61"/>
    </row>
    <row r="314" spans="1:2" s="52" customFormat="1" x14ac:dyDescent="0.25">
      <c r="A314" s="55"/>
      <c r="B314" s="61"/>
    </row>
    <row r="315" spans="1:2" s="52" customFormat="1" x14ac:dyDescent="0.25">
      <c r="A315" s="55"/>
      <c r="B315" s="61"/>
    </row>
    <row r="316" spans="1:2" s="52" customFormat="1" x14ac:dyDescent="0.25">
      <c r="A316" s="55"/>
      <c r="B316" s="61"/>
    </row>
    <row r="317" spans="1:2" s="52" customFormat="1" x14ac:dyDescent="0.25">
      <c r="A317" s="55"/>
      <c r="B317" s="61"/>
    </row>
    <row r="318" spans="1:2" s="52" customFormat="1" x14ac:dyDescent="0.25">
      <c r="A318" s="55"/>
      <c r="B318" s="61"/>
    </row>
    <row r="319" spans="1:2" s="52" customFormat="1" x14ac:dyDescent="0.25">
      <c r="A319" s="55"/>
      <c r="B319" s="61"/>
    </row>
    <row r="320" spans="1:2" s="52" customFormat="1" x14ac:dyDescent="0.25">
      <c r="A320" s="55"/>
      <c r="B320" s="61"/>
    </row>
    <row r="321" spans="1:2" s="52" customFormat="1" x14ac:dyDescent="0.25">
      <c r="A321" s="55"/>
      <c r="B321" s="61"/>
    </row>
    <row r="322" spans="1:2" s="52" customFormat="1" x14ac:dyDescent="0.25">
      <c r="A322" s="55"/>
      <c r="B322" s="61"/>
    </row>
    <row r="323" spans="1:2" s="52" customFormat="1" x14ac:dyDescent="0.25">
      <c r="A323" s="55"/>
      <c r="B323" s="61"/>
    </row>
    <row r="324" spans="1:2" s="52" customFormat="1" x14ac:dyDescent="0.25">
      <c r="A324" s="55"/>
      <c r="B324" s="61"/>
    </row>
    <row r="325" spans="1:2" s="52" customFormat="1" x14ac:dyDescent="0.25">
      <c r="A325" s="55"/>
      <c r="B325" s="61"/>
    </row>
    <row r="326" spans="1:2" s="52" customFormat="1" x14ac:dyDescent="0.25">
      <c r="A326" s="55"/>
      <c r="B326" s="61"/>
    </row>
    <row r="327" spans="1:2" s="52" customFormat="1" x14ac:dyDescent="0.25">
      <c r="A327" s="55"/>
      <c r="B327" s="61"/>
    </row>
    <row r="328" spans="1:2" s="52" customFormat="1" x14ac:dyDescent="0.25">
      <c r="A328" s="55"/>
      <c r="B328" s="61"/>
    </row>
    <row r="329" spans="1:2" s="52" customFormat="1" x14ac:dyDescent="0.25">
      <c r="A329" s="55"/>
      <c r="B329" s="61"/>
    </row>
    <row r="330" spans="1:2" s="52" customFormat="1" x14ac:dyDescent="0.25">
      <c r="A330" s="55"/>
      <c r="B330" s="61"/>
    </row>
    <row r="331" spans="1:2" s="52" customFormat="1" x14ac:dyDescent="0.25">
      <c r="A331" s="55"/>
      <c r="B331" s="61"/>
    </row>
    <row r="332" spans="1:2" s="52" customFormat="1" x14ac:dyDescent="0.25">
      <c r="A332" s="55"/>
      <c r="B332" s="61"/>
    </row>
    <row r="333" spans="1:2" s="52" customFormat="1" x14ac:dyDescent="0.25">
      <c r="A333" s="55"/>
      <c r="B333" s="61"/>
    </row>
    <row r="334" spans="1:2" s="52" customFormat="1" x14ac:dyDescent="0.25">
      <c r="A334" s="55"/>
      <c r="B334" s="61"/>
    </row>
    <row r="335" spans="1:2" s="52" customFormat="1" x14ac:dyDescent="0.25">
      <c r="A335" s="55"/>
      <c r="B335" s="61"/>
    </row>
    <row r="336" spans="1:2" s="52" customFormat="1" x14ac:dyDescent="0.25">
      <c r="A336" s="55"/>
      <c r="B336" s="61"/>
    </row>
    <row r="337" spans="1:2" s="52" customFormat="1" x14ac:dyDescent="0.25">
      <c r="A337" s="55"/>
      <c r="B337" s="61"/>
    </row>
    <row r="338" spans="1:2" s="52" customFormat="1" x14ac:dyDescent="0.25">
      <c r="A338" s="55"/>
      <c r="B338" s="61"/>
    </row>
    <row r="339" spans="1:2" s="52" customFormat="1" x14ac:dyDescent="0.25">
      <c r="A339" s="55"/>
      <c r="B339" s="61"/>
    </row>
    <row r="340" spans="1:2" s="52" customFormat="1" x14ac:dyDescent="0.25">
      <c r="A340" s="55"/>
      <c r="B340" s="61"/>
    </row>
    <row r="341" spans="1:2" s="52" customFormat="1" x14ac:dyDescent="0.25">
      <c r="A341" s="55"/>
      <c r="B341" s="61"/>
    </row>
    <row r="342" spans="1:2" s="52" customFormat="1" x14ac:dyDescent="0.25">
      <c r="A342" s="55"/>
      <c r="B342" s="61"/>
    </row>
    <row r="343" spans="1:2" s="52" customFormat="1" x14ac:dyDescent="0.25">
      <c r="A343" s="55"/>
      <c r="B343" s="61"/>
    </row>
    <row r="344" spans="1:2" s="52" customFormat="1" x14ac:dyDescent="0.25">
      <c r="A344" s="55"/>
      <c r="B344" s="61"/>
    </row>
    <row r="345" spans="1:2" s="52" customFormat="1" x14ac:dyDescent="0.25">
      <c r="A345" s="55"/>
      <c r="B345" s="61"/>
    </row>
    <row r="346" spans="1:2" s="52" customFormat="1" x14ac:dyDescent="0.25">
      <c r="A346" s="55"/>
      <c r="B346" s="61"/>
    </row>
    <row r="347" spans="1:2" s="52" customFormat="1" x14ac:dyDescent="0.25">
      <c r="A347" s="55"/>
      <c r="B347" s="61"/>
    </row>
    <row r="348" spans="1:2" s="52" customFormat="1" x14ac:dyDescent="0.25">
      <c r="A348" s="55"/>
      <c r="B348" s="61"/>
    </row>
    <row r="349" spans="1:2" s="52" customFormat="1" x14ac:dyDescent="0.25">
      <c r="A349" s="55"/>
      <c r="B349" s="61"/>
    </row>
    <row r="350" spans="1:2" s="52" customFormat="1" x14ac:dyDescent="0.25">
      <c r="A350" s="55"/>
      <c r="B350" s="61"/>
    </row>
    <row r="351" spans="1:2" s="52" customFormat="1" x14ac:dyDescent="0.25">
      <c r="A351" s="55"/>
      <c r="B351" s="61"/>
    </row>
    <row r="352" spans="1:2" s="52" customFormat="1" x14ac:dyDescent="0.25">
      <c r="A352" s="55"/>
      <c r="B352" s="61"/>
    </row>
    <row r="353" spans="1:2" s="52" customFormat="1" x14ac:dyDescent="0.25">
      <c r="A353" s="55"/>
      <c r="B353" s="61"/>
    </row>
    <row r="354" spans="1:2" s="52" customFormat="1" x14ac:dyDescent="0.25">
      <c r="A354" s="55"/>
      <c r="B354" s="61"/>
    </row>
    <row r="355" spans="1:2" s="52" customFormat="1" x14ac:dyDescent="0.25">
      <c r="A355" s="55"/>
      <c r="B355" s="61"/>
    </row>
    <row r="356" spans="1:2" s="52" customFormat="1" x14ac:dyDescent="0.25">
      <c r="A356" s="55"/>
      <c r="B356" s="61"/>
    </row>
    <row r="357" spans="1:2" s="52" customFormat="1" x14ac:dyDescent="0.25">
      <c r="A357" s="55"/>
      <c r="B357" s="61"/>
    </row>
    <row r="358" spans="1:2" s="52" customFormat="1" x14ac:dyDescent="0.25">
      <c r="A358" s="55"/>
      <c r="B358" s="61"/>
    </row>
    <row r="359" spans="1:2" s="52" customFormat="1" x14ac:dyDescent="0.25">
      <c r="A359" s="55"/>
      <c r="B359" s="61"/>
    </row>
    <row r="360" spans="1:2" s="52" customFormat="1" x14ac:dyDescent="0.25">
      <c r="A360" s="55"/>
      <c r="B360" s="61"/>
    </row>
    <row r="361" spans="1:2" s="52" customFormat="1" x14ac:dyDescent="0.25">
      <c r="A361" s="55"/>
      <c r="B361" s="61"/>
    </row>
    <row r="362" spans="1:2" s="52" customFormat="1" x14ac:dyDescent="0.25">
      <c r="A362" s="55"/>
      <c r="B362" s="61"/>
    </row>
    <row r="363" spans="1:2" s="52" customFormat="1" x14ac:dyDescent="0.25">
      <c r="A363" s="55"/>
      <c r="B363" s="61"/>
    </row>
    <row r="364" spans="1:2" s="52" customFormat="1" x14ac:dyDescent="0.25">
      <c r="A364" s="55"/>
      <c r="B364" s="61"/>
    </row>
    <row r="365" spans="1:2" s="52" customFormat="1" x14ac:dyDescent="0.25">
      <c r="A365" s="55"/>
      <c r="B365" s="61"/>
    </row>
    <row r="366" spans="1:2" s="52" customFormat="1" x14ac:dyDescent="0.25">
      <c r="A366" s="55"/>
      <c r="B366" s="61"/>
    </row>
    <row r="367" spans="1:2" s="52" customFormat="1" x14ac:dyDescent="0.25">
      <c r="A367" s="55"/>
      <c r="B367" s="61"/>
    </row>
    <row r="368" spans="1:2" s="52" customFormat="1" x14ac:dyDescent="0.25">
      <c r="A368" s="55"/>
      <c r="B368" s="61"/>
    </row>
    <row r="369" spans="1:2" s="52" customFormat="1" x14ac:dyDescent="0.25">
      <c r="A369" s="55"/>
      <c r="B369" s="61"/>
    </row>
    <row r="370" spans="1:2" s="52" customFormat="1" x14ac:dyDescent="0.25">
      <c r="A370" s="55"/>
      <c r="B370" s="61"/>
    </row>
    <row r="371" spans="1:2" s="52" customFormat="1" x14ac:dyDescent="0.25">
      <c r="A371" s="55"/>
      <c r="B371" s="61"/>
    </row>
    <row r="372" spans="1:2" s="52" customFormat="1" x14ac:dyDescent="0.25">
      <c r="A372" s="55"/>
      <c r="B372" s="61"/>
    </row>
    <row r="373" spans="1:2" s="52" customFormat="1" x14ac:dyDescent="0.25">
      <c r="A373" s="55"/>
      <c r="B373" s="61"/>
    </row>
    <row r="374" spans="1:2" s="52" customFormat="1" x14ac:dyDescent="0.25">
      <c r="A374" s="55"/>
      <c r="B374" s="61"/>
    </row>
    <row r="375" spans="1:2" s="52" customFormat="1" x14ac:dyDescent="0.25">
      <c r="A375" s="55"/>
      <c r="B375" s="61"/>
    </row>
    <row r="376" spans="1:2" s="52" customFormat="1" x14ac:dyDescent="0.25">
      <c r="A376" s="55"/>
      <c r="B376" s="61"/>
    </row>
    <row r="377" spans="1:2" s="52" customFormat="1" x14ac:dyDescent="0.25">
      <c r="A377" s="55"/>
      <c r="B377" s="61"/>
    </row>
  </sheetData>
  <hyperlinks>
    <hyperlink ref="H3" r:id="rId1"/>
    <hyperlink ref="H2" r:id="rId2"/>
    <hyperlink ref="H4" r:id="rId3"/>
    <hyperlink ref="H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PROD. TEC. Y ART. - TECNOPOLIS</vt:lpstr>
      <vt:lpstr>TÉCNICA</vt:lpstr>
      <vt:lpstr>Proveedores Técnica</vt:lpstr>
      <vt:lpstr>Contactos Técnica</vt:lpstr>
      <vt:lpstr>Estado Artística</vt:lpstr>
      <vt:lpstr>TÉCNICA!Área_de_impresión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Marcelo Javier Restuccio</cp:lastModifiedBy>
  <cp:lastPrinted>2016-07-26T19:56:46Z</cp:lastPrinted>
  <dcterms:created xsi:type="dcterms:W3CDTF">2016-07-02T19:21:32Z</dcterms:created>
  <dcterms:modified xsi:type="dcterms:W3CDTF">2016-08-02T22:39:14Z</dcterms:modified>
</cp:coreProperties>
</file>