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C84DC05-7F72-4908-B677-7E97B8701E2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Data!$C$1:$L$39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5" l="1"/>
  <c r="G59" i="5"/>
  <c r="G58" i="5"/>
  <c r="K55" i="5"/>
  <c r="L55" i="5" s="1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G12" i="7" l="1"/>
  <c r="H12" i="7" s="1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J35" i="5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F11" i="7" l="1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9" i="7" l="1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11" i="7" l="1"/>
  <c r="H11" i="7" s="1"/>
  <c r="H10" i="7"/>
  <c r="E14" i="5"/>
  <c r="T4" i="5"/>
  <c r="T5" i="5"/>
  <c r="T6" i="5"/>
  <c r="T7" i="5"/>
  <c r="T8" i="5"/>
  <c r="T9" i="5"/>
  <c r="T10" i="5"/>
  <c r="T11" i="5"/>
  <c r="T12" i="5"/>
  <c r="T13" i="5"/>
  <c r="T14" i="5"/>
  <c r="T3" i="5" l="1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K60" i="5" l="1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L35" i="5" s="1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60" i="5" l="1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</calcChain>
</file>

<file path=xl/sharedStrings.xml><?xml version="1.0" encoding="utf-8"?>
<sst xmlns="http://schemas.openxmlformats.org/spreadsheetml/2006/main" count="216" uniqueCount="132">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</sst>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16</c:v>
                </c:pt>
                <c:pt idx="8">
                  <c:v>0</c:v>
                </c:pt>
                <c:pt idx="9">
                  <c:v>131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'Burndown Summary'!$A$2:$A$12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76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55</c:v>
                      </c:pt>
                      <c:pt idx="9">
                        <c:v>42</c:v>
                      </c:pt>
                      <c:pt idx="10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ser>
          <c:idx val="5"/>
          <c:order val="5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Summary'!$G$2:$G$12</c:f>
              <c:numCache>
                <c:formatCode>General</c:formatCode>
                <c:ptCount val="11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385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799</c:v>
                </c:pt>
                <c:pt idx="9">
                  <c:v>841</c:v>
                </c:pt>
                <c:pt idx="10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Summary'!$H$2:$H$12</c:f>
              <c:numCache>
                <c:formatCode>General</c:formatCode>
                <c:ptCount val="11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385</c:v>
                </c:pt>
                <c:pt idx="5">
                  <c:v>723</c:v>
                </c:pt>
                <c:pt idx="6">
                  <c:v>723</c:v>
                </c:pt>
                <c:pt idx="7">
                  <c:v>584</c:v>
                </c:pt>
                <c:pt idx="8">
                  <c:v>249</c:v>
                </c:pt>
                <c:pt idx="9">
                  <c:v>270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'Burndown Summary'!$F$1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Summary'!$A$2:$A$12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catAx>
        <c:axId val="629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61911</xdr:rowOff>
    </xdr:from>
    <xdr:to>
      <xdr:col>19</xdr:col>
      <xdr:colOff>266700</xdr:colOff>
      <xdr:row>27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2"/>
  <sheetViews>
    <sheetView workbookViewId="0">
      <selection activeCell="C18" sqref="C18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76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385</v>
      </c>
      <c r="H6" s="1">
        <f t="shared" si="0"/>
        <v>385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744</v>
      </c>
      <c r="H7" s="1">
        <f t="shared" si="0"/>
        <v>723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744</v>
      </c>
      <c r="H8" s="1">
        <f t="shared" si="0"/>
        <v>723</v>
      </c>
    </row>
    <row r="9" spans="1:8" x14ac:dyDescent="0.25">
      <c r="A9">
        <v>13</v>
      </c>
      <c r="B9">
        <v>0</v>
      </c>
      <c r="C9">
        <v>16</v>
      </c>
      <c r="D9">
        <v>139</v>
      </c>
      <c r="E9">
        <v>6</v>
      </c>
      <c r="F9" s="1">
        <f t="shared" si="1"/>
        <v>160</v>
      </c>
      <c r="G9" s="1">
        <f t="shared" si="2"/>
        <v>744</v>
      </c>
      <c r="H9" s="1">
        <f t="shared" si="0"/>
        <v>584</v>
      </c>
    </row>
    <row r="10" spans="1:8" x14ac:dyDescent="0.25">
      <c r="A10">
        <v>14</v>
      </c>
      <c r="B10">
        <v>55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799</v>
      </c>
      <c r="H10" s="1">
        <f t="shared" si="0"/>
        <v>249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841</v>
      </c>
      <c r="H11" s="1">
        <f t="shared" si="0"/>
        <v>270</v>
      </c>
    </row>
    <row r="12" spans="1:8" x14ac:dyDescent="0.25">
      <c r="A12">
        <v>16</v>
      </c>
      <c r="B12">
        <v>81</v>
      </c>
      <c r="C12">
        <v>81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922</v>
      </c>
      <c r="H12" s="1">
        <f t="shared" ref="H12" si="5">G12 -F12</f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dimension ref="A1:T60"/>
  <sheetViews>
    <sheetView tabSelected="1" topLeftCell="A19" workbookViewId="0">
      <selection activeCell="A31" sqref="A31:XFD31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/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/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/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/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/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/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/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/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/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0</v>
      </c>
    </row>
    <row r="15" spans="1:20" x14ac:dyDescent="0.25">
      <c r="A15" s="4" t="s">
        <v>55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13</v>
      </c>
    </row>
    <row r="27" spans="1:20" x14ac:dyDescent="0.25">
      <c r="A27" s="4" t="s">
        <v>71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9</v>
      </c>
      <c r="T29" s="8">
        <f t="shared" ca="1" si="2"/>
        <v>0</v>
      </c>
    </row>
    <row r="30" spans="1:20" x14ac:dyDescent="0.25">
      <c r="A30" s="4" t="s">
        <v>71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22</v>
      </c>
      <c r="T31" s="8">
        <f t="shared" ca="1" si="2"/>
        <v>0</v>
      </c>
    </row>
    <row r="32" spans="1:20" x14ac:dyDescent="0.25">
      <c r="A32" s="4" t="s">
        <v>81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 t="e">
        <f ca="1">LOOKUP(2,1/(Sprints!$A$2:$A$20&lt;=R33)/(Sprints!$B$2:$B$20&gt;=R33),Sprints!$C$2:$C$20)</f>
        <v>#N/A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T33" s="8">
        <f t="shared" ca="1" si="2"/>
        <v>0</v>
      </c>
    </row>
    <row r="34" spans="1:20" x14ac:dyDescent="0.25">
      <c r="A34" s="4" t="s">
        <v>81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 t="e">
        <f ca="1">LOOKUP(2,1/(Sprints!$A$2:$A$20&lt;=R34)/(Sprints!$B$2:$B$20&gt;=R34),Sprints!$C$2:$C$20)</f>
        <v>#N/A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T34" s="8">
        <f t="shared" ca="1" si="2"/>
        <v>0</v>
      </c>
    </row>
    <row r="35" spans="1:20" x14ac:dyDescent="0.25">
      <c r="A35" s="4" t="s">
        <v>81</v>
      </c>
      <c r="C35" s="4" t="s">
        <v>85</v>
      </c>
      <c r="E35" s="8">
        <f ca="1">VLOOKUP(Q35,SP!A$2:$C$9,3)</f>
        <v>8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>
        <f ca="1">LOOKUP(2,1/(Sprints!$A$2:$A$20&lt;=P35)/(Sprints!$B$2:$B$20&gt;=P35),Sprints!$C$2:$C$20)</f>
        <v>17</v>
      </c>
      <c r="I35" s="8">
        <f t="shared" ref="I35" ca="1" si="46" xml:space="preserve"> H35 - G35</f>
        <v>0</v>
      </c>
      <c r="J35" s="8">
        <f>LOOKUP(2,1/(Sprints!$A$2:$A$20&lt;=R35)/(Sprints!$B$2:$B$20&gt;=R35),Sprints!$C$2:$C$20)</f>
        <v>18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>
        <v>43705</v>
      </c>
      <c r="Q35" s="8">
        <f t="shared" ca="1" si="1"/>
        <v>9</v>
      </c>
      <c r="R35" s="5">
        <v>43718</v>
      </c>
      <c r="T35" s="8">
        <f t="shared" ca="1" si="2"/>
        <v>1</v>
      </c>
    </row>
    <row r="36" spans="1:20" x14ac:dyDescent="0.25">
      <c r="A36" s="4" t="s">
        <v>81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37</v>
      </c>
      <c r="T36" s="8">
        <f t="shared" ca="1" si="2"/>
        <v>0</v>
      </c>
    </row>
    <row r="37" spans="1:20" x14ac:dyDescent="0.25">
      <c r="A37" s="4" t="s">
        <v>81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0</v>
      </c>
    </row>
    <row r="41" spans="1:20" x14ac:dyDescent="0.25">
      <c r="A41" s="4" t="s">
        <v>94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13</v>
      </c>
      <c r="T41" s="8">
        <f t="shared" ca="1" si="57"/>
        <v>0</v>
      </c>
    </row>
    <row r="42" spans="1:20" x14ac:dyDescent="0.25">
      <c r="A42" s="4" t="s">
        <v>94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1</v>
      </c>
    </row>
    <row r="43" spans="1:20" x14ac:dyDescent="0.25">
      <c r="A43" s="4" t="s">
        <v>94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1</v>
      </c>
    </row>
    <row r="44" spans="1:20" x14ac:dyDescent="0.25">
      <c r="A44" s="4" t="s">
        <v>94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0</v>
      </c>
    </row>
    <row r="45" spans="1:20" x14ac:dyDescent="0.25">
      <c r="A45" s="4" t="s">
        <v>94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20</v>
      </c>
      <c r="T45" s="8">
        <f t="shared" ca="1" si="57"/>
        <v>0</v>
      </c>
    </row>
    <row r="46" spans="1:20" x14ac:dyDescent="0.25">
      <c r="A46" s="4" t="s">
        <v>94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22</v>
      </c>
      <c r="T46" s="8">
        <f t="shared" ca="1" si="57"/>
        <v>0</v>
      </c>
    </row>
    <row r="47" spans="1:20" x14ac:dyDescent="0.25">
      <c r="A47" s="4" t="s">
        <v>94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22</v>
      </c>
      <c r="T47" s="8">
        <f t="shared" ca="1" si="57"/>
        <v>0</v>
      </c>
    </row>
    <row r="48" spans="1:20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21</v>
      </c>
      <c r="T49" s="8">
        <f t="shared" ca="1" si="57"/>
        <v>0</v>
      </c>
    </row>
    <row r="50" spans="1:20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19</v>
      </c>
      <c r="T50" s="8">
        <f t="shared" ca="1" si="57"/>
        <v>0</v>
      </c>
    </row>
    <row r="51" spans="1:20" x14ac:dyDescent="0.25">
      <c r="A51" s="4" t="s">
        <v>94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19</v>
      </c>
      <c r="T51" s="8">
        <f t="shared" ca="1" si="57"/>
        <v>0</v>
      </c>
    </row>
    <row r="52" spans="1:20" x14ac:dyDescent="0.25">
      <c r="A52" s="4" t="s">
        <v>94</v>
      </c>
      <c r="C52" s="4" t="s">
        <v>115</v>
      </c>
      <c r="D52" s="11">
        <v>5</v>
      </c>
      <c r="E52" s="8">
        <f ca="1">VLOOKUP(Q52,SP!A$2:$C$9,3)</f>
        <v>13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15</v>
      </c>
      <c r="T52" s="8">
        <f t="shared" ca="1" si="57"/>
        <v>0</v>
      </c>
    </row>
    <row r="53" spans="1:20" x14ac:dyDescent="0.25">
      <c r="A53" s="4" t="s">
        <v>94</v>
      </c>
      <c r="C53" s="4" t="s">
        <v>117</v>
      </c>
      <c r="D53" s="11">
        <v>2</v>
      </c>
      <c r="E53" s="8">
        <f ca="1">VLOOKUP(Q53,SP!A$2:$C$9,3)</f>
        <v>5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5</v>
      </c>
      <c r="T53" s="8">
        <f t="shared" ca="1" si="57"/>
        <v>0</v>
      </c>
    </row>
    <row r="54" spans="1:20" x14ac:dyDescent="0.25">
      <c r="A54" s="4" t="s">
        <v>128</v>
      </c>
      <c r="B54"/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6</v>
      </c>
      <c r="T54" s="8">
        <f t="shared" ca="1" si="57"/>
        <v>0</v>
      </c>
    </row>
    <row r="55" spans="1:20" x14ac:dyDescent="0.25">
      <c r="A55" s="4" t="s">
        <v>128</v>
      </c>
      <c r="B55"/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/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/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14</v>
      </c>
      <c r="T57" s="8">
        <f t="shared" ca="1" si="57"/>
        <v>0</v>
      </c>
    </row>
    <row r="58" spans="1:20" x14ac:dyDescent="0.25">
      <c r="A58" s="4" t="s">
        <v>128</v>
      </c>
      <c r="B58"/>
      <c r="C58" t="s">
        <v>125</v>
      </c>
      <c r="D58">
        <v>3</v>
      </c>
      <c r="E58" s="8">
        <f ca="1">VLOOKUP(Q58,SP!A$2:$C$9,3)</f>
        <v>5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5</v>
      </c>
      <c r="T58" s="8">
        <f t="shared" ca="1" si="57"/>
        <v>0</v>
      </c>
    </row>
    <row r="59" spans="1:20" x14ac:dyDescent="0.25">
      <c r="A59" s="4" t="s">
        <v>128</v>
      </c>
      <c r="B59"/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2</v>
      </c>
      <c r="T59" s="8">
        <f t="shared" ca="1" si="57"/>
        <v>0</v>
      </c>
    </row>
    <row r="60" spans="1:20" x14ac:dyDescent="0.25">
      <c r="A60" s="4" t="s">
        <v>128</v>
      </c>
      <c r="B60"/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C1:L39" xr:uid="{AED31219-598C-422B-B10B-DB13322004E4}"/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43719</v>
      </c>
      <c r="B20" s="2">
        <f ca="1">TODAY()</f>
        <v>43719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2019-09-11T18:36:17Z</dcterms:modified>
</cp:coreProperties>
</file>