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_sacks/Documents/GitHub/Marine_Betaine_Cycling/Meta_Data/Ingalls_Lab_Data/"/>
    </mc:Choice>
  </mc:AlternateContent>
  <xr:revisionPtr revIDLastSave="0" documentId="8_{865C415C-84F2-AB47-8CCE-99693FA93203}" xr6:coauthVersionLast="47" xr6:coauthVersionMax="47" xr10:uidLastSave="{00000000-0000-0000-0000-000000000000}"/>
  <bookViews>
    <workbookView xWindow="12280" yWindow="500" windowWidth="16240" windowHeight="15940" xr2:uid="{CD37A3B4-0969-924D-96A3-AAEE04F01F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2" i="1"/>
  <c r="I13" i="1"/>
  <c r="I11" i="1"/>
  <c r="I10" i="1"/>
  <c r="I8" i="1"/>
  <c r="I9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<sst xmlns="http://schemas.openxmlformats.org/spreadsheetml/2006/main" count="74" uniqueCount="46">
  <si>
    <t>KinExp_ID</t>
  </si>
  <si>
    <t>Diss_Samp_ID</t>
  </si>
  <si>
    <t>Compound</t>
  </si>
  <si>
    <t>Lat</t>
  </si>
  <si>
    <t>Long</t>
  </si>
  <si>
    <t>Region</t>
  </si>
  <si>
    <t>KM1906_UKG1</t>
  </si>
  <si>
    <t>KM1906_GBTK1_0nM</t>
  </si>
  <si>
    <t>GBt</t>
  </si>
  <si>
    <t>NPTZ</t>
  </si>
  <si>
    <t>KM1906_UKG2</t>
  </si>
  <si>
    <t>KM1906_GBT_F2_T0</t>
  </si>
  <si>
    <t>RC078_UKG1</t>
  </si>
  <si>
    <t>RC078_S7_C3_D6</t>
  </si>
  <si>
    <t>Coastal</t>
  </si>
  <si>
    <t>RC104_UKG1</t>
  </si>
  <si>
    <t>RC104_UCH1</t>
  </si>
  <si>
    <t>TN412_UKG</t>
  </si>
  <si>
    <t>G5_UKG1</t>
  </si>
  <si>
    <t>Gyre</t>
  </si>
  <si>
    <t>RC078_UKH1</t>
  </si>
  <si>
    <t>Homarine</t>
  </si>
  <si>
    <t>RC078_UKH2</t>
  </si>
  <si>
    <t>RC104_UKH1</t>
  </si>
  <si>
    <t>TN397_UKH1</t>
  </si>
  <si>
    <t>UKH1_0nM</t>
  </si>
  <si>
    <t>TN397_UKH2</t>
  </si>
  <si>
    <t>UKH2_0nM</t>
  </si>
  <si>
    <t>TN397_UKH3</t>
  </si>
  <si>
    <t>UKH3_0nM</t>
  </si>
  <si>
    <t>Equatorial</t>
  </si>
  <si>
    <t>TN397_UKH4</t>
  </si>
  <si>
    <t>UKH4_0nM</t>
  </si>
  <si>
    <t>TN397_UKH5</t>
  </si>
  <si>
    <t>UKH5_0nM</t>
  </si>
  <si>
    <t>Exp_Time_Local</t>
  </si>
  <si>
    <t>Exp_Date_Local</t>
  </si>
  <si>
    <t>Exp_Time_UTC</t>
  </si>
  <si>
    <t>Exp_Date_UTC</t>
  </si>
  <si>
    <t>S5_C3_D3</t>
  </si>
  <si>
    <t>S7_C3_D6</t>
  </si>
  <si>
    <t>S2_C4_D6</t>
  </si>
  <si>
    <t>RC078_CTD_matching</t>
  </si>
  <si>
    <t>TN397_UCH1</t>
  </si>
  <si>
    <t>homarine</t>
  </si>
  <si>
    <t>UCH1_Gluc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</si>
</sst>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8B79-109D-2B46-91FA-1E1346942080}">
  <dimension ref="A1:K16"/>
  <sheetViews>
    <sheetView tabSelected="1" workbookViewId="0">
      <selection activeCell="F20" sqref="F20"/>
    </sheetView>
  </sheetViews>
  <sheetFormatPr baseColWidth="10" defaultRowHeight="16" x14ac:dyDescent="0.2"/>
  <cols>
    <col min="1" max="2" width="21.6640625" customWidth="1"/>
    <col min="7" max="7" width="13.83203125" bestFit="1" customWidth="1"/>
    <col min="8" max="8" width="14" bestFit="1" customWidth="1"/>
    <col min="9" max="9" width="12.83203125" bestFit="1" customWidth="1"/>
    <col min="11" max="11" width="16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  <c r="K1" t="s">
        <v>42</v>
      </c>
    </row>
    <row r="2" spans="1:11" x14ac:dyDescent="0.2">
      <c r="A2" t="s">
        <v>6</v>
      </c>
      <c r="B2" t="s">
        <v>7</v>
      </c>
      <c r="C2" t="s">
        <v>8</v>
      </c>
      <c r="D2">
        <v>41.68</v>
      </c>
      <c r="E2">
        <v>-158.05000000000001</v>
      </c>
      <c r="F2" t="s">
        <v>9</v>
      </c>
      <c r="G2" s="2">
        <v>0.25</v>
      </c>
      <c r="H2" s="3">
        <v>43571</v>
      </c>
      <c r="I2" s="2">
        <f>G2+TIME(9,0,0)</f>
        <v>0.625</v>
      </c>
      <c r="J2" s="3">
        <v>43571</v>
      </c>
    </row>
    <row r="3" spans="1:11" x14ac:dyDescent="0.2">
      <c r="A3" t="s">
        <v>10</v>
      </c>
      <c r="B3" t="s">
        <v>11</v>
      </c>
      <c r="C3" t="s">
        <v>8</v>
      </c>
      <c r="D3">
        <v>37</v>
      </c>
      <c r="E3">
        <v>-158</v>
      </c>
      <c r="F3" t="s">
        <v>9</v>
      </c>
      <c r="G3" s="2">
        <v>0.25</v>
      </c>
      <c r="H3" s="3">
        <v>43575</v>
      </c>
      <c r="I3" s="2">
        <f>G3+TIME(7,0,0)</f>
        <v>0.54166666666666674</v>
      </c>
      <c r="J3" s="3">
        <v>43575</v>
      </c>
    </row>
    <row r="4" spans="1:11" x14ac:dyDescent="0.2">
      <c r="A4" t="s">
        <v>12</v>
      </c>
      <c r="B4" t="s">
        <v>13</v>
      </c>
      <c r="C4" t="s">
        <v>8</v>
      </c>
      <c r="D4">
        <v>47.820799999999998</v>
      </c>
      <c r="E4">
        <v>-122.4661</v>
      </c>
      <c r="F4" t="s">
        <v>14</v>
      </c>
      <c r="G4" s="2">
        <v>0.57986111111111116</v>
      </c>
      <c r="H4" s="3">
        <v>44720</v>
      </c>
      <c r="I4" s="2">
        <f>G4+TIME(7,0,0)</f>
        <v>0.8715277777777779</v>
      </c>
      <c r="J4" s="3">
        <v>44720</v>
      </c>
      <c r="K4" s="1" t="s">
        <v>40</v>
      </c>
    </row>
    <row r="5" spans="1:11" x14ac:dyDescent="0.2">
      <c r="A5" t="s">
        <v>15</v>
      </c>
      <c r="B5" t="s">
        <v>16</v>
      </c>
      <c r="C5" t="s">
        <v>8</v>
      </c>
      <c r="D5">
        <v>48.151699999999998</v>
      </c>
      <c r="E5">
        <v>-123.001</v>
      </c>
      <c r="F5" t="s">
        <v>14</v>
      </c>
      <c r="G5" s="2">
        <v>0.6645833333333333</v>
      </c>
      <c r="H5" s="3">
        <v>45172</v>
      </c>
      <c r="I5" s="2">
        <f>G5+TIME(7,0,0)</f>
        <v>0.95625000000000004</v>
      </c>
      <c r="J5" s="3">
        <v>45172</v>
      </c>
    </row>
    <row r="6" spans="1:11" x14ac:dyDescent="0.2">
      <c r="A6" t="s">
        <v>17</v>
      </c>
      <c r="B6" t="s">
        <v>18</v>
      </c>
      <c r="C6" t="s">
        <v>8</v>
      </c>
      <c r="D6">
        <v>8.5399999999999991</v>
      </c>
      <c r="E6">
        <v>147.27000000000001</v>
      </c>
      <c r="F6" t="s">
        <v>19</v>
      </c>
      <c r="G6" s="2">
        <v>0.30694444444444446</v>
      </c>
      <c r="H6" s="3">
        <v>44971</v>
      </c>
      <c r="I6" s="2">
        <f>G6+TIME(9,0,0)</f>
        <v>0.68194444444444446</v>
      </c>
      <c r="J6" s="3">
        <v>44971</v>
      </c>
    </row>
    <row r="7" spans="1:11" x14ac:dyDescent="0.2">
      <c r="A7" t="s">
        <v>20</v>
      </c>
      <c r="B7" t="s">
        <v>20</v>
      </c>
      <c r="C7" t="s">
        <v>21</v>
      </c>
      <c r="D7">
        <v>48.2485</v>
      </c>
      <c r="E7">
        <v>-122.9931</v>
      </c>
      <c r="F7" t="s">
        <v>14</v>
      </c>
      <c r="G7" s="2">
        <v>0.59097222222222223</v>
      </c>
      <c r="H7" s="3">
        <v>44716</v>
      </c>
      <c r="I7" s="2">
        <f>G7+TIME(7,0,0)</f>
        <v>0.88263888888888897</v>
      </c>
      <c r="J7" s="3">
        <v>44716</v>
      </c>
      <c r="K7" s="1" t="s">
        <v>41</v>
      </c>
    </row>
    <row r="8" spans="1:11" x14ac:dyDescent="0.2">
      <c r="A8" t="s">
        <v>22</v>
      </c>
      <c r="B8" t="s">
        <v>22</v>
      </c>
      <c r="C8" t="s">
        <v>21</v>
      </c>
      <c r="D8">
        <v>48.822400000000002</v>
      </c>
      <c r="E8">
        <v>-122.89400000000001</v>
      </c>
      <c r="F8" t="s">
        <v>14</v>
      </c>
      <c r="G8" s="2">
        <v>0.34513888888888888</v>
      </c>
      <c r="H8" s="3">
        <v>44719</v>
      </c>
      <c r="I8" s="2">
        <f t="shared" ref="I8:I10" si="0">G8+TIME(7,0,0)</f>
        <v>0.63680555555555562</v>
      </c>
      <c r="J8" s="3">
        <v>44719</v>
      </c>
      <c r="K8" s="1" t="s">
        <v>39</v>
      </c>
    </row>
    <row r="9" spans="1:11" x14ac:dyDescent="0.2">
      <c r="A9" t="s">
        <v>23</v>
      </c>
      <c r="B9" t="s">
        <v>23</v>
      </c>
      <c r="C9" t="s">
        <v>21</v>
      </c>
      <c r="D9">
        <v>48.153799999999997</v>
      </c>
      <c r="E9">
        <v>-123.0172</v>
      </c>
      <c r="F9" t="s">
        <v>14</v>
      </c>
      <c r="G9" s="2">
        <v>0.57777777777777772</v>
      </c>
      <c r="H9" s="3">
        <v>45170</v>
      </c>
      <c r="I9" s="2">
        <f t="shared" si="0"/>
        <v>0.86944444444444446</v>
      </c>
      <c r="J9" s="3">
        <v>45170</v>
      </c>
    </row>
    <row r="10" spans="1:11" x14ac:dyDescent="0.2">
      <c r="A10" t="s">
        <v>24</v>
      </c>
      <c r="B10" t="s">
        <v>25</v>
      </c>
      <c r="C10" t="s">
        <v>21</v>
      </c>
      <c r="D10">
        <v>17.116</v>
      </c>
      <c r="E10">
        <v>-140.001</v>
      </c>
      <c r="F10" t="s">
        <v>19</v>
      </c>
      <c r="G10" s="2">
        <v>0.53680555555555554</v>
      </c>
      <c r="H10" s="3">
        <v>44526</v>
      </c>
      <c r="I10" s="2">
        <f>G10+TIME(8,0,0)</f>
        <v>0.8701388888888888</v>
      </c>
      <c r="J10" s="3">
        <v>44526</v>
      </c>
    </row>
    <row r="11" spans="1:11" x14ac:dyDescent="0.2">
      <c r="A11" t="s">
        <v>26</v>
      </c>
      <c r="B11" t="s">
        <v>27</v>
      </c>
      <c r="C11" t="s">
        <v>21</v>
      </c>
      <c r="D11">
        <v>10.6996</v>
      </c>
      <c r="E11">
        <v>-139.99</v>
      </c>
      <c r="F11" t="s">
        <v>19</v>
      </c>
      <c r="G11" s="2">
        <v>0.5493055555555556</v>
      </c>
      <c r="H11" s="3">
        <v>44528</v>
      </c>
      <c r="I11" s="2">
        <f>G11+TIME(8,0,0)</f>
        <v>0.88263888888888897</v>
      </c>
      <c r="J11" s="3">
        <v>44528</v>
      </c>
    </row>
    <row r="12" spans="1:11" x14ac:dyDescent="0.2">
      <c r="A12" t="s">
        <v>28</v>
      </c>
      <c r="B12" t="s">
        <v>29</v>
      </c>
      <c r="C12" t="s">
        <v>21</v>
      </c>
      <c r="D12">
        <v>4.7686999999999999</v>
      </c>
      <c r="E12">
        <v>-139.9881</v>
      </c>
      <c r="F12" t="s">
        <v>30</v>
      </c>
      <c r="G12" s="2">
        <v>0.57013888888888886</v>
      </c>
      <c r="H12" s="3">
        <v>44531</v>
      </c>
      <c r="I12" s="2">
        <f>G12+TIME(8,0,0)</f>
        <v>0.90347222222222223</v>
      </c>
      <c r="J12" s="3">
        <v>44531</v>
      </c>
    </row>
    <row r="13" spans="1:11" x14ac:dyDescent="0.2">
      <c r="A13" t="s">
        <v>31</v>
      </c>
      <c r="B13" t="s">
        <v>32</v>
      </c>
      <c r="C13" t="s">
        <v>21</v>
      </c>
      <c r="D13">
        <v>-0.192</v>
      </c>
      <c r="E13">
        <v>-140.001</v>
      </c>
      <c r="F13" t="s">
        <v>30</v>
      </c>
      <c r="G13" s="2">
        <v>0.55208333333333337</v>
      </c>
      <c r="H13" s="3">
        <v>44535</v>
      </c>
      <c r="I13" s="2">
        <f>G13+TIME(8,0,0)</f>
        <v>0.88541666666666674</v>
      </c>
      <c r="J13" s="3">
        <v>44535</v>
      </c>
    </row>
    <row r="14" spans="1:11" x14ac:dyDescent="0.2">
      <c r="A14" t="s">
        <v>33</v>
      </c>
      <c r="B14" t="s">
        <v>34</v>
      </c>
      <c r="C14" t="s">
        <v>21</v>
      </c>
      <c r="D14">
        <v>6.9778000000000002</v>
      </c>
      <c r="E14">
        <v>-147.00380000000001</v>
      </c>
      <c r="F14" t="s">
        <v>30</v>
      </c>
      <c r="G14" s="2">
        <v>0.56319444444444444</v>
      </c>
      <c r="H14" s="3">
        <v>44540</v>
      </c>
      <c r="I14" s="2">
        <f>G14+TIME(9,0,0)</f>
        <v>0.93819444444444444</v>
      </c>
      <c r="J14" s="3">
        <v>44540</v>
      </c>
    </row>
    <row r="15" spans="1:11" x14ac:dyDescent="0.2">
      <c r="A15" t="s">
        <v>43</v>
      </c>
      <c r="B15" t="s">
        <v>45</v>
      </c>
      <c r="C15" t="s">
        <v>44</v>
      </c>
      <c r="D15">
        <v>21.17</v>
      </c>
      <c r="E15">
        <v>-126.21299999999999</v>
      </c>
      <c r="F15" t="s">
        <v>19</v>
      </c>
      <c r="G15" s="2">
        <v>0.61388888888888893</v>
      </c>
      <c r="H15" s="3">
        <v>44523</v>
      </c>
      <c r="I15" s="2">
        <f>G15+TIME(8,0,0)</f>
        <v>0.94722222222222219</v>
      </c>
      <c r="J15" s="3">
        <v>44523</v>
      </c>
    </row>
    <row r="16" spans="1:11" x14ac:dyDescent="0.2">
      <c r="A16" t="s">
        <v>16</v>
      </c>
      <c r="B16" t="s">
        <v>16</v>
      </c>
      <c r="C16" t="s">
        <v>44</v>
      </c>
      <c r="D16">
        <v>48.151699999999998</v>
      </c>
      <c r="E16">
        <v>-123.001</v>
      </c>
      <c r="F16" t="s">
        <v>14</v>
      </c>
      <c r="G16" s="2">
        <v>0.6645833333333333</v>
      </c>
      <c r="H16" s="3">
        <v>45172</v>
      </c>
      <c r="I16" s="2">
        <f>G16+TIME(7,0,0)</f>
        <v>0.95625000000000004</v>
      </c>
      <c r="J16" s="3">
        <v>45172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 Sacks</dc:creator>
  <cp:lastModifiedBy>Joshua S Sacks</cp:lastModifiedBy>
  <dcterms:created xsi:type="dcterms:W3CDTF">2024-07-29T21:36:57Z</dcterms:created>
  <dcterms:modified xsi:type="dcterms:W3CDTF">2024-07-30T23:14:25Z</dcterms:modified>
</cp:coreProperties>
</file>