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a/Desktop/MCD/Thesis/Data/results/Task_2/Task_2_results_2019-7-14_9-27-01/"/>
    </mc:Choice>
  </mc:AlternateContent>
  <xr:revisionPtr revIDLastSave="0" documentId="13_ncr:1_{22AACBEA-194C-7246-93C2-AF212CC2EE1E}" xr6:coauthVersionLast="43" xr6:coauthVersionMax="43" xr10:uidLastSave="{00000000-0000-0000-0000-000000000000}"/>
  <bookViews>
    <workbookView xWindow="1520" yWindow="460" windowWidth="30320" windowHeight="18040" activeTab="6" xr2:uid="{00000000-000D-0000-FFFF-FFFF00000000}"/>
  </bookViews>
  <sheets>
    <sheet name="Support Levels" sheetId="7" r:id="rId1"/>
    <sheet name="ARM_baseline_Slow" sheetId="1" r:id="rId2"/>
    <sheet name="ARM_baseline_Neutral" sheetId="2" r:id="rId3"/>
    <sheet name="ARM_baseline_Fast" sheetId="8" r:id="rId4"/>
    <sheet name="ARM_feature_values_Slow" sheetId="5" r:id="rId5"/>
    <sheet name="ARM_feature_values_Neutral" sheetId="6" r:id="rId6"/>
    <sheet name="ARM_feature_values_Fast" sheetId="10" r:id="rId7"/>
  </sheets>
  <definedNames>
    <definedName name="_xlnm._FilterDatabase" localSheetId="3" hidden="1">ARM_baseline_Fast!$A$1:$F$51</definedName>
    <definedName name="_xlnm._FilterDatabase" localSheetId="2" hidden="1">ARM_baseline_Neutral!$A$1:$F$16</definedName>
    <definedName name="_xlnm._FilterDatabase" localSheetId="1" hidden="1">ARM_baseline_Slow!$A$1:$F$38</definedName>
    <definedName name="_xlnm._FilterDatabase" localSheetId="6" hidden="1">ARM_feature_values_Fast!$A$1:$F$14</definedName>
    <definedName name="_xlnm._FilterDatabase" localSheetId="5" hidden="1">ARM_feature_values_Neutral!$A$1:$F$17</definedName>
    <definedName name="_xlnm._FilterDatabase" localSheetId="4" hidden="1">ARM_feature_values_Slow!$A$1:$F$36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0" l="1"/>
  <c r="D12" i="10"/>
  <c r="D11" i="10"/>
  <c r="D10" i="10"/>
  <c r="D9" i="10"/>
  <c r="D8" i="10"/>
  <c r="D7" i="10"/>
  <c r="D6" i="10"/>
  <c r="D5" i="10"/>
  <c r="D4" i="10"/>
  <c r="D3" i="10"/>
  <c r="D2" i="10"/>
  <c r="D14" i="10" s="1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7" i="6" s="1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6" i="5" s="1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51" i="8" s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6" i="2" s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8" i="1" l="1"/>
</calcChain>
</file>

<file path=xl/sharedStrings.xml><?xml version="1.0" encoding="utf-8"?>
<sst xmlns="http://schemas.openxmlformats.org/spreadsheetml/2006/main" count="366" uniqueCount="179">
  <si>
    <t>Antecedents</t>
  </si>
  <si>
    <t>Consequent</t>
  </si>
  <si>
    <t>Support</t>
  </si>
  <si>
    <t>Confidence</t>
  </si>
  <si>
    <t>Lift</t>
  </si>
  <si>
    <t>Support (%)</t>
  </si>
  <si>
    <t># Rules</t>
  </si>
  <si>
    <t>ARM_baseline_Slow</t>
  </si>
  <si>
    <t>ARM_baseline_Neutral</t>
  </si>
  <si>
    <t>ARM_baseline_Fast</t>
  </si>
  <si>
    <t>ARM_feature_values_Slow</t>
  </si>
  <si>
    <t>ARM_feature_values_Neutral</t>
  </si>
  <si>
    <t>ARM_feature_values_Fast</t>
  </si>
  <si>
    <t>Total #Lines</t>
  </si>
  <si>
    <t># Non-Redundant Rules</t>
  </si>
  <si>
    <t>Support (rel)</t>
  </si>
  <si>
    <t>group = 1</t>
  </si>
  <si>
    <t>Gender = Male, Time gap between first medical observation and diagnosis = &gt; 48 months</t>
  </si>
  <si>
    <t>Gender = Male, Timing of transition from region 1 to 2 = &gt; 48 months</t>
  </si>
  <si>
    <t>Main Occupation in the last 5 years (level 1) = 10 Pensioner / Out of job, Timing of transition from region 1 to 2 = &gt; 48 months</t>
  </si>
  <si>
    <t>Timing of transition from region 1 to 2 = &gt; 48 months</t>
  </si>
  <si>
    <t>Time gap between first medical observation and diagnosis = &gt; 48 months</t>
  </si>
  <si>
    <t>Diagnostic delay = [36, 48[ months, Gender = Male</t>
  </si>
  <si>
    <t>group = 2</t>
  </si>
  <si>
    <t>group = 3</t>
  </si>
  <si>
    <t>Diagnostic delay = [0, 6[ months, Time gap between first medical observation and diagnosis = [0, 3[ months, Timing of transition from region 2 to 3 = [0, 3[ months</t>
  </si>
  <si>
    <t>Diagnostic delay = [0, 6[ months, Timing of transition from region 1 to 2 = [0, 3[ months, Timing of transition from region 2 to 3 = [0, 3[ months</t>
  </si>
  <si>
    <t>Diagnostic delay = [0, 6[ months, Gender = Male, Time gap between first medical observation and diagnosis = [0, 3[ months, Timing of transition from region 2 to 3 = [0, 3[ months</t>
  </si>
  <si>
    <t>Time gap between first medical observation and diagnosis = [0, 3[ months, Timing of transition from region 2 to 3 = [0, 3[ months</t>
  </si>
  <si>
    <t>Diagnostic delay = [0, 6[ months, Main Occupation in the last 5 years (level 1) = 10 Pensioner / Out of job, Timing of transition from region 2 to 3 = [0, 3[ months</t>
  </si>
  <si>
    <t>Diagnostic delay = [0, 6[ months, Timing of transition from region 2 to 3 = [0, 3[ months</t>
  </si>
  <si>
    <t>Age (1st Symptoms) = [70, 80[ years, Gender = Male, Timing of transition from region 2 to 3 = [0, 3[ months</t>
  </si>
  <si>
    <t>Age (1st Symptoms) = [70, 80[ years, Diagnostic delay = [0, 6[ months, Main Occupation in the last 5 years (level 1) = 10 Pensioner / Out of job, Time gap between first medical observation and diagnosis = [3, 6[ months</t>
  </si>
  <si>
    <t>Diagnostic delay = [0, 6[ months, Gender = Male</t>
  </si>
  <si>
    <t>Diagnostic delay = [0, 6[ months, Time gap between first medical observation and diagnosis = [3, 6[ months</t>
  </si>
  <si>
    <t>Diagnostic delay = [0, 6[ months, Timing of transition from region 1 to 2 = [0, 3[ months</t>
  </si>
  <si>
    <t>Time gap between first medical observation and diagnosis = [0, 3[ months, Timing of transition from region 1 to 2 = [0, 3[ months</t>
  </si>
  <si>
    <t>Timing of transition from region 1 to 2 = [0, 3[ months</t>
  </si>
  <si>
    <t>ALSFRS-R number 7 = 4, Timing of transition from region 1 to 2 = &gt; 48 months</t>
  </si>
  <si>
    <t>ALSFRS-R number 2 = 4, ALSFRS-R number 3 = 4, Timing of transition from region 1 to 2 = &gt; 48 months</t>
  </si>
  <si>
    <t>ALSFRS-R number 2 = 4, Gender = Male, Timing of transition from region 1 to 2 = &gt; 48 months</t>
  </si>
  <si>
    <t>ALSFRS-R number 2 = 4, Main Occupation in the last 5 years (level 1) = 10 Pensioner / Out of job, Timing of transition from region 1 to 2 = &gt; 48 months</t>
  </si>
  <si>
    <t>ALSFRS-R number 6 = 4, ALSFRS-R number 7 = 4, ALSFRS-R total = 46</t>
  </si>
  <si>
    <t>ALSFRS-R number 1 = 4, ALSFRS-R number 2 = 4, ALSFRS-R number 3 = 4, Diagnostic delay = [36, 48[ months</t>
  </si>
  <si>
    <t>ALSFRS-R number 1 = 4, ALSFRS-R number 2 = 4, ALSFRS-R number 3 = 4, Time gap between first medical observation and diagnosis = &gt; 48 months</t>
  </si>
  <si>
    <t>ALSFRS-R number 2 = 4, ALSFRS-R number 3 = 4, ALSFRS-R number 8 = 3, Diagnostic delay = [18, 24[ months</t>
  </si>
  <si>
    <t>ALSFRS-R number 2 = 4, ALSFRS-R number 6 = 4, ALSFRS-R number 7 = 4, ALSFRS-R total = 46</t>
  </si>
  <si>
    <t>ALSFRS-R number 3 = 4, ALSFRS-R number 6 = 4, ALSFRS-R number 7 = 4, ALSFRS-R number 9 = 4</t>
  </si>
  <si>
    <t>ALSFRS-R number 3 = 4, ALSFRS-R number 6 = 4, ALSFRS-R number 7 = 4, ALSFRS-R total = 46</t>
  </si>
  <si>
    <t>ALSFRS-R number 1 = 4, ALSFRS-R number 2 = 4, ALSFRS-R number 3 = 4, ALSFRS-R number 8 = 3, Diagnostic delay = [18, 24[ months</t>
  </si>
  <si>
    <t>ALSFRS-R number 4 = 4, ALSFRS-R number 5 = 4, ALSFRS-R number 6 = 4, ALSFRS-R number 7 = 4, ALSFRS-R total = 46</t>
  </si>
  <si>
    <t>ALSFRS-R number 1 = 4, ALSFRS-R number 2 = 4, ALSFRS-R number 3 = 4, ALSFRS-R number 4 = 4, ALSFRS-R number 5 = 4, ALSFRS-R number 6 = 4, ALSFRS-R number 7 = 4, ALSFRS-R number 9 = 3</t>
  </si>
  <si>
    <t>ALSFRS-R number 2 = 4, ALSFRS-R number 3 = 4, ALSFRS-R number 6 = 4, ALSFRS-R number 7 = 4, Gender = Male</t>
  </si>
  <si>
    <t>ALSFRS-R number 2 = 4, ALSFRS-R number 3 = 4, ALSFRS-R number 4 = 4, Diagnostic delay = [18, 24[ months</t>
  </si>
  <si>
    <t>ALSFRS-R number 1 = 4, ALSFRS-R number 3 = 4, ALSFRS-R number 5 = 4, ALSFRS-R number 6 = 4, Age (1st Symptoms) = [60, 70[ years</t>
  </si>
  <si>
    <t>ALSFRS-R number 2 = 4, ALSFRS-R number 4 = 4, Time gap between first medical observation and diagnosis = [18, 24[ months</t>
  </si>
  <si>
    <t>ALSFRS-R number 2 = 4, ALSFRS-R number 8 = 3, Diagnostic delay = [18, 24[ months</t>
  </si>
  <si>
    <t>ALSFRS-R number 3 = 4, ALSFRS-R number 9 = 3, Age (1st Symptoms) = [60, 70[ years, Gender = Male</t>
  </si>
  <si>
    <t>ALSFRS-R number 2 = 4, ALSFRS-R number 3 = 4, ALSFRS-R number 5 = 4, ALSFRS-R number 7 = 4, Age (1st Symptoms) = [60, 70[ years</t>
  </si>
  <si>
    <t>ALSFRS-R number 2 = 4, ALSFRS-R number 5 = 4, ALSFRS-R number 6 = 4, ALSFRS-R number 7 = 4, ALSFRS-R number 9 = 4</t>
  </si>
  <si>
    <t>ALSFRS-R number 3 = 4, ALSFRS-R number 6 = 4, ALSFRS-R number 7 = 4, Gender = Male</t>
  </si>
  <si>
    <t>ALSFRS-R number 1 = 4, ALSFRS-R number 2 = 4, ALSFRS-R number 3 = 4, ALSFRS-R number 4 = 4, ALSFRS-R number 7 = 4, ALSFRS-R number 8 = 3, ALSFRS-R number 9 = 3, Gender = Male</t>
  </si>
  <si>
    <t>ALSFRS-R number 7 = 4, Diagnostic delay = [24, 36[ months</t>
  </si>
  <si>
    <t>ALSFRS-R number 7 = 4, ALSFRS-R number 8 = 4, ALSFRS-R number 9 = 4, ALSFRS-R total = 46</t>
  </si>
  <si>
    <t>ALSFRS-R number 1 = 4, ALSFRS-R number 2 = 4, ALSFRS-R number 3 = 4, ALSFRS-R number 7 = 4, Time gap between first medical observation and diagnosis = [12, 18[ months</t>
  </si>
  <si>
    <t>ALSFRS-R number 1 = 4, ALSFRS-R number 2 = 4, ALSFRS-R number 3 = 4, Diagnostic delay = [24, 36[ months, Gender = Male</t>
  </si>
  <si>
    <t>ALSFRS-R number 3 = 4, ALSFRS-R number 4 = 4, ALSFRS-R number 5 = 4, ALSFRS-R number 6 = 4, Age (1st Symptoms) = [60, 70[ years, Gender = Male</t>
  </si>
  <si>
    <t>ALSFRS-R number 2 = 4, ALSFRS-R number 3 = 4, ALSFRS-R number 4 = 4, ALSFRS-R number 5 = 4, ALSFRS-R number 6 = 4, ALSFRS-R number 7 = 4, ALSFRS-R number 8 = 3</t>
  </si>
  <si>
    <t>ALSFRS-R number 2 = 4, ALSFRS-R total = 43, Diagnostic delay = [6, 12[ months</t>
  </si>
  <si>
    <t>ALSFRS-R number 3 = 3, ALSFRS-R number 7 = 4, ALSFRS-R total = 43</t>
  </si>
  <si>
    <t>ALSFRS-R number 7 = 4, Diagnostic delay = [6, 12[ months, Time gap between first medical observation and diagnosis = [6, 9[ months</t>
  </si>
  <si>
    <t>ALSFRS-R number 1 = 3, ALSFRS-R number 3 = 3, ALSFRS-R number 7 = 4, Diagnostic delay = [6, 12[ months</t>
  </si>
  <si>
    <t>ALSFRS-R number 2 = 4, ALSFRS-R number 5 = 3, ALSFRS-R number 8 = 3, Diagnostic delay = [6, 12[ months</t>
  </si>
  <si>
    <t>ALSFRS-R total = 43, Diagnostic delay = [6, 12[ months</t>
  </si>
  <si>
    <t>ALSFRS-R total = 45, Diagnostic delay = [0, 6[ months</t>
  </si>
  <si>
    <t>ALSFRS-R number 7 = 4, ALSFRS-R number 9 = 2, Diagnostic delay = [6, 12[ months</t>
  </si>
  <si>
    <t>1st region (Pattern of spreading) = 1&gt;, ALSFRS-R number 2 = 2, ALSFRS-R number 6 = 4, Main Occupation in the last 5 years (level 1) = 10 Pensioner / Out of job</t>
  </si>
  <si>
    <t>ALSFRS-R number 1 = 3, ALSFRS-R number 3 = 3, ALSFRS-R number 4 = 4, Diagnostic delay = [6, 12[ months</t>
  </si>
  <si>
    <t>ALSFRS-R number 1 = 3, ALSFRS-R number 3 = 3, ALSFRS-R number 7 = 4, Gender = Female</t>
  </si>
  <si>
    <t>ALSFRS-R number 2 = 2, ALSFRS-R number 4 = 4, Main Occupation in the last 5 years (level 1) = 10 Pensioner / Out of job</t>
  </si>
  <si>
    <t>ALSFRS-R number 5 = 3, Diagnostic delay = [12, 18[ months, Gender = Female</t>
  </si>
  <si>
    <t>ALSFRS-R number 2 = 4, ALSFRS-R number 7 = 3, ALSFRS-R number 8 = 3, Diagnostic delay = [6, 12[ months</t>
  </si>
  <si>
    <t>ALSFRS-R total = 39, Diagnostic delay = [0, 6[ months</t>
  </si>
  <si>
    <t>ALSFRS-R number 1 = 3, ALSFRS-R number 9 = 2, Diagnostic delay = [0, 6[ months</t>
  </si>
  <si>
    <t>ALSFRS-R number 7 = 3, Time gap between first medical observation and diagnosis = [0, 3[ months, Timing of transition from region 1 to 2 = [0, 3[ months</t>
  </si>
  <si>
    <t>ALSFRS-R number 8 = 2, Diagnostic delay = [0, 6[ months, Gender = Female</t>
  </si>
  <si>
    <t>ALSFRS-R number 1 = 3, ALSFRS-R number 7 = 3, ALSFRS-R number 8 = 3, Diagnostic delay = [0, 6[ months</t>
  </si>
  <si>
    <t>ALSFRS-R number 2 = 4, ALSFRS-R number 4 = 3, ALSFRS-R number 7 = 3, Diagnostic delay = [0, 6[ months</t>
  </si>
  <si>
    <t>ALSFRS-R number 2 = 4, ALSFRS-R number 7 = 3, ALSFRS-R number 9 = 2, Diagnostic delay = [0, 6[ months</t>
  </si>
  <si>
    <t>ALSFRS-R number 2 = 4, ALSFRS-R number 7 = 3, Diagnostic delay = [0, 6[ months, Timing of transition from region 1 to 2 = [0, 3[ months</t>
  </si>
  <si>
    <t>ALSFRS-R number 3 = 3, ALSFRS-R number 7 = 3, ALSFRS-R number 8 = 3, Diagnostic delay = [0, 6[ months</t>
  </si>
  <si>
    <t>ALSFRS-R number 4 = 3, ALSFRS-R number 6 = 3, ALSFRS-R number 7 = 3, Diagnostic delay = [0, 6[ months</t>
  </si>
  <si>
    <t>ALSFRS-R number 4 = 3, ALSFRS-R number 6 = 3, ALSFRS-R number 8 = 3, Diagnostic delay = [0, 6[ months</t>
  </si>
  <si>
    <t>ALSFRS-R number 4 = 3, ALSFRS-R number 7 = 3, ALSFRS-R number 8 = 3, Diagnostic delay = [0, 6[ months</t>
  </si>
  <si>
    <t>ALSFRS-R number 6 = 3, ALSFRS-R number 7 = 3, Diagnostic delay = [0, 6[ months, Gender = Male</t>
  </si>
  <si>
    <t>ALSFRS-R number 7 = 3, ALSFRS-R number 8 = 3, Diagnostic delay = [0, 6[ months, Timing of transition from region 1 to 2 = [0, 3[ months</t>
  </si>
  <si>
    <t>ALSFRS-R number 7 = 3, ALSFRS-R number 9 = 2, Diagnostic delay = [0, 6[ months, Gender = Male</t>
  </si>
  <si>
    <t>ALSFRS-R number 7 = 3, Diagnostic delay = [0, 6[ months, Gender = Male, Timing of transition from region 1 to 2 = [0, 3[ months</t>
  </si>
  <si>
    <t>ALSFRS-R number 7 = 3, ALSFRS-R number 8 = 3, Diagnostic delay = [0, 6[ months, Gender = Male, Timing of transition from region 1 to 2 = [0, 3[ months</t>
  </si>
  <si>
    <t>ALSFRS-R number 7 = 3, ALSFRS-R number 9 = 2, Diagnostic delay = [0, 6[ months</t>
  </si>
  <si>
    <t>ALSFRS-R number 7 = 3, Diagnostic delay = [0, 6[ months, Timing of transition from region 1 to 2 = [0, 3[ months</t>
  </si>
  <si>
    <t>ALSFRS-R number 8 = 3, ALSFRS-R number 9 = 2, Diagnostic delay = [0, 6[ months, Time gap between first medical observation and diagnosis = [3, 6[ months</t>
  </si>
  <si>
    <t>ALSFRS-R number 2 = 2, Timing of transition from region 2 to 3 = [0, 3[ months</t>
  </si>
  <si>
    <t>ALSFRS-R number 2 = 3, Diagnostic delay = [0, 6[ months, Timing of transition from region 1 to 2 = [0, 3[ months</t>
  </si>
  <si>
    <t>ALSFRS-R number 4 = 3, ALSFRS-R number 7 = 3, Diagnostic delay = [0, 6[ months</t>
  </si>
  <si>
    <t>ALSFRS-R number 6 = 3, ALSFRS-R number 7 = 3, Diagnostic delay = [0, 6[ months</t>
  </si>
  <si>
    <t>ALSFRS-R number 3 = 2, Main Occupation in the last 5 years (level 1) = 10 Pensioner / Out of job, Timing of transition from region 2 to 3 = [0, 3[ months</t>
  </si>
  <si>
    <t>ALSFRS-R number 4 = 3, ALSFRS-R number 9 = 2, Diagnostic delay = [0, 6[ months</t>
  </si>
  <si>
    <t>ALSFRS-R number 2 = 4, ALSFRS-R number 9 = 2, Diagnostic delay = [0, 6[ months, Time gap between first medical observation and diagnosis = [3, 6[ months</t>
  </si>
  <si>
    <t>ALSFRS-R number 3 = 3, Diagnostic delay = [0, 6[ months, Gender = Male, Timing of transition from region 1 to 2 = [0, 3[ months</t>
  </si>
  <si>
    <t>ALSFRS-R number 4 = 3, ALSFRS-R number 8 = 3, Diagnostic delay = [0, 6[ months, Gender = Male</t>
  </si>
  <si>
    <t>ALSFRS-R number 9 = 1, Timing of transition from region 1 to 2 = [0, 3[ months</t>
  </si>
  <si>
    <t>ALSFRS-R number 3 = 2, Main Occupation in the last 5 years (level 1) = 10 Pensioner / Out of job, Timing of transition from region 1 to 2 = [3, 6[ months</t>
  </si>
  <si>
    <t>ALSFRS-R number 5 = 3, ALSFRS-R number 7 = 3, Diagnostic delay = [0, 6[ months</t>
  </si>
  <si>
    <t>ALSFRS-R number 7 = 3, Diagnostic delay = [0, 6[ months, Time gap between first medical observation and diagnosis = [0, 3[ months</t>
  </si>
  <si>
    <t>ALSFRS-R number 9 = 1, Diagnostic delay = [0, 6[ months, Main Occupation in the last 5 years (level 1) = 10 Pensioner / Out of job</t>
  </si>
  <si>
    <t>ALSFRS-R number 2 = 2, ALSFRS-R number 5 = 1</t>
  </si>
  <si>
    <t>1st region (Pattern of spreading) = 1&gt;, ALSFRS-R number 6 = 3, Timing of transition from region 1 to 2 = [0, 3[ months</t>
  </si>
  <si>
    <t>ALSFRS-R number 2 = 3, Time gap between first medical observation and diagnosis = [0, 3[ months, Timing of transition from region 1 to 2 = [0, 3[ months</t>
  </si>
  <si>
    <t>ALSFRS-R number 5 = 1, Diagnostic delay = [12, 18[ months, Time gap between first medical observation and diagnosis = [12, 18[ months</t>
  </si>
  <si>
    <t>ALSFRS-R number 5 = 3, ALSFRS-R number 9 = 2, Diagnostic delay = [0, 6[ months</t>
  </si>
  <si>
    <t>ALSFRS-R number 1 = 3, ALSFRS-R number 7 = 3, ALSFRS-R number 8 = 3, Timing of transition from region 1 to 2 = [0, 3[ months</t>
  </si>
  <si>
    <t>ALSFRS-R number 8 = 2, Age (1st Symptoms) = [70, 80[ years, Diagnostic delay = [0, 6[ months, Main Occupation in the last 5 years (level 1) = 10 Pensioner / Out of job</t>
  </si>
  <si>
    <t>ALSFRS-R number 2 = 4, ALSFRS-R number 6 = 4</t>
  </si>
  <si>
    <t>ALSFRS-R number 3 = 4, ALSFRS-R number 4 = 4</t>
  </si>
  <si>
    <t>ALSFRS-R number 3 = 4, ALSFRS-R number 5 = 4</t>
  </si>
  <si>
    <t>ALSFRS-R number 3 = 4, ALSFRS-R number 6 = 4</t>
  </si>
  <si>
    <t>ALSFRS-R number 3 = 4, ALSFRS-R number 9 = 3</t>
  </si>
  <si>
    <t>ALSFRS-R number 3 = 4, Age (1st Symptoms) = [60, 70[ years</t>
  </si>
  <si>
    <t>ALSFRS-R number 4 = 4, Age (1st Symptoms) = [50, 60[ years</t>
  </si>
  <si>
    <t>ALSFRS-R number 4 = 4, Gender = Male</t>
  </si>
  <si>
    <t>ALSFRS-R number 7 = 4, ALSFRS-R total = 46</t>
  </si>
  <si>
    <t>ALSFRS-R number 7 = 4, Gender = Male</t>
  </si>
  <si>
    <t>ALSFRS-R number 8 = 3, ALSFRS-R number 9 = 3</t>
  </si>
  <si>
    <t>ALSFRS-R number 9 = 3, Gender = Male</t>
  </si>
  <si>
    <t>ALSFRS-R number 1 = 4, ALSFRS-R number 3 = 4, ALSFRS-R number 4 = 4</t>
  </si>
  <si>
    <t>ALSFRS-R number 2 = 4, ALSFRS-R number 4 = 4, ALSFRS-R number 7 = 4</t>
  </si>
  <si>
    <t>ALSFRS-R number 2 = 4, ALSFRS-R number 4 = 4, ALSFRS-R number 8 = 3</t>
  </si>
  <si>
    <t>ALSFRS-R number 2 = 4, ALSFRS-R number 4 = 4, Age (1st Symptoms) = [50, 60[ years</t>
  </si>
  <si>
    <t>ALSFRS-R number 2 = 4, ALSFRS-R number 5 = 4, ALSFRS-R number 7 = 4</t>
  </si>
  <si>
    <t>ALSFRS-R number 2 = 4, ALSFRS-R number 6 = 4, ALSFRS-R number 7 = 4</t>
  </si>
  <si>
    <t>ALSFRS-R number 2 = 4, ALSFRS-R number 7 = 4, ALSFRS-R number 8 = 3</t>
  </si>
  <si>
    <t>ALSFRS-R number 3 = 4, ALSFRS-R number 4 = 4, ALSFRS-R number 7 = 4</t>
  </si>
  <si>
    <t>ALSFRS-R number 4 = 4, ALSFRS-R number 5 = 4, ALSFRS-R number 6 = 4</t>
  </si>
  <si>
    <t>ALSFRS-R number 4 = 4, ALSFRS-R number 7 = 4, ALSFRS-R total = 46</t>
  </si>
  <si>
    <t>ALSFRS-R number 2 = 4, ALSFRS-R number 3 = 4, ALSFRS-R number 4 = 4, Gender = Male</t>
  </si>
  <si>
    <t>ALSFRS-R number 2 = 4, ALSFRS-R number 4 = 4</t>
  </si>
  <si>
    <t>ALSFRS-R number 2 = 4, ALSFRS-R number 5 = 4</t>
  </si>
  <si>
    <t>ALSFRS-R number 5 = 4, ALSFRS-R number 6 = 4</t>
  </si>
  <si>
    <t>ALSFRS-R number 4 = 4, ALSFRS-R number 5 = 4, ALSFRS-R number 7 = 4</t>
  </si>
  <si>
    <t>ALSFRS-R number 4 = 4, ALSFRS-R number 5 = 4</t>
  </si>
  <si>
    <t>ALSFRS-R number 3 = 4, ALSFRS-R number 7 = 4</t>
  </si>
  <si>
    <t>ALSFRS-R number 1 = 4, ALSFRS-R number 3 = 4, Gender = Male</t>
  </si>
  <si>
    <t>ALSFRS-R number 3 = 4, ALSFRS-R number 8 = 3</t>
  </si>
  <si>
    <t>ALSFRS-R number 5 = 4, ALSFRS-R number 7 = 4</t>
  </si>
  <si>
    <t>ALSFRS-R number 4 = 4, ALSFRS-R number 8 = 3</t>
  </si>
  <si>
    <t>ALSFRS-R number 5 = 4</t>
  </si>
  <si>
    <t>ALSFRS-R number 1 = 3, Diagnostic delay = [6, 12[ months</t>
  </si>
  <si>
    <t>ALSFRS-R number 2 = 4, ALSFRS-R number 5 = 3</t>
  </si>
  <si>
    <t>ALSFRS-R number 2 = 4, Diagnostic delay = [6, 12[ months</t>
  </si>
  <si>
    <t>ALSFRS-R number 3 = 3, ALSFRS-R number 5 = 3</t>
  </si>
  <si>
    <t>ALSFRS-R number 3 = 3, ALSFRS-R number 7 = 4</t>
  </si>
  <si>
    <t>ALSFRS-R number 3 = 3, Diagnostic delay = [6, 12[ months</t>
  </si>
  <si>
    <t>ALSFRS-R number 3 = 3, Gender = Female</t>
  </si>
  <si>
    <t>ALSFRS-R number 4 = 3, ALSFRS-R number 5 = 3</t>
  </si>
  <si>
    <t>ALSFRS-R number 5 = 3, ALSFRS-R number 7 = 4</t>
  </si>
  <si>
    <t>ALSFRS-R number 5 = 3, ALSFRS-R number 9 = 4</t>
  </si>
  <si>
    <t>ALSFRS-R number 5 = 3, Diagnostic delay = [6, 12[ months</t>
  </si>
  <si>
    <t>ALSFRS-R number 5 = 3, Gender = Female</t>
  </si>
  <si>
    <t>ALSFRS-R number 5 = 3, Main Occupation in the last 5 years (level 1) = 10 Pensioner / Out of job</t>
  </si>
  <si>
    <t>ALSFRS-R number 7 = 4, Diagnostic delay = [0, 6[ months</t>
  </si>
  <si>
    <t>ALSFRS-R number 7 = 4, Gender = Female</t>
  </si>
  <si>
    <t>1st region (Pattern of spreading) = 1&gt;, ALSFRS-R number 7 = 3</t>
  </si>
  <si>
    <t>ALSFRS-R number 1 = 3, ALSFRS-R number 7 = 3</t>
  </si>
  <si>
    <t>ALSFRS-R number 1 = 3, Diagnostic delay = [0, 6[ months</t>
  </si>
  <si>
    <t>ALSFRS-R number 7 = 3, Timing of transition from region 1 to 2 = [0, 3[ months</t>
  </si>
  <si>
    <t>ALSFRS-R number 8 = 3, Diagnostic delay = [0, 6[ months</t>
  </si>
  <si>
    <t>ALSFRS-R number 8 = 3, Timing of transition from region 1 to 2 = [0, 3[ months</t>
  </si>
  <si>
    <t>ALSFRS-R number 9 = 2, Diagnostic delay = [0, 6[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</si>
</sst>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%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NumberFormat="1" applyFont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0" fillId="0" borderId="0" xfId="0" applyNumberFormat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/>
    <xf numFmtId="0" fontId="2" fillId="0" borderId="1" xfId="0" applyFont="1" applyBorder="1"/>
    <xf numFmtId="164" fontId="0" fillId="0" borderId="1" xfId="0" applyNumberFormat="1" applyBorder="1"/>
    <xf numFmtId="164" fontId="2" fillId="0" borderId="1" xfId="0" applyNumberFormat="1" applyFont="1" applyBorder="1"/>
    <xf numFmtId="0" fontId="0" fillId="0" borderId="1" xfId="0" applyBorder="1"/>
    <xf numFmtId="0" fontId="2" fillId="3" borderId="0" xfId="0" applyFont="1" applyFill="1"/>
    <xf numFmtId="1" fontId="2" fillId="3" borderId="0" xfId="0" applyNumberFormat="1" applyFont="1" applyFill="1"/>
    <xf numFmtId="164" fontId="2" fillId="3" borderId="0" xfId="0" applyNumberFormat="1" applyFont="1" applyFill="1"/>
    <xf numFmtId="1" fontId="0" fillId="0" borderId="1" xfId="0" applyNumberFormat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 applyFill="1"/>
    <xf numFmtId="1" fontId="2" fillId="0" borderId="0" xfId="0" applyNumberFormat="1" applyFont="1" applyFill="1"/>
    <xf numFmtId="164" fontId="2" fillId="0" borderId="0" xfId="0" applyNumberFormat="1" applyFont="1" applyFill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C5" sqref="C5"/>
    </sheetView>
  </sheetViews>
  <sheetFormatPr baseColWidth="10" defaultColWidth="11" defaultRowHeight="16"/>
  <cols>
    <col min="1" max="1" width="25.83203125" bestFit="1" customWidth="1"/>
    <col min="3" max="3" width="11" bestFit="1" customWidth="1"/>
    <col min="4" max="4" width="7.1640625" bestFit="1" customWidth="1"/>
    <col min="5" max="5" width="20.6640625" bestFit="1" customWidth="1"/>
  </cols>
  <sheetData>
    <row r="1" spans="1:5">
      <c r="B1" t="s">
        <v>5</v>
      </c>
      <c r="C1" t="s">
        <v>13</v>
      </c>
      <c r="D1" t="s">
        <v>6</v>
      </c>
      <c r="E1" t="s">
        <v>14</v>
      </c>
    </row>
    <row r="2" spans="1:5">
      <c r="A2" t="s">
        <v>7</v>
      </c>
      <c r="B2" s="9">
        <v>0.02</v>
      </c>
      <c r="C2">
        <v>473</v>
      </c>
      <c r="D2" s="8">
        <v>75</v>
      </c>
      <c r="E2">
        <v>36</v>
      </c>
    </row>
    <row r="3" spans="1:5">
      <c r="A3" t="s">
        <v>8</v>
      </c>
      <c r="B3" s="9">
        <v>0.02</v>
      </c>
      <c r="C3">
        <v>473</v>
      </c>
      <c r="D3" s="8">
        <v>22</v>
      </c>
      <c r="E3">
        <v>14</v>
      </c>
    </row>
    <row r="4" spans="1:5">
      <c r="A4" t="s">
        <v>9</v>
      </c>
      <c r="B4" s="9">
        <v>0.02</v>
      </c>
      <c r="C4">
        <v>473</v>
      </c>
      <c r="D4" s="8">
        <v>73</v>
      </c>
      <c r="E4">
        <v>49</v>
      </c>
    </row>
    <row r="5" spans="1:5">
      <c r="A5" t="s">
        <v>10</v>
      </c>
      <c r="B5" s="9">
        <v>2.5000000000000001E-2</v>
      </c>
      <c r="C5">
        <v>3064</v>
      </c>
      <c r="D5" s="8">
        <v>94</v>
      </c>
      <c r="E5">
        <v>34</v>
      </c>
    </row>
    <row r="6" spans="1:5">
      <c r="A6" t="s">
        <v>11</v>
      </c>
      <c r="B6" s="9">
        <v>2.5000000000000001E-2</v>
      </c>
      <c r="C6">
        <v>3064</v>
      </c>
      <c r="D6" s="8">
        <v>15</v>
      </c>
      <c r="E6">
        <v>15</v>
      </c>
    </row>
    <row r="7" spans="1:5">
      <c r="A7" t="s">
        <v>12</v>
      </c>
      <c r="B7" s="9">
        <v>2.5000000000000001E-2</v>
      </c>
      <c r="C7">
        <v>3064</v>
      </c>
      <c r="D7" s="8">
        <v>12</v>
      </c>
      <c r="E7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zoomScaleNormal="100" workbookViewId="0">
      <selection activeCell="A50" sqref="A50"/>
    </sheetView>
  </sheetViews>
  <sheetFormatPr baseColWidth="10" defaultColWidth="255.6640625" defaultRowHeight="16"/>
  <cols>
    <col min="1" max="1" width="172" bestFit="1" customWidth="1"/>
    <col min="2" max="2" width="13.1640625" bestFit="1" customWidth="1"/>
    <col min="3" max="3" width="10" style="4" bestFit="1" customWidth="1"/>
    <col min="4" max="6" width="14.6640625" style="3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2" t="s">
        <v>4</v>
      </c>
    </row>
    <row r="2" spans="1:6">
      <c r="A2" t="s">
        <v>38</v>
      </c>
      <c r="B2" t="s">
        <v>16</v>
      </c>
      <c r="C2" s="4">
        <v>10</v>
      </c>
      <c r="D2" s="3">
        <f>C2/'Support Levels'!$C$2</f>
        <v>2.1141649048625793E-2</v>
      </c>
      <c r="E2" s="3">
        <v>1</v>
      </c>
      <c r="F2" s="3">
        <v>3.1533333333333302</v>
      </c>
    </row>
    <row r="3" spans="1:6">
      <c r="A3" t="s">
        <v>17</v>
      </c>
      <c r="B3" t="s">
        <v>16</v>
      </c>
      <c r="C3" s="4">
        <v>10</v>
      </c>
      <c r="D3" s="3">
        <f>C3/'Support Levels'!$C$2</f>
        <v>2.1141649048625793E-2</v>
      </c>
      <c r="E3" s="3">
        <v>1</v>
      </c>
      <c r="F3" s="3">
        <v>3.1533333333333302</v>
      </c>
    </row>
    <row r="4" spans="1:6">
      <c r="A4" t="s">
        <v>18</v>
      </c>
      <c r="B4" t="s">
        <v>16</v>
      </c>
      <c r="C4" s="4">
        <v>11</v>
      </c>
      <c r="D4" s="3">
        <f>C4/'Support Levels'!$C$2</f>
        <v>2.3255813953488372E-2</v>
      </c>
      <c r="E4" s="3">
        <v>1</v>
      </c>
      <c r="F4" s="3">
        <v>3.1533333333333302</v>
      </c>
    </row>
    <row r="5" spans="1:6">
      <c r="A5" t="s">
        <v>19</v>
      </c>
      <c r="B5" t="s">
        <v>16</v>
      </c>
      <c r="C5" s="4">
        <v>11</v>
      </c>
      <c r="D5" s="3">
        <f>C5/'Support Levels'!$C$2</f>
        <v>2.3255813953488372E-2</v>
      </c>
      <c r="E5" s="3">
        <v>1</v>
      </c>
      <c r="F5" s="3">
        <v>3.1533333333333302</v>
      </c>
    </row>
    <row r="6" spans="1:6">
      <c r="A6" t="s">
        <v>39</v>
      </c>
      <c r="B6" t="s">
        <v>16</v>
      </c>
      <c r="C6" s="4">
        <v>14</v>
      </c>
      <c r="D6" s="3">
        <f>C6/'Support Levels'!$C$2</f>
        <v>2.9598308668076109E-2</v>
      </c>
      <c r="E6" s="3">
        <v>1</v>
      </c>
      <c r="F6" s="3">
        <v>3.1533333333333302</v>
      </c>
    </row>
    <row r="7" spans="1:6">
      <c r="A7" t="s">
        <v>40</v>
      </c>
      <c r="B7" t="s">
        <v>16</v>
      </c>
      <c r="C7" s="4">
        <v>10</v>
      </c>
      <c r="D7" s="3">
        <f>C7/'Support Levels'!$C$2</f>
        <v>2.1141649048625793E-2</v>
      </c>
      <c r="E7" s="3">
        <v>1</v>
      </c>
      <c r="F7" s="3">
        <v>3.1533333333333302</v>
      </c>
    </row>
    <row r="8" spans="1:6">
      <c r="A8" t="s">
        <v>41</v>
      </c>
      <c r="B8" t="s">
        <v>16</v>
      </c>
      <c r="C8" s="4">
        <v>10</v>
      </c>
      <c r="D8" s="3">
        <f>C8/'Support Levels'!$C$2</f>
        <v>2.1141649048625793E-2</v>
      </c>
      <c r="E8" s="3">
        <v>1</v>
      </c>
      <c r="F8" s="3">
        <v>3.1533333333333302</v>
      </c>
    </row>
    <row r="9" spans="1:6">
      <c r="A9" s="13" t="s">
        <v>42</v>
      </c>
      <c r="B9" s="13" t="s">
        <v>16</v>
      </c>
      <c r="C9" s="14">
        <v>16</v>
      </c>
      <c r="D9" s="15">
        <f>C9/'Support Levels'!$C$2</f>
        <v>3.382663847780127E-2</v>
      </c>
      <c r="E9" s="15">
        <v>1</v>
      </c>
      <c r="F9" s="3">
        <v>3.1533333333333302</v>
      </c>
    </row>
    <row r="10" spans="1:6">
      <c r="A10" t="s">
        <v>43</v>
      </c>
      <c r="B10" t="s">
        <v>16</v>
      </c>
      <c r="C10" s="4">
        <v>12</v>
      </c>
      <c r="D10" s="3">
        <f>C10/'Support Levels'!$C$2</f>
        <v>2.5369978858350951E-2</v>
      </c>
      <c r="E10" s="3">
        <v>1</v>
      </c>
      <c r="F10" s="3">
        <v>3.1533333333333302</v>
      </c>
    </row>
    <row r="11" spans="1:6">
      <c r="A11" t="s">
        <v>44</v>
      </c>
      <c r="B11" t="s">
        <v>16</v>
      </c>
      <c r="C11" s="4">
        <v>11</v>
      </c>
      <c r="D11" s="3">
        <f>C11/'Support Levels'!$C$2</f>
        <v>2.3255813953488372E-2</v>
      </c>
      <c r="E11" s="3">
        <v>1</v>
      </c>
      <c r="F11" s="3">
        <v>3.1533333333333302</v>
      </c>
    </row>
    <row r="12" spans="1:6">
      <c r="A12" t="s">
        <v>45</v>
      </c>
      <c r="B12" t="s">
        <v>16</v>
      </c>
      <c r="C12" s="4">
        <v>11</v>
      </c>
      <c r="D12" s="3">
        <f>C12/'Support Levels'!$C$2</f>
        <v>2.3255813953488372E-2</v>
      </c>
      <c r="E12" s="3">
        <v>1</v>
      </c>
      <c r="F12" s="3">
        <v>3.1533333333333302</v>
      </c>
    </row>
    <row r="13" spans="1:6">
      <c r="A13" s="10" t="s">
        <v>46</v>
      </c>
      <c r="B13" s="10" t="s">
        <v>16</v>
      </c>
      <c r="C13" s="11">
        <v>15</v>
      </c>
      <c r="D13" s="12">
        <f>C13/'Support Levels'!$C$2</f>
        <v>3.1712473572938688E-2</v>
      </c>
      <c r="E13" s="12">
        <v>1</v>
      </c>
      <c r="F13" s="3">
        <v>3.1533333333333302</v>
      </c>
    </row>
    <row r="14" spans="1:6">
      <c r="A14" t="s">
        <v>47</v>
      </c>
      <c r="B14" t="s">
        <v>16</v>
      </c>
      <c r="C14" s="4">
        <v>12</v>
      </c>
      <c r="D14" s="3">
        <f>C14/'Support Levels'!$C$2</f>
        <v>2.5369978858350951E-2</v>
      </c>
      <c r="E14" s="3">
        <v>1</v>
      </c>
      <c r="F14" s="3">
        <v>3.1533333333333302</v>
      </c>
    </row>
    <row r="15" spans="1:6">
      <c r="A15" s="10" t="s">
        <v>48</v>
      </c>
      <c r="B15" s="10" t="s">
        <v>16</v>
      </c>
      <c r="C15" s="11">
        <v>15</v>
      </c>
      <c r="D15" s="12">
        <f>C15/'Support Levels'!$C$2</f>
        <v>3.1712473572938688E-2</v>
      </c>
      <c r="E15" s="12">
        <v>1</v>
      </c>
      <c r="F15" s="3">
        <v>3.1533333333333302</v>
      </c>
    </row>
    <row r="16" spans="1:6">
      <c r="A16" t="s">
        <v>49</v>
      </c>
      <c r="B16" t="s">
        <v>16</v>
      </c>
      <c r="C16" s="4">
        <v>10</v>
      </c>
      <c r="D16" s="3">
        <f>C16/'Support Levels'!$C$2</f>
        <v>2.1141649048625793E-2</v>
      </c>
      <c r="E16" s="3">
        <v>1</v>
      </c>
      <c r="F16" s="3">
        <v>3.1533333333333302</v>
      </c>
    </row>
    <row r="17" spans="1:6">
      <c r="A17" s="10" t="s">
        <v>50</v>
      </c>
      <c r="B17" s="10" t="s">
        <v>16</v>
      </c>
      <c r="C17" s="11">
        <v>15</v>
      </c>
      <c r="D17" s="12">
        <f>C17/'Support Levels'!$C$2</f>
        <v>3.1712473572938688E-2</v>
      </c>
      <c r="E17" s="12">
        <v>1</v>
      </c>
      <c r="F17" s="3">
        <v>3.1533333333333302</v>
      </c>
    </row>
    <row r="18" spans="1:6">
      <c r="A18" t="s">
        <v>51</v>
      </c>
      <c r="B18" t="s">
        <v>16</v>
      </c>
      <c r="C18" s="4">
        <v>12</v>
      </c>
      <c r="D18" s="3">
        <f>C18/'Support Levels'!$C$2</f>
        <v>2.5369978858350951E-2</v>
      </c>
      <c r="E18" s="3">
        <v>1</v>
      </c>
      <c r="F18" s="3">
        <v>3.1533333333333302</v>
      </c>
    </row>
    <row r="19" spans="1:6">
      <c r="A19" s="24" t="s">
        <v>52</v>
      </c>
      <c r="B19" s="24" t="s">
        <v>16</v>
      </c>
      <c r="C19" s="25">
        <v>22</v>
      </c>
      <c r="D19" s="26">
        <f>C19/'Support Levels'!$C$2</f>
        <v>4.6511627906976744E-2</v>
      </c>
      <c r="E19" s="26">
        <v>0.95652173913043403</v>
      </c>
      <c r="F19" s="3">
        <v>3.0162318840579698</v>
      </c>
    </row>
    <row r="20" spans="1:6">
      <c r="A20" t="s">
        <v>20</v>
      </c>
      <c r="B20" t="s">
        <v>16</v>
      </c>
      <c r="C20" s="4">
        <v>18</v>
      </c>
      <c r="D20" s="3">
        <f>C20/'Support Levels'!$C$2</f>
        <v>3.8054968287526428E-2</v>
      </c>
      <c r="E20" s="3">
        <v>0.94736842105263097</v>
      </c>
      <c r="F20" s="3">
        <v>2.9873684210526301</v>
      </c>
    </row>
    <row r="21" spans="1:6">
      <c r="A21" t="s">
        <v>21</v>
      </c>
      <c r="B21" t="s">
        <v>16</v>
      </c>
      <c r="C21" s="4">
        <v>15</v>
      </c>
      <c r="D21" s="3">
        <f>C21/'Support Levels'!$C$2</f>
        <v>3.1712473572938688E-2</v>
      </c>
      <c r="E21" s="3">
        <v>0.9375</v>
      </c>
      <c r="F21" s="3">
        <v>2.9562499999999998</v>
      </c>
    </row>
    <row r="22" spans="1:6">
      <c r="A22" t="s">
        <v>53</v>
      </c>
      <c r="B22" t="s">
        <v>16</v>
      </c>
      <c r="C22" s="4">
        <v>13</v>
      </c>
      <c r="D22" s="3">
        <f>C22/'Support Levels'!$C$2</f>
        <v>2.748414376321353E-2</v>
      </c>
      <c r="E22" s="3">
        <v>0.92857142857142805</v>
      </c>
      <c r="F22" s="3">
        <v>2.9280952380952301</v>
      </c>
    </row>
    <row r="23" spans="1:6">
      <c r="A23" t="s">
        <v>54</v>
      </c>
      <c r="B23" t="s">
        <v>16</v>
      </c>
      <c r="C23" s="4">
        <v>13</v>
      </c>
      <c r="D23" s="3">
        <f>C23/'Support Levels'!$C$2</f>
        <v>2.748414376321353E-2</v>
      </c>
      <c r="E23" s="3">
        <v>0.92857142857142805</v>
      </c>
      <c r="F23" s="3">
        <v>2.9280952380952301</v>
      </c>
    </row>
    <row r="24" spans="1:6">
      <c r="A24" t="s">
        <v>55</v>
      </c>
      <c r="B24" t="s">
        <v>16</v>
      </c>
      <c r="C24" s="4">
        <v>12</v>
      </c>
      <c r="D24" s="3">
        <f>C24/'Support Levels'!$C$2</f>
        <v>2.5369978858350951E-2</v>
      </c>
      <c r="E24" s="3">
        <v>0.92307692307692302</v>
      </c>
      <c r="F24" s="3">
        <v>2.9107692307692301</v>
      </c>
    </row>
    <row r="25" spans="1:6">
      <c r="A25" t="s">
        <v>56</v>
      </c>
      <c r="B25" t="s">
        <v>16</v>
      </c>
      <c r="C25" s="4">
        <v>12</v>
      </c>
      <c r="D25" s="3">
        <f>C25/'Support Levels'!$C$2</f>
        <v>2.5369978858350951E-2</v>
      </c>
      <c r="E25" s="3">
        <v>0.92307692307692302</v>
      </c>
      <c r="F25" s="3">
        <v>2.9107692307692301</v>
      </c>
    </row>
    <row r="26" spans="1:6">
      <c r="A26" t="s">
        <v>57</v>
      </c>
      <c r="B26" t="s">
        <v>16</v>
      </c>
      <c r="C26" s="4">
        <v>12</v>
      </c>
      <c r="D26" s="3">
        <f>C26/'Support Levels'!$C$2</f>
        <v>2.5369978858350951E-2</v>
      </c>
      <c r="E26" s="3">
        <v>0.92307692307692302</v>
      </c>
      <c r="F26" s="3">
        <v>2.9107692307692301</v>
      </c>
    </row>
    <row r="27" spans="1:6">
      <c r="A27" t="s">
        <v>58</v>
      </c>
      <c r="B27" t="s">
        <v>16</v>
      </c>
      <c r="C27" s="4">
        <v>12</v>
      </c>
      <c r="D27" s="3">
        <f>C27/'Support Levels'!$C$2</f>
        <v>2.5369978858350951E-2</v>
      </c>
      <c r="E27" s="3">
        <v>0.92307692307692302</v>
      </c>
      <c r="F27" s="3">
        <v>2.9107692307692301</v>
      </c>
    </row>
    <row r="28" spans="1:6">
      <c r="A28" t="s">
        <v>59</v>
      </c>
      <c r="B28" t="s">
        <v>16</v>
      </c>
      <c r="C28" s="4">
        <v>12</v>
      </c>
      <c r="D28" s="3">
        <f>C28/'Support Levels'!$C$2</f>
        <v>2.5369978858350951E-2</v>
      </c>
      <c r="E28" s="3">
        <v>0.92307692307692302</v>
      </c>
      <c r="F28" s="3">
        <v>2.9107692307692301</v>
      </c>
    </row>
    <row r="29" spans="1:6">
      <c r="A29" t="s">
        <v>60</v>
      </c>
      <c r="B29" t="s">
        <v>16</v>
      </c>
      <c r="C29" s="4">
        <v>23</v>
      </c>
      <c r="D29" s="3">
        <f>C29/'Support Levels'!$C$2</f>
        <v>4.8625792811839326E-2</v>
      </c>
      <c r="E29" s="3">
        <v>0.92</v>
      </c>
      <c r="F29" s="3">
        <v>2.9010666666666598</v>
      </c>
    </row>
    <row r="30" spans="1:6">
      <c r="A30" t="s">
        <v>22</v>
      </c>
      <c r="B30" t="s">
        <v>16</v>
      </c>
      <c r="C30" s="4">
        <v>11</v>
      </c>
      <c r="D30" s="3">
        <f>C30/'Support Levels'!$C$2</f>
        <v>2.3255813953488372E-2</v>
      </c>
      <c r="E30" s="3">
        <v>0.91666666666666596</v>
      </c>
      <c r="F30" s="3">
        <v>2.89055555555555</v>
      </c>
    </row>
    <row r="31" spans="1:6">
      <c r="A31" t="s">
        <v>61</v>
      </c>
      <c r="B31" t="s">
        <v>16</v>
      </c>
      <c r="C31" s="4">
        <v>11</v>
      </c>
      <c r="D31" s="3">
        <f>C31/'Support Levels'!$C$2</f>
        <v>2.3255813953488372E-2</v>
      </c>
      <c r="E31" s="3">
        <v>0.91666666666666596</v>
      </c>
      <c r="F31" s="3">
        <v>2.89055555555555</v>
      </c>
    </row>
    <row r="32" spans="1:6">
      <c r="A32" t="s">
        <v>62</v>
      </c>
      <c r="B32" t="s">
        <v>16</v>
      </c>
      <c r="C32" s="4">
        <v>10</v>
      </c>
      <c r="D32" s="3">
        <f>C32/'Support Levels'!$C$2</f>
        <v>2.1141649048625793E-2</v>
      </c>
      <c r="E32" s="3">
        <v>0.90909090909090895</v>
      </c>
      <c r="F32" s="3">
        <v>2.86666666666666</v>
      </c>
    </row>
    <row r="33" spans="1:6">
      <c r="A33" t="s">
        <v>63</v>
      </c>
      <c r="B33" t="s">
        <v>16</v>
      </c>
      <c r="C33" s="4">
        <v>10</v>
      </c>
      <c r="D33" s="3">
        <f>C33/'Support Levels'!$C$2</f>
        <v>2.1141649048625793E-2</v>
      </c>
      <c r="E33" s="3">
        <v>0.90909090909090895</v>
      </c>
      <c r="F33" s="3">
        <v>2.86666666666666</v>
      </c>
    </row>
    <row r="34" spans="1:6">
      <c r="A34" t="s">
        <v>64</v>
      </c>
      <c r="B34" t="s">
        <v>16</v>
      </c>
      <c r="C34" s="4">
        <v>10</v>
      </c>
      <c r="D34" s="3">
        <f>C34/'Support Levels'!$C$2</f>
        <v>2.1141649048625793E-2</v>
      </c>
      <c r="E34" s="3">
        <v>0.90909090909090895</v>
      </c>
      <c r="F34" s="3">
        <v>2.86666666666666</v>
      </c>
    </row>
    <row r="35" spans="1:6">
      <c r="A35" t="s">
        <v>65</v>
      </c>
      <c r="B35" t="s">
        <v>16</v>
      </c>
      <c r="C35" s="4">
        <v>10</v>
      </c>
      <c r="D35" s="3">
        <f>C35/'Support Levels'!$C$2</f>
        <v>2.1141649048625793E-2</v>
      </c>
      <c r="E35" s="3">
        <v>0.90909090909090895</v>
      </c>
      <c r="F35" s="3">
        <v>2.86666666666666</v>
      </c>
    </row>
    <row r="36" spans="1:6">
      <c r="A36" t="s">
        <v>66</v>
      </c>
      <c r="B36" t="s">
        <v>16</v>
      </c>
      <c r="C36" s="4">
        <v>10</v>
      </c>
      <c r="D36" s="3">
        <f>C36/'Support Levels'!$C$2</f>
        <v>2.1141649048625793E-2</v>
      </c>
      <c r="E36" s="3">
        <v>0.90909090909090895</v>
      </c>
      <c r="F36" s="3">
        <v>2.86666666666666</v>
      </c>
    </row>
    <row r="37" spans="1:6">
      <c r="A37" t="s">
        <v>67</v>
      </c>
      <c r="B37" t="s">
        <v>16</v>
      </c>
      <c r="C37" s="4">
        <v>19</v>
      </c>
      <c r="D37" s="3">
        <f>C37/'Support Levels'!$C$2</f>
        <v>4.0169133192389003E-2</v>
      </c>
      <c r="E37" s="3">
        <v>0.90476190476190399</v>
      </c>
      <c r="F37" s="3">
        <v>2.8530158730158699</v>
      </c>
    </row>
    <row r="38" spans="1:6">
      <c r="D38" s="3">
        <f>AVERAGE(D2:D37)</f>
        <v>2.7014329339910732E-2</v>
      </c>
    </row>
  </sheetData>
  <autoFilter ref="A1:F38" xr:uid="{00000000-0009-0000-0000-000001000000}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zoomScaleNormal="100" workbookViewId="0">
      <selection activeCell="A40" sqref="A40"/>
    </sheetView>
  </sheetViews>
  <sheetFormatPr baseColWidth="10" defaultColWidth="255.6640625" defaultRowHeight="16"/>
  <cols>
    <col min="1" max="1" width="137" bestFit="1" customWidth="1"/>
    <col min="2" max="2" width="13.1640625" bestFit="1" customWidth="1"/>
    <col min="3" max="3" width="10" style="4" bestFit="1" customWidth="1"/>
    <col min="4" max="6" width="14.6640625" style="3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15</v>
      </c>
      <c r="E1" s="2" t="s">
        <v>3</v>
      </c>
      <c r="F1" s="2" t="s">
        <v>4</v>
      </c>
    </row>
    <row r="2" spans="1:6">
      <c r="A2" t="s">
        <v>68</v>
      </c>
      <c r="B2" t="s">
        <v>23</v>
      </c>
      <c r="C2" s="4">
        <v>10</v>
      </c>
      <c r="D2" s="3">
        <f>C2/'Support Levels'!$C$3</f>
        <v>2.1141649048625793E-2</v>
      </c>
      <c r="E2" s="3">
        <v>1</v>
      </c>
      <c r="F2" s="3">
        <v>2.4894736842105201</v>
      </c>
    </row>
    <row r="3" spans="1:6">
      <c r="A3" s="10" t="s">
        <v>69</v>
      </c>
      <c r="B3" s="10" t="s">
        <v>23</v>
      </c>
      <c r="C3" s="11">
        <v>12</v>
      </c>
      <c r="D3" s="12">
        <f>C3/'Support Levels'!$C$3</f>
        <v>2.5369978858350951E-2</v>
      </c>
      <c r="E3" s="12">
        <v>1</v>
      </c>
      <c r="F3" s="3">
        <v>2.4894736842105201</v>
      </c>
    </row>
    <row r="4" spans="1:6">
      <c r="A4" s="13" t="s">
        <v>70</v>
      </c>
      <c r="B4" s="13" t="s">
        <v>23</v>
      </c>
      <c r="C4" s="14">
        <v>13</v>
      </c>
      <c r="D4" s="15">
        <f>C4/'Support Levels'!$C$3</f>
        <v>2.748414376321353E-2</v>
      </c>
      <c r="E4" s="15">
        <v>1</v>
      </c>
      <c r="F4" s="3">
        <v>2.4894736842105201</v>
      </c>
    </row>
    <row r="5" spans="1:6">
      <c r="A5" t="s">
        <v>71</v>
      </c>
      <c r="B5" t="s">
        <v>23</v>
      </c>
      <c r="C5" s="4">
        <v>11</v>
      </c>
      <c r="D5" s="3">
        <f>C5/'Support Levels'!$C$3</f>
        <v>2.3255813953488372E-2</v>
      </c>
      <c r="E5" s="3">
        <v>1</v>
      </c>
      <c r="F5" s="3">
        <v>2.4894736842105201</v>
      </c>
    </row>
    <row r="6" spans="1:6">
      <c r="A6" t="s">
        <v>72</v>
      </c>
      <c r="B6" t="s">
        <v>23</v>
      </c>
      <c r="C6" s="4">
        <v>10</v>
      </c>
      <c r="D6" s="3">
        <f>C6/'Support Levels'!$C$3</f>
        <v>2.1141649048625793E-2</v>
      </c>
      <c r="E6" s="3">
        <v>1</v>
      </c>
      <c r="F6" s="3">
        <v>2.4894736842105201</v>
      </c>
    </row>
    <row r="7" spans="1:6">
      <c r="A7" t="s">
        <v>73</v>
      </c>
      <c r="B7" t="s">
        <v>23</v>
      </c>
      <c r="C7" s="4">
        <v>13</v>
      </c>
      <c r="D7" s="3">
        <f>C7/'Support Levels'!$C$3</f>
        <v>2.748414376321353E-2</v>
      </c>
      <c r="E7" s="3">
        <v>0.92857142857142805</v>
      </c>
      <c r="F7" s="3">
        <v>2.31165413533834</v>
      </c>
    </row>
    <row r="8" spans="1:6">
      <c r="A8" t="s">
        <v>74</v>
      </c>
      <c r="B8" t="s">
        <v>23</v>
      </c>
      <c r="C8" s="4">
        <v>12</v>
      </c>
      <c r="D8" s="3">
        <f>C8/'Support Levels'!$C$3</f>
        <v>2.5369978858350951E-2</v>
      </c>
      <c r="E8" s="3">
        <v>0.92307692307692302</v>
      </c>
      <c r="F8" s="3">
        <v>2.2979757085020198</v>
      </c>
    </row>
    <row r="9" spans="1:6">
      <c r="A9" t="s">
        <v>75</v>
      </c>
      <c r="B9" t="s">
        <v>23</v>
      </c>
      <c r="C9" s="4">
        <v>12</v>
      </c>
      <c r="D9" s="3">
        <f>C9/'Support Levels'!$C$3</f>
        <v>2.5369978858350951E-2</v>
      </c>
      <c r="E9" s="3">
        <v>0.92307692307692302</v>
      </c>
      <c r="F9" s="3">
        <v>2.2979757085020198</v>
      </c>
    </row>
    <row r="10" spans="1:6">
      <c r="A10" t="s">
        <v>76</v>
      </c>
      <c r="B10" t="s">
        <v>23</v>
      </c>
      <c r="C10" s="4">
        <v>11</v>
      </c>
      <c r="D10" s="3">
        <f>C10/'Support Levels'!$C$3</f>
        <v>2.3255813953488372E-2</v>
      </c>
      <c r="E10" s="3">
        <v>0.91666666666666596</v>
      </c>
      <c r="F10" s="3">
        <v>2.2820175438596402</v>
      </c>
    </row>
    <row r="11" spans="1:6">
      <c r="A11" t="s">
        <v>77</v>
      </c>
      <c r="B11" t="s">
        <v>23</v>
      </c>
      <c r="C11" s="4">
        <v>11</v>
      </c>
      <c r="D11" s="3">
        <f>C11/'Support Levels'!$C$3</f>
        <v>2.3255813953488372E-2</v>
      </c>
      <c r="E11" s="3">
        <v>0.91666666666666596</v>
      </c>
      <c r="F11" s="3">
        <v>2.2820175438596402</v>
      </c>
    </row>
    <row r="12" spans="1:6">
      <c r="A12" t="s">
        <v>78</v>
      </c>
      <c r="B12" t="s">
        <v>23</v>
      </c>
      <c r="C12" s="4">
        <v>11</v>
      </c>
      <c r="D12" s="3">
        <f>C12/'Support Levels'!$C$3</f>
        <v>2.3255813953488372E-2</v>
      </c>
      <c r="E12" s="3">
        <v>0.91666666666666596</v>
      </c>
      <c r="F12" s="3">
        <v>2.2820175438596402</v>
      </c>
    </row>
    <row r="13" spans="1:6">
      <c r="A13" t="s">
        <v>79</v>
      </c>
      <c r="B13" t="s">
        <v>23</v>
      </c>
      <c r="C13" s="4">
        <v>10</v>
      </c>
      <c r="D13" s="3">
        <f>C13/'Support Levels'!$C$3</f>
        <v>2.1141649048625793E-2</v>
      </c>
      <c r="E13" s="3">
        <v>0.90909090909090895</v>
      </c>
      <c r="F13" s="3">
        <v>2.2631578947368398</v>
      </c>
    </row>
    <row r="14" spans="1:6">
      <c r="A14" t="s">
        <v>80</v>
      </c>
      <c r="B14" t="s">
        <v>23</v>
      </c>
      <c r="C14" s="4">
        <v>10</v>
      </c>
      <c r="D14" s="3">
        <f>C14/'Support Levels'!$C$3</f>
        <v>2.1141649048625793E-2</v>
      </c>
      <c r="E14" s="3">
        <v>0.90909090909090895</v>
      </c>
      <c r="F14" s="3">
        <v>2.2631578947368398</v>
      </c>
    </row>
    <row r="15" spans="1:6">
      <c r="A15" t="s">
        <v>81</v>
      </c>
      <c r="B15" t="s">
        <v>23</v>
      </c>
      <c r="C15" s="4">
        <v>10</v>
      </c>
      <c r="D15" s="3">
        <f>C15/'Support Levels'!$C$3</f>
        <v>2.1141649048625793E-2</v>
      </c>
      <c r="E15" s="3">
        <v>0.90909090909090895</v>
      </c>
      <c r="F15" s="3">
        <v>2.2631578947368398</v>
      </c>
    </row>
    <row r="16" spans="1:6">
      <c r="D16" s="3">
        <f>AVERAGE(D2:D15)</f>
        <v>2.3557837511325889E-2</v>
      </c>
    </row>
  </sheetData>
  <autoFilter ref="A1:F16" xr:uid="{00000000-0009-0000-0000-000002000000}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zoomScaleNormal="100" workbookViewId="0">
      <selection activeCell="A31" sqref="A31"/>
    </sheetView>
  </sheetViews>
  <sheetFormatPr baseColWidth="10" defaultColWidth="255.6640625" defaultRowHeight="16"/>
  <cols>
    <col min="1" max="1" width="182" bestFit="1" customWidth="1"/>
    <col min="2" max="2" width="14.33203125" bestFit="1" customWidth="1"/>
    <col min="3" max="3" width="11.1640625" style="4" bestFit="1" customWidth="1"/>
    <col min="4" max="6" width="15.33203125" style="3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15</v>
      </c>
      <c r="E1" s="2" t="s">
        <v>3</v>
      </c>
      <c r="F1" s="2" t="s">
        <v>4</v>
      </c>
    </row>
    <row r="2" spans="1:6">
      <c r="A2" t="s">
        <v>82</v>
      </c>
      <c r="B2" t="s">
        <v>24</v>
      </c>
      <c r="C2" s="4">
        <v>11</v>
      </c>
      <c r="D2" s="3">
        <f>C2/'Support Levels'!$C$4</f>
        <v>2.3255813953488372E-2</v>
      </c>
      <c r="E2" s="3">
        <v>1</v>
      </c>
      <c r="F2" s="3">
        <v>3.5563909774436002</v>
      </c>
    </row>
    <row r="3" spans="1:6">
      <c r="A3" t="s">
        <v>83</v>
      </c>
      <c r="B3" t="s">
        <v>24</v>
      </c>
      <c r="C3" s="4">
        <v>10</v>
      </c>
      <c r="D3" s="3">
        <f>C3/'Support Levels'!$C$4</f>
        <v>2.1141649048625793E-2</v>
      </c>
      <c r="E3" s="3">
        <v>1</v>
      </c>
      <c r="F3" s="3">
        <v>3.5563909774436002</v>
      </c>
    </row>
    <row r="4" spans="1:6">
      <c r="A4" t="s">
        <v>84</v>
      </c>
      <c r="B4" t="s">
        <v>24</v>
      </c>
      <c r="C4" s="4">
        <v>10</v>
      </c>
      <c r="D4" s="3">
        <f>C4/'Support Levels'!$C$4</f>
        <v>2.1141649048625793E-2</v>
      </c>
      <c r="E4" s="3">
        <v>1</v>
      </c>
      <c r="F4" s="3">
        <v>3.5563909774436002</v>
      </c>
    </row>
    <row r="5" spans="1:6">
      <c r="A5" t="s">
        <v>85</v>
      </c>
      <c r="B5" t="s">
        <v>24</v>
      </c>
      <c r="C5" s="4">
        <v>11</v>
      </c>
      <c r="D5" s="3">
        <f>C5/'Support Levels'!$C$4</f>
        <v>2.3255813953488372E-2</v>
      </c>
      <c r="E5" s="3">
        <v>1</v>
      </c>
      <c r="F5" s="3">
        <v>3.5563909774436002</v>
      </c>
    </row>
    <row r="6" spans="1:6">
      <c r="A6" s="10" t="s">
        <v>25</v>
      </c>
      <c r="B6" s="10" t="s">
        <v>24</v>
      </c>
      <c r="C6" s="11">
        <v>14</v>
      </c>
      <c r="D6" s="12">
        <f>C6/'Support Levels'!$C$4</f>
        <v>2.9598308668076109E-2</v>
      </c>
      <c r="E6" s="12">
        <v>1</v>
      </c>
      <c r="F6" s="3">
        <v>3.5563909774436002</v>
      </c>
    </row>
    <row r="7" spans="1:6">
      <c r="A7" s="13" t="s">
        <v>26</v>
      </c>
      <c r="B7" s="13" t="s">
        <v>24</v>
      </c>
      <c r="C7" s="14">
        <v>17</v>
      </c>
      <c r="D7" s="15">
        <f>C7/'Support Levels'!$C$4</f>
        <v>3.5940803382663845E-2</v>
      </c>
      <c r="E7" s="15">
        <v>1</v>
      </c>
      <c r="F7" s="3">
        <v>3.5563909774436002</v>
      </c>
    </row>
    <row r="8" spans="1:6">
      <c r="A8" t="s">
        <v>86</v>
      </c>
      <c r="B8" t="s">
        <v>24</v>
      </c>
      <c r="C8" s="4">
        <v>11</v>
      </c>
      <c r="D8" s="3">
        <f>C8/'Support Levels'!$C$4</f>
        <v>2.3255813953488372E-2</v>
      </c>
      <c r="E8" s="3">
        <v>1</v>
      </c>
      <c r="F8" s="3">
        <v>3.5563909774436002</v>
      </c>
    </row>
    <row r="9" spans="1:6">
      <c r="A9" t="s">
        <v>87</v>
      </c>
      <c r="B9" t="s">
        <v>24</v>
      </c>
      <c r="C9" s="4">
        <v>10</v>
      </c>
      <c r="D9" s="3">
        <f>C9/'Support Levels'!$C$4</f>
        <v>2.1141649048625793E-2</v>
      </c>
      <c r="E9" s="3">
        <v>1</v>
      </c>
      <c r="F9" s="3">
        <v>3.5563909774436002</v>
      </c>
    </row>
    <row r="10" spans="1:6">
      <c r="A10" t="s">
        <v>88</v>
      </c>
      <c r="B10" t="s">
        <v>24</v>
      </c>
      <c r="C10" s="4">
        <v>12</v>
      </c>
      <c r="D10" s="3">
        <f>C10/'Support Levels'!$C$4</f>
        <v>2.5369978858350951E-2</v>
      </c>
      <c r="E10" s="3">
        <v>1</v>
      </c>
      <c r="F10" s="3">
        <v>3.5563909774436002</v>
      </c>
    </row>
    <row r="11" spans="1:6">
      <c r="A11" t="s">
        <v>89</v>
      </c>
      <c r="B11" t="s">
        <v>24</v>
      </c>
      <c r="C11" s="4">
        <v>11</v>
      </c>
      <c r="D11" s="3">
        <f>C11/'Support Levels'!$C$4</f>
        <v>2.3255813953488372E-2</v>
      </c>
      <c r="E11" s="3">
        <v>1</v>
      </c>
      <c r="F11" s="3">
        <v>3.5563909774436002</v>
      </c>
    </row>
    <row r="12" spans="1:6">
      <c r="A12" t="s">
        <v>90</v>
      </c>
      <c r="B12" t="s">
        <v>24</v>
      </c>
      <c r="C12" s="4">
        <v>10</v>
      </c>
      <c r="D12" s="3">
        <f>C12/'Support Levels'!$C$4</f>
        <v>2.1141649048625793E-2</v>
      </c>
      <c r="E12" s="3">
        <v>1</v>
      </c>
      <c r="F12" s="3">
        <v>3.5563909774436002</v>
      </c>
    </row>
    <row r="13" spans="1:6">
      <c r="A13" t="s">
        <v>91</v>
      </c>
      <c r="B13" t="s">
        <v>24</v>
      </c>
      <c r="C13" s="4">
        <v>10</v>
      </c>
      <c r="D13" s="3">
        <f>C13/'Support Levels'!$C$4</f>
        <v>2.1141649048625793E-2</v>
      </c>
      <c r="E13" s="3">
        <v>1</v>
      </c>
      <c r="F13" s="3">
        <v>3.5563909774436002</v>
      </c>
    </row>
    <row r="14" spans="1:6">
      <c r="A14" t="s">
        <v>92</v>
      </c>
      <c r="B14" t="s">
        <v>24</v>
      </c>
      <c r="C14" s="4">
        <v>11</v>
      </c>
      <c r="D14" s="3">
        <f>C14/'Support Levels'!$C$4</f>
        <v>2.3255813953488372E-2</v>
      </c>
      <c r="E14" s="3">
        <v>1</v>
      </c>
      <c r="F14" s="3">
        <v>3.5563909774436002</v>
      </c>
    </row>
    <row r="15" spans="1:6">
      <c r="A15" t="s">
        <v>93</v>
      </c>
      <c r="B15" t="s">
        <v>24</v>
      </c>
      <c r="C15" s="4">
        <v>12</v>
      </c>
      <c r="D15" s="3">
        <f>C15/'Support Levels'!$C$4</f>
        <v>2.5369978858350951E-2</v>
      </c>
      <c r="E15" s="3">
        <v>1</v>
      </c>
      <c r="F15" s="3">
        <v>3.5563909774436002</v>
      </c>
    </row>
    <row r="16" spans="1:6">
      <c r="A16" t="s">
        <v>94</v>
      </c>
      <c r="B16" t="s">
        <v>24</v>
      </c>
      <c r="C16" s="4">
        <v>11</v>
      </c>
      <c r="D16" s="3">
        <f>C16/'Support Levels'!$C$4</f>
        <v>2.3255813953488372E-2</v>
      </c>
      <c r="E16" s="3">
        <v>1</v>
      </c>
      <c r="F16" s="3">
        <v>3.5563909774436002</v>
      </c>
    </row>
    <row r="17" spans="1:6">
      <c r="A17" s="10" t="s">
        <v>95</v>
      </c>
      <c r="B17" s="10" t="s">
        <v>24</v>
      </c>
      <c r="C17" s="11">
        <v>14</v>
      </c>
      <c r="D17" s="12">
        <f>C17/'Support Levels'!$C$4</f>
        <v>2.9598308668076109E-2</v>
      </c>
      <c r="E17" s="12">
        <v>1</v>
      </c>
      <c r="F17" s="3">
        <v>3.5563909774436002</v>
      </c>
    </row>
    <row r="18" spans="1:6">
      <c r="A18" t="s">
        <v>96</v>
      </c>
      <c r="B18" t="s">
        <v>24</v>
      </c>
      <c r="C18" s="4">
        <v>11</v>
      </c>
      <c r="D18" s="3">
        <f>C18/'Support Levels'!$C$4</f>
        <v>2.3255813953488372E-2</v>
      </c>
      <c r="E18" s="3">
        <v>1</v>
      </c>
      <c r="F18" s="3">
        <v>3.5563909774436002</v>
      </c>
    </row>
    <row r="19" spans="1:6">
      <c r="A19" t="s">
        <v>97</v>
      </c>
      <c r="B19" t="s">
        <v>24</v>
      </c>
      <c r="C19" s="4">
        <v>12</v>
      </c>
      <c r="D19" s="3">
        <f>C19/'Support Levels'!$C$4</f>
        <v>2.5369978858350951E-2</v>
      </c>
      <c r="E19" s="3">
        <v>1</v>
      </c>
      <c r="F19" s="3">
        <v>3.5563909774436002</v>
      </c>
    </row>
    <row r="20" spans="1:6">
      <c r="A20" t="s">
        <v>27</v>
      </c>
      <c r="B20" t="s">
        <v>24</v>
      </c>
      <c r="C20" s="4">
        <v>11</v>
      </c>
      <c r="D20" s="3">
        <f>C20/'Support Levels'!$C$4</f>
        <v>2.3255813953488372E-2</v>
      </c>
      <c r="E20" s="3">
        <v>1</v>
      </c>
      <c r="F20" s="3">
        <v>3.5563909774436002</v>
      </c>
    </row>
    <row r="21" spans="1:6" s="19" customFormat="1">
      <c r="A21" s="19" t="s">
        <v>98</v>
      </c>
      <c r="B21" s="19" t="s">
        <v>24</v>
      </c>
      <c r="C21" s="23">
        <v>11</v>
      </c>
      <c r="D21" s="17">
        <f>C21/'Support Levels'!$C$4</f>
        <v>2.3255813953488372E-2</v>
      </c>
      <c r="E21" s="17">
        <v>1</v>
      </c>
      <c r="F21" s="17">
        <v>3.5563909774436002</v>
      </c>
    </row>
    <row r="22" spans="1:6">
      <c r="A22" t="s">
        <v>99</v>
      </c>
      <c r="B22" t="s">
        <v>24</v>
      </c>
      <c r="C22" s="4">
        <v>16</v>
      </c>
      <c r="D22" s="3">
        <f>C22/'Support Levels'!$C$4</f>
        <v>3.382663847780127E-2</v>
      </c>
      <c r="E22" s="3">
        <v>0.94117647058823495</v>
      </c>
      <c r="F22" s="3">
        <v>3.3471915081822199</v>
      </c>
    </row>
    <row r="23" spans="1:6">
      <c r="A23" t="s">
        <v>100</v>
      </c>
      <c r="B23" t="s">
        <v>24</v>
      </c>
      <c r="C23" s="4">
        <v>16</v>
      </c>
      <c r="D23" s="3">
        <f>C23/'Support Levels'!$C$4</f>
        <v>3.382663847780127E-2</v>
      </c>
      <c r="E23" s="3">
        <v>0.94117647058823495</v>
      </c>
      <c r="F23" s="3">
        <v>3.3471915081822199</v>
      </c>
    </row>
    <row r="24" spans="1:6">
      <c r="A24" t="s">
        <v>28</v>
      </c>
      <c r="B24" t="s">
        <v>24</v>
      </c>
      <c r="C24" s="4">
        <v>15</v>
      </c>
      <c r="D24" s="3">
        <f>C24/'Support Levels'!$C$4</f>
        <v>3.1712473572938688E-2</v>
      </c>
      <c r="E24" s="3">
        <v>0.9375</v>
      </c>
      <c r="F24" s="3">
        <v>3.3341165413533802</v>
      </c>
    </row>
    <row r="25" spans="1:6">
      <c r="A25" t="s">
        <v>101</v>
      </c>
      <c r="B25" t="s">
        <v>24</v>
      </c>
      <c r="C25" s="4">
        <v>15</v>
      </c>
      <c r="D25" s="3">
        <f>C25/'Support Levels'!$C$4</f>
        <v>3.1712473572938688E-2</v>
      </c>
      <c r="E25" s="3">
        <v>0.9375</v>
      </c>
      <c r="F25" s="3">
        <v>3.3341165413533802</v>
      </c>
    </row>
    <row r="26" spans="1:6">
      <c r="A26" t="s">
        <v>102</v>
      </c>
      <c r="B26" t="s">
        <v>24</v>
      </c>
      <c r="C26" s="4">
        <v>14</v>
      </c>
      <c r="D26" s="3">
        <f>C26/'Support Levels'!$C$4</f>
        <v>2.9598308668076109E-2</v>
      </c>
      <c r="E26" s="3">
        <v>0.93333333333333302</v>
      </c>
      <c r="F26" s="3">
        <v>3.3192982456140299</v>
      </c>
    </row>
    <row r="27" spans="1:6">
      <c r="A27" t="s">
        <v>103</v>
      </c>
      <c r="B27" t="s">
        <v>24</v>
      </c>
      <c r="C27" s="4">
        <v>14</v>
      </c>
      <c r="D27" s="3">
        <f>C27/'Support Levels'!$C$4</f>
        <v>2.9598308668076109E-2</v>
      </c>
      <c r="E27" s="3">
        <v>0.93333333333333302</v>
      </c>
      <c r="F27" s="3">
        <v>3.3192982456140299</v>
      </c>
    </row>
    <row r="28" spans="1:6">
      <c r="A28" t="s">
        <v>104</v>
      </c>
      <c r="B28" t="s">
        <v>24</v>
      </c>
      <c r="C28" s="4">
        <v>14</v>
      </c>
      <c r="D28" s="3">
        <f>C28/'Support Levels'!$C$4</f>
        <v>2.9598308668076109E-2</v>
      </c>
      <c r="E28" s="3">
        <v>0.93333333333333302</v>
      </c>
      <c r="F28" s="3">
        <v>3.3192982456140299</v>
      </c>
    </row>
    <row r="29" spans="1:6">
      <c r="A29" t="s">
        <v>105</v>
      </c>
      <c r="B29" t="s">
        <v>24</v>
      </c>
      <c r="C29" s="4">
        <v>14</v>
      </c>
      <c r="D29" s="3">
        <f>C29/'Support Levels'!$C$4</f>
        <v>2.9598308668076109E-2</v>
      </c>
      <c r="E29" s="3">
        <v>0.93333333333333302</v>
      </c>
      <c r="F29" s="3">
        <v>3.3192982456140299</v>
      </c>
    </row>
    <row r="30" spans="1:6">
      <c r="A30" t="s">
        <v>106</v>
      </c>
      <c r="B30" t="s">
        <v>24</v>
      </c>
      <c r="C30" s="4">
        <v>13</v>
      </c>
      <c r="D30" s="3">
        <f>C30/'Support Levels'!$C$4</f>
        <v>2.748414376321353E-2</v>
      </c>
      <c r="E30" s="3">
        <v>0.92857142857142805</v>
      </c>
      <c r="F30" s="3">
        <v>3.3023630504833501</v>
      </c>
    </row>
    <row r="31" spans="1:6">
      <c r="A31" t="s">
        <v>107</v>
      </c>
      <c r="B31" t="s">
        <v>24</v>
      </c>
      <c r="C31" s="4">
        <v>13</v>
      </c>
      <c r="D31" s="3">
        <f>C31/'Support Levels'!$C$4</f>
        <v>2.748414376321353E-2</v>
      </c>
      <c r="E31" s="3">
        <v>0.92857142857142805</v>
      </c>
      <c r="F31" s="3">
        <v>3.3023630504833501</v>
      </c>
    </row>
    <row r="32" spans="1:6">
      <c r="A32" t="s">
        <v>29</v>
      </c>
      <c r="B32" t="s">
        <v>24</v>
      </c>
      <c r="C32" s="4">
        <v>13</v>
      </c>
      <c r="D32" s="3">
        <f>C32/'Support Levels'!$C$4</f>
        <v>2.748414376321353E-2</v>
      </c>
      <c r="E32" s="3">
        <v>0.92857142857142805</v>
      </c>
      <c r="F32" s="3">
        <v>3.3023630504833501</v>
      </c>
    </row>
    <row r="33" spans="1:6">
      <c r="A33" t="s">
        <v>108</v>
      </c>
      <c r="B33" t="s">
        <v>24</v>
      </c>
      <c r="C33" s="4">
        <v>13</v>
      </c>
      <c r="D33" s="3">
        <f>C33/'Support Levels'!$C$4</f>
        <v>2.748414376321353E-2</v>
      </c>
      <c r="E33" s="3">
        <v>0.92857142857142805</v>
      </c>
      <c r="F33" s="3">
        <v>3.3023630504833501</v>
      </c>
    </row>
    <row r="34" spans="1:6">
      <c r="A34" t="s">
        <v>109</v>
      </c>
      <c r="B34" t="s">
        <v>24</v>
      </c>
      <c r="C34" s="4">
        <v>13</v>
      </c>
      <c r="D34" s="3">
        <f>C34/'Support Levels'!$C$4</f>
        <v>2.748414376321353E-2</v>
      </c>
      <c r="E34" s="3">
        <v>0.92857142857142805</v>
      </c>
      <c r="F34" s="3">
        <v>3.3023630504833501</v>
      </c>
    </row>
    <row r="35" spans="1:6">
      <c r="A35" t="s">
        <v>110</v>
      </c>
      <c r="B35" t="s">
        <v>24</v>
      </c>
      <c r="C35" s="4">
        <v>12</v>
      </c>
      <c r="D35" s="3">
        <f>C35/'Support Levels'!$C$4</f>
        <v>2.5369978858350951E-2</v>
      </c>
      <c r="E35" s="3">
        <v>0.92307692307692302</v>
      </c>
      <c r="F35" s="3">
        <v>3.2828224407171702</v>
      </c>
    </row>
    <row r="36" spans="1:6">
      <c r="A36" t="s">
        <v>30</v>
      </c>
      <c r="B36" t="s">
        <v>24</v>
      </c>
      <c r="C36" s="4">
        <v>23</v>
      </c>
      <c r="D36" s="3">
        <f>C36/'Support Levels'!$C$4</f>
        <v>4.8625792811839326E-2</v>
      </c>
      <c r="E36" s="3">
        <v>0.92</v>
      </c>
      <c r="F36" s="3">
        <v>3.2718796992481201</v>
      </c>
    </row>
    <row r="37" spans="1:6">
      <c r="A37" t="s">
        <v>111</v>
      </c>
      <c r="B37" t="s">
        <v>24</v>
      </c>
      <c r="C37" s="4">
        <v>11</v>
      </c>
      <c r="D37" s="3">
        <f>C37/'Support Levels'!$C$4</f>
        <v>2.3255813953488372E-2</v>
      </c>
      <c r="E37" s="3">
        <v>0.91666666666666596</v>
      </c>
      <c r="F37" s="3">
        <v>3.26002506265664</v>
      </c>
    </row>
    <row r="38" spans="1:6">
      <c r="A38" t="s">
        <v>112</v>
      </c>
      <c r="B38" t="s">
        <v>24</v>
      </c>
      <c r="C38" s="4">
        <v>11</v>
      </c>
      <c r="D38" s="3">
        <f>C38/'Support Levels'!$C$4</f>
        <v>2.3255813953488372E-2</v>
      </c>
      <c r="E38" s="3">
        <v>0.91666666666666596</v>
      </c>
      <c r="F38" s="3">
        <v>3.26002506265664</v>
      </c>
    </row>
    <row r="39" spans="1:6">
      <c r="A39" t="s">
        <v>113</v>
      </c>
      <c r="B39" t="s">
        <v>24</v>
      </c>
      <c r="C39" s="4">
        <v>11</v>
      </c>
      <c r="D39" s="3">
        <f>C39/'Support Levels'!$C$4</f>
        <v>2.3255813953488372E-2</v>
      </c>
      <c r="E39" s="3">
        <v>0.91666666666666596</v>
      </c>
      <c r="F39" s="3">
        <v>3.26002506265664</v>
      </c>
    </row>
    <row r="40" spans="1:6">
      <c r="A40" t="s">
        <v>114</v>
      </c>
      <c r="B40" t="s">
        <v>24</v>
      </c>
      <c r="C40" s="4">
        <v>11</v>
      </c>
      <c r="D40" s="3">
        <f>C40/'Support Levels'!$C$4</f>
        <v>2.3255813953488372E-2</v>
      </c>
      <c r="E40" s="3">
        <v>0.91666666666666596</v>
      </c>
      <c r="F40" s="3">
        <v>3.26002506265664</v>
      </c>
    </row>
    <row r="41" spans="1:6">
      <c r="A41" t="s">
        <v>115</v>
      </c>
      <c r="B41" t="s">
        <v>24</v>
      </c>
      <c r="C41" s="4">
        <v>11</v>
      </c>
      <c r="D41" s="3">
        <f>C41/'Support Levels'!$C$4</f>
        <v>2.3255813953488372E-2</v>
      </c>
      <c r="E41" s="3">
        <v>0.91666666666666596</v>
      </c>
      <c r="F41" s="3">
        <v>3.26002506265664</v>
      </c>
    </row>
    <row r="42" spans="1:6">
      <c r="A42" t="s">
        <v>31</v>
      </c>
      <c r="B42" t="s">
        <v>24</v>
      </c>
      <c r="C42" s="4">
        <v>11</v>
      </c>
      <c r="D42" s="3">
        <f>C42/'Support Levels'!$C$4</f>
        <v>2.3255813953488372E-2</v>
      </c>
      <c r="E42" s="3">
        <v>0.91666666666666596</v>
      </c>
      <c r="F42" s="3">
        <v>3.26002506265664</v>
      </c>
    </row>
    <row r="43" spans="1:6">
      <c r="A43" t="s">
        <v>32</v>
      </c>
      <c r="B43" t="s">
        <v>24</v>
      </c>
      <c r="C43" s="4">
        <v>11</v>
      </c>
      <c r="D43" s="3">
        <f>C43/'Support Levels'!$C$4</f>
        <v>2.3255813953488372E-2</v>
      </c>
      <c r="E43" s="3">
        <v>0.91666666666666596</v>
      </c>
      <c r="F43" s="3">
        <v>3.26002506265664</v>
      </c>
    </row>
    <row r="44" spans="1:6">
      <c r="A44" t="s">
        <v>116</v>
      </c>
      <c r="B44" t="s">
        <v>24</v>
      </c>
      <c r="C44" s="4">
        <v>10</v>
      </c>
      <c r="D44" s="3">
        <f>C44/'Support Levels'!$C$4</f>
        <v>2.1141649048625793E-2</v>
      </c>
      <c r="E44" s="3">
        <v>0.90909090909090895</v>
      </c>
      <c r="F44" s="3">
        <v>3.2330827067669099</v>
      </c>
    </row>
    <row r="45" spans="1:6">
      <c r="A45" t="s">
        <v>117</v>
      </c>
      <c r="B45" t="s">
        <v>24</v>
      </c>
      <c r="C45" s="4">
        <v>10</v>
      </c>
      <c r="D45" s="3">
        <f>C45/'Support Levels'!$C$4</f>
        <v>2.1141649048625793E-2</v>
      </c>
      <c r="E45" s="3">
        <v>0.90909090909090895</v>
      </c>
      <c r="F45" s="3">
        <v>3.2330827067669099</v>
      </c>
    </row>
    <row r="46" spans="1:6">
      <c r="A46" t="s">
        <v>118</v>
      </c>
      <c r="B46" t="s">
        <v>24</v>
      </c>
      <c r="C46" s="4">
        <v>10</v>
      </c>
      <c r="D46" s="3">
        <f>C46/'Support Levels'!$C$4</f>
        <v>2.1141649048625793E-2</v>
      </c>
      <c r="E46" s="3">
        <v>0.90909090909090895</v>
      </c>
      <c r="F46" s="3">
        <v>3.2330827067669099</v>
      </c>
    </row>
    <row r="47" spans="1:6">
      <c r="A47" t="s">
        <v>119</v>
      </c>
      <c r="B47" t="s">
        <v>24</v>
      </c>
      <c r="C47" s="4">
        <v>10</v>
      </c>
      <c r="D47" s="3">
        <f>C47/'Support Levels'!$C$4</f>
        <v>2.1141649048625793E-2</v>
      </c>
      <c r="E47" s="3">
        <v>0.90909090909090895</v>
      </c>
      <c r="F47" s="3">
        <v>3.2330827067669099</v>
      </c>
    </row>
    <row r="48" spans="1:6">
      <c r="A48" t="s">
        <v>120</v>
      </c>
      <c r="B48" t="s">
        <v>24</v>
      </c>
      <c r="C48" s="4">
        <v>10</v>
      </c>
      <c r="D48" s="3">
        <f>C48/'Support Levels'!$C$4</f>
        <v>2.1141649048625793E-2</v>
      </c>
      <c r="E48" s="3">
        <v>0.90909090909090895</v>
      </c>
      <c r="F48" s="3">
        <v>3.2330827067669099</v>
      </c>
    </row>
    <row r="49" spans="1:6">
      <c r="A49" t="s">
        <v>121</v>
      </c>
      <c r="B49" t="s">
        <v>24</v>
      </c>
      <c r="C49" s="4">
        <v>10</v>
      </c>
      <c r="D49" s="3">
        <f>C49/'Support Levels'!$C$4</f>
        <v>2.1141649048625793E-2</v>
      </c>
      <c r="E49" s="3">
        <v>0.90909090909090895</v>
      </c>
      <c r="F49" s="3">
        <v>3.2330827067669099</v>
      </c>
    </row>
    <row r="50" spans="1:6">
      <c r="A50" t="s">
        <v>122</v>
      </c>
      <c r="B50" t="s">
        <v>24</v>
      </c>
      <c r="C50" s="4">
        <v>10</v>
      </c>
      <c r="D50" s="3">
        <f>C50/'Support Levels'!$C$4</f>
        <v>2.1141649048625793E-2</v>
      </c>
      <c r="E50" s="3">
        <v>0.90909090909090895</v>
      </c>
      <c r="F50" s="3">
        <v>3.2330827067669099</v>
      </c>
    </row>
    <row r="51" spans="1:6">
      <c r="D51" s="3">
        <f>AVERAGE(D2:D50)</f>
        <v>2.5672002416188468E-2</v>
      </c>
    </row>
  </sheetData>
  <autoFilter ref="A1:F51" xr:uid="{00000000-0009-0000-0000-000003000000}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1"/>
  <sheetViews>
    <sheetView zoomScaleNormal="100" workbookViewId="0">
      <selection activeCell="A39" sqref="A39"/>
    </sheetView>
  </sheetViews>
  <sheetFormatPr baseColWidth="10" defaultColWidth="11" defaultRowHeight="16"/>
  <cols>
    <col min="1" max="1" width="76.33203125" bestFit="1" customWidth="1"/>
    <col min="2" max="2" width="13.1640625" bestFit="1" customWidth="1"/>
    <col min="3" max="3" width="10" bestFit="1" customWidth="1"/>
    <col min="4" max="6" width="14.6640625" style="3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4</v>
      </c>
    </row>
    <row r="2" spans="1:6">
      <c r="A2" s="5" t="s">
        <v>123</v>
      </c>
      <c r="B2" s="5" t="s">
        <v>16</v>
      </c>
      <c r="C2" s="6">
        <v>303</v>
      </c>
      <c r="D2" s="3">
        <f>C2/'Support Levels'!$C$5</f>
        <v>9.8890339425587462E-2</v>
      </c>
      <c r="E2" s="7">
        <v>1</v>
      </c>
      <c r="F2" s="7">
        <v>2.4610441767068201</v>
      </c>
    </row>
    <row r="3" spans="1:6">
      <c r="A3" s="20" t="s">
        <v>124</v>
      </c>
      <c r="B3" s="20" t="s">
        <v>16</v>
      </c>
      <c r="C3" s="21">
        <v>530</v>
      </c>
      <c r="D3" s="15">
        <f>C3/'Support Levels'!$C$5</f>
        <v>0.17297650130548303</v>
      </c>
      <c r="E3" s="22">
        <v>1</v>
      </c>
      <c r="F3" s="7">
        <v>2.4610441767068201</v>
      </c>
    </row>
    <row r="4" spans="1:6">
      <c r="A4" s="27" t="s">
        <v>125</v>
      </c>
      <c r="B4" s="27" t="s">
        <v>16</v>
      </c>
      <c r="C4" s="28">
        <v>485</v>
      </c>
      <c r="D4" s="26">
        <f>C4/'Support Levels'!$C$5</f>
        <v>0.15828981723237598</v>
      </c>
      <c r="E4" s="29">
        <v>1</v>
      </c>
      <c r="F4" s="7">
        <v>2.4610441767068201</v>
      </c>
    </row>
    <row r="5" spans="1:6">
      <c r="A5" s="27" t="s">
        <v>126</v>
      </c>
      <c r="B5" s="27" t="s">
        <v>16</v>
      </c>
      <c r="C5" s="28">
        <v>382</v>
      </c>
      <c r="D5" s="26">
        <f>C5/'Support Levels'!$C$5</f>
        <v>0.12467362924281984</v>
      </c>
      <c r="E5" s="29">
        <v>1</v>
      </c>
      <c r="F5" s="7">
        <v>2.4610441767068201</v>
      </c>
    </row>
    <row r="6" spans="1:6">
      <c r="A6" s="5" t="s">
        <v>127</v>
      </c>
      <c r="B6" s="5" t="s">
        <v>16</v>
      </c>
      <c r="C6" s="6">
        <v>167</v>
      </c>
      <c r="D6" s="3">
        <f>C6/'Support Levels'!$C$5</f>
        <v>5.4503916449086164E-2</v>
      </c>
      <c r="E6" s="7">
        <v>1</v>
      </c>
      <c r="F6" s="7">
        <v>2.4610441767068201</v>
      </c>
    </row>
    <row r="7" spans="1:6">
      <c r="A7" s="5" t="s">
        <v>128</v>
      </c>
      <c r="B7" s="5" t="s">
        <v>16</v>
      </c>
      <c r="C7" s="6">
        <v>98</v>
      </c>
      <c r="D7" s="3">
        <f>C7/'Support Levels'!$C$5</f>
        <v>3.1984334203655353E-2</v>
      </c>
      <c r="E7" s="7">
        <v>1</v>
      </c>
      <c r="F7" s="7">
        <v>2.4610441767068201</v>
      </c>
    </row>
    <row r="8" spans="1:6">
      <c r="A8" s="5" t="s">
        <v>129</v>
      </c>
      <c r="B8" s="5" t="s">
        <v>16</v>
      </c>
      <c r="C8" s="5">
        <v>111</v>
      </c>
      <c r="D8" s="3">
        <f>C8/'Support Levels'!$C$5</f>
        <v>3.622715404699739E-2</v>
      </c>
      <c r="E8" s="7">
        <v>1</v>
      </c>
      <c r="F8" s="7">
        <v>2.4610441767068201</v>
      </c>
    </row>
    <row r="9" spans="1:6">
      <c r="A9" s="5" t="s">
        <v>130</v>
      </c>
      <c r="B9" s="5" t="s">
        <v>16</v>
      </c>
      <c r="C9" s="5">
        <v>320</v>
      </c>
      <c r="D9" s="3">
        <f>C9/'Support Levels'!$C$5</f>
        <v>0.10443864229765012</v>
      </c>
      <c r="E9" s="7">
        <v>1</v>
      </c>
      <c r="F9" s="7">
        <v>2.4610441767068201</v>
      </c>
    </row>
    <row r="10" spans="1:6">
      <c r="A10" s="5" t="s">
        <v>131</v>
      </c>
      <c r="B10" s="5" t="s">
        <v>16</v>
      </c>
      <c r="C10" s="5">
        <v>146</v>
      </c>
      <c r="D10" s="3">
        <f>C10/'Support Levels'!$C$5</f>
        <v>4.7650130548302874E-2</v>
      </c>
      <c r="E10" s="7">
        <v>1</v>
      </c>
      <c r="F10" s="7">
        <v>2.4610441767068201</v>
      </c>
    </row>
    <row r="11" spans="1:6">
      <c r="A11" s="5" t="s">
        <v>132</v>
      </c>
      <c r="B11" s="5" t="s">
        <v>16</v>
      </c>
      <c r="C11" s="5">
        <v>236</v>
      </c>
      <c r="D11" s="3">
        <f>C11/'Support Levels'!$C$5</f>
        <v>7.7023498694516968E-2</v>
      </c>
      <c r="E11" s="7">
        <v>1</v>
      </c>
      <c r="F11" s="7">
        <v>2.4610441767068201</v>
      </c>
    </row>
    <row r="12" spans="1:6">
      <c r="A12" s="5" t="s">
        <v>133</v>
      </c>
      <c r="B12" s="5" t="s">
        <v>16</v>
      </c>
      <c r="C12" s="5">
        <v>109</v>
      </c>
      <c r="D12" s="3">
        <f>C12/'Support Levels'!$C$5</f>
        <v>3.5574412532637073E-2</v>
      </c>
      <c r="E12" s="7">
        <v>1</v>
      </c>
      <c r="F12" s="7">
        <v>2.4610441767068201</v>
      </c>
    </row>
    <row r="13" spans="1:6">
      <c r="A13" s="5" t="s">
        <v>134</v>
      </c>
      <c r="B13" s="5" t="s">
        <v>16</v>
      </c>
      <c r="C13" s="5">
        <v>87</v>
      </c>
      <c r="D13" s="3">
        <f>C13/'Support Levels'!$C$5</f>
        <v>2.8394255874673629E-2</v>
      </c>
      <c r="E13" s="7">
        <v>1</v>
      </c>
      <c r="F13" s="7">
        <v>2.4610441767068201</v>
      </c>
    </row>
    <row r="14" spans="1:6">
      <c r="A14" s="5" t="s">
        <v>135</v>
      </c>
      <c r="B14" s="5" t="s">
        <v>16</v>
      </c>
      <c r="C14" s="5">
        <v>297</v>
      </c>
      <c r="D14" s="3">
        <f>C14/'Support Levels'!$C$5</f>
        <v>9.6932114882506526E-2</v>
      </c>
      <c r="E14" s="7">
        <v>1</v>
      </c>
      <c r="F14" s="7">
        <v>2.4610441767068201</v>
      </c>
    </row>
    <row r="15" spans="1:6">
      <c r="A15" s="5" t="s">
        <v>136</v>
      </c>
      <c r="B15" s="5" t="s">
        <v>16</v>
      </c>
      <c r="C15" s="5">
        <v>283</v>
      </c>
      <c r="D15" s="3">
        <f>C15/'Support Levels'!$C$5</f>
        <v>9.2362924281984338E-2</v>
      </c>
      <c r="E15" s="7">
        <v>1</v>
      </c>
      <c r="F15" s="7">
        <v>2.4610441767068201</v>
      </c>
    </row>
    <row r="16" spans="1:6">
      <c r="A16" s="5" t="s">
        <v>137</v>
      </c>
      <c r="B16" s="5" t="s">
        <v>16</v>
      </c>
      <c r="C16" s="5">
        <v>84</v>
      </c>
      <c r="D16" s="3">
        <f>C16/'Support Levels'!$C$5</f>
        <v>2.7415143603133161E-2</v>
      </c>
      <c r="E16" s="7">
        <v>1</v>
      </c>
      <c r="F16" s="7">
        <v>2.4610441767068201</v>
      </c>
    </row>
    <row r="17" spans="1:6">
      <c r="A17" s="5" t="s">
        <v>138</v>
      </c>
      <c r="B17" s="5" t="s">
        <v>16</v>
      </c>
      <c r="C17" s="5">
        <v>87</v>
      </c>
      <c r="D17" s="3">
        <f>C17/'Support Levels'!$C$5</f>
        <v>2.8394255874673629E-2</v>
      </c>
      <c r="E17" s="7">
        <v>1</v>
      </c>
      <c r="F17" s="7">
        <v>2.4610441767068201</v>
      </c>
    </row>
    <row r="18" spans="1:6">
      <c r="A18" s="5" t="s">
        <v>139</v>
      </c>
      <c r="B18" s="5" t="s">
        <v>16</v>
      </c>
      <c r="C18" s="5">
        <v>225</v>
      </c>
      <c r="D18" s="3">
        <f>C18/'Support Levels'!$C$5</f>
        <v>7.3433420365535254E-2</v>
      </c>
      <c r="E18" s="7">
        <v>1</v>
      </c>
      <c r="F18" s="7">
        <v>2.4610441767068201</v>
      </c>
    </row>
    <row r="19" spans="1:6">
      <c r="A19" s="5" t="s">
        <v>140</v>
      </c>
      <c r="B19" s="5" t="s">
        <v>16</v>
      </c>
      <c r="C19" s="5">
        <v>128</v>
      </c>
      <c r="D19" s="3">
        <f>C19/'Support Levels'!$C$5</f>
        <v>4.1775456919060053E-2</v>
      </c>
      <c r="E19" s="7">
        <v>1</v>
      </c>
      <c r="F19" s="7">
        <v>2.4610441767068201</v>
      </c>
    </row>
    <row r="20" spans="1:6">
      <c r="A20" s="5" t="s">
        <v>141</v>
      </c>
      <c r="B20" s="5" t="s">
        <v>16</v>
      </c>
      <c r="C20" s="5">
        <v>85</v>
      </c>
      <c r="D20" s="3">
        <f>C20/'Support Levels'!$C$5</f>
        <v>2.7741514360313316E-2</v>
      </c>
      <c r="E20" s="7">
        <v>1</v>
      </c>
      <c r="F20" s="7">
        <v>2.4610441767068201</v>
      </c>
    </row>
    <row r="21" spans="1:6">
      <c r="A21" s="5" t="s">
        <v>142</v>
      </c>
      <c r="B21" s="5" t="s">
        <v>16</v>
      </c>
      <c r="C21" s="5">
        <v>255</v>
      </c>
      <c r="D21" s="3">
        <f>C21/'Support Levels'!$C$5</f>
        <v>8.3224543080939947E-2</v>
      </c>
      <c r="E21" s="7">
        <v>1</v>
      </c>
      <c r="F21" s="7">
        <v>2.4610441767068201</v>
      </c>
    </row>
    <row r="22" spans="1:6">
      <c r="A22" s="5" t="s">
        <v>143</v>
      </c>
      <c r="B22" s="5" t="s">
        <v>16</v>
      </c>
      <c r="C22" s="5">
        <v>233</v>
      </c>
      <c r="D22" s="3">
        <f>C22/'Support Levels'!$C$5</f>
        <v>7.6044386422976507E-2</v>
      </c>
      <c r="E22" s="7">
        <v>1</v>
      </c>
      <c r="F22" s="7">
        <v>2.4610441767068201</v>
      </c>
    </row>
    <row r="23" spans="1:6">
      <c r="A23" s="5" t="s">
        <v>144</v>
      </c>
      <c r="B23" s="5" t="s">
        <v>16</v>
      </c>
      <c r="C23" s="5">
        <v>86</v>
      </c>
      <c r="D23" s="3">
        <f>C23/'Support Levels'!$C$5</f>
        <v>2.8067885117493474E-2</v>
      </c>
      <c r="E23" s="7">
        <v>1</v>
      </c>
      <c r="F23" s="7">
        <v>2.4610441767068201</v>
      </c>
    </row>
    <row r="24" spans="1:6" s="19" customFormat="1">
      <c r="A24" s="16" t="s">
        <v>145</v>
      </c>
      <c r="B24" s="16" t="s">
        <v>16</v>
      </c>
      <c r="C24" s="16">
        <v>139</v>
      </c>
      <c r="D24" s="17">
        <f>C24/'Support Levels'!$C$5</f>
        <v>4.5365535248041773E-2</v>
      </c>
      <c r="E24" s="18">
        <v>1</v>
      </c>
      <c r="F24" s="18">
        <v>2.4610441767068201</v>
      </c>
    </row>
    <row r="25" spans="1:6">
      <c r="A25" s="5" t="s">
        <v>146</v>
      </c>
      <c r="B25" s="5" t="s">
        <v>16</v>
      </c>
      <c r="C25" s="6">
        <v>477</v>
      </c>
      <c r="D25" s="3">
        <f>C25/'Support Levels'!$C$5</f>
        <v>0.15567885117493471</v>
      </c>
      <c r="E25" s="7">
        <v>0.97546012269938598</v>
      </c>
      <c r="F25" s="7">
        <v>2.4006504545790501</v>
      </c>
    </row>
    <row r="26" spans="1:6">
      <c r="A26" s="5" t="s">
        <v>147</v>
      </c>
      <c r="B26" s="5" t="s">
        <v>16</v>
      </c>
      <c r="C26" s="6">
        <v>362</v>
      </c>
      <c r="D26" s="3">
        <f>C26/'Support Levels'!$C$5</f>
        <v>0.1181462140992167</v>
      </c>
      <c r="E26" s="7">
        <v>0.967914438502673</v>
      </c>
      <c r="F26" s="7">
        <v>2.3820801924274599</v>
      </c>
    </row>
    <row r="27" spans="1:6">
      <c r="A27" s="5" t="s">
        <v>148</v>
      </c>
      <c r="B27" s="5" t="s">
        <v>16</v>
      </c>
      <c r="C27" s="5">
        <v>327</v>
      </c>
      <c r="D27" s="3">
        <f>C27/'Support Levels'!$C$5</f>
        <v>0.10672323759791123</v>
      </c>
      <c r="E27" s="7">
        <v>0.96745562130177498</v>
      </c>
      <c r="F27" s="7">
        <v>2.3809510230270101</v>
      </c>
    </row>
    <row r="28" spans="1:6">
      <c r="A28" s="5" t="s">
        <v>149</v>
      </c>
      <c r="B28" s="5" t="s">
        <v>16</v>
      </c>
      <c r="C28" s="5">
        <v>305</v>
      </c>
      <c r="D28" s="3">
        <f>C28/'Support Levels'!$C$5</f>
        <v>9.9543080939947778E-2</v>
      </c>
      <c r="E28" s="7">
        <v>0.965189873417721</v>
      </c>
      <c r="F28" s="7">
        <v>2.3753749173910799</v>
      </c>
    </row>
    <row r="29" spans="1:6">
      <c r="A29" s="5" t="s">
        <v>150</v>
      </c>
      <c r="B29" s="5" t="s">
        <v>16</v>
      </c>
      <c r="C29" s="6">
        <v>504</v>
      </c>
      <c r="D29" s="3">
        <f>C29/'Support Levels'!$C$5</f>
        <v>0.16449086161879894</v>
      </c>
      <c r="E29" s="7">
        <v>0.95635673624288398</v>
      </c>
      <c r="F29" s="7">
        <v>2.3536361765848901</v>
      </c>
    </row>
    <row r="30" spans="1:6">
      <c r="A30" s="5" t="s">
        <v>151</v>
      </c>
      <c r="B30" s="5" t="s">
        <v>16</v>
      </c>
      <c r="C30" s="6">
        <v>434</v>
      </c>
      <c r="D30" s="3">
        <f>C30/'Support Levels'!$C$5</f>
        <v>0.141644908616188</v>
      </c>
      <c r="E30" s="7">
        <v>0.94759825327510905</v>
      </c>
      <c r="F30" s="7">
        <v>2.33208116308026</v>
      </c>
    </row>
    <row r="31" spans="1:6">
      <c r="A31" s="5" t="s">
        <v>152</v>
      </c>
      <c r="B31" s="5" t="s">
        <v>16</v>
      </c>
      <c r="C31" s="5">
        <v>182</v>
      </c>
      <c r="D31" s="3">
        <f>C31/'Support Levels'!$C$5</f>
        <v>5.939947780678851E-2</v>
      </c>
      <c r="E31" s="7">
        <v>0.93814432989690699</v>
      </c>
      <c r="F31" s="7">
        <v>2.3088146400033098</v>
      </c>
    </row>
    <row r="32" spans="1:6">
      <c r="A32" s="5" t="s">
        <v>153</v>
      </c>
      <c r="B32" s="5" t="s">
        <v>16</v>
      </c>
      <c r="C32" s="6">
        <v>161</v>
      </c>
      <c r="D32" s="3">
        <f>C32/'Support Levels'!$C$5</f>
        <v>5.2545691906005221E-2</v>
      </c>
      <c r="E32" s="7">
        <v>0.93063583815028905</v>
      </c>
      <c r="F32" s="7">
        <v>2.29033591011444</v>
      </c>
    </row>
    <row r="33" spans="1:6">
      <c r="A33" s="5" t="s">
        <v>154</v>
      </c>
      <c r="B33" s="5" t="s">
        <v>16</v>
      </c>
      <c r="C33" s="5">
        <v>379</v>
      </c>
      <c r="D33" s="3">
        <f>C33/'Support Levels'!$C$5</f>
        <v>0.12369451697127937</v>
      </c>
      <c r="E33" s="7">
        <v>0.91990291262135904</v>
      </c>
      <c r="F33" s="7">
        <v>2.2639217062424399</v>
      </c>
    </row>
    <row r="34" spans="1:6">
      <c r="A34" s="5" t="s">
        <v>155</v>
      </c>
      <c r="B34" s="5" t="s">
        <v>16</v>
      </c>
      <c r="C34" s="6">
        <v>117</v>
      </c>
      <c r="D34" s="3">
        <f>C34/'Support Levels'!$C$5</f>
        <v>3.8185378590078332E-2</v>
      </c>
      <c r="E34" s="7">
        <v>0.90697674418604601</v>
      </c>
      <c r="F34" s="7">
        <v>2.2321098346875798</v>
      </c>
    </row>
    <row r="35" spans="1:6">
      <c r="A35" s="5" t="s">
        <v>156</v>
      </c>
      <c r="B35" s="5" t="s">
        <v>16</v>
      </c>
      <c r="C35" s="6">
        <v>646</v>
      </c>
      <c r="D35" s="3">
        <f>C35/'Support Levels'!$C$5</f>
        <v>0.2108355091383812</v>
      </c>
      <c r="E35" s="7">
        <v>0.90476190476190399</v>
      </c>
      <c r="F35" s="7">
        <v>2.2266590170204599</v>
      </c>
    </row>
    <row r="36" spans="1:6">
      <c r="A36" s="5"/>
      <c r="B36" s="5"/>
      <c r="C36" s="5"/>
      <c r="D36" s="30">
        <f>AVERAGE(D2:D35)</f>
        <v>8.4184457072646282E-2</v>
      </c>
      <c r="E36" s="7"/>
      <c r="F36" s="7"/>
    </row>
    <row r="37" spans="1:6">
      <c r="A37" s="5"/>
      <c r="B37" s="5"/>
      <c r="C37" s="6"/>
      <c r="E37" s="7"/>
      <c r="F37" s="7"/>
    </row>
    <row r="38" spans="1:6">
      <c r="A38" s="5"/>
      <c r="B38" s="5"/>
      <c r="C38" s="6"/>
      <c r="E38" s="7"/>
      <c r="F38" s="7"/>
    </row>
    <row r="39" spans="1:6">
      <c r="A39" s="5"/>
      <c r="B39" s="5"/>
      <c r="C39" s="6"/>
      <c r="E39" s="7"/>
      <c r="F39" s="7"/>
    </row>
    <row r="40" spans="1:6">
      <c r="A40" s="5"/>
      <c r="B40" s="5"/>
      <c r="C40" s="6"/>
      <c r="E40" s="7"/>
      <c r="F40" s="7"/>
    </row>
    <row r="41" spans="1:6">
      <c r="A41" s="5"/>
      <c r="B41" s="5"/>
      <c r="C41" s="6"/>
      <c r="E41" s="7"/>
      <c r="F41" s="7"/>
    </row>
    <row r="42" spans="1:6">
      <c r="A42" s="5"/>
      <c r="B42" s="5"/>
      <c r="C42" s="6"/>
      <c r="E42" s="7"/>
      <c r="F42" s="7"/>
    </row>
    <row r="43" spans="1:6">
      <c r="A43" s="5"/>
      <c r="B43" s="5"/>
      <c r="C43" s="6"/>
      <c r="E43" s="7"/>
      <c r="F43" s="7"/>
    </row>
    <row r="44" spans="1:6">
      <c r="A44" s="5"/>
      <c r="B44" s="5"/>
      <c r="C44" s="6"/>
      <c r="E44" s="7"/>
      <c r="F44" s="7"/>
    </row>
    <row r="45" spans="1:6">
      <c r="A45" s="5"/>
      <c r="B45" s="5"/>
      <c r="C45" s="6"/>
      <c r="E45" s="7"/>
      <c r="F45" s="7"/>
    </row>
    <row r="46" spans="1:6">
      <c r="A46" s="5"/>
      <c r="B46" s="5"/>
      <c r="C46" s="6"/>
      <c r="E46" s="7"/>
      <c r="F46" s="7"/>
    </row>
    <row r="47" spans="1:6">
      <c r="A47" s="5"/>
      <c r="B47" s="5"/>
      <c r="C47" s="5"/>
      <c r="E47" s="7"/>
      <c r="F47" s="7"/>
    </row>
    <row r="48" spans="1:6">
      <c r="A48" s="5"/>
      <c r="B48" s="5"/>
      <c r="C48" s="5"/>
      <c r="E48" s="7"/>
      <c r="F48" s="7"/>
    </row>
    <row r="49" spans="1:6">
      <c r="A49" s="5"/>
      <c r="B49" s="5"/>
      <c r="C49" s="6"/>
      <c r="E49" s="7"/>
      <c r="F49" s="7"/>
    </row>
    <row r="50" spans="1:6">
      <c r="A50" s="5"/>
      <c r="B50" s="5"/>
      <c r="C50" s="6"/>
      <c r="E50" s="7"/>
      <c r="F50" s="7"/>
    </row>
    <row r="51" spans="1:6">
      <c r="A51" s="5"/>
      <c r="B51" s="5"/>
      <c r="C51" s="5"/>
      <c r="E51" s="7"/>
      <c r="F51" s="7"/>
    </row>
    <row r="52" spans="1:6">
      <c r="A52" s="5"/>
      <c r="B52" s="5"/>
      <c r="C52" s="6"/>
      <c r="E52" s="7"/>
      <c r="F52" s="7"/>
    </row>
    <row r="53" spans="1:6">
      <c r="A53" s="5"/>
      <c r="B53" s="5"/>
      <c r="C53" s="5"/>
      <c r="E53" s="7"/>
      <c r="F53" s="7"/>
    </row>
    <row r="54" spans="1:6">
      <c r="A54" s="5"/>
      <c r="B54" s="5"/>
      <c r="C54" s="5"/>
      <c r="E54" s="7"/>
      <c r="F54" s="7"/>
    </row>
    <row r="55" spans="1:6">
      <c r="A55" s="5"/>
      <c r="B55" s="5"/>
      <c r="C55" s="5"/>
      <c r="E55" s="7"/>
      <c r="F55" s="7"/>
    </row>
    <row r="56" spans="1:6">
      <c r="A56" s="5"/>
      <c r="B56" s="5"/>
      <c r="C56" s="5"/>
      <c r="E56" s="7"/>
      <c r="F56" s="7"/>
    </row>
    <row r="57" spans="1:6">
      <c r="A57" s="5"/>
      <c r="B57" s="5"/>
      <c r="C57" s="5"/>
      <c r="E57" s="7"/>
      <c r="F57" s="7"/>
    </row>
    <row r="58" spans="1:6">
      <c r="A58" s="5"/>
      <c r="B58" s="5"/>
      <c r="C58" s="5"/>
      <c r="E58" s="7"/>
      <c r="F58" s="7"/>
    </row>
    <row r="59" spans="1:6">
      <c r="A59" s="5"/>
      <c r="B59" s="5"/>
      <c r="C59" s="5"/>
      <c r="E59" s="7"/>
      <c r="F59" s="7"/>
    </row>
    <row r="60" spans="1:6">
      <c r="A60" s="5"/>
      <c r="B60" s="5"/>
      <c r="C60" s="5"/>
      <c r="E60" s="7"/>
      <c r="F60" s="7"/>
    </row>
    <row r="61" spans="1:6">
      <c r="A61" s="5"/>
      <c r="B61" s="5"/>
      <c r="C61" s="5"/>
      <c r="E61" s="7"/>
      <c r="F61" s="7"/>
    </row>
    <row r="62" spans="1:6">
      <c r="A62" s="5"/>
      <c r="B62" s="5"/>
      <c r="C62" s="5"/>
      <c r="E62" s="7"/>
      <c r="F62" s="7"/>
    </row>
    <row r="63" spans="1:6">
      <c r="A63" s="5"/>
      <c r="B63" s="5"/>
      <c r="C63" s="5"/>
      <c r="E63" s="7"/>
      <c r="F63" s="7"/>
    </row>
    <row r="64" spans="1:6">
      <c r="A64" s="5"/>
      <c r="B64" s="5"/>
      <c r="C64" s="5"/>
      <c r="E64" s="7"/>
      <c r="F64" s="7"/>
    </row>
    <row r="65" spans="1:6">
      <c r="A65" s="5"/>
      <c r="B65" s="5"/>
      <c r="C65" s="5"/>
      <c r="E65" s="7"/>
      <c r="F65" s="7"/>
    </row>
    <row r="66" spans="1:6">
      <c r="A66" s="5"/>
      <c r="B66" s="5"/>
      <c r="C66" s="5"/>
      <c r="E66" s="7"/>
      <c r="F66" s="7"/>
    </row>
    <row r="67" spans="1:6">
      <c r="A67" s="5"/>
      <c r="B67" s="5"/>
      <c r="C67" s="5"/>
      <c r="E67" s="7"/>
      <c r="F67" s="7"/>
    </row>
    <row r="68" spans="1:6">
      <c r="A68" s="5"/>
      <c r="B68" s="5"/>
      <c r="C68" s="5"/>
      <c r="E68" s="7"/>
      <c r="F68" s="7"/>
    </row>
    <row r="69" spans="1:6">
      <c r="A69" s="5"/>
      <c r="B69" s="5"/>
      <c r="C69" s="5"/>
      <c r="E69" s="7"/>
      <c r="F69" s="7"/>
    </row>
    <row r="70" spans="1:6">
      <c r="A70" s="5"/>
      <c r="B70" s="5"/>
      <c r="C70" s="5"/>
      <c r="E70" s="7"/>
      <c r="F70" s="7"/>
    </row>
    <row r="71" spans="1:6">
      <c r="A71" s="5"/>
      <c r="B71" s="5"/>
      <c r="C71" s="5"/>
      <c r="E71" s="7"/>
      <c r="F71" s="7"/>
    </row>
  </sheetData>
  <autoFilter ref="A1:F36" xr:uid="{00000000-0009-0000-0000-000004000000}"/>
  <pageMargins left="0.7" right="0.7" top="0.75" bottom="0.75" header="0.3" footer="0.3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workbookViewId="0">
      <selection activeCell="A32" sqref="A32"/>
    </sheetView>
  </sheetViews>
  <sheetFormatPr baseColWidth="10" defaultColWidth="11" defaultRowHeight="16"/>
  <cols>
    <col min="1" max="1" width="82.1640625" bestFit="1" customWidth="1"/>
    <col min="2" max="2" width="13.1640625" bestFit="1" customWidth="1"/>
    <col min="3" max="3" width="10" style="4" bestFit="1" customWidth="1"/>
    <col min="4" max="6" width="14.6640625" style="3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4</v>
      </c>
    </row>
    <row r="2" spans="1:6">
      <c r="A2" t="s">
        <v>157</v>
      </c>
      <c r="B2" t="s">
        <v>23</v>
      </c>
      <c r="C2" s="4">
        <v>82</v>
      </c>
      <c r="D2" s="3">
        <f>C2/'Support Levels'!$C$6</f>
        <v>2.6762402088772844E-2</v>
      </c>
      <c r="E2" s="3">
        <v>1</v>
      </c>
      <c r="F2" s="3">
        <v>3.4660633484162799</v>
      </c>
    </row>
    <row r="3" spans="1:6">
      <c r="A3" s="13" t="s">
        <v>158</v>
      </c>
      <c r="B3" s="13" t="s">
        <v>23</v>
      </c>
      <c r="C3" s="14">
        <v>164</v>
      </c>
      <c r="D3" s="15">
        <f>C3/'Support Levels'!$C$6</f>
        <v>5.3524804177545689E-2</v>
      </c>
      <c r="E3" s="15">
        <v>1</v>
      </c>
      <c r="F3" s="3">
        <v>3.4660633484162799</v>
      </c>
    </row>
    <row r="4" spans="1:6">
      <c r="A4" s="24" t="s">
        <v>159</v>
      </c>
      <c r="B4" s="24" t="s">
        <v>23</v>
      </c>
      <c r="C4" s="25">
        <v>116</v>
      </c>
      <c r="D4" s="26">
        <f>C4/'Support Levels'!$C$6</f>
        <v>3.7859007832898174E-2</v>
      </c>
      <c r="E4" s="26">
        <v>1</v>
      </c>
      <c r="F4" s="3">
        <v>3.4660633484162799</v>
      </c>
    </row>
    <row r="5" spans="1:6">
      <c r="A5" t="s">
        <v>160</v>
      </c>
      <c r="B5" t="s">
        <v>23</v>
      </c>
      <c r="C5" s="4">
        <v>105</v>
      </c>
      <c r="D5" s="3">
        <f>C5/'Support Levels'!$C$6</f>
        <v>3.4268929503916447E-2</v>
      </c>
      <c r="E5" s="3">
        <v>1</v>
      </c>
      <c r="F5" s="3">
        <v>3.4660633484162799</v>
      </c>
    </row>
    <row r="6" spans="1:6">
      <c r="A6" t="s">
        <v>161</v>
      </c>
      <c r="B6" t="s">
        <v>23</v>
      </c>
      <c r="C6" s="4">
        <v>109</v>
      </c>
      <c r="D6" s="3">
        <f>C6/'Support Levels'!$C$6</f>
        <v>3.5574412532637073E-2</v>
      </c>
      <c r="E6" s="3">
        <v>1</v>
      </c>
      <c r="F6" s="3">
        <v>3.4660633484162799</v>
      </c>
    </row>
    <row r="7" spans="1:6">
      <c r="A7" t="s">
        <v>162</v>
      </c>
      <c r="B7" t="s">
        <v>23</v>
      </c>
      <c r="C7" s="4">
        <v>94</v>
      </c>
      <c r="D7" s="3">
        <f>C7/'Support Levels'!$C$6</f>
        <v>3.0678851174934726E-2</v>
      </c>
      <c r="E7" s="3">
        <v>1</v>
      </c>
      <c r="F7" s="3">
        <v>3.4660633484162799</v>
      </c>
    </row>
    <row r="8" spans="1:6">
      <c r="A8" t="s">
        <v>163</v>
      </c>
      <c r="B8" t="s">
        <v>23</v>
      </c>
      <c r="C8" s="4">
        <v>105</v>
      </c>
      <c r="D8" s="3">
        <f>C8/'Support Levels'!$C$6</f>
        <v>3.4268929503916447E-2</v>
      </c>
      <c r="E8" s="3">
        <v>1</v>
      </c>
      <c r="F8" s="3">
        <v>3.4660633484162799</v>
      </c>
    </row>
    <row r="9" spans="1:6">
      <c r="A9" t="s">
        <v>164</v>
      </c>
      <c r="B9" t="s">
        <v>23</v>
      </c>
      <c r="C9" s="4">
        <v>89</v>
      </c>
      <c r="D9" s="3">
        <f>C9/'Support Levels'!$C$6</f>
        <v>2.9046997389033942E-2</v>
      </c>
      <c r="E9" s="3">
        <v>1</v>
      </c>
      <c r="F9" s="3">
        <v>3.4660633484162799</v>
      </c>
    </row>
    <row r="10" spans="1:6">
      <c r="A10" t="s">
        <v>165</v>
      </c>
      <c r="B10" t="s">
        <v>23</v>
      </c>
      <c r="C10" s="4">
        <v>108</v>
      </c>
      <c r="D10" s="3">
        <f>C10/'Support Levels'!$C$6</f>
        <v>3.5248041775456922E-2</v>
      </c>
      <c r="E10" s="3">
        <v>1</v>
      </c>
      <c r="F10" s="3">
        <v>3.4660633484162799</v>
      </c>
    </row>
    <row r="11" spans="1:6">
      <c r="A11" t="s">
        <v>166</v>
      </c>
      <c r="B11" t="s">
        <v>23</v>
      </c>
      <c r="C11" s="4">
        <v>85</v>
      </c>
      <c r="D11" s="3">
        <f>C11/'Support Levels'!$C$6</f>
        <v>2.7741514360313316E-2</v>
      </c>
      <c r="E11" s="3">
        <v>1</v>
      </c>
      <c r="F11" s="3">
        <v>3.4660633484162799</v>
      </c>
    </row>
    <row r="12" spans="1:6">
      <c r="A12" t="s">
        <v>167</v>
      </c>
      <c r="B12" t="s">
        <v>23</v>
      </c>
      <c r="C12" s="4">
        <v>90</v>
      </c>
      <c r="D12" s="3">
        <f>C12/'Support Levels'!$C$6</f>
        <v>2.93733681462141E-2</v>
      </c>
      <c r="E12" s="3">
        <v>1</v>
      </c>
      <c r="F12" s="3">
        <v>3.4660633484162799</v>
      </c>
    </row>
    <row r="13" spans="1:6">
      <c r="A13" t="s">
        <v>168</v>
      </c>
      <c r="B13" t="s">
        <v>23</v>
      </c>
      <c r="C13" s="4">
        <v>80</v>
      </c>
      <c r="D13" s="3">
        <f>C13/'Support Levels'!$C$6</f>
        <v>2.6109660574412531E-2</v>
      </c>
      <c r="E13" s="3">
        <v>1</v>
      </c>
      <c r="F13" s="3">
        <v>3.4660633484162799</v>
      </c>
    </row>
    <row r="14" spans="1:6">
      <c r="A14" t="s">
        <v>169</v>
      </c>
      <c r="B14" t="s">
        <v>23</v>
      </c>
      <c r="C14" s="4">
        <v>119</v>
      </c>
      <c r="D14" s="3">
        <f>C14/'Support Levels'!$C$6</f>
        <v>3.8838120104438642E-2</v>
      </c>
      <c r="E14" s="3">
        <v>1</v>
      </c>
      <c r="F14" s="3">
        <v>3.4660633484162799</v>
      </c>
    </row>
    <row r="15" spans="1:6">
      <c r="A15" t="s">
        <v>170</v>
      </c>
      <c r="B15" t="s">
        <v>23</v>
      </c>
      <c r="C15" s="4">
        <v>100</v>
      </c>
      <c r="D15" s="3">
        <f>C15/'Support Levels'!$C$6</f>
        <v>3.2637075718015669E-2</v>
      </c>
      <c r="E15" s="3">
        <v>1</v>
      </c>
      <c r="F15" s="3">
        <v>3.4660633484162799</v>
      </c>
    </row>
    <row r="16" spans="1:6">
      <c r="A16" t="s">
        <v>171</v>
      </c>
      <c r="B16" t="s">
        <v>23</v>
      </c>
      <c r="C16" s="4">
        <v>79</v>
      </c>
      <c r="D16" s="3">
        <f>C16/'Support Levels'!$C$6</f>
        <v>2.5783289817232376E-2</v>
      </c>
      <c r="E16" s="3">
        <v>1</v>
      </c>
      <c r="F16" s="3">
        <v>3.4660633484162799</v>
      </c>
    </row>
    <row r="17" spans="4:4">
      <c r="D17" s="3">
        <f>AVERAGE(D2:D16)</f>
        <v>3.3181026979982597E-2</v>
      </c>
    </row>
  </sheetData>
  <autoFilter ref="A1:F17" xr:uid="{00000000-0009-0000-0000-000005000000}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14"/>
  <sheetViews>
    <sheetView tabSelected="1" workbookViewId="0">
      <selection activeCell="B26" sqref="B26"/>
    </sheetView>
  </sheetViews>
  <sheetFormatPr baseColWidth="10" defaultColWidth="11" defaultRowHeight="16"/>
  <cols>
    <col min="1" max="1" width="110.6640625" bestFit="1" customWidth="1"/>
    <col min="2" max="2" width="13.1640625" bestFit="1" customWidth="1"/>
    <col min="3" max="3" width="10" style="4" bestFit="1" customWidth="1"/>
    <col min="4" max="4" width="18" style="3" customWidth="1"/>
    <col min="5" max="6" width="14.6640625" style="3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4</v>
      </c>
    </row>
    <row r="2" spans="1:6">
      <c r="A2" t="s">
        <v>172</v>
      </c>
      <c r="B2" t="s">
        <v>24</v>
      </c>
      <c r="C2" s="4">
        <v>90</v>
      </c>
      <c r="D2" s="3">
        <f>C2/'Support Levels'!$C$7</f>
        <v>2.93733681462141E-2</v>
      </c>
      <c r="E2" s="3">
        <v>1</v>
      </c>
      <c r="F2" s="3">
        <v>3.2770053475935801</v>
      </c>
    </row>
    <row r="3" spans="1:6">
      <c r="A3" t="s">
        <v>173</v>
      </c>
      <c r="B3" t="s">
        <v>24</v>
      </c>
      <c r="C3" s="4">
        <v>98</v>
      </c>
      <c r="D3" s="3">
        <f>C3/'Support Levels'!$C$7</f>
        <v>3.1984334203655353E-2</v>
      </c>
      <c r="E3" s="3">
        <v>1</v>
      </c>
      <c r="F3" s="3">
        <v>3.2770053475935801</v>
      </c>
    </row>
    <row r="4" spans="1:6">
      <c r="A4" t="s">
        <v>174</v>
      </c>
      <c r="B4" t="s">
        <v>24</v>
      </c>
      <c r="C4" s="4">
        <v>97</v>
      </c>
      <c r="D4" s="3">
        <f>C4/'Support Levels'!$C$7</f>
        <v>3.1657963446475194E-2</v>
      </c>
      <c r="E4" s="3">
        <v>1</v>
      </c>
      <c r="F4" s="3">
        <v>3.2770053475935801</v>
      </c>
    </row>
    <row r="5" spans="1:6">
      <c r="A5" t="s">
        <v>175</v>
      </c>
      <c r="B5" t="s">
        <v>24</v>
      </c>
      <c r="C5" s="4">
        <v>94</v>
      </c>
      <c r="D5" s="3">
        <f>C5/'Support Levels'!$C$7</f>
        <v>3.0678851174934726E-2</v>
      </c>
      <c r="E5" s="3">
        <v>1</v>
      </c>
      <c r="F5" s="3">
        <v>3.2770053475935801</v>
      </c>
    </row>
    <row r="6" spans="1:6">
      <c r="A6" t="s">
        <v>176</v>
      </c>
      <c r="B6" t="s">
        <v>24</v>
      </c>
      <c r="C6" s="4">
        <v>130</v>
      </c>
      <c r="D6" s="3">
        <f>C6/'Support Levels'!$C$7</f>
        <v>4.2428198433420362E-2</v>
      </c>
      <c r="E6" s="3">
        <v>1</v>
      </c>
      <c r="F6" s="3">
        <v>3.2770053475935801</v>
      </c>
    </row>
    <row r="7" spans="1:6">
      <c r="A7" t="s">
        <v>177</v>
      </c>
      <c r="B7" t="s">
        <v>24</v>
      </c>
      <c r="C7" s="4">
        <v>93</v>
      </c>
      <c r="D7" s="3">
        <f>C7/'Support Levels'!$C$7</f>
        <v>3.0352480417754568E-2</v>
      </c>
      <c r="E7" s="3">
        <v>1</v>
      </c>
      <c r="F7" s="3">
        <v>3.2770053475935801</v>
      </c>
    </row>
    <row r="8" spans="1:6">
      <c r="A8" s="24" t="s">
        <v>178</v>
      </c>
      <c r="B8" s="24" t="s">
        <v>24</v>
      </c>
      <c r="C8" s="25">
        <v>178</v>
      </c>
      <c r="D8" s="26">
        <f>C8/'Support Levels'!$C$7</f>
        <v>5.8093994778067884E-2</v>
      </c>
      <c r="E8" s="26">
        <v>1</v>
      </c>
      <c r="F8" s="3">
        <v>3.2770053475935801</v>
      </c>
    </row>
    <row r="9" spans="1:6">
      <c r="A9" t="s">
        <v>33</v>
      </c>
      <c r="B9" t="s">
        <v>24</v>
      </c>
      <c r="C9" s="4">
        <v>156</v>
      </c>
      <c r="D9" s="3">
        <f>C9/'Support Levels'!$C$7</f>
        <v>5.0913838120104436E-2</v>
      </c>
      <c r="E9" s="3">
        <v>1</v>
      </c>
      <c r="F9" s="3">
        <v>3.2770053475935801</v>
      </c>
    </row>
    <row r="10" spans="1:6">
      <c r="A10" t="s">
        <v>34</v>
      </c>
      <c r="B10" t="s">
        <v>24</v>
      </c>
      <c r="C10" s="4">
        <v>102</v>
      </c>
      <c r="D10" s="3">
        <f>C10/'Support Levels'!$C$7</f>
        <v>3.3289817232375979E-2</v>
      </c>
      <c r="E10" s="3">
        <v>1</v>
      </c>
      <c r="F10" s="3">
        <v>3.2770053475935801</v>
      </c>
    </row>
    <row r="11" spans="1:6">
      <c r="A11" s="13" t="s">
        <v>35</v>
      </c>
      <c r="B11" s="13" t="s">
        <v>24</v>
      </c>
      <c r="C11" s="14">
        <v>237</v>
      </c>
      <c r="D11" s="15">
        <f>C11/'Support Levels'!$C$7</f>
        <v>7.7349869451697126E-2</v>
      </c>
      <c r="E11" s="15">
        <v>1</v>
      </c>
      <c r="F11" s="3">
        <v>3.2770053475935801</v>
      </c>
    </row>
    <row r="12" spans="1:6">
      <c r="A12" t="s">
        <v>36</v>
      </c>
      <c r="B12" t="s">
        <v>24</v>
      </c>
      <c r="C12" s="4">
        <v>88</v>
      </c>
      <c r="D12" s="3">
        <f>C12/'Support Levels'!$C$7</f>
        <v>2.8720626631853787E-2</v>
      </c>
      <c r="E12" s="3">
        <v>1</v>
      </c>
      <c r="F12" s="3">
        <v>3.2770053475935801</v>
      </c>
    </row>
    <row r="13" spans="1:6">
      <c r="A13" t="s">
        <v>37</v>
      </c>
      <c r="B13" t="s">
        <v>24</v>
      </c>
      <c r="C13" s="4">
        <v>356</v>
      </c>
      <c r="D13" s="3">
        <f>C13/'Support Levels'!$C$7</f>
        <v>0.11618798955613577</v>
      </c>
      <c r="E13" s="3">
        <v>0.96739130434782605</v>
      </c>
      <c r="F13" s="3">
        <v>3.1701464775633501</v>
      </c>
    </row>
    <row r="14" spans="1:6">
      <c r="D14" s="3">
        <f>AVERAGE(D2:D13)</f>
        <v>4.6752610966057435E-2</v>
      </c>
    </row>
  </sheetData>
  <autoFilter ref="A1:F14" xr:uid="{00000000-0009-0000-0000-000006000000}"/>
  <pageMargins left="0.25" right="0.25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Support Levels</vt:lpstr>
      <vt:lpstr>ARM_baseline_Slow</vt:lpstr>
      <vt:lpstr>ARM_baseline_Neutral</vt:lpstr>
      <vt:lpstr>ARM_baseline_Fast</vt:lpstr>
      <vt:lpstr>ARM_feature_values_Slow</vt:lpstr>
      <vt:lpstr>ARM_feature_values_Neutral</vt:lpstr>
      <vt:lpstr>ARM_feature_values_Fast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2019-07-29T09:55:59Z</cp:lastPrinted>
  <dcterms:created xsi:type="dcterms:W3CDTF">2019-05-17T12:47:19Z</dcterms:created>
  <dcterms:modified xsi:type="dcterms:W3CDTF">2019-09-02T09:40:20Z</dcterms:modified>
</cp:coreProperties>
</file>