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2-4\PycharmProjects\pythonProject\웹\타워 디펜스\"/>
    </mc:Choice>
  </mc:AlternateContent>
  <bookViews>
    <workbookView xWindow="0" yWindow="0" windowWidth="28800" windowHeight="11625" activeTab="2"/>
  </bookViews>
  <sheets>
    <sheet name="구현일지0628" sheetId="2" r:id="rId1"/>
    <sheet name="구현일지0630" sheetId="3" r:id="rId2"/>
    <sheet name="구현일지070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4" l="1"/>
  <c r="K31" i="4"/>
  <c r="K30" i="4"/>
  <c r="K29" i="4"/>
  <c r="K28" i="4"/>
  <c r="K27" i="4"/>
  <c r="K26" i="4"/>
  <c r="K46" i="4" l="1"/>
  <c r="K45" i="4"/>
  <c r="K44" i="4"/>
  <c r="K43" i="4"/>
  <c r="K42" i="4"/>
  <c r="K41" i="4"/>
  <c r="K40" i="4"/>
  <c r="K39" i="4"/>
  <c r="K38" i="4"/>
  <c r="E34" i="4" l="1"/>
  <c r="E22" i="4"/>
  <c r="K20" i="4"/>
  <c r="K19" i="4"/>
  <c r="K18" i="4"/>
  <c r="K17" i="4"/>
  <c r="K16" i="4"/>
  <c r="K15" i="4"/>
  <c r="K14" i="4"/>
  <c r="K13" i="4"/>
  <c r="K12" i="4"/>
  <c r="E8" i="4"/>
  <c r="E6" i="4" l="1"/>
  <c r="K46" i="3"/>
  <c r="K45" i="3"/>
  <c r="K44" i="3"/>
  <c r="K43" i="3"/>
  <c r="K42" i="3"/>
  <c r="K41" i="3"/>
  <c r="K40" i="3"/>
  <c r="K39" i="3"/>
  <c r="K38" i="3"/>
  <c r="K32" i="3" l="1"/>
  <c r="K31" i="3"/>
  <c r="K30" i="3"/>
  <c r="K29" i="3"/>
  <c r="K28" i="3"/>
  <c r="K27" i="3"/>
  <c r="K26" i="3"/>
  <c r="E34" i="3" l="1"/>
  <c r="E22" i="3"/>
  <c r="K20" i="3"/>
  <c r="K19" i="3"/>
  <c r="K18" i="3"/>
  <c r="K17" i="3"/>
  <c r="K16" i="3"/>
  <c r="K15" i="3"/>
  <c r="K14" i="3"/>
  <c r="K13" i="3"/>
  <c r="K12" i="3"/>
  <c r="E8" i="3"/>
  <c r="E6" i="3" l="1"/>
  <c r="K20" i="2"/>
  <c r="K19" i="2"/>
  <c r="E34" i="2"/>
  <c r="K38" i="2"/>
  <c r="K39" i="2"/>
  <c r="K40" i="2"/>
  <c r="K41" i="2"/>
  <c r="K42" i="2"/>
  <c r="K43" i="2"/>
  <c r="K44" i="2"/>
  <c r="K45" i="2"/>
  <c r="K46" i="2"/>
  <c r="E22" i="2"/>
  <c r="K26" i="2"/>
  <c r="K27" i="2"/>
  <c r="K28" i="2"/>
  <c r="K29" i="2"/>
  <c r="K30" i="2"/>
  <c r="K31" i="2"/>
  <c r="K32" i="2"/>
  <c r="E8" i="2" l="1"/>
  <c r="E6" i="2" s="1"/>
  <c r="K12" i="2" l="1"/>
  <c r="K13" i="2"/>
  <c r="K14" i="2"/>
  <c r="K15" i="2"/>
  <c r="K16" i="2"/>
  <c r="K17" i="2"/>
  <c r="K18" i="2"/>
</calcChain>
</file>

<file path=xl/sharedStrings.xml><?xml version="1.0" encoding="utf-8"?>
<sst xmlns="http://schemas.openxmlformats.org/spreadsheetml/2006/main" count="421" uniqueCount="194">
  <si>
    <t>월</t>
    <phoneticPr fontId="2" type="noConversion"/>
  </si>
  <si>
    <t>일</t>
    <phoneticPr fontId="2" type="noConversion"/>
  </si>
  <si>
    <t>토</t>
    <phoneticPr fontId="2" type="noConversion"/>
  </si>
  <si>
    <t>금</t>
    <phoneticPr fontId="2" type="noConversion"/>
  </si>
  <si>
    <t>목</t>
    <phoneticPr fontId="2" type="noConversion"/>
  </si>
  <si>
    <t>수</t>
    <phoneticPr fontId="2" type="noConversion"/>
  </si>
  <si>
    <t>화</t>
    <phoneticPr fontId="2" type="noConversion"/>
  </si>
  <si>
    <t>해야할 기능</t>
    <phoneticPr fontId="2" type="noConversion"/>
  </si>
  <si>
    <t>부족한 기능</t>
    <phoneticPr fontId="2" type="noConversion"/>
  </si>
  <si>
    <t>완료한 기능</t>
    <phoneticPr fontId="2" type="noConversion"/>
  </si>
  <si>
    <t>미완성도</t>
    <phoneticPr fontId="2" type="noConversion"/>
  </si>
  <si>
    <t>완성도</t>
    <phoneticPr fontId="2" type="noConversion"/>
  </si>
  <si>
    <t>7월</t>
    <phoneticPr fontId="2" type="noConversion"/>
  </si>
  <si>
    <t>6월</t>
    <phoneticPr fontId="2" type="noConversion"/>
  </si>
  <si>
    <t>구현목록</t>
    <phoneticPr fontId="2" type="noConversion"/>
  </si>
  <si>
    <t>담당자</t>
    <phoneticPr fontId="2" type="noConversion"/>
  </si>
  <si>
    <t>전체 완성도</t>
    <phoneticPr fontId="2" type="noConversion"/>
  </si>
  <si>
    <r>
      <rPr>
        <sz val="24"/>
        <color theme="1"/>
        <rFont val="Galmuri9"/>
        <charset val="254"/>
      </rPr>
      <t xml:space="preserve">Team4_Random Tower Defense </t>
    </r>
    <r>
      <rPr>
        <sz val="24"/>
        <color theme="1"/>
        <rFont val="HY견고딕"/>
        <family val="1"/>
        <charset val="129"/>
      </rPr>
      <t>구현</t>
    </r>
    <r>
      <rPr>
        <sz val="24"/>
        <color theme="1"/>
        <rFont val="Galmuri9"/>
        <charset val="254"/>
      </rPr>
      <t xml:space="preserve"> </t>
    </r>
    <r>
      <rPr>
        <sz val="24"/>
        <color theme="1"/>
        <rFont val="HY견고딕"/>
        <family val="1"/>
        <charset val="129"/>
      </rPr>
      <t>일지</t>
    </r>
    <phoneticPr fontId="2" type="noConversion"/>
  </si>
  <si>
    <t>몬스터</t>
    <phoneticPr fontId="2" type="noConversion"/>
  </si>
  <si>
    <t>타워</t>
    <phoneticPr fontId="2" type="noConversion"/>
  </si>
  <si>
    <t>골드표시</t>
    <phoneticPr fontId="2" type="noConversion"/>
  </si>
  <si>
    <t>시간 표시</t>
    <phoneticPr fontId="2" type="noConversion"/>
  </si>
  <si>
    <t>스킵 버튼</t>
    <phoneticPr fontId="2" type="noConversion"/>
  </si>
  <si>
    <t>판매 버튼</t>
    <phoneticPr fontId="2" type="noConversion"/>
  </si>
  <si>
    <t>강화</t>
    <phoneticPr fontId="2" type="noConversion"/>
  </si>
  <si>
    <t>구매 버튼</t>
    <phoneticPr fontId="2" type="noConversion"/>
  </si>
  <si>
    <t>에너지바
표시</t>
    <phoneticPr fontId="2" type="noConversion"/>
  </si>
  <si>
    <t>김형준</t>
    <phoneticPr fontId="2" type="noConversion"/>
  </si>
  <si>
    <t>전체 완성도</t>
    <phoneticPr fontId="2" type="noConversion"/>
  </si>
  <si>
    <t>담당자</t>
    <phoneticPr fontId="2" type="noConversion"/>
  </si>
  <si>
    <t>이경구</t>
    <phoneticPr fontId="2" type="noConversion"/>
  </si>
  <si>
    <t>구현목록</t>
    <phoneticPr fontId="2" type="noConversion"/>
  </si>
  <si>
    <t>6월</t>
    <phoneticPr fontId="2" type="noConversion"/>
  </si>
  <si>
    <t>7월</t>
    <phoneticPr fontId="2" type="noConversion"/>
  </si>
  <si>
    <t>완성도</t>
    <phoneticPr fontId="2" type="noConversion"/>
  </si>
  <si>
    <t>미완성도</t>
    <phoneticPr fontId="2" type="noConversion"/>
  </si>
  <si>
    <t>완료한 기능</t>
    <phoneticPr fontId="2" type="noConversion"/>
  </si>
  <si>
    <t>부족한 기능</t>
    <phoneticPr fontId="2" type="noConversion"/>
  </si>
  <si>
    <t>해야할 기능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</si>
  <si>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</si>
  <si>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</si>
  <si>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</si>
  <si>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</si>
  <si>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</si>
  <si>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</si>
  <si>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</si>
  <si>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게임시작
버튼</t>
    <phoneticPr fontId="2" type="noConversion"/>
  </si>
  <si>
    <t>게임설명
버튼</t>
    <phoneticPr fontId="2" type="noConversion"/>
  </si>
  <si>
    <t>만든이
표시</t>
    <phoneticPr fontId="2" type="noConversion"/>
  </si>
  <si>
    <t>타워 도감</t>
    <phoneticPr fontId="2" type="noConversion"/>
  </si>
  <si>
    <t>필드 출력</t>
    <phoneticPr fontId="2" type="noConversion"/>
  </si>
  <si>
    <t>스킬버튼</t>
    <phoneticPr fontId="2" type="noConversion"/>
  </si>
  <si>
    <t>끝나기</t>
    <phoneticPr fontId="2" type="noConversion"/>
  </si>
  <si>
    <t>전체 완성도</t>
    <phoneticPr fontId="2" type="noConversion"/>
  </si>
  <si>
    <t>담당자</t>
    <phoneticPr fontId="2" type="noConversion"/>
  </si>
  <si>
    <t>조승희</t>
    <phoneticPr fontId="2" type="noConversion"/>
  </si>
  <si>
    <t>구현목록</t>
    <phoneticPr fontId="2" type="noConversion"/>
  </si>
  <si>
    <t>6월</t>
    <phoneticPr fontId="2" type="noConversion"/>
  </si>
  <si>
    <t>7월</t>
    <phoneticPr fontId="2" type="noConversion"/>
  </si>
  <si>
    <t>완성도</t>
    <phoneticPr fontId="2" type="noConversion"/>
  </si>
  <si>
    <t>미완성도</t>
    <phoneticPr fontId="2" type="noConversion"/>
  </si>
  <si>
    <t>완료한 기능</t>
    <phoneticPr fontId="2" type="noConversion"/>
  </si>
  <si>
    <t>부족한 기능</t>
    <phoneticPr fontId="2" type="noConversion"/>
  </si>
  <si>
    <t>해야할 기능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</si>
  <si>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</si>
  <si>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</si>
  <si>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</si>
  <si>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</si>
  <si>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</si>
  <si>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</si>
  <si>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</si>
  <si>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라운드 표시</t>
    <phoneticPr fontId="2" type="noConversion"/>
  </si>
  <si>
    <t>남은 몬스터
표시</t>
    <phoneticPr fontId="2" type="noConversion"/>
  </si>
  <si>
    <t>정보표시</t>
    <phoneticPr fontId="2" type="noConversion"/>
  </si>
  <si>
    <t>게임 
재생 버튼</t>
    <phoneticPr fontId="2" type="noConversion"/>
  </si>
  <si>
    <t>일시정지
버튼</t>
    <phoneticPr fontId="2" type="noConversion"/>
  </si>
  <si>
    <t>나가기 버튼</t>
    <phoneticPr fontId="2" type="noConversion"/>
  </si>
  <si>
    <t>타워 도감</t>
    <phoneticPr fontId="2" type="noConversion"/>
  </si>
  <si>
    <t>목숨표시</t>
    <phoneticPr fontId="2" type="noConversion"/>
  </si>
  <si>
    <t>나가기</t>
    <phoneticPr fontId="2" type="noConversion"/>
  </si>
  <si>
    <t>통합완성도</t>
    <phoneticPr fontId="2" type="noConversion"/>
  </si>
  <si>
    <t>맵 타일 생성, 맵 이미지 및 경로, 
타워 사거리 및 몹 인지, 타워 배치(마우스 좌표)</t>
    <phoneticPr fontId="2" type="noConversion"/>
  </si>
  <si>
    <t>골드 표시</t>
    <phoneticPr fontId="2" type="noConversion"/>
  </si>
  <si>
    <t>타워의 타일 인지 배치</t>
    <phoneticPr fontId="2" type="noConversion"/>
  </si>
  <si>
    <t>타워의 몹 공격</t>
    <phoneticPr fontId="2" type="noConversion"/>
  </si>
  <si>
    <t>골드에 관련된 함수</t>
    <phoneticPr fontId="2" type="noConversion"/>
  </si>
  <si>
    <t>타워 구매 시 골드 소비 함수, 
골드 매매시 실시산 반영 함수</t>
    <phoneticPr fontId="2" type="noConversion"/>
  </si>
  <si>
    <t>구매 버튼, 누르면 타워 배치 가능</t>
    <phoneticPr fontId="2" type="noConversion"/>
  </si>
  <si>
    <t>배치 완료 전 타워 잔상</t>
    <phoneticPr fontId="2" type="noConversion"/>
  </si>
  <si>
    <t>구매 후 배치 전 타워 잔상 표시 기능</t>
    <phoneticPr fontId="2" type="noConversion"/>
  </si>
  <si>
    <t>기본적인전체 프레임 설정 및 위치 선정</t>
    <phoneticPr fontId="2" type="noConversion"/>
  </si>
  <si>
    <t>자동으로 라운드 변형 함수를 만들지 못함</t>
    <phoneticPr fontId="2" type="noConversion"/>
  </si>
  <si>
    <t>임의 적으로 버튼을 클릭시
라운드 수가 올라갈 수 있게 함수를 만들고자 함</t>
    <phoneticPr fontId="2" type="noConversion"/>
  </si>
  <si>
    <t>몬스터 수 카운트 함수를 만들지 못함</t>
    <phoneticPr fontId="2" type="noConversion"/>
  </si>
  <si>
    <t>필드 영역의 좌표값에 객체가 존재한다면 특정조건으로 카운트 할 수 있도록 해야함</t>
    <phoneticPr fontId="2" type="noConversion"/>
  </si>
  <si>
    <t>타워 정보 프레임과 셋팅 설정 프레이임 구현</t>
    <phoneticPr fontId="2" type="noConversion"/>
  </si>
  <si>
    <t>마우스 클릭 이벤트에 따른
화면 전환 함수 만들지 못함</t>
    <phoneticPr fontId="2" type="noConversion"/>
  </si>
  <si>
    <t>셋팅과 타워 선택시 화면창이 달리보이도록해야함</t>
    <phoneticPr fontId="2" type="noConversion"/>
  </si>
  <si>
    <t>기본 적인 프레임 설정 및 이미지 삽입</t>
    <phoneticPr fontId="2" type="noConversion"/>
  </si>
  <si>
    <t>마우스 클릭 이벤트에 따른
버튼의 모양 변경 함수 생성 못함</t>
    <phoneticPr fontId="2" type="noConversion"/>
  </si>
  <si>
    <t>마우스 클릭 이벤트 발생이 온오프형태를 만들어야함</t>
    <phoneticPr fontId="2" type="noConversion"/>
  </si>
  <si>
    <t>마우스 클릭 이벤트에 따른
버튼의 모양 변경 함수 생성 못함</t>
    <phoneticPr fontId="2" type="noConversion"/>
  </si>
  <si>
    <t>마우스 클릭 이벤트 발생이 온오프형태를 만들어야함</t>
    <phoneticPr fontId="2" type="noConversion"/>
  </si>
  <si>
    <t>셋팅 버튼이 될 이미지 삽입</t>
    <phoneticPr fontId="2" type="noConversion"/>
  </si>
  <si>
    <t>이벤트 함수 없음</t>
    <phoneticPr fontId="2" type="noConversion"/>
  </si>
  <si>
    <t>이미지를클릭 했을 때 정보창에 나가기 버튼이 보이도록 해야함</t>
    <phoneticPr fontId="2" type="noConversion"/>
  </si>
  <si>
    <t>- 클릭시 게임 화면으로 전환
- 버튼 우측 하단 표시</t>
    <phoneticPr fontId="2" type="noConversion"/>
  </si>
  <si>
    <t>- 화면 전환시 이미지 효과</t>
    <phoneticPr fontId="2" type="noConversion"/>
  </si>
  <si>
    <t>- 클릭시 애니메이션 효과 추가</t>
    <phoneticPr fontId="2" type="noConversion"/>
  </si>
  <si>
    <t>- 버튼 우측 하단 표시</t>
    <phoneticPr fontId="2" type="noConversion"/>
  </si>
  <si>
    <t>- 버튼 우측 하단 표시</t>
    <phoneticPr fontId="2" type="noConversion"/>
  </si>
  <si>
    <t>- 클릭시 팝업창 출력</t>
    <phoneticPr fontId="2" type="noConversion"/>
  </si>
  <si>
    <t>- 클릭시 팝업창 출력</t>
    <phoneticPr fontId="2" type="noConversion"/>
  </si>
  <si>
    <t>- 팝업창 만들기
- 텍스트 출력
- 나가기 버튼 표시</t>
    <phoneticPr fontId="2" type="noConversion"/>
  </si>
  <si>
    <t>- 팝업창 만들기
- 텍스트 출력
- 나가기 버튼 표시</t>
    <phoneticPr fontId="2" type="noConversion"/>
  </si>
  <si>
    <t>- 버튼 좌측 상단 표시</t>
    <phoneticPr fontId="2" type="noConversion"/>
  </si>
  <si>
    <t>- 필드 배경 이미지 출력</t>
    <phoneticPr fontId="2" type="noConversion"/>
  </si>
  <si>
    <t>- 맵 이미지 미확정</t>
    <phoneticPr fontId="2" type="noConversion"/>
  </si>
  <si>
    <t>- 이미지 찾기</t>
    <phoneticPr fontId="2" type="noConversion"/>
  </si>
  <si>
    <t>- 스킬버튼 클릭시 맵상 스킬 이미지 띄우기</t>
    <phoneticPr fontId="2" type="noConversion"/>
  </si>
  <si>
    <t>- 스킬 이미지 모션 효과</t>
    <phoneticPr fontId="2" type="noConversion"/>
  </si>
  <si>
    <t>- 이미지 스킬버튼 클릭시 이동 모션 효과</t>
    <phoneticPr fontId="2" type="noConversion"/>
  </si>
  <si>
    <t>진행 못함</t>
    <phoneticPr fontId="2" type="noConversion"/>
  </si>
  <si>
    <t>보스 몬스터 출현 시 체력바 생성,
공격 받을 시 체력바 실시간 반영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</si>
  <si>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</si>
  <si>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</si>
  <si>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</si>
  <si>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 인트로 모션 효과</t>
    <phoneticPr fontId="2" type="noConversion"/>
  </si>
  <si>
    <t>- fade in 함수 만들기</t>
    <phoneticPr fontId="2" type="noConversion"/>
  </si>
  <si>
    <t>-</t>
    <phoneticPr fontId="2" type="noConversion"/>
  </si>
  <si>
    <t>- 버튼 클릭시 스킬 이미지 움직임 모션 구현
- 버튼 내부 타이머 설정
- 버튼 클릭시 비활성화</t>
    <phoneticPr fontId="2" type="noConversion"/>
  </si>
  <si>
    <t>- 버튼 클릭 전 일정 골드량 충족 유무
- 버튼 클릭 후 골드량 소모시키기</t>
    <phoneticPr fontId="2" type="noConversion"/>
  </si>
  <si>
    <t>- 골드 변수 만들기
- 골드 소모 함수 만들기</t>
    <phoneticPr fontId="2" type="noConversion"/>
  </si>
  <si>
    <t>- 아웃트로 모션 효과</t>
    <phoneticPr fontId="2" type="noConversion"/>
  </si>
  <si>
    <t>- fade out 함수 만들기</t>
    <phoneticPr fontId="2" type="noConversion"/>
  </si>
  <si>
    <t>몬스터 생성 및 이동</t>
    <phoneticPr fontId="2" type="noConversion"/>
  </si>
  <si>
    <t>경로따라 이동 X</t>
    <phoneticPr fontId="2" type="noConversion"/>
  </si>
  <si>
    <t>맵 경로 따라 이동,
공격 받을 시 체력 깍임,
보스 생성</t>
    <phoneticPr fontId="2" type="noConversion"/>
  </si>
  <si>
    <t>타워 클릭 시 구매버튼이 판매버튼으로 변환</t>
    <phoneticPr fontId="2" type="noConversion"/>
  </si>
  <si>
    <t>관련 가능</t>
    <phoneticPr fontId="2" type="noConversion"/>
  </si>
  <si>
    <t>관련 기능
골드 소모</t>
    <phoneticPr fontId="2" type="noConversion"/>
  </si>
  <si>
    <t>다른 함수들과의 연동</t>
    <phoneticPr fontId="2" type="noConversion"/>
  </si>
  <si>
    <t>실시간 반영</t>
    <phoneticPr fontId="2" type="noConversion"/>
  </si>
  <si>
    <t>골드 표시</t>
    <phoneticPr fontId="2" type="noConversion"/>
  </si>
  <si>
    <t>-</t>
    <phoneticPr fontId="2" type="noConversion"/>
  </si>
  <si>
    <t>프레임 설치 및 기본 위치 지정</t>
    <phoneticPr fontId="2" type="noConversion"/>
  </si>
  <si>
    <t>몬스터 연동 차감 필요</t>
    <phoneticPr fontId="2" type="noConversion"/>
  </si>
  <si>
    <t>몬스터 연동 필요 (형준님)</t>
    <phoneticPr fontId="2" type="noConversion"/>
  </si>
  <si>
    <t>각자 파일 합쳐서 연동 확인</t>
    <phoneticPr fontId="2" type="noConversion"/>
  </si>
  <si>
    <t>기능 부족으로 인한 정보누락</t>
    <phoneticPr fontId="2" type="noConversion"/>
  </si>
  <si>
    <t>지속 업데이트 필요</t>
    <phoneticPr fontId="2" type="noConversion"/>
  </si>
  <si>
    <t>나가기 버튼 클릭시 인트로로 전환</t>
    <phoneticPr fontId="2" type="noConversion"/>
  </si>
  <si>
    <t>정보 초기화 필요</t>
    <phoneticPr fontId="2" type="noConversion"/>
  </si>
  <si>
    <t>정보초기화 를 위한 정상 작동이 필요</t>
    <phoneticPr fontId="2" type="noConversion"/>
  </si>
  <si>
    <t>타워 정보 기입</t>
    <phoneticPr fontId="2" type="noConversion"/>
  </si>
  <si>
    <t>도감과 연동 도감 노출필요</t>
    <phoneticPr fontId="2" type="noConversion"/>
  </si>
  <si>
    <t>도감에서 타워 클릭시 정보가 출력 되어야함</t>
    <phoneticPr fontId="2" type="noConversion"/>
  </si>
  <si>
    <t>몬스터 연동 차감 필요</t>
    <phoneticPr fontId="2" type="noConversion"/>
  </si>
  <si>
    <t>몬스터 연동 필요 (형준님)</t>
    <phoneticPr fontId="2" type="noConversion"/>
  </si>
  <si>
    <t>몬스터, 타워가 먼저 완성이 돼야 
다른것들을 할수 있기에 제쳐둠</t>
    <phoneticPr fontId="2" type="noConversion"/>
  </si>
  <si>
    <t>몬스터 여러마리 생성</t>
    <phoneticPr fontId="2" type="noConversion"/>
  </si>
  <si>
    <t>몬스터 경로따라 이동, 
몬스터 목적지 도달 시 목숨이 줄은다</t>
    <phoneticPr fontId="2" type="noConversion"/>
  </si>
  <si>
    <t>보스 몬스터</t>
    <phoneticPr fontId="2" type="noConversion"/>
  </si>
  <si>
    <t>인지 함수 살짝 손 바줘야 함</t>
    <phoneticPr fontId="2" type="noConversion"/>
  </si>
  <si>
    <t>10초 타이머</t>
    <phoneticPr fontId="2" type="noConversion"/>
  </si>
  <si>
    <t>라운드와 연동</t>
    <phoneticPr fontId="2" type="noConversion"/>
  </si>
  <si>
    <t>타이머 3초로 스킵</t>
    <phoneticPr fontId="2" type="noConversion"/>
  </si>
  <si>
    <t>자동실행을 통한 카운트 진행 및 라운드 변경
스킵 버튼클릭시 카운트하지않고 넘어감</t>
    <phoneticPr fontId="2" type="noConversion"/>
  </si>
  <si>
    <t>필드에 존재하는 몬스터와 연계필요</t>
    <phoneticPr fontId="2" type="noConversion"/>
  </si>
  <si>
    <t>몬스터 구현 완료후 가능 예정</t>
    <phoneticPr fontId="2" type="noConversion"/>
  </si>
  <si>
    <t>보여야 하는 정보창 모두 노출 상태</t>
    <phoneticPr fontId="2" type="noConversion"/>
  </si>
  <si>
    <t>디자인 및 세부적인 조작 보완 필요</t>
    <phoneticPr fontId="2" type="noConversion"/>
  </si>
  <si>
    <t>몬스터 구현 완료후 가능 예정</t>
    <phoneticPr fontId="2" type="noConversion"/>
  </si>
  <si>
    <t>인트로 화면 전환 및
일부 정보 초기화</t>
    <phoneticPr fontId="2" type="noConversion"/>
  </si>
  <si>
    <t>완전한 정보 초기화 필요</t>
    <phoneticPr fontId="2" type="noConversion"/>
  </si>
  <si>
    <t>정보초기화 를 위한 정상 작동이 필요</t>
    <phoneticPr fontId="2" type="noConversion"/>
  </si>
  <si>
    <t>팝업창 및 클리시 타워 정보 구현 완료</t>
    <phoneticPr fontId="2" type="noConversion"/>
  </si>
  <si>
    <t>디자인 및 이미지 세부작업 필요</t>
    <phoneticPr fontId="2" type="noConversion"/>
  </si>
  <si>
    <t>클래스 인원의 캐릭터 또는 물건 이미지 필요</t>
    <phoneticPr fontId="2" type="noConversion"/>
  </si>
  <si>
    <t>모든 타워들의 정보,
사거리 함수 수정,
누르면 정보창에 정보 띄우기</t>
    <phoneticPr fontId="2" type="noConversion"/>
  </si>
  <si>
    <t>공격 기능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</si>
  <si>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</si>
  <si>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</si>
  <si>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</si>
  <si>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 슬라이드 쇼 구현</t>
    <phoneticPr fontId="2" type="noConversion"/>
  </si>
  <si>
    <t>- 클릭시 팝업창 표시
- 나가기 버튼</t>
    <phoneticPr fontId="2" type="noConversion"/>
  </si>
  <si>
    <t>- onclick 함수 작성
- css 재구성</t>
    <phoneticPr fontId="2" type="noConversion"/>
  </si>
  <si>
    <t>-</t>
    <phoneticPr fontId="2" type="noConversion"/>
  </si>
  <si>
    <t>- 클릭시 디자인된 팝업창 열림</t>
    <phoneticPr fontId="2" type="noConversion"/>
  </si>
  <si>
    <t>- 이미지 삽입
- 타워클릭시 정보창 텍스트 입력</t>
    <phoneticPr fontId="2" type="noConversion"/>
  </si>
  <si>
    <t>- 버튼 클릭 전 일정 골드량 충족 유무
- 버튼 클릭 후 골드량 소모시키기</t>
    <phoneticPr fontId="2" type="noConversion"/>
  </si>
  <si>
    <t>- 골드 변수 만들기
- 골드 소모 함수 만들기</t>
    <phoneticPr fontId="2" type="noConversion"/>
  </si>
  <si>
    <t>- 아웃트로 모션 효과</t>
    <phoneticPr fontId="2" type="noConversion"/>
  </si>
  <si>
    <t>- fade out 함수 만들기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</si>
</sst>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\O"/>
    <numFmt numFmtId="177" formatCode="0.0%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24"/>
      <color theme="1"/>
      <name val="HY견고딕"/>
      <family val="1"/>
      <charset val="129"/>
    </font>
    <font>
      <sz val="24"/>
      <color theme="1"/>
      <name val="Galmuri9"/>
      <charset val="254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b/>
      <sz val="11"/>
      <color theme="8" tint="-0.249977111117893"/>
      <name val="돋움"/>
      <family val="3"/>
      <charset val="129"/>
    </font>
    <font>
      <b/>
      <sz val="11"/>
      <color rgb="FFFF0000"/>
      <name val="돋움"/>
      <family val="3"/>
      <charset val="129"/>
    </font>
    <font>
      <sz val="11"/>
      <color theme="8" tint="-0.249977111117893"/>
      <name val="돋움"/>
      <family val="3"/>
      <charset val="129"/>
    </font>
    <font>
      <sz val="11"/>
      <color rgb="FFFF0000"/>
      <name val="돋움"/>
      <family val="3"/>
      <charset val="129"/>
    </font>
    <font>
      <sz val="16"/>
      <color theme="1"/>
      <name val="맑은 고딕"/>
      <family val="3"/>
      <charset val="129"/>
      <scheme val="minor"/>
    </font>
    <font>
      <sz val="16"/>
      <color rgb="FFFF0000"/>
      <name val="맑은 고딕"/>
      <family val="2"/>
      <charset val="129"/>
      <scheme val="minor"/>
    </font>
    <font>
      <sz val="16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8" tint="-0.249977111117893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11" fillId="0" borderId="5" xfId="1" applyFont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9" fontId="11" fillId="0" borderId="10" xfId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7" fillId="3" borderId="24" xfId="0" applyNumberFormat="1" applyFont="1" applyFill="1" applyBorder="1" applyAlignment="1">
      <alignment horizontal="center" vertical="center"/>
    </xf>
    <xf numFmtId="14" fontId="7" fillId="3" borderId="8" xfId="0" applyNumberFormat="1" applyFont="1" applyFill="1" applyBorder="1" applyAlignment="1">
      <alignment horizontal="center" vertical="center"/>
    </xf>
    <xf numFmtId="14" fontId="8" fillId="3" borderId="8" xfId="0" applyNumberFormat="1" applyFont="1" applyFill="1" applyBorder="1" applyAlignment="1">
      <alignment horizontal="center" vertical="center"/>
    </xf>
    <xf numFmtId="14" fontId="9" fillId="3" borderId="8" xfId="0" applyNumberFormat="1" applyFont="1" applyFill="1" applyBorder="1" applyAlignment="1">
      <alignment horizontal="center" vertical="center"/>
    </xf>
    <xf numFmtId="14" fontId="7" fillId="3" borderId="25" xfId="0" applyNumberFormat="1" applyFont="1" applyFill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3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176" fontId="6" fillId="0" borderId="18" xfId="0" applyNumberFormat="1" applyFont="1" applyBorder="1" applyAlignment="1">
      <alignment horizontal="center" vertical="center"/>
    </xf>
    <xf numFmtId="9" fontId="10" fillId="0" borderId="11" xfId="1" applyFont="1" applyBorder="1" applyAlignment="1">
      <alignment horizontal="center" vertical="center"/>
    </xf>
    <xf numFmtId="9" fontId="10" fillId="0" borderId="6" xfId="1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19" xfId="0" applyNumberFormat="1" applyFont="1" applyBorder="1" applyAlignment="1">
      <alignment horizontal="center" vertical="center"/>
    </xf>
    <xf numFmtId="9" fontId="10" fillId="0" borderId="3" xfId="1" applyFont="1" applyBorder="1" applyAlignment="1">
      <alignment horizontal="center" vertical="center"/>
    </xf>
    <xf numFmtId="9" fontId="11" fillId="0" borderId="2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9" fontId="16" fillId="0" borderId="6" xfId="1" applyFont="1" applyBorder="1" applyAlignment="1">
      <alignment horizontal="center" vertical="center"/>
    </xf>
    <xf numFmtId="9" fontId="16" fillId="0" borderId="3" xfId="1" applyFont="1" applyBorder="1" applyAlignment="1">
      <alignment horizontal="center" vertical="center"/>
    </xf>
    <xf numFmtId="9" fontId="15" fillId="0" borderId="5" xfId="1" applyFont="1" applyBorder="1" applyAlignment="1">
      <alignment horizontal="center" vertical="center"/>
    </xf>
    <xf numFmtId="9" fontId="15" fillId="0" borderId="2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4" xfId="0" quotePrefix="1" applyFont="1" applyBorder="1" applyAlignment="1">
      <alignment horizontal="center" vertical="center" wrapText="1"/>
    </xf>
    <xf numFmtId="49" fontId="3" fillId="0" borderId="10" xfId="0" quotePrefix="1" applyNumberFormat="1" applyFont="1" applyBorder="1" applyAlignment="1">
      <alignment horizontal="left" vertical="center" wrapText="1"/>
    </xf>
    <xf numFmtId="49" fontId="3" fillId="0" borderId="10" xfId="0" quotePrefix="1" applyNumberFormat="1" applyFont="1" applyBorder="1" applyAlignment="1">
      <alignment horizontal="left" vertical="center"/>
    </xf>
    <xf numFmtId="49" fontId="17" fillId="0" borderId="20" xfId="0" applyNumberFormat="1" applyFont="1" applyBorder="1" applyAlignment="1">
      <alignment vertical="center" wrapText="1"/>
    </xf>
    <xf numFmtId="49" fontId="3" fillId="0" borderId="5" xfId="0" quotePrefix="1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17" fillId="0" borderId="7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49" fontId="17" fillId="0" borderId="7" xfId="0" quotePrefix="1" applyNumberFormat="1" applyFont="1" applyBorder="1" applyAlignment="1">
      <alignment vertical="center" wrapText="1"/>
    </xf>
    <xf numFmtId="49" fontId="3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9" fontId="14" fillId="2" borderId="5" xfId="1" applyFont="1" applyFill="1" applyBorder="1" applyAlignment="1">
      <alignment horizontal="center" vertical="center"/>
    </xf>
    <xf numFmtId="9" fontId="12" fillId="0" borderId="0" xfId="1" applyFont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177" fontId="14" fillId="2" borderId="5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6"/>
  <sheetViews>
    <sheetView topLeftCell="A10" workbookViewId="0">
      <selection activeCell="J14" sqref="J14"/>
    </sheetView>
  </sheetViews>
  <sheetFormatPr defaultRowHeight="16.5" x14ac:dyDescent="0.3"/>
  <cols>
    <col min="1" max="1" width="3.625" style="1" customWidth="1"/>
    <col min="2" max="2" width="12.875" style="1" customWidth="1"/>
    <col min="3" max="5" width="4.25" style="1" bestFit="1" customWidth="1"/>
    <col min="6" max="9" width="3.75" style="1" bestFit="1" customWidth="1"/>
    <col min="10" max="11" width="12.875" style="1" customWidth="1"/>
    <col min="12" max="14" width="35.625" style="1" customWidth="1"/>
    <col min="15" max="16384" width="9" style="1"/>
  </cols>
  <sheetData>
    <row r="2" spans="2:14" x14ac:dyDescent="0.3">
      <c r="B2" s="89" t="s">
        <v>17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2:14" x14ac:dyDescent="0.3"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2:14" x14ac:dyDescent="0.3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2:14" ht="9.9499999999999993" customHeight="1" x14ac:dyDescent="0.3"/>
    <row r="6" spans="2:14" ht="27" customHeight="1" x14ac:dyDescent="0.3">
      <c r="B6" s="96" t="s">
        <v>80</v>
      </c>
      <c r="C6" s="97"/>
      <c r="D6" s="97"/>
      <c r="E6" s="108">
        <f>SUM(E8,E22,E34)/COUNT(E8,E22,E34)</f>
        <v>0.14444444444444446</v>
      </c>
      <c r="F6" s="108"/>
      <c r="G6" s="108"/>
      <c r="H6" s="108"/>
      <c r="I6" s="108"/>
    </row>
    <row r="7" spans="2:14" ht="9.9499999999999993" customHeight="1" thickBot="1" x14ac:dyDescent="0.35"/>
    <row r="8" spans="2:14" ht="27" thickBot="1" x14ac:dyDescent="0.35">
      <c r="B8" s="96" t="s">
        <v>16</v>
      </c>
      <c r="C8" s="97"/>
      <c r="D8" s="97"/>
      <c r="E8" s="103">
        <f>SUM(J12:J20)/(COUNT(J12:J20)*100)*100</f>
        <v>0.16666666666666669</v>
      </c>
      <c r="F8" s="103"/>
      <c r="G8" s="103"/>
      <c r="H8" s="103"/>
      <c r="I8" s="103"/>
      <c r="J8" s="104"/>
      <c r="K8" s="104"/>
      <c r="L8" s="104"/>
      <c r="M8" s="10" t="s">
        <v>15</v>
      </c>
      <c r="N8" s="11" t="s">
        <v>27</v>
      </c>
    </row>
    <row r="9" spans="2:14" x14ac:dyDescent="0.3">
      <c r="B9" s="93" t="s">
        <v>14</v>
      </c>
      <c r="C9" s="90" t="s">
        <v>13</v>
      </c>
      <c r="D9" s="91"/>
      <c r="E9" s="91"/>
      <c r="F9" s="91" t="s">
        <v>12</v>
      </c>
      <c r="G9" s="91"/>
      <c r="H9" s="91"/>
      <c r="I9" s="92"/>
      <c r="J9" s="105" t="s">
        <v>11</v>
      </c>
      <c r="K9" s="91" t="s">
        <v>10</v>
      </c>
      <c r="L9" s="91" t="s">
        <v>9</v>
      </c>
      <c r="M9" s="91" t="s">
        <v>8</v>
      </c>
      <c r="N9" s="100" t="s">
        <v>7</v>
      </c>
    </row>
    <row r="10" spans="2:14" x14ac:dyDescent="0.3">
      <c r="B10" s="94"/>
      <c r="C10" s="5">
        <v>28</v>
      </c>
      <c r="D10" s="6">
        <v>29</v>
      </c>
      <c r="E10" s="6">
        <v>30</v>
      </c>
      <c r="F10" s="6">
        <v>1</v>
      </c>
      <c r="G10" s="7">
        <v>2</v>
      </c>
      <c r="H10" s="8">
        <v>3</v>
      </c>
      <c r="I10" s="9">
        <v>4</v>
      </c>
      <c r="J10" s="106"/>
      <c r="K10" s="98"/>
      <c r="L10" s="98"/>
      <c r="M10" s="98"/>
      <c r="N10" s="101"/>
    </row>
    <row r="11" spans="2:14" ht="17.25" thickBot="1" x14ac:dyDescent="0.35">
      <c r="B11" s="95"/>
      <c r="C11" s="16" t="s">
        <v>6</v>
      </c>
      <c r="D11" s="17" t="s">
        <v>5</v>
      </c>
      <c r="E11" s="17" t="s">
        <v>4</v>
      </c>
      <c r="F11" s="17" t="s">
        <v>3</v>
      </c>
      <c r="G11" s="18" t="s">
        <v>2</v>
      </c>
      <c r="H11" s="19" t="s">
        <v>1</v>
      </c>
      <c r="I11" s="20" t="s">
        <v>0</v>
      </c>
      <c r="J11" s="107"/>
      <c r="K11" s="99"/>
      <c r="L11" s="99"/>
      <c r="M11" s="99"/>
      <c r="N11" s="102"/>
    </row>
    <row r="12" spans="2:14" ht="54.95" customHeight="1" x14ac:dyDescent="0.3">
      <c r="B12" s="38" t="s">
        <v>18</v>
      </c>
      <c r="C12" s="23"/>
      <c r="D12" s="22">
        <v>0</v>
      </c>
      <c r="E12" s="22">
        <v>0</v>
      </c>
      <c r="F12" s="22"/>
      <c r="G12" s="22"/>
      <c r="H12" s="22"/>
      <c r="I12" s="25"/>
      <c r="J12" s="27">
        <v>0</v>
      </c>
      <c r="K12" s="12">
        <f t="shared" ref="K12:K20" si="0">100%-J12</f>
        <v>1</v>
      </c>
      <c r="L12" s="13"/>
      <c r="M12" s="14"/>
      <c r="N12" s="15"/>
    </row>
    <row r="13" spans="2:14" ht="54.95" customHeight="1" x14ac:dyDescent="0.3">
      <c r="B13" s="41" t="s">
        <v>26</v>
      </c>
      <c r="C13" s="24"/>
      <c r="D13" s="21">
        <v>0</v>
      </c>
      <c r="E13" s="21">
        <v>0</v>
      </c>
      <c r="F13" s="21"/>
      <c r="G13" s="21"/>
      <c r="H13" s="21"/>
      <c r="I13" s="26"/>
      <c r="J13" s="28">
        <v>0</v>
      </c>
      <c r="K13" s="4">
        <f t="shared" si="0"/>
        <v>1</v>
      </c>
      <c r="L13" s="3"/>
      <c r="M13" s="3"/>
      <c r="N13" s="2"/>
    </row>
    <row r="14" spans="2:14" ht="54.95" customHeight="1" x14ac:dyDescent="0.3">
      <c r="B14" s="39" t="s">
        <v>19</v>
      </c>
      <c r="C14" s="24">
        <v>0</v>
      </c>
      <c r="D14" s="21">
        <v>0</v>
      </c>
      <c r="E14" s="21"/>
      <c r="F14" s="21"/>
      <c r="G14" s="21"/>
      <c r="H14" s="21"/>
      <c r="I14" s="26"/>
      <c r="J14" s="28">
        <v>0.5</v>
      </c>
      <c r="K14" s="4">
        <f t="shared" si="0"/>
        <v>0.5</v>
      </c>
      <c r="L14" s="60" t="s">
        <v>81</v>
      </c>
      <c r="M14" s="60" t="s">
        <v>83</v>
      </c>
      <c r="N14" s="2" t="s">
        <v>84</v>
      </c>
    </row>
    <row r="15" spans="2:14" ht="54.95" customHeight="1" x14ac:dyDescent="0.3">
      <c r="B15" s="39" t="s">
        <v>20</v>
      </c>
      <c r="C15" s="24">
        <v>0</v>
      </c>
      <c r="D15" s="21"/>
      <c r="E15" s="21">
        <v>0</v>
      </c>
      <c r="F15" s="21"/>
      <c r="G15" s="21"/>
      <c r="H15" s="21"/>
      <c r="I15" s="26"/>
      <c r="J15" s="28">
        <v>0.3</v>
      </c>
      <c r="K15" s="4">
        <f t="shared" si="0"/>
        <v>0.7</v>
      </c>
      <c r="L15" s="3" t="s">
        <v>82</v>
      </c>
      <c r="M15" s="3" t="s">
        <v>85</v>
      </c>
      <c r="N15" s="61" t="s">
        <v>86</v>
      </c>
    </row>
    <row r="16" spans="2:14" ht="54.95" customHeight="1" x14ac:dyDescent="0.3">
      <c r="B16" s="39" t="s">
        <v>21</v>
      </c>
      <c r="C16" s="24"/>
      <c r="D16" s="21"/>
      <c r="E16" s="21"/>
      <c r="F16" s="21">
        <v>0</v>
      </c>
      <c r="G16" s="21"/>
      <c r="H16" s="21"/>
      <c r="I16" s="26"/>
      <c r="J16" s="28">
        <v>0</v>
      </c>
      <c r="K16" s="4">
        <f t="shared" si="0"/>
        <v>1</v>
      </c>
      <c r="L16" s="3"/>
      <c r="M16" s="3"/>
      <c r="N16" s="2"/>
    </row>
    <row r="17" spans="2:14" ht="54.95" customHeight="1" x14ac:dyDescent="0.3">
      <c r="B17" s="39" t="s">
        <v>22</v>
      </c>
      <c r="C17" s="24"/>
      <c r="D17" s="21"/>
      <c r="E17" s="21"/>
      <c r="F17" s="21">
        <v>0</v>
      </c>
      <c r="G17" s="21"/>
      <c r="H17" s="21"/>
      <c r="I17" s="26"/>
      <c r="J17" s="28">
        <v>0</v>
      </c>
      <c r="K17" s="4">
        <f t="shared" si="0"/>
        <v>1</v>
      </c>
      <c r="L17" s="3"/>
      <c r="M17" s="3"/>
      <c r="N17" s="2"/>
    </row>
    <row r="18" spans="2:14" ht="54.95" customHeight="1" x14ac:dyDescent="0.3">
      <c r="B18" s="39" t="s">
        <v>23</v>
      </c>
      <c r="C18" s="24"/>
      <c r="D18" s="21"/>
      <c r="E18" s="21">
        <v>0</v>
      </c>
      <c r="F18" s="21">
        <v>0</v>
      </c>
      <c r="G18" s="21"/>
      <c r="H18" s="21"/>
      <c r="I18" s="26"/>
      <c r="J18" s="28">
        <v>0</v>
      </c>
      <c r="K18" s="4">
        <f t="shared" si="0"/>
        <v>1</v>
      </c>
      <c r="L18" s="3"/>
      <c r="M18" s="3"/>
      <c r="N18" s="2"/>
    </row>
    <row r="19" spans="2:14" ht="54.95" customHeight="1" x14ac:dyDescent="0.3">
      <c r="B19" s="39" t="s">
        <v>24</v>
      </c>
      <c r="C19" s="24"/>
      <c r="D19" s="21"/>
      <c r="E19" s="21">
        <v>0</v>
      </c>
      <c r="F19" s="21">
        <v>0</v>
      </c>
      <c r="G19" s="21"/>
      <c r="H19" s="21"/>
      <c r="I19" s="26"/>
      <c r="J19" s="56">
        <v>0</v>
      </c>
      <c r="K19" s="58">
        <f t="shared" si="0"/>
        <v>1</v>
      </c>
      <c r="L19" s="30"/>
      <c r="M19" s="30"/>
      <c r="N19" s="32"/>
    </row>
    <row r="20" spans="2:14" ht="54.95" customHeight="1" thickBot="1" x14ac:dyDescent="0.35">
      <c r="B20" s="40" t="s">
        <v>25</v>
      </c>
      <c r="C20" s="24">
        <v>0</v>
      </c>
      <c r="D20" s="21"/>
      <c r="E20" s="21">
        <v>0</v>
      </c>
      <c r="F20" s="21"/>
      <c r="G20" s="21"/>
      <c r="H20" s="21"/>
      <c r="I20" s="26"/>
      <c r="J20" s="57">
        <v>0.7</v>
      </c>
      <c r="K20" s="59">
        <f t="shared" si="0"/>
        <v>0.30000000000000004</v>
      </c>
      <c r="L20" s="33" t="s">
        <v>87</v>
      </c>
      <c r="M20" s="33" t="s">
        <v>88</v>
      </c>
      <c r="N20" s="34" t="s">
        <v>89</v>
      </c>
    </row>
    <row r="21" spans="2:14" ht="17.25" thickBot="1" x14ac:dyDescent="0.35"/>
    <row r="22" spans="2:14" ht="27" thickBot="1" x14ac:dyDescent="0.35">
      <c r="B22" s="96" t="s">
        <v>28</v>
      </c>
      <c r="C22" s="97"/>
      <c r="D22" s="97"/>
      <c r="E22" s="103">
        <f>SUM(J26:J32)/(COUNT(J26:J32)*100)*100</f>
        <v>0.2</v>
      </c>
      <c r="F22" s="103"/>
      <c r="G22" s="103"/>
      <c r="H22" s="103"/>
      <c r="I22" s="103"/>
      <c r="J22" s="104"/>
      <c r="K22" s="104"/>
      <c r="L22" s="104"/>
      <c r="M22" s="10" t="s">
        <v>29</v>
      </c>
      <c r="N22" s="11" t="s">
        <v>30</v>
      </c>
    </row>
    <row r="23" spans="2:14" x14ac:dyDescent="0.3">
      <c r="B23" s="93" t="s">
        <v>31</v>
      </c>
      <c r="C23" s="90" t="s">
        <v>32</v>
      </c>
      <c r="D23" s="91"/>
      <c r="E23" s="91"/>
      <c r="F23" s="91" t="s">
        <v>33</v>
      </c>
      <c r="G23" s="91"/>
      <c r="H23" s="91"/>
      <c r="I23" s="92"/>
      <c r="J23" s="105" t="s">
        <v>34</v>
      </c>
      <c r="K23" s="91" t="s">
        <v>35</v>
      </c>
      <c r="L23" s="91" t="s">
        <v>36</v>
      </c>
      <c r="M23" s="91" t="s">
        <v>37</v>
      </c>
      <c r="N23" s="100" t="s">
        <v>38</v>
      </c>
    </row>
    <row r="24" spans="2:14" x14ac:dyDescent="0.3">
      <c r="B24" s="94"/>
      <c r="C24" s="5">
        <v>28</v>
      </c>
      <c r="D24" s="29">
        <v>29</v>
      </c>
      <c r="E24" s="29">
        <v>30</v>
      </c>
      <c r="F24" s="29">
        <v>1</v>
      </c>
      <c r="G24" s="7">
        <v>2</v>
      </c>
      <c r="H24" s="8">
        <v>3</v>
      </c>
      <c r="I24" s="9">
        <v>4</v>
      </c>
      <c r="J24" s="106"/>
      <c r="K24" s="98"/>
      <c r="L24" s="98"/>
      <c r="M24" s="98"/>
      <c r="N24" s="101"/>
    </row>
    <row r="25" spans="2:14" ht="17.25" thickBot="1" x14ac:dyDescent="0.35">
      <c r="B25" s="95"/>
      <c r="C25" s="16" t="s">
        <v>39</v>
      </c>
      <c r="D25" s="17" t="s">
        <v>40</v>
      </c>
      <c r="E25" s="17" t="s">
        <v>41</v>
      </c>
      <c r="F25" s="17" t="s">
        <v>42</v>
      </c>
      <c r="G25" s="18" t="s">
        <v>43</v>
      </c>
      <c r="H25" s="19" t="s">
        <v>44</v>
      </c>
      <c r="I25" s="20" t="s">
        <v>45</v>
      </c>
      <c r="J25" s="107"/>
      <c r="K25" s="99"/>
      <c r="L25" s="99"/>
      <c r="M25" s="99"/>
      <c r="N25" s="102"/>
    </row>
    <row r="26" spans="2:14" ht="54.95" customHeight="1" x14ac:dyDescent="0.3">
      <c r="B26" s="42" t="s">
        <v>46</v>
      </c>
      <c r="C26" s="23">
        <v>1</v>
      </c>
      <c r="D26" s="22"/>
      <c r="E26" s="22"/>
      <c r="F26" s="22"/>
      <c r="G26" s="22"/>
      <c r="H26" s="22"/>
      <c r="I26" s="25"/>
      <c r="J26" s="27">
        <v>0.7</v>
      </c>
      <c r="K26" s="12">
        <f t="shared" ref="K26:K32" si="1">100%-J26</f>
        <v>0.30000000000000004</v>
      </c>
      <c r="L26" s="64" t="s">
        <v>106</v>
      </c>
      <c r="M26" s="65" t="s">
        <v>107</v>
      </c>
      <c r="N26" s="66" t="s">
        <v>108</v>
      </c>
    </row>
    <row r="27" spans="2:14" ht="54.95" customHeight="1" x14ac:dyDescent="0.3">
      <c r="B27" s="43" t="s">
        <v>47</v>
      </c>
      <c r="C27" s="24">
        <v>3</v>
      </c>
      <c r="D27" s="21"/>
      <c r="E27" s="21"/>
      <c r="F27" s="21"/>
      <c r="G27" s="21"/>
      <c r="H27" s="21"/>
      <c r="I27" s="26"/>
      <c r="J27" s="28">
        <v>0.05</v>
      </c>
      <c r="K27" s="4">
        <f t="shared" si="1"/>
        <v>0.95</v>
      </c>
      <c r="L27" s="67" t="s">
        <v>110</v>
      </c>
      <c r="M27" s="68" t="s">
        <v>112</v>
      </c>
      <c r="N27" s="69" t="s">
        <v>114</v>
      </c>
    </row>
    <row r="28" spans="2:14" ht="54.95" customHeight="1" x14ac:dyDescent="0.3">
      <c r="B28" s="43" t="s">
        <v>48</v>
      </c>
      <c r="C28" s="24">
        <v>3</v>
      </c>
      <c r="D28" s="21"/>
      <c r="E28" s="21"/>
      <c r="F28" s="21"/>
      <c r="G28" s="21"/>
      <c r="H28" s="21"/>
      <c r="I28" s="26"/>
      <c r="J28" s="28">
        <v>0.05</v>
      </c>
      <c r="K28" s="4">
        <f t="shared" si="1"/>
        <v>0.95</v>
      </c>
      <c r="L28" s="70" t="s">
        <v>115</v>
      </c>
      <c r="M28" s="68" t="s">
        <v>111</v>
      </c>
      <c r="N28" s="69" t="s">
        <v>113</v>
      </c>
    </row>
    <row r="29" spans="2:14" ht="54.95" customHeight="1" x14ac:dyDescent="0.3">
      <c r="B29" s="44" t="s">
        <v>49</v>
      </c>
      <c r="C29" s="24">
        <v>3</v>
      </c>
      <c r="D29" s="21"/>
      <c r="E29" s="21"/>
      <c r="F29" s="21"/>
      <c r="G29" s="21"/>
      <c r="H29" s="21"/>
      <c r="I29" s="26"/>
      <c r="J29" s="28">
        <v>0.05</v>
      </c>
      <c r="K29" s="4">
        <f t="shared" si="1"/>
        <v>0.95</v>
      </c>
      <c r="L29" s="70" t="s">
        <v>109</v>
      </c>
      <c r="M29" s="68" t="s">
        <v>112</v>
      </c>
      <c r="N29" s="69" t="s">
        <v>114</v>
      </c>
    </row>
    <row r="30" spans="2:14" ht="54.95" customHeight="1" x14ac:dyDescent="0.3">
      <c r="B30" s="44" t="s">
        <v>50</v>
      </c>
      <c r="C30" s="24">
        <v>1</v>
      </c>
      <c r="D30" s="21"/>
      <c r="E30" s="21"/>
      <c r="F30" s="21"/>
      <c r="G30" s="21"/>
      <c r="H30" s="21"/>
      <c r="I30" s="26"/>
      <c r="J30" s="28">
        <v>0.5</v>
      </c>
      <c r="K30" s="4">
        <f t="shared" si="1"/>
        <v>0.5</v>
      </c>
      <c r="L30" s="70" t="s">
        <v>116</v>
      </c>
      <c r="M30" s="67" t="s">
        <v>117</v>
      </c>
      <c r="N30" s="71" t="s">
        <v>118</v>
      </c>
    </row>
    <row r="31" spans="2:14" ht="54.95" customHeight="1" x14ac:dyDescent="0.3">
      <c r="B31" s="44" t="s">
        <v>51</v>
      </c>
      <c r="C31" s="24">
        <v>1</v>
      </c>
      <c r="D31" s="21"/>
      <c r="E31" s="21"/>
      <c r="F31" s="21"/>
      <c r="G31" s="21"/>
      <c r="H31" s="21"/>
      <c r="I31" s="26"/>
      <c r="J31" s="28">
        <v>0.05</v>
      </c>
      <c r="K31" s="4">
        <f t="shared" si="1"/>
        <v>0.95</v>
      </c>
      <c r="L31" s="70" t="s">
        <v>119</v>
      </c>
      <c r="M31" s="72" t="s">
        <v>120</v>
      </c>
      <c r="N31" s="73" t="s">
        <v>121</v>
      </c>
    </row>
    <row r="32" spans="2:14" ht="54.95" customHeight="1" thickBot="1" x14ac:dyDescent="0.35">
      <c r="B32" s="45" t="s">
        <v>52</v>
      </c>
      <c r="C32" s="46"/>
      <c r="D32" s="47"/>
      <c r="E32" s="47"/>
      <c r="F32" s="47"/>
      <c r="G32" s="47"/>
      <c r="H32" s="47"/>
      <c r="I32" s="48"/>
      <c r="J32" s="49">
        <v>0</v>
      </c>
      <c r="K32" s="50">
        <f t="shared" si="1"/>
        <v>1</v>
      </c>
      <c r="L32" s="51"/>
      <c r="M32" s="51"/>
      <c r="N32" s="52"/>
    </row>
    <row r="33" spans="2:14" ht="17.25" thickBot="1" x14ac:dyDescent="0.35"/>
    <row r="34" spans="2:14" ht="27" thickBot="1" x14ac:dyDescent="0.35">
      <c r="B34" s="96" t="s">
        <v>53</v>
      </c>
      <c r="C34" s="97"/>
      <c r="D34" s="97"/>
      <c r="E34" s="103">
        <f>SUM(J38:J46)/(COUNT(J38:J46)*100)*100</f>
        <v>6.6666666666666666E-2</v>
      </c>
      <c r="F34" s="103"/>
      <c r="G34" s="103"/>
      <c r="H34" s="103"/>
      <c r="I34" s="103"/>
      <c r="J34" s="104"/>
      <c r="K34" s="104"/>
      <c r="L34" s="104"/>
      <c r="M34" s="10" t="s">
        <v>54</v>
      </c>
      <c r="N34" s="11" t="s">
        <v>55</v>
      </c>
    </row>
    <row r="35" spans="2:14" x14ac:dyDescent="0.3">
      <c r="B35" s="93" t="s">
        <v>56</v>
      </c>
      <c r="C35" s="90" t="s">
        <v>57</v>
      </c>
      <c r="D35" s="91"/>
      <c r="E35" s="91"/>
      <c r="F35" s="91" t="s">
        <v>58</v>
      </c>
      <c r="G35" s="91"/>
      <c r="H35" s="91"/>
      <c r="I35" s="92"/>
      <c r="J35" s="105" t="s">
        <v>59</v>
      </c>
      <c r="K35" s="91" t="s">
        <v>60</v>
      </c>
      <c r="L35" s="91" t="s">
        <v>61</v>
      </c>
      <c r="M35" s="91" t="s">
        <v>62</v>
      </c>
      <c r="N35" s="100" t="s">
        <v>63</v>
      </c>
    </row>
    <row r="36" spans="2:14" x14ac:dyDescent="0.3">
      <c r="B36" s="94"/>
      <c r="C36" s="5">
        <v>28</v>
      </c>
      <c r="D36" s="29">
        <v>29</v>
      </c>
      <c r="E36" s="29">
        <v>30</v>
      </c>
      <c r="F36" s="29">
        <v>1</v>
      </c>
      <c r="G36" s="7">
        <v>2</v>
      </c>
      <c r="H36" s="8">
        <v>3</v>
      </c>
      <c r="I36" s="9">
        <v>4</v>
      </c>
      <c r="J36" s="106"/>
      <c r="K36" s="98"/>
      <c r="L36" s="98"/>
      <c r="M36" s="98"/>
      <c r="N36" s="101"/>
    </row>
    <row r="37" spans="2:14" ht="17.25" thickBot="1" x14ac:dyDescent="0.35">
      <c r="B37" s="95"/>
      <c r="C37" s="16" t="s">
        <v>64</v>
      </c>
      <c r="D37" s="17" t="s">
        <v>65</v>
      </c>
      <c r="E37" s="17" t="s">
        <v>66</v>
      </c>
      <c r="F37" s="17" t="s">
        <v>67</v>
      </c>
      <c r="G37" s="18" t="s">
        <v>68</v>
      </c>
      <c r="H37" s="19" t="s">
        <v>69</v>
      </c>
      <c r="I37" s="20" t="s">
        <v>70</v>
      </c>
      <c r="J37" s="107"/>
      <c r="K37" s="99"/>
      <c r="L37" s="99"/>
      <c r="M37" s="99"/>
      <c r="N37" s="102"/>
    </row>
    <row r="38" spans="2:14" ht="54.95" customHeight="1" x14ac:dyDescent="0.3">
      <c r="B38" s="53" t="s">
        <v>71</v>
      </c>
      <c r="C38" s="23">
        <v>0</v>
      </c>
      <c r="D38" s="22"/>
      <c r="E38" s="22"/>
      <c r="F38" s="22"/>
      <c r="G38" s="22"/>
      <c r="H38" s="22"/>
      <c r="I38" s="25"/>
      <c r="J38" s="27">
        <v>0.1</v>
      </c>
      <c r="K38" s="12">
        <f t="shared" ref="K38:K46" si="2">100%-J38</f>
        <v>0.9</v>
      </c>
      <c r="L38" s="13" t="s">
        <v>90</v>
      </c>
      <c r="M38" s="13" t="s">
        <v>91</v>
      </c>
      <c r="N38" s="62" t="s">
        <v>92</v>
      </c>
    </row>
    <row r="39" spans="2:14" ht="54.95" customHeight="1" x14ac:dyDescent="0.3">
      <c r="B39" s="54" t="s">
        <v>72</v>
      </c>
      <c r="C39" s="24">
        <v>0</v>
      </c>
      <c r="D39" s="21"/>
      <c r="E39" s="21"/>
      <c r="F39" s="21"/>
      <c r="G39" s="21"/>
      <c r="H39" s="21"/>
      <c r="I39" s="26"/>
      <c r="J39" s="28">
        <v>0.1</v>
      </c>
      <c r="K39" s="4">
        <f t="shared" si="2"/>
        <v>0.9</v>
      </c>
      <c r="L39" s="60" t="s">
        <v>90</v>
      </c>
      <c r="M39" s="60" t="s">
        <v>93</v>
      </c>
      <c r="N39" s="63" t="s">
        <v>94</v>
      </c>
    </row>
    <row r="40" spans="2:14" ht="54.95" customHeight="1" x14ac:dyDescent="0.3">
      <c r="B40" s="54" t="s">
        <v>73</v>
      </c>
      <c r="C40" s="24">
        <v>0</v>
      </c>
      <c r="D40" s="21"/>
      <c r="E40" s="21"/>
      <c r="F40" s="21"/>
      <c r="G40" s="21"/>
      <c r="H40" s="21"/>
      <c r="I40" s="26"/>
      <c r="J40" s="28">
        <v>0.1</v>
      </c>
      <c r="K40" s="4">
        <f t="shared" si="2"/>
        <v>0.9</v>
      </c>
      <c r="L40" s="60" t="s">
        <v>95</v>
      </c>
      <c r="M40" s="60" t="s">
        <v>96</v>
      </c>
      <c r="N40" s="63" t="s">
        <v>97</v>
      </c>
    </row>
    <row r="41" spans="2:14" ht="54.95" customHeight="1" x14ac:dyDescent="0.3">
      <c r="B41" s="54" t="s">
        <v>74</v>
      </c>
      <c r="C41" s="24">
        <v>0</v>
      </c>
      <c r="D41" s="21"/>
      <c r="E41" s="21"/>
      <c r="F41" s="21"/>
      <c r="G41" s="21"/>
      <c r="H41" s="21"/>
      <c r="I41" s="26"/>
      <c r="J41" s="28">
        <v>0.1</v>
      </c>
      <c r="K41" s="4">
        <f t="shared" si="2"/>
        <v>0.9</v>
      </c>
      <c r="L41" s="60" t="s">
        <v>98</v>
      </c>
      <c r="M41" s="60" t="s">
        <v>99</v>
      </c>
      <c r="N41" s="61" t="s">
        <v>100</v>
      </c>
    </row>
    <row r="42" spans="2:14" ht="54.95" customHeight="1" x14ac:dyDescent="0.3">
      <c r="B42" s="54" t="s">
        <v>75</v>
      </c>
      <c r="C42" s="24">
        <v>0</v>
      </c>
      <c r="D42" s="21"/>
      <c r="E42" s="21"/>
      <c r="F42" s="21"/>
      <c r="G42" s="21"/>
      <c r="H42" s="21"/>
      <c r="I42" s="26"/>
      <c r="J42" s="28">
        <v>0.1</v>
      </c>
      <c r="K42" s="4">
        <f t="shared" si="2"/>
        <v>0.9</v>
      </c>
      <c r="L42" s="60" t="s">
        <v>98</v>
      </c>
      <c r="M42" s="60" t="s">
        <v>101</v>
      </c>
      <c r="N42" s="61" t="s">
        <v>102</v>
      </c>
    </row>
    <row r="43" spans="2:14" ht="54.95" customHeight="1" x14ac:dyDescent="0.3">
      <c r="B43" s="54" t="s">
        <v>76</v>
      </c>
      <c r="C43" s="24">
        <v>0</v>
      </c>
      <c r="D43" s="21"/>
      <c r="E43" s="21"/>
      <c r="F43" s="21"/>
      <c r="G43" s="21"/>
      <c r="H43" s="21"/>
      <c r="I43" s="26"/>
      <c r="J43" s="28">
        <v>0.1</v>
      </c>
      <c r="K43" s="4">
        <f t="shared" si="2"/>
        <v>0.9</v>
      </c>
      <c r="L43" s="60" t="s">
        <v>103</v>
      </c>
      <c r="M43" s="60" t="s">
        <v>104</v>
      </c>
      <c r="N43" s="61" t="s">
        <v>105</v>
      </c>
    </row>
    <row r="44" spans="2:14" ht="54.95" customHeight="1" x14ac:dyDescent="0.3">
      <c r="B44" s="54" t="s">
        <v>77</v>
      </c>
      <c r="C44" s="24"/>
      <c r="D44" s="21"/>
      <c r="E44" s="21"/>
      <c r="F44" s="21"/>
      <c r="G44" s="21"/>
      <c r="H44" s="21"/>
      <c r="I44" s="26"/>
      <c r="J44" s="28">
        <v>0</v>
      </c>
      <c r="K44" s="4">
        <f t="shared" si="2"/>
        <v>1</v>
      </c>
      <c r="L44" s="3"/>
      <c r="M44" s="3"/>
      <c r="N44" s="2"/>
    </row>
    <row r="45" spans="2:14" ht="54.95" customHeight="1" x14ac:dyDescent="0.3">
      <c r="B45" s="54" t="s">
        <v>78</v>
      </c>
      <c r="C45" s="31"/>
      <c r="D45" s="30"/>
      <c r="E45" s="30"/>
      <c r="F45" s="30"/>
      <c r="G45" s="30"/>
      <c r="H45" s="30"/>
      <c r="I45" s="36"/>
      <c r="J45" s="28">
        <v>0</v>
      </c>
      <c r="K45" s="4">
        <f t="shared" si="2"/>
        <v>1</v>
      </c>
      <c r="L45" s="30"/>
      <c r="M45" s="30"/>
      <c r="N45" s="32"/>
    </row>
    <row r="46" spans="2:14" ht="54.95" customHeight="1" thickBot="1" x14ac:dyDescent="0.35">
      <c r="B46" s="55" t="s">
        <v>79</v>
      </c>
      <c r="C46" s="35"/>
      <c r="D46" s="33"/>
      <c r="E46" s="33"/>
      <c r="F46" s="33"/>
      <c r="G46" s="33"/>
      <c r="H46" s="33"/>
      <c r="I46" s="37"/>
      <c r="J46" s="49">
        <v>0</v>
      </c>
      <c r="K46" s="50">
        <f t="shared" si="2"/>
        <v>1</v>
      </c>
      <c r="L46" s="33"/>
      <c r="M46" s="33"/>
      <c r="N46" s="34"/>
    </row>
  </sheetData>
  <mergeCells count="36">
    <mergeCell ref="M35:M37"/>
    <mergeCell ref="N35:N37"/>
    <mergeCell ref="B34:D34"/>
    <mergeCell ref="E34:I34"/>
    <mergeCell ref="J34:L34"/>
    <mergeCell ref="B35:B37"/>
    <mergeCell ref="C35:E35"/>
    <mergeCell ref="F35:I35"/>
    <mergeCell ref="J35:J37"/>
    <mergeCell ref="K35:K37"/>
    <mergeCell ref="L35:L37"/>
    <mergeCell ref="M23:M25"/>
    <mergeCell ref="N23:N25"/>
    <mergeCell ref="B22:D22"/>
    <mergeCell ref="E22:I22"/>
    <mergeCell ref="J22:L22"/>
    <mergeCell ref="B23:B25"/>
    <mergeCell ref="C23:E23"/>
    <mergeCell ref="F23:I23"/>
    <mergeCell ref="J23:J25"/>
    <mergeCell ref="K23:K25"/>
    <mergeCell ref="L23:L25"/>
    <mergeCell ref="B2:N4"/>
    <mergeCell ref="C9:E9"/>
    <mergeCell ref="F9:I9"/>
    <mergeCell ref="B9:B11"/>
    <mergeCell ref="B8:D8"/>
    <mergeCell ref="M9:M11"/>
    <mergeCell ref="N9:N11"/>
    <mergeCell ref="E8:I8"/>
    <mergeCell ref="J8:L8"/>
    <mergeCell ref="J9:J11"/>
    <mergeCell ref="K9:K11"/>
    <mergeCell ref="L9:L11"/>
    <mergeCell ref="B6:D6"/>
    <mergeCell ref="E6:I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6"/>
  <sheetViews>
    <sheetView topLeftCell="A40" workbookViewId="0">
      <selection activeCell="L20" sqref="L20"/>
    </sheetView>
  </sheetViews>
  <sheetFormatPr defaultRowHeight="16.5" x14ac:dyDescent="0.3"/>
  <cols>
    <col min="1" max="1" width="3.625" style="1" customWidth="1"/>
    <col min="2" max="2" width="12.875" style="1" customWidth="1"/>
    <col min="3" max="5" width="4.25" style="1" bestFit="1" customWidth="1"/>
    <col min="6" max="9" width="3.75" style="1" bestFit="1" customWidth="1"/>
    <col min="10" max="11" width="12.875" style="1" customWidth="1"/>
    <col min="12" max="14" width="35.625" style="1" customWidth="1"/>
    <col min="15" max="16384" width="9" style="1"/>
  </cols>
  <sheetData>
    <row r="2" spans="2:14" x14ac:dyDescent="0.3">
      <c r="B2" s="89" t="s">
        <v>17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2:14" x14ac:dyDescent="0.3"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2:14" x14ac:dyDescent="0.3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2:14" ht="9.9499999999999993" customHeight="1" x14ac:dyDescent="0.3"/>
    <row r="6" spans="2:14" ht="27" customHeight="1" x14ac:dyDescent="0.3">
      <c r="B6" s="96" t="s">
        <v>80</v>
      </c>
      <c r="C6" s="97"/>
      <c r="D6" s="97"/>
      <c r="E6" s="108">
        <f>SUM(E8,E22,E34)/COUNT(E8,E22,E34)</f>
        <v>0.39507936507936514</v>
      </c>
      <c r="F6" s="108"/>
      <c r="G6" s="108"/>
      <c r="H6" s="108"/>
      <c r="I6" s="108"/>
    </row>
    <row r="7" spans="2:14" ht="9.9499999999999993" customHeight="1" thickBot="1" x14ac:dyDescent="0.35"/>
    <row r="8" spans="2:14" ht="27" thickBot="1" x14ac:dyDescent="0.35">
      <c r="B8" s="96" t="s">
        <v>16</v>
      </c>
      <c r="C8" s="97"/>
      <c r="D8" s="97"/>
      <c r="E8" s="103">
        <f>SUM(J12:J20)/(COUNT(J12:J20)*100)*100</f>
        <v>0.35555555555555557</v>
      </c>
      <c r="F8" s="103"/>
      <c r="G8" s="103"/>
      <c r="H8" s="103"/>
      <c r="I8" s="103"/>
      <c r="J8" s="104"/>
      <c r="K8" s="104"/>
      <c r="L8" s="104"/>
      <c r="M8" s="10" t="s">
        <v>15</v>
      </c>
      <c r="N8" s="11" t="s">
        <v>27</v>
      </c>
    </row>
    <row r="9" spans="2:14" x14ac:dyDescent="0.3">
      <c r="B9" s="93" t="s">
        <v>14</v>
      </c>
      <c r="C9" s="90" t="s">
        <v>13</v>
      </c>
      <c r="D9" s="91"/>
      <c r="E9" s="91"/>
      <c r="F9" s="91" t="s">
        <v>12</v>
      </c>
      <c r="G9" s="91"/>
      <c r="H9" s="91"/>
      <c r="I9" s="92"/>
      <c r="J9" s="105" t="s">
        <v>11</v>
      </c>
      <c r="K9" s="91" t="s">
        <v>10</v>
      </c>
      <c r="L9" s="91" t="s">
        <v>9</v>
      </c>
      <c r="M9" s="91" t="s">
        <v>8</v>
      </c>
      <c r="N9" s="100" t="s">
        <v>7</v>
      </c>
    </row>
    <row r="10" spans="2:14" x14ac:dyDescent="0.3">
      <c r="B10" s="94"/>
      <c r="C10" s="5">
        <v>28</v>
      </c>
      <c r="D10" s="74">
        <v>29</v>
      </c>
      <c r="E10" s="74">
        <v>30</v>
      </c>
      <c r="F10" s="74">
        <v>1</v>
      </c>
      <c r="G10" s="7">
        <v>2</v>
      </c>
      <c r="H10" s="8">
        <v>3</v>
      </c>
      <c r="I10" s="9">
        <v>4</v>
      </c>
      <c r="J10" s="106"/>
      <c r="K10" s="98"/>
      <c r="L10" s="98"/>
      <c r="M10" s="98"/>
      <c r="N10" s="101"/>
    </row>
    <row r="11" spans="2:14" ht="17.25" thickBot="1" x14ac:dyDescent="0.35">
      <c r="B11" s="95"/>
      <c r="C11" s="16" t="s">
        <v>6</v>
      </c>
      <c r="D11" s="17" t="s">
        <v>5</v>
      </c>
      <c r="E11" s="17" t="s">
        <v>4</v>
      </c>
      <c r="F11" s="17" t="s">
        <v>3</v>
      </c>
      <c r="G11" s="18" t="s">
        <v>2</v>
      </c>
      <c r="H11" s="19" t="s">
        <v>1</v>
      </c>
      <c r="I11" s="20" t="s">
        <v>0</v>
      </c>
      <c r="J11" s="107"/>
      <c r="K11" s="99"/>
      <c r="L11" s="99"/>
      <c r="M11" s="99"/>
      <c r="N11" s="102"/>
    </row>
    <row r="12" spans="2:14" ht="54.95" customHeight="1" thickBot="1" x14ac:dyDescent="0.35">
      <c r="B12" s="38" t="s">
        <v>18</v>
      </c>
      <c r="C12" s="23"/>
      <c r="D12" s="22">
        <v>0</v>
      </c>
      <c r="E12" s="22">
        <v>0</v>
      </c>
      <c r="F12" s="22"/>
      <c r="G12" s="22"/>
      <c r="H12" s="22"/>
      <c r="I12" s="25">
        <v>0</v>
      </c>
      <c r="J12" s="27">
        <v>0.4</v>
      </c>
      <c r="K12" s="12">
        <f t="shared" ref="K12:K20" si="0">100%-J12</f>
        <v>0.6</v>
      </c>
      <c r="L12" s="13" t="s">
        <v>135</v>
      </c>
      <c r="M12" s="14" t="s">
        <v>136</v>
      </c>
      <c r="N12" s="62" t="s">
        <v>137</v>
      </c>
    </row>
    <row r="13" spans="2:14" ht="54.95" customHeight="1" x14ac:dyDescent="0.3">
      <c r="B13" s="41" t="s">
        <v>26</v>
      </c>
      <c r="C13" s="24"/>
      <c r="D13" s="21">
        <v>0</v>
      </c>
      <c r="E13" s="21">
        <v>0</v>
      </c>
      <c r="F13" s="21"/>
      <c r="G13" s="21"/>
      <c r="H13" s="21"/>
      <c r="I13" s="26">
        <v>0</v>
      </c>
      <c r="J13" s="28">
        <v>0</v>
      </c>
      <c r="K13" s="4">
        <f t="shared" si="0"/>
        <v>1</v>
      </c>
      <c r="L13" s="13" t="s">
        <v>122</v>
      </c>
      <c r="M13" s="3"/>
      <c r="N13" s="61" t="s">
        <v>123</v>
      </c>
    </row>
    <row r="14" spans="2:14" ht="54.95" customHeight="1" x14ac:dyDescent="0.3">
      <c r="B14" s="39" t="s">
        <v>19</v>
      </c>
      <c r="C14" s="24">
        <v>0</v>
      </c>
      <c r="D14" s="21">
        <v>0</v>
      </c>
      <c r="E14" s="21"/>
      <c r="F14" s="21"/>
      <c r="G14" s="21"/>
      <c r="H14" s="21"/>
      <c r="I14" s="26">
        <v>0</v>
      </c>
      <c r="J14" s="28">
        <v>0.7</v>
      </c>
      <c r="K14" s="4">
        <f t="shared" si="0"/>
        <v>0.30000000000000004</v>
      </c>
      <c r="L14" s="60"/>
      <c r="M14" s="60"/>
      <c r="N14" s="2"/>
    </row>
    <row r="15" spans="2:14" ht="54.95" customHeight="1" x14ac:dyDescent="0.3">
      <c r="B15" s="39" t="s">
        <v>20</v>
      </c>
      <c r="C15" s="24">
        <v>0</v>
      </c>
      <c r="D15" s="21"/>
      <c r="E15" s="21">
        <v>0</v>
      </c>
      <c r="F15" s="21"/>
      <c r="G15" s="21"/>
      <c r="H15" s="21"/>
      <c r="I15" s="26">
        <v>0</v>
      </c>
      <c r="J15" s="28">
        <v>0.5</v>
      </c>
      <c r="K15" s="4">
        <f t="shared" si="0"/>
        <v>0.5</v>
      </c>
      <c r="L15" s="3" t="s">
        <v>143</v>
      </c>
      <c r="M15" s="3" t="s">
        <v>142</v>
      </c>
      <c r="N15" s="61" t="s">
        <v>141</v>
      </c>
    </row>
    <row r="16" spans="2:14" ht="54.95" customHeight="1" x14ac:dyDescent="0.3">
      <c r="B16" s="39" t="s">
        <v>21</v>
      </c>
      <c r="C16" s="24"/>
      <c r="D16" s="21"/>
      <c r="E16" s="21"/>
      <c r="F16" s="21">
        <v>0</v>
      </c>
      <c r="G16" s="21"/>
      <c r="H16" s="21"/>
      <c r="I16" s="26">
        <v>0</v>
      </c>
      <c r="J16" s="28">
        <v>0</v>
      </c>
      <c r="K16" s="4">
        <f t="shared" si="0"/>
        <v>1</v>
      </c>
      <c r="L16" s="3"/>
      <c r="M16" s="3"/>
      <c r="N16" s="2"/>
    </row>
    <row r="17" spans="2:14" ht="54.95" customHeight="1" x14ac:dyDescent="0.3">
      <c r="B17" s="39" t="s">
        <v>22</v>
      </c>
      <c r="C17" s="24"/>
      <c r="D17" s="21"/>
      <c r="E17" s="21"/>
      <c r="F17" s="21">
        <v>0</v>
      </c>
      <c r="G17" s="21"/>
      <c r="H17" s="21"/>
      <c r="I17" s="26">
        <v>0</v>
      </c>
      <c r="J17" s="28">
        <v>0</v>
      </c>
      <c r="K17" s="4">
        <f t="shared" si="0"/>
        <v>1</v>
      </c>
      <c r="L17" s="3"/>
      <c r="M17" s="3"/>
      <c r="N17" s="2"/>
    </row>
    <row r="18" spans="2:14" ht="54.95" customHeight="1" thickBot="1" x14ac:dyDescent="0.35">
      <c r="B18" s="39" t="s">
        <v>23</v>
      </c>
      <c r="C18" s="24"/>
      <c r="D18" s="21"/>
      <c r="E18" s="21">
        <v>0</v>
      </c>
      <c r="F18" s="21">
        <v>0</v>
      </c>
      <c r="G18" s="21"/>
      <c r="H18" s="21"/>
      <c r="I18" s="26">
        <v>0</v>
      </c>
      <c r="J18" s="28">
        <v>0.8</v>
      </c>
      <c r="K18" s="4">
        <f t="shared" si="0"/>
        <v>0.19999999999999996</v>
      </c>
      <c r="L18" s="3" t="s">
        <v>138</v>
      </c>
      <c r="M18" s="3"/>
      <c r="N18" s="2" t="s">
        <v>139</v>
      </c>
    </row>
    <row r="19" spans="2:14" ht="54.95" customHeight="1" x14ac:dyDescent="0.3">
      <c r="B19" s="39" t="s">
        <v>24</v>
      </c>
      <c r="C19" s="24"/>
      <c r="D19" s="21"/>
      <c r="E19" s="21">
        <v>0</v>
      </c>
      <c r="F19" s="21">
        <v>0</v>
      </c>
      <c r="G19" s="21"/>
      <c r="H19" s="21"/>
      <c r="I19" s="26">
        <v>0</v>
      </c>
      <c r="J19" s="56">
        <v>0</v>
      </c>
      <c r="K19" s="58">
        <f t="shared" si="0"/>
        <v>1</v>
      </c>
      <c r="L19" s="13" t="s">
        <v>122</v>
      </c>
      <c r="M19" s="30"/>
      <c r="N19" s="32"/>
    </row>
    <row r="20" spans="2:14" ht="54.95" customHeight="1" thickBot="1" x14ac:dyDescent="0.35">
      <c r="B20" s="40" t="s">
        <v>25</v>
      </c>
      <c r="C20" s="24">
        <v>0</v>
      </c>
      <c r="D20" s="21"/>
      <c r="E20" s="21">
        <v>0</v>
      </c>
      <c r="F20" s="21"/>
      <c r="G20" s="21"/>
      <c r="H20" s="21"/>
      <c r="I20" s="26">
        <v>0</v>
      </c>
      <c r="J20" s="57">
        <v>0.8</v>
      </c>
      <c r="K20" s="59">
        <f t="shared" si="0"/>
        <v>0.19999999999999996</v>
      </c>
      <c r="L20" s="3" t="s">
        <v>138</v>
      </c>
      <c r="M20" s="33"/>
      <c r="N20" s="61" t="s">
        <v>140</v>
      </c>
    </row>
    <row r="21" spans="2:14" ht="17.25" thickBot="1" x14ac:dyDescent="0.35"/>
    <row r="22" spans="2:14" ht="27" thickBot="1" x14ac:dyDescent="0.35">
      <c r="B22" s="96" t="s">
        <v>16</v>
      </c>
      <c r="C22" s="97"/>
      <c r="D22" s="97"/>
      <c r="E22" s="103">
        <f>SUM(J26:J32)/(COUNT(J26:J32)*100)*100</f>
        <v>0.41857142857142859</v>
      </c>
      <c r="F22" s="103"/>
      <c r="G22" s="103"/>
      <c r="H22" s="103"/>
      <c r="I22" s="103"/>
      <c r="J22" s="104"/>
      <c r="K22" s="104"/>
      <c r="L22" s="104"/>
      <c r="M22" s="10" t="s">
        <v>15</v>
      </c>
      <c r="N22" s="11" t="s">
        <v>30</v>
      </c>
    </row>
    <row r="23" spans="2:14" x14ac:dyDescent="0.3">
      <c r="B23" s="93" t="s">
        <v>14</v>
      </c>
      <c r="C23" s="90" t="s">
        <v>13</v>
      </c>
      <c r="D23" s="91"/>
      <c r="E23" s="91"/>
      <c r="F23" s="91" t="s">
        <v>12</v>
      </c>
      <c r="G23" s="91"/>
      <c r="H23" s="91"/>
      <c r="I23" s="92"/>
      <c r="J23" s="105" t="s">
        <v>11</v>
      </c>
      <c r="K23" s="91" t="s">
        <v>10</v>
      </c>
      <c r="L23" s="91" t="s">
        <v>9</v>
      </c>
      <c r="M23" s="91" t="s">
        <v>8</v>
      </c>
      <c r="N23" s="100" t="s">
        <v>7</v>
      </c>
    </row>
    <row r="24" spans="2:14" x14ac:dyDescent="0.3">
      <c r="B24" s="94"/>
      <c r="C24" s="5">
        <v>28</v>
      </c>
      <c r="D24" s="74">
        <v>29</v>
      </c>
      <c r="E24" s="74">
        <v>30</v>
      </c>
      <c r="F24" s="74">
        <v>1</v>
      </c>
      <c r="G24" s="7">
        <v>2</v>
      </c>
      <c r="H24" s="8">
        <v>3</v>
      </c>
      <c r="I24" s="9">
        <v>4</v>
      </c>
      <c r="J24" s="106"/>
      <c r="K24" s="98"/>
      <c r="L24" s="98"/>
      <c r="M24" s="98"/>
      <c r="N24" s="101"/>
    </row>
    <row r="25" spans="2:14" ht="17.25" thickBot="1" x14ac:dyDescent="0.35">
      <c r="B25" s="95"/>
      <c r="C25" s="16" t="s">
        <v>6</v>
      </c>
      <c r="D25" s="17" t="s">
        <v>5</v>
      </c>
      <c r="E25" s="17" t="s">
        <v>4</v>
      </c>
      <c r="F25" s="17" t="s">
        <v>3</v>
      </c>
      <c r="G25" s="18" t="s">
        <v>2</v>
      </c>
      <c r="H25" s="19" t="s">
        <v>1</v>
      </c>
      <c r="I25" s="20" t="s">
        <v>0</v>
      </c>
      <c r="J25" s="107"/>
      <c r="K25" s="99"/>
      <c r="L25" s="99"/>
      <c r="M25" s="99"/>
      <c r="N25" s="102"/>
    </row>
    <row r="26" spans="2:14" ht="54.95" customHeight="1" x14ac:dyDescent="0.3">
      <c r="B26" s="42" t="s">
        <v>46</v>
      </c>
      <c r="C26" s="23">
        <v>1</v>
      </c>
      <c r="D26" s="22" t="s">
        <v>125</v>
      </c>
      <c r="E26" s="22" t="s">
        <v>125</v>
      </c>
      <c r="F26" s="22">
        <v>1</v>
      </c>
      <c r="G26" s="22"/>
      <c r="H26" s="22"/>
      <c r="I26" s="25">
        <v>1</v>
      </c>
      <c r="J26" s="27">
        <v>0.7</v>
      </c>
      <c r="K26" s="12">
        <f t="shared" ref="K26:K32" si="1">100%-J26</f>
        <v>0.30000000000000004</v>
      </c>
      <c r="L26" s="64" t="s">
        <v>126</v>
      </c>
      <c r="M26" s="65" t="s">
        <v>127</v>
      </c>
      <c r="N26" s="66" t="s">
        <v>128</v>
      </c>
    </row>
    <row r="27" spans="2:14" ht="54.95" customHeight="1" x14ac:dyDescent="0.3">
      <c r="B27" s="43" t="s">
        <v>47</v>
      </c>
      <c r="C27" s="24">
        <v>3</v>
      </c>
      <c r="D27" s="21" t="s">
        <v>126</v>
      </c>
      <c r="E27" s="21" t="s">
        <v>125</v>
      </c>
      <c r="F27" s="21" t="s">
        <v>126</v>
      </c>
      <c r="G27" s="21"/>
      <c r="H27" s="21"/>
      <c r="I27" s="26">
        <v>1</v>
      </c>
      <c r="J27" s="28">
        <v>0.05</v>
      </c>
      <c r="K27" s="4">
        <f t="shared" si="1"/>
        <v>0.95</v>
      </c>
      <c r="L27" s="67" t="s">
        <v>129</v>
      </c>
      <c r="M27" s="68" t="s">
        <v>126</v>
      </c>
      <c r="N27" s="69" t="s">
        <v>126</v>
      </c>
    </row>
    <row r="28" spans="2:14" ht="54.95" customHeight="1" x14ac:dyDescent="0.3">
      <c r="B28" s="43" t="s">
        <v>48</v>
      </c>
      <c r="C28" s="24">
        <v>3</v>
      </c>
      <c r="D28" s="21" t="s">
        <v>124</v>
      </c>
      <c r="E28" s="21" t="s">
        <v>126</v>
      </c>
      <c r="F28" s="21" t="s">
        <v>125</v>
      </c>
      <c r="G28" s="21"/>
      <c r="H28" s="21"/>
      <c r="I28" s="26" t="s">
        <v>129</v>
      </c>
      <c r="J28" s="28">
        <v>0.98</v>
      </c>
      <c r="K28" s="4">
        <f t="shared" si="1"/>
        <v>2.0000000000000018E-2</v>
      </c>
      <c r="L28" s="70" t="s">
        <v>129</v>
      </c>
      <c r="M28" s="68" t="s">
        <v>129</v>
      </c>
      <c r="N28" s="83" t="s">
        <v>129</v>
      </c>
    </row>
    <row r="29" spans="2:14" ht="54.95" customHeight="1" x14ac:dyDescent="0.3">
      <c r="B29" s="44" t="s">
        <v>49</v>
      </c>
      <c r="C29" s="24">
        <v>3</v>
      </c>
      <c r="D29" s="21" t="s">
        <v>129</v>
      </c>
      <c r="E29" s="21" t="s">
        <v>129</v>
      </c>
      <c r="F29" s="21" t="s">
        <v>129</v>
      </c>
      <c r="G29" s="21"/>
      <c r="H29" s="21"/>
      <c r="I29" s="26" t="s">
        <v>129</v>
      </c>
      <c r="J29" s="28">
        <v>0.3</v>
      </c>
      <c r="K29" s="4">
        <f t="shared" si="1"/>
        <v>0.7</v>
      </c>
      <c r="L29" s="70" t="s">
        <v>129</v>
      </c>
      <c r="M29" s="68" t="s">
        <v>125</v>
      </c>
      <c r="N29" s="69" t="s">
        <v>129</v>
      </c>
    </row>
    <row r="30" spans="2:14" ht="54.95" customHeight="1" x14ac:dyDescent="0.3">
      <c r="B30" s="44" t="s">
        <v>50</v>
      </c>
      <c r="C30" s="24">
        <v>1</v>
      </c>
      <c r="D30" s="21" t="s">
        <v>129</v>
      </c>
      <c r="E30" s="21" t="s">
        <v>129</v>
      </c>
      <c r="F30" s="21">
        <v>1</v>
      </c>
      <c r="G30" s="21"/>
      <c r="H30" s="21"/>
      <c r="I30" s="26">
        <v>1</v>
      </c>
      <c r="J30" s="28">
        <v>0.5</v>
      </c>
      <c r="K30" s="4">
        <f t="shared" si="1"/>
        <v>0.5</v>
      </c>
      <c r="L30" s="70" t="s">
        <v>129</v>
      </c>
      <c r="M30" s="67" t="s">
        <v>129</v>
      </c>
      <c r="N30" s="71" t="s">
        <v>129</v>
      </c>
    </row>
    <row r="31" spans="2:14" ht="54.95" customHeight="1" thickBot="1" x14ac:dyDescent="0.35">
      <c r="B31" s="44" t="s">
        <v>51</v>
      </c>
      <c r="C31" s="24">
        <v>1</v>
      </c>
      <c r="D31" s="21">
        <v>1</v>
      </c>
      <c r="E31" s="21">
        <v>1</v>
      </c>
      <c r="F31" s="21">
        <v>1</v>
      </c>
      <c r="G31" s="21"/>
      <c r="H31" s="21"/>
      <c r="I31" s="26">
        <v>1</v>
      </c>
      <c r="J31" s="28">
        <v>0.4</v>
      </c>
      <c r="K31" s="4">
        <f t="shared" si="1"/>
        <v>0.6</v>
      </c>
      <c r="L31" s="72" t="s">
        <v>130</v>
      </c>
      <c r="M31" s="72" t="s">
        <v>131</v>
      </c>
      <c r="N31" s="73" t="s">
        <v>132</v>
      </c>
    </row>
    <row r="32" spans="2:14" ht="54.95" customHeight="1" thickBot="1" x14ac:dyDescent="0.35">
      <c r="B32" s="45" t="s">
        <v>52</v>
      </c>
      <c r="C32" s="46" t="s">
        <v>125</v>
      </c>
      <c r="D32" s="47" t="s">
        <v>124</v>
      </c>
      <c r="E32" s="47" t="s">
        <v>129</v>
      </c>
      <c r="F32" s="47">
        <v>1</v>
      </c>
      <c r="G32" s="47"/>
      <c r="H32" s="47"/>
      <c r="I32" s="48">
        <v>1</v>
      </c>
      <c r="J32" s="49">
        <v>0</v>
      </c>
      <c r="K32" s="50">
        <f t="shared" si="1"/>
        <v>1</v>
      </c>
      <c r="L32" s="84" t="s">
        <v>129</v>
      </c>
      <c r="M32" s="65" t="s">
        <v>133</v>
      </c>
      <c r="N32" s="66" t="s">
        <v>134</v>
      </c>
    </row>
    <row r="33" spans="2:14" ht="17.25" thickBot="1" x14ac:dyDescent="0.35"/>
    <row r="34" spans="2:14" ht="27" thickBot="1" x14ac:dyDescent="0.35">
      <c r="B34" s="96" t="s">
        <v>16</v>
      </c>
      <c r="C34" s="97"/>
      <c r="D34" s="97"/>
      <c r="E34" s="103">
        <f>SUM(J38:J46)/(COUNT(J38:J46)*100)*100</f>
        <v>0.41111111111111115</v>
      </c>
      <c r="F34" s="103"/>
      <c r="G34" s="103"/>
      <c r="H34" s="103"/>
      <c r="I34" s="103"/>
      <c r="J34" s="104"/>
      <c r="K34" s="104"/>
      <c r="L34" s="104"/>
      <c r="M34" s="10" t="s">
        <v>15</v>
      </c>
      <c r="N34" s="11" t="s">
        <v>55</v>
      </c>
    </row>
    <row r="35" spans="2:14" x14ac:dyDescent="0.3">
      <c r="B35" s="93" t="s">
        <v>14</v>
      </c>
      <c r="C35" s="90" t="s">
        <v>13</v>
      </c>
      <c r="D35" s="91"/>
      <c r="E35" s="91"/>
      <c r="F35" s="91" t="s">
        <v>12</v>
      </c>
      <c r="G35" s="91"/>
      <c r="H35" s="91"/>
      <c r="I35" s="92"/>
      <c r="J35" s="105" t="s">
        <v>11</v>
      </c>
      <c r="K35" s="91" t="s">
        <v>10</v>
      </c>
      <c r="L35" s="91" t="s">
        <v>9</v>
      </c>
      <c r="M35" s="91" t="s">
        <v>8</v>
      </c>
      <c r="N35" s="100" t="s">
        <v>7</v>
      </c>
    </row>
    <row r="36" spans="2:14" x14ac:dyDescent="0.3">
      <c r="B36" s="94"/>
      <c r="C36" s="5">
        <v>28</v>
      </c>
      <c r="D36" s="74">
        <v>29</v>
      </c>
      <c r="E36" s="74">
        <v>30</v>
      </c>
      <c r="F36" s="74">
        <v>1</v>
      </c>
      <c r="G36" s="7">
        <v>2</v>
      </c>
      <c r="H36" s="8">
        <v>3</v>
      </c>
      <c r="I36" s="9">
        <v>4</v>
      </c>
      <c r="J36" s="106"/>
      <c r="K36" s="98"/>
      <c r="L36" s="98"/>
      <c r="M36" s="98"/>
      <c r="N36" s="101"/>
    </row>
    <row r="37" spans="2:14" ht="17.25" thickBot="1" x14ac:dyDescent="0.35">
      <c r="B37" s="95"/>
      <c r="C37" s="16" t="s">
        <v>6</v>
      </c>
      <c r="D37" s="17" t="s">
        <v>5</v>
      </c>
      <c r="E37" s="17" t="s">
        <v>4</v>
      </c>
      <c r="F37" s="17" t="s">
        <v>3</v>
      </c>
      <c r="G37" s="18" t="s">
        <v>2</v>
      </c>
      <c r="H37" s="19" t="s">
        <v>1</v>
      </c>
      <c r="I37" s="20" t="s">
        <v>0</v>
      </c>
      <c r="J37" s="107"/>
      <c r="K37" s="99"/>
      <c r="L37" s="99"/>
      <c r="M37" s="99"/>
      <c r="N37" s="102"/>
    </row>
    <row r="38" spans="2:14" ht="54.95" customHeight="1" x14ac:dyDescent="0.3">
      <c r="B38" s="53" t="s">
        <v>71</v>
      </c>
      <c r="C38" s="23">
        <v>1</v>
      </c>
      <c r="D38" s="22"/>
      <c r="E38" s="22"/>
      <c r="F38" s="22"/>
      <c r="G38" s="22"/>
      <c r="H38" s="22"/>
      <c r="I38" s="25">
        <v>1</v>
      </c>
      <c r="J38" s="27">
        <v>0.1</v>
      </c>
      <c r="K38" s="12">
        <f t="shared" ref="K38:K46" si="2">100%-J38</f>
        <v>0.9</v>
      </c>
      <c r="L38" s="13" t="s">
        <v>144</v>
      </c>
      <c r="M38" s="13" t="s">
        <v>124</v>
      </c>
      <c r="N38" s="62" t="s">
        <v>129</v>
      </c>
    </row>
    <row r="39" spans="2:14" ht="54.95" customHeight="1" x14ac:dyDescent="0.3">
      <c r="B39" s="54" t="s">
        <v>72</v>
      </c>
      <c r="C39" s="24">
        <v>1</v>
      </c>
      <c r="D39" s="21"/>
      <c r="E39" s="21">
        <v>1</v>
      </c>
      <c r="F39" s="21"/>
      <c r="G39" s="21"/>
      <c r="H39" s="21"/>
      <c r="I39" s="26">
        <v>1</v>
      </c>
      <c r="J39" s="28">
        <v>0.1</v>
      </c>
      <c r="K39" s="4">
        <f t="shared" si="2"/>
        <v>0.9</v>
      </c>
      <c r="L39" s="85" t="s">
        <v>145</v>
      </c>
      <c r="M39" s="81" t="s">
        <v>146</v>
      </c>
      <c r="N39" s="86" t="s">
        <v>147</v>
      </c>
    </row>
    <row r="40" spans="2:14" ht="54.95" customHeight="1" x14ac:dyDescent="0.3">
      <c r="B40" s="54" t="s">
        <v>73</v>
      </c>
      <c r="C40" s="24">
        <v>1</v>
      </c>
      <c r="D40" s="21">
        <v>1</v>
      </c>
      <c r="E40" s="21"/>
      <c r="F40" s="21">
        <v>1</v>
      </c>
      <c r="G40" s="21"/>
      <c r="H40" s="21"/>
      <c r="I40" s="26">
        <v>1</v>
      </c>
      <c r="J40" s="28">
        <v>0.8</v>
      </c>
      <c r="K40" s="4">
        <f t="shared" si="2"/>
        <v>0.19999999999999996</v>
      </c>
      <c r="L40" s="60" t="s">
        <v>148</v>
      </c>
      <c r="M40" s="60" t="s">
        <v>149</v>
      </c>
      <c r="N40" s="63" t="s">
        <v>150</v>
      </c>
    </row>
    <row r="41" spans="2:14" ht="54.95" customHeight="1" x14ac:dyDescent="0.3">
      <c r="B41" s="54" t="s">
        <v>74</v>
      </c>
      <c r="C41" s="24">
        <v>1</v>
      </c>
      <c r="D41" s="21">
        <v>1</v>
      </c>
      <c r="E41" s="21"/>
      <c r="F41" s="21"/>
      <c r="G41" s="21"/>
      <c r="H41" s="21"/>
      <c r="I41" s="26">
        <v>1</v>
      </c>
      <c r="J41" s="28">
        <v>0.55000000000000004</v>
      </c>
      <c r="K41" s="4">
        <f t="shared" si="2"/>
        <v>0.44999999999999996</v>
      </c>
      <c r="L41" s="60"/>
      <c r="M41" s="60"/>
      <c r="N41" s="61"/>
    </row>
    <row r="42" spans="2:14" ht="54.95" customHeight="1" x14ac:dyDescent="0.3">
      <c r="B42" s="54" t="s">
        <v>75</v>
      </c>
      <c r="C42" s="24">
        <v>1</v>
      </c>
      <c r="D42" s="21">
        <v>1</v>
      </c>
      <c r="E42" s="21"/>
      <c r="F42" s="21"/>
      <c r="G42" s="21"/>
      <c r="H42" s="21"/>
      <c r="I42" s="26">
        <v>1</v>
      </c>
      <c r="J42" s="28">
        <v>0.55000000000000004</v>
      </c>
      <c r="K42" s="4">
        <f t="shared" si="2"/>
        <v>0.44999999999999996</v>
      </c>
      <c r="L42" s="60"/>
      <c r="M42" s="60"/>
      <c r="N42" s="61"/>
    </row>
    <row r="43" spans="2:14" ht="54.95" customHeight="1" x14ac:dyDescent="0.3">
      <c r="B43" s="54" t="s">
        <v>76</v>
      </c>
      <c r="C43" s="24">
        <v>1</v>
      </c>
      <c r="D43" s="21">
        <v>1</v>
      </c>
      <c r="E43" s="21">
        <v>1</v>
      </c>
      <c r="F43" s="21">
        <v>1</v>
      </c>
      <c r="G43" s="21"/>
      <c r="H43" s="21"/>
      <c r="I43" s="26">
        <v>1</v>
      </c>
      <c r="J43" s="28">
        <v>0.8</v>
      </c>
      <c r="K43" s="4">
        <f t="shared" si="2"/>
        <v>0.19999999999999996</v>
      </c>
      <c r="L43" s="60" t="s">
        <v>151</v>
      </c>
      <c r="M43" s="60" t="s">
        <v>152</v>
      </c>
      <c r="N43" s="61" t="s">
        <v>153</v>
      </c>
    </row>
    <row r="44" spans="2:14" ht="54.95" customHeight="1" x14ac:dyDescent="0.3">
      <c r="B44" s="54" t="s">
        <v>49</v>
      </c>
      <c r="C44" s="24"/>
      <c r="D44" s="21">
        <v>1</v>
      </c>
      <c r="E44" s="21">
        <v>1</v>
      </c>
      <c r="F44" s="21"/>
      <c r="G44" s="21"/>
      <c r="H44" s="21"/>
      <c r="I44" s="26">
        <v>1</v>
      </c>
      <c r="J44" s="28">
        <v>0.7</v>
      </c>
      <c r="K44" s="4">
        <f t="shared" si="2"/>
        <v>0.30000000000000004</v>
      </c>
      <c r="L44" s="81" t="s">
        <v>154</v>
      </c>
      <c r="M44" s="60" t="s">
        <v>155</v>
      </c>
      <c r="N44" s="61" t="s">
        <v>156</v>
      </c>
    </row>
    <row r="45" spans="2:14" ht="54.95" customHeight="1" x14ac:dyDescent="0.3">
      <c r="B45" s="54" t="s">
        <v>78</v>
      </c>
      <c r="C45" s="75"/>
      <c r="D45" s="76"/>
      <c r="E45" s="76">
        <v>1</v>
      </c>
      <c r="F45" s="76">
        <v>1</v>
      </c>
      <c r="G45" s="76"/>
      <c r="H45" s="76"/>
      <c r="I45" s="77">
        <v>1</v>
      </c>
      <c r="J45" s="28">
        <v>0.1</v>
      </c>
      <c r="K45" s="4">
        <f t="shared" si="2"/>
        <v>0.9</v>
      </c>
      <c r="L45" s="85" t="s">
        <v>145</v>
      </c>
      <c r="M45" s="81" t="s">
        <v>157</v>
      </c>
      <c r="N45" s="86" t="s">
        <v>158</v>
      </c>
    </row>
    <row r="46" spans="2:14" ht="54.95" customHeight="1" thickBot="1" x14ac:dyDescent="0.35">
      <c r="B46" s="55" t="s">
        <v>79</v>
      </c>
      <c r="C46" s="78"/>
      <c r="D46" s="79"/>
      <c r="E46" s="79"/>
      <c r="F46" s="79"/>
      <c r="G46" s="79"/>
      <c r="H46" s="79"/>
      <c r="I46" s="80">
        <v>1</v>
      </c>
      <c r="J46" s="49">
        <v>0</v>
      </c>
      <c r="K46" s="50">
        <f t="shared" si="2"/>
        <v>1</v>
      </c>
      <c r="L46" s="87"/>
      <c r="M46" s="87"/>
      <c r="N46" s="88"/>
    </row>
  </sheetData>
  <mergeCells count="36">
    <mergeCell ref="M35:M37"/>
    <mergeCell ref="N35:N37"/>
    <mergeCell ref="B35:B37"/>
    <mergeCell ref="C35:E35"/>
    <mergeCell ref="F35:I35"/>
    <mergeCell ref="J35:J37"/>
    <mergeCell ref="K35:K37"/>
    <mergeCell ref="L35:L37"/>
    <mergeCell ref="L23:L25"/>
    <mergeCell ref="M23:M25"/>
    <mergeCell ref="N23:N25"/>
    <mergeCell ref="B34:D34"/>
    <mergeCell ref="E34:I34"/>
    <mergeCell ref="J34:L34"/>
    <mergeCell ref="B23:B25"/>
    <mergeCell ref="C23:E23"/>
    <mergeCell ref="F23:I23"/>
    <mergeCell ref="J23:J25"/>
    <mergeCell ref="K23:K25"/>
    <mergeCell ref="M9:M11"/>
    <mergeCell ref="N9:N11"/>
    <mergeCell ref="B22:D22"/>
    <mergeCell ref="E22:I22"/>
    <mergeCell ref="J22:L22"/>
    <mergeCell ref="B9:B11"/>
    <mergeCell ref="C9:E9"/>
    <mergeCell ref="F9:I9"/>
    <mergeCell ref="J9:J11"/>
    <mergeCell ref="K9:K11"/>
    <mergeCell ref="L9:L11"/>
    <mergeCell ref="B2:N4"/>
    <mergeCell ref="B6:D6"/>
    <mergeCell ref="E6:I6"/>
    <mergeCell ref="B8:D8"/>
    <mergeCell ref="E8:I8"/>
    <mergeCell ref="J8:L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6"/>
  <sheetViews>
    <sheetView tabSelected="1" topLeftCell="A7" workbookViewId="0">
      <selection activeCell="L14" sqref="L14"/>
    </sheetView>
  </sheetViews>
  <sheetFormatPr defaultRowHeight="16.5" x14ac:dyDescent="0.3"/>
  <cols>
    <col min="1" max="1" width="3.625" style="1" customWidth="1"/>
    <col min="2" max="2" width="12.875" style="1" customWidth="1"/>
    <col min="3" max="5" width="4.25" style="1" bestFit="1" customWidth="1"/>
    <col min="6" max="9" width="3.75" style="1" bestFit="1" customWidth="1"/>
    <col min="10" max="11" width="12.875" style="1" customWidth="1"/>
    <col min="12" max="14" width="35.625" style="1" customWidth="1"/>
    <col min="15" max="16384" width="9" style="1"/>
  </cols>
  <sheetData>
    <row r="2" spans="2:14" x14ac:dyDescent="0.3">
      <c r="B2" s="89" t="s">
        <v>17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2:14" x14ac:dyDescent="0.3"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2:14" x14ac:dyDescent="0.3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2:14" ht="9.9499999999999993" customHeight="1" x14ac:dyDescent="0.3"/>
    <row r="6" spans="2:14" ht="27" customHeight="1" x14ac:dyDescent="0.3">
      <c r="B6" s="96" t="s">
        <v>80</v>
      </c>
      <c r="C6" s="97"/>
      <c r="D6" s="97"/>
      <c r="E6" s="108">
        <f>SUM(E8,E22,E34)/COUNT(E8,E22,E34)</f>
        <v>0.60370370370370374</v>
      </c>
      <c r="F6" s="108"/>
      <c r="G6" s="108"/>
      <c r="H6" s="108"/>
      <c r="I6" s="108"/>
    </row>
    <row r="7" spans="2:14" ht="9.9499999999999993" customHeight="1" thickBot="1" x14ac:dyDescent="0.35"/>
    <row r="8" spans="2:14" ht="27" thickBot="1" x14ac:dyDescent="0.35">
      <c r="B8" s="96" t="s">
        <v>16</v>
      </c>
      <c r="C8" s="97"/>
      <c r="D8" s="97"/>
      <c r="E8" s="103">
        <f>SUM(J12:J20)/(COUNT(J12:J20)*100)*100</f>
        <v>0.61111111111111116</v>
      </c>
      <c r="F8" s="103"/>
      <c r="G8" s="103"/>
      <c r="H8" s="103"/>
      <c r="I8" s="103"/>
      <c r="J8" s="104"/>
      <c r="K8" s="104"/>
      <c r="L8" s="104"/>
      <c r="M8" s="10" t="s">
        <v>15</v>
      </c>
      <c r="N8" s="11" t="s">
        <v>27</v>
      </c>
    </row>
    <row r="9" spans="2:14" x14ac:dyDescent="0.3">
      <c r="B9" s="93" t="s">
        <v>14</v>
      </c>
      <c r="C9" s="90" t="s">
        <v>13</v>
      </c>
      <c r="D9" s="91"/>
      <c r="E9" s="91"/>
      <c r="F9" s="91" t="s">
        <v>12</v>
      </c>
      <c r="G9" s="91"/>
      <c r="H9" s="91"/>
      <c r="I9" s="92"/>
      <c r="J9" s="105" t="s">
        <v>11</v>
      </c>
      <c r="K9" s="91" t="s">
        <v>10</v>
      </c>
      <c r="L9" s="91" t="s">
        <v>9</v>
      </c>
      <c r="M9" s="91" t="s">
        <v>8</v>
      </c>
      <c r="N9" s="100" t="s">
        <v>7</v>
      </c>
    </row>
    <row r="10" spans="2:14" x14ac:dyDescent="0.3">
      <c r="B10" s="94"/>
      <c r="C10" s="5">
        <v>28</v>
      </c>
      <c r="D10" s="82">
        <v>29</v>
      </c>
      <c r="E10" s="82">
        <v>30</v>
      </c>
      <c r="F10" s="82">
        <v>1</v>
      </c>
      <c r="G10" s="7">
        <v>2</v>
      </c>
      <c r="H10" s="8">
        <v>3</v>
      </c>
      <c r="I10" s="9">
        <v>4</v>
      </c>
      <c r="J10" s="106"/>
      <c r="K10" s="98"/>
      <c r="L10" s="98"/>
      <c r="M10" s="98"/>
      <c r="N10" s="101"/>
    </row>
    <row r="11" spans="2:14" ht="17.25" thickBot="1" x14ac:dyDescent="0.35">
      <c r="B11" s="95"/>
      <c r="C11" s="16" t="s">
        <v>6</v>
      </c>
      <c r="D11" s="17" t="s">
        <v>5</v>
      </c>
      <c r="E11" s="17" t="s">
        <v>4</v>
      </c>
      <c r="F11" s="17" t="s">
        <v>3</v>
      </c>
      <c r="G11" s="18" t="s">
        <v>2</v>
      </c>
      <c r="H11" s="19" t="s">
        <v>1</v>
      </c>
      <c r="I11" s="20" t="s">
        <v>0</v>
      </c>
      <c r="J11" s="107"/>
      <c r="K11" s="99"/>
      <c r="L11" s="99"/>
      <c r="M11" s="99"/>
      <c r="N11" s="102"/>
    </row>
    <row r="12" spans="2:14" ht="54.95" customHeight="1" thickBot="1" x14ac:dyDescent="0.35">
      <c r="B12" s="38" t="s">
        <v>18</v>
      </c>
      <c r="C12" s="23"/>
      <c r="D12" s="22">
        <v>0</v>
      </c>
      <c r="E12" s="22">
        <v>0</v>
      </c>
      <c r="F12" s="22"/>
      <c r="G12" s="22"/>
      <c r="H12" s="22"/>
      <c r="I12" s="25">
        <v>0</v>
      </c>
      <c r="J12" s="27">
        <v>0.8</v>
      </c>
      <c r="K12" s="12">
        <f t="shared" ref="K12:K20" si="0">100%-J12</f>
        <v>0.19999999999999996</v>
      </c>
      <c r="L12" s="13" t="s">
        <v>161</v>
      </c>
      <c r="M12" s="13" t="s">
        <v>160</v>
      </c>
      <c r="N12" s="62" t="s">
        <v>162</v>
      </c>
    </row>
    <row r="13" spans="2:14" ht="54.95" customHeight="1" thickBot="1" x14ac:dyDescent="0.35">
      <c r="B13" s="41" t="s">
        <v>26</v>
      </c>
      <c r="C13" s="24"/>
      <c r="D13" s="21">
        <v>0</v>
      </c>
      <c r="E13" s="21">
        <v>0</v>
      </c>
      <c r="F13" s="21"/>
      <c r="G13" s="21"/>
      <c r="H13" s="21"/>
      <c r="I13" s="26">
        <v>0</v>
      </c>
      <c r="J13" s="28">
        <v>0</v>
      </c>
      <c r="K13" s="4">
        <f t="shared" si="0"/>
        <v>1</v>
      </c>
      <c r="L13" s="13"/>
      <c r="M13" s="13" t="s">
        <v>159</v>
      </c>
      <c r="N13" s="61"/>
    </row>
    <row r="14" spans="2:14" ht="54.95" customHeight="1" thickBot="1" x14ac:dyDescent="0.35">
      <c r="B14" s="39" t="s">
        <v>19</v>
      </c>
      <c r="C14" s="24">
        <v>0</v>
      </c>
      <c r="D14" s="21">
        <v>0</v>
      </c>
      <c r="E14" s="21"/>
      <c r="F14" s="21"/>
      <c r="G14" s="21"/>
      <c r="H14" s="21"/>
      <c r="I14" s="26">
        <v>0</v>
      </c>
      <c r="J14" s="28">
        <v>0.8</v>
      </c>
      <c r="K14" s="4">
        <f t="shared" si="0"/>
        <v>0.19999999999999996</v>
      </c>
      <c r="L14" s="60" t="s">
        <v>179</v>
      </c>
      <c r="M14" s="13" t="s">
        <v>163</v>
      </c>
      <c r="N14" s="2" t="s">
        <v>180</v>
      </c>
    </row>
    <row r="15" spans="2:14" ht="54.95" customHeight="1" thickBot="1" x14ac:dyDescent="0.35">
      <c r="B15" s="39" t="s">
        <v>20</v>
      </c>
      <c r="C15" s="24">
        <v>0</v>
      </c>
      <c r="D15" s="21"/>
      <c r="E15" s="21">
        <v>0</v>
      </c>
      <c r="F15" s="21"/>
      <c r="G15" s="21"/>
      <c r="H15" s="21"/>
      <c r="I15" s="26">
        <v>0</v>
      </c>
      <c r="J15" s="28">
        <v>0.5</v>
      </c>
      <c r="K15" s="4">
        <f t="shared" si="0"/>
        <v>0.5</v>
      </c>
      <c r="L15" s="3"/>
      <c r="M15" s="13" t="s">
        <v>159</v>
      </c>
      <c r="N15" s="61"/>
    </row>
    <row r="16" spans="2:14" ht="54.95" customHeight="1" thickBot="1" x14ac:dyDescent="0.35">
      <c r="B16" s="39" t="s">
        <v>21</v>
      </c>
      <c r="C16" s="24"/>
      <c r="D16" s="21"/>
      <c r="E16" s="21"/>
      <c r="F16" s="21">
        <v>0</v>
      </c>
      <c r="G16" s="21"/>
      <c r="H16" s="21"/>
      <c r="I16" s="26">
        <v>0</v>
      </c>
      <c r="J16" s="28">
        <v>0.8</v>
      </c>
      <c r="K16" s="4">
        <f t="shared" si="0"/>
        <v>0.19999999999999996</v>
      </c>
      <c r="L16" s="3" t="s">
        <v>164</v>
      </c>
      <c r="M16" s="13" t="s">
        <v>165</v>
      </c>
      <c r="N16" s="2"/>
    </row>
    <row r="17" spans="2:14" ht="54.95" customHeight="1" thickBot="1" x14ac:dyDescent="0.35">
      <c r="B17" s="39" t="s">
        <v>22</v>
      </c>
      <c r="C17" s="24"/>
      <c r="D17" s="21"/>
      <c r="E17" s="21"/>
      <c r="F17" s="21">
        <v>0</v>
      </c>
      <c r="G17" s="21"/>
      <c r="H17" s="21"/>
      <c r="I17" s="26">
        <v>0</v>
      </c>
      <c r="J17" s="28">
        <v>1</v>
      </c>
      <c r="K17" s="4">
        <f t="shared" si="0"/>
        <v>0</v>
      </c>
      <c r="L17" s="3" t="s">
        <v>166</v>
      </c>
      <c r="M17" s="13"/>
      <c r="N17" s="2"/>
    </row>
    <row r="18" spans="2:14" ht="54.95" customHeight="1" thickBot="1" x14ac:dyDescent="0.35">
      <c r="B18" s="39" t="s">
        <v>23</v>
      </c>
      <c r="C18" s="24"/>
      <c r="D18" s="21"/>
      <c r="E18" s="21">
        <v>0</v>
      </c>
      <c r="F18" s="21">
        <v>0</v>
      </c>
      <c r="G18" s="21"/>
      <c r="H18" s="21"/>
      <c r="I18" s="26">
        <v>0</v>
      </c>
      <c r="J18" s="28">
        <v>0.8</v>
      </c>
      <c r="K18" s="4">
        <f t="shared" si="0"/>
        <v>0.19999999999999996</v>
      </c>
      <c r="L18" s="3"/>
      <c r="M18" s="13" t="s">
        <v>159</v>
      </c>
      <c r="N18" s="2"/>
    </row>
    <row r="19" spans="2:14" ht="54.95" customHeight="1" thickBot="1" x14ac:dyDescent="0.35">
      <c r="B19" s="39" t="s">
        <v>24</v>
      </c>
      <c r="C19" s="24"/>
      <c r="D19" s="21"/>
      <c r="E19" s="21">
        <v>0</v>
      </c>
      <c r="F19" s="21">
        <v>0</v>
      </c>
      <c r="G19" s="21"/>
      <c r="H19" s="21"/>
      <c r="I19" s="26">
        <v>0</v>
      </c>
      <c r="J19" s="56">
        <v>0</v>
      </c>
      <c r="K19" s="58">
        <f t="shared" si="0"/>
        <v>1</v>
      </c>
      <c r="L19" s="13"/>
      <c r="M19" s="13" t="s">
        <v>159</v>
      </c>
      <c r="N19" s="32"/>
    </row>
    <row r="20" spans="2:14" ht="54.95" customHeight="1" thickBot="1" x14ac:dyDescent="0.35">
      <c r="B20" s="40" t="s">
        <v>25</v>
      </c>
      <c r="C20" s="24">
        <v>0</v>
      </c>
      <c r="D20" s="21"/>
      <c r="E20" s="21">
        <v>0</v>
      </c>
      <c r="F20" s="21"/>
      <c r="G20" s="21"/>
      <c r="H20" s="21"/>
      <c r="I20" s="26">
        <v>0</v>
      </c>
      <c r="J20" s="57">
        <v>0.8</v>
      </c>
      <c r="K20" s="59">
        <f t="shared" si="0"/>
        <v>0.19999999999999996</v>
      </c>
      <c r="L20" s="3"/>
      <c r="M20" s="13" t="s">
        <v>159</v>
      </c>
      <c r="N20" s="61"/>
    </row>
    <row r="21" spans="2:14" ht="17.25" thickBot="1" x14ac:dyDescent="0.35"/>
    <row r="22" spans="2:14" ht="27" thickBot="1" x14ac:dyDescent="0.35">
      <c r="B22" s="96" t="s">
        <v>16</v>
      </c>
      <c r="C22" s="97"/>
      <c r="D22" s="97"/>
      <c r="E22" s="103">
        <f>SUM(J26:J32)/(COUNT(J26:J32)*100)*100</f>
        <v>0.65000000000000013</v>
      </c>
      <c r="F22" s="103"/>
      <c r="G22" s="103"/>
      <c r="H22" s="103"/>
      <c r="I22" s="103"/>
      <c r="J22" s="104"/>
      <c r="K22" s="104"/>
      <c r="L22" s="104"/>
      <c r="M22" s="10" t="s">
        <v>15</v>
      </c>
      <c r="N22" s="11" t="s">
        <v>30</v>
      </c>
    </row>
    <row r="23" spans="2:14" x14ac:dyDescent="0.3">
      <c r="B23" s="93" t="s">
        <v>14</v>
      </c>
      <c r="C23" s="90" t="s">
        <v>13</v>
      </c>
      <c r="D23" s="91"/>
      <c r="E23" s="91"/>
      <c r="F23" s="91" t="s">
        <v>12</v>
      </c>
      <c r="G23" s="91"/>
      <c r="H23" s="91"/>
      <c r="I23" s="92"/>
      <c r="J23" s="105" t="s">
        <v>11</v>
      </c>
      <c r="K23" s="91" t="s">
        <v>10</v>
      </c>
      <c r="L23" s="91" t="s">
        <v>9</v>
      </c>
      <c r="M23" s="91" t="s">
        <v>8</v>
      </c>
      <c r="N23" s="100" t="s">
        <v>7</v>
      </c>
    </row>
    <row r="24" spans="2:14" x14ac:dyDescent="0.3">
      <c r="B24" s="94"/>
      <c r="C24" s="5">
        <v>28</v>
      </c>
      <c r="D24" s="82">
        <v>29</v>
      </c>
      <c r="E24" s="82">
        <v>30</v>
      </c>
      <c r="F24" s="82">
        <v>1</v>
      </c>
      <c r="G24" s="7">
        <v>2</v>
      </c>
      <c r="H24" s="8">
        <v>3</v>
      </c>
      <c r="I24" s="9">
        <v>4</v>
      </c>
      <c r="J24" s="106"/>
      <c r="K24" s="98"/>
      <c r="L24" s="98"/>
      <c r="M24" s="98"/>
      <c r="N24" s="101"/>
    </row>
    <row r="25" spans="2:14" ht="17.25" thickBot="1" x14ac:dyDescent="0.35">
      <c r="B25" s="95"/>
      <c r="C25" s="16" t="s">
        <v>6</v>
      </c>
      <c r="D25" s="17" t="s">
        <v>5</v>
      </c>
      <c r="E25" s="17" t="s">
        <v>4</v>
      </c>
      <c r="F25" s="17" t="s">
        <v>3</v>
      </c>
      <c r="G25" s="18" t="s">
        <v>2</v>
      </c>
      <c r="H25" s="19" t="s">
        <v>1</v>
      </c>
      <c r="I25" s="20" t="s">
        <v>0</v>
      </c>
      <c r="J25" s="107"/>
      <c r="K25" s="99"/>
      <c r="L25" s="99"/>
      <c r="M25" s="99"/>
      <c r="N25" s="102"/>
    </row>
    <row r="26" spans="2:14" ht="54.95" customHeight="1" x14ac:dyDescent="0.3">
      <c r="B26" s="42" t="s">
        <v>46</v>
      </c>
      <c r="C26" s="23">
        <v>1</v>
      </c>
      <c r="D26" s="22" t="s">
        <v>182</v>
      </c>
      <c r="E26" s="22" t="s">
        <v>181</v>
      </c>
      <c r="F26" s="22" t="s">
        <v>182</v>
      </c>
      <c r="G26" s="22"/>
      <c r="H26" s="22"/>
      <c r="I26" s="25">
        <v>1</v>
      </c>
      <c r="J26" s="27">
        <v>0.7</v>
      </c>
      <c r="K26" s="12">
        <f t="shared" ref="K26:K32" si="1">100%-J26</f>
        <v>0.30000000000000004</v>
      </c>
      <c r="L26" s="64" t="s">
        <v>183</v>
      </c>
      <c r="M26" s="65"/>
      <c r="N26" s="66"/>
    </row>
    <row r="27" spans="2:14" ht="54.95" customHeight="1" x14ac:dyDescent="0.3">
      <c r="B27" s="43" t="s">
        <v>47</v>
      </c>
      <c r="C27" s="24">
        <v>3</v>
      </c>
      <c r="D27" s="21" t="s">
        <v>183</v>
      </c>
      <c r="E27" s="21" t="s">
        <v>181</v>
      </c>
      <c r="F27" s="21">
        <v>1</v>
      </c>
      <c r="G27" s="21"/>
      <c r="H27" s="21"/>
      <c r="I27" s="26">
        <v>1</v>
      </c>
      <c r="J27" s="28">
        <v>0.5</v>
      </c>
      <c r="K27" s="4">
        <f t="shared" si="1"/>
        <v>0.5</v>
      </c>
      <c r="L27" s="67" t="s">
        <v>184</v>
      </c>
      <c r="M27" s="112" t="s">
        <v>185</v>
      </c>
      <c r="N27" s="69" t="s">
        <v>186</v>
      </c>
    </row>
    <row r="28" spans="2:14" ht="54.95" customHeight="1" x14ac:dyDescent="0.3">
      <c r="B28" s="43" t="s">
        <v>48</v>
      </c>
      <c r="C28" s="24">
        <v>3</v>
      </c>
      <c r="D28" s="21" t="s">
        <v>183</v>
      </c>
      <c r="E28" s="21" t="s">
        <v>183</v>
      </c>
      <c r="F28" s="21" t="s">
        <v>187</v>
      </c>
      <c r="G28" s="21"/>
      <c r="H28" s="21"/>
      <c r="I28" s="26" t="s">
        <v>183</v>
      </c>
      <c r="J28" s="28">
        <v>1</v>
      </c>
      <c r="K28" s="4">
        <f t="shared" si="1"/>
        <v>0</v>
      </c>
      <c r="L28" s="70" t="s">
        <v>183</v>
      </c>
      <c r="M28" s="68" t="s">
        <v>183</v>
      </c>
      <c r="N28" s="83" t="s">
        <v>183</v>
      </c>
    </row>
    <row r="29" spans="2:14" ht="54.95" customHeight="1" x14ac:dyDescent="0.3">
      <c r="B29" s="44" t="s">
        <v>49</v>
      </c>
      <c r="C29" s="24">
        <v>3</v>
      </c>
      <c r="D29" s="21" t="s">
        <v>183</v>
      </c>
      <c r="E29" s="21" t="s">
        <v>183</v>
      </c>
      <c r="F29" s="21">
        <v>1</v>
      </c>
      <c r="G29" s="21"/>
      <c r="H29" s="21"/>
      <c r="I29" s="26" t="s">
        <v>183</v>
      </c>
      <c r="J29" s="28">
        <v>0.95</v>
      </c>
      <c r="K29" s="4">
        <f t="shared" si="1"/>
        <v>5.0000000000000044E-2</v>
      </c>
      <c r="L29" s="70" t="s">
        <v>188</v>
      </c>
      <c r="M29" s="112" t="s">
        <v>189</v>
      </c>
      <c r="N29" s="69" t="s">
        <v>181</v>
      </c>
    </row>
    <row r="30" spans="2:14" ht="54.95" customHeight="1" x14ac:dyDescent="0.3">
      <c r="B30" s="44" t="s">
        <v>50</v>
      </c>
      <c r="C30" s="24">
        <v>1</v>
      </c>
      <c r="D30" s="21" t="s">
        <v>183</v>
      </c>
      <c r="E30" s="21" t="s">
        <v>183</v>
      </c>
      <c r="F30" s="21" t="s">
        <v>183</v>
      </c>
      <c r="G30" s="21"/>
      <c r="H30" s="21"/>
      <c r="I30" s="26">
        <v>1</v>
      </c>
      <c r="J30" s="28">
        <v>0.5</v>
      </c>
      <c r="K30" s="4">
        <f t="shared" si="1"/>
        <v>0.5</v>
      </c>
      <c r="L30" s="70" t="s">
        <v>183</v>
      </c>
      <c r="M30" s="67" t="s">
        <v>183</v>
      </c>
      <c r="N30" s="71" t="s">
        <v>183</v>
      </c>
    </row>
    <row r="31" spans="2:14" ht="54.95" customHeight="1" thickBot="1" x14ac:dyDescent="0.35">
      <c r="B31" s="44" t="s">
        <v>51</v>
      </c>
      <c r="C31" s="24">
        <v>1</v>
      </c>
      <c r="D31" s="21">
        <v>1</v>
      </c>
      <c r="E31" s="21">
        <v>1</v>
      </c>
      <c r="F31" s="21">
        <v>1</v>
      </c>
      <c r="G31" s="21"/>
      <c r="H31" s="21"/>
      <c r="I31" s="26">
        <v>1</v>
      </c>
      <c r="J31" s="28">
        <v>0.9</v>
      </c>
      <c r="K31" s="4">
        <f t="shared" si="1"/>
        <v>9.9999999999999978E-2</v>
      </c>
      <c r="L31" s="72"/>
      <c r="M31" s="72" t="s">
        <v>190</v>
      </c>
      <c r="N31" s="73" t="s">
        <v>191</v>
      </c>
    </row>
    <row r="32" spans="2:14" ht="54.95" customHeight="1" thickBot="1" x14ac:dyDescent="0.35">
      <c r="B32" s="45" t="s">
        <v>52</v>
      </c>
      <c r="C32" s="46" t="s">
        <v>183</v>
      </c>
      <c r="D32" s="47" t="s">
        <v>181</v>
      </c>
      <c r="E32" s="47" t="s">
        <v>183</v>
      </c>
      <c r="F32" s="47" t="s">
        <v>187</v>
      </c>
      <c r="G32" s="47"/>
      <c r="H32" s="47"/>
      <c r="I32" s="48">
        <v>1</v>
      </c>
      <c r="J32" s="49">
        <v>0</v>
      </c>
      <c r="K32" s="50">
        <f t="shared" si="1"/>
        <v>1</v>
      </c>
      <c r="L32" s="84" t="s">
        <v>183</v>
      </c>
      <c r="M32" s="65" t="s">
        <v>192</v>
      </c>
      <c r="N32" s="66" t="s">
        <v>193</v>
      </c>
    </row>
    <row r="33" spans="2:14" ht="17.25" thickBot="1" x14ac:dyDescent="0.35"/>
    <row r="34" spans="2:14" ht="27" thickBot="1" x14ac:dyDescent="0.35">
      <c r="B34" s="96" t="s">
        <v>16</v>
      </c>
      <c r="C34" s="97"/>
      <c r="D34" s="97"/>
      <c r="E34" s="103">
        <f>SUM(J38:J46)/(COUNT(J38:J46)*100)*100</f>
        <v>0.54999999999999993</v>
      </c>
      <c r="F34" s="103"/>
      <c r="G34" s="103"/>
      <c r="H34" s="103"/>
      <c r="I34" s="103"/>
      <c r="J34" s="104"/>
      <c r="K34" s="104"/>
      <c r="L34" s="104"/>
      <c r="M34" s="10" t="s">
        <v>15</v>
      </c>
      <c r="N34" s="11" t="s">
        <v>55</v>
      </c>
    </row>
    <row r="35" spans="2:14" x14ac:dyDescent="0.3">
      <c r="B35" s="93" t="s">
        <v>14</v>
      </c>
      <c r="C35" s="90" t="s">
        <v>13</v>
      </c>
      <c r="D35" s="91"/>
      <c r="E35" s="91"/>
      <c r="F35" s="91" t="s">
        <v>12</v>
      </c>
      <c r="G35" s="91"/>
      <c r="H35" s="91"/>
      <c r="I35" s="92"/>
      <c r="J35" s="105" t="s">
        <v>11</v>
      </c>
      <c r="K35" s="91" t="s">
        <v>10</v>
      </c>
      <c r="L35" s="91" t="s">
        <v>9</v>
      </c>
      <c r="M35" s="91" t="s">
        <v>8</v>
      </c>
      <c r="N35" s="100" t="s">
        <v>7</v>
      </c>
    </row>
    <row r="36" spans="2:14" x14ac:dyDescent="0.3">
      <c r="B36" s="94"/>
      <c r="C36" s="5">
        <v>28</v>
      </c>
      <c r="D36" s="82">
        <v>29</v>
      </c>
      <c r="E36" s="82">
        <v>30</v>
      </c>
      <c r="F36" s="82">
        <v>1</v>
      </c>
      <c r="G36" s="7">
        <v>2</v>
      </c>
      <c r="H36" s="8">
        <v>3</v>
      </c>
      <c r="I36" s="9">
        <v>4</v>
      </c>
      <c r="J36" s="106"/>
      <c r="K36" s="98"/>
      <c r="L36" s="98"/>
      <c r="M36" s="98"/>
      <c r="N36" s="101"/>
    </row>
    <row r="37" spans="2:14" ht="17.25" thickBot="1" x14ac:dyDescent="0.35">
      <c r="B37" s="95"/>
      <c r="C37" s="16" t="s">
        <v>6</v>
      </c>
      <c r="D37" s="17" t="s">
        <v>5</v>
      </c>
      <c r="E37" s="17" t="s">
        <v>4</v>
      </c>
      <c r="F37" s="17" t="s">
        <v>3</v>
      </c>
      <c r="G37" s="18" t="s">
        <v>2</v>
      </c>
      <c r="H37" s="19" t="s">
        <v>1</v>
      </c>
      <c r="I37" s="20" t="s">
        <v>0</v>
      </c>
      <c r="J37" s="107"/>
      <c r="K37" s="99"/>
      <c r="L37" s="99"/>
      <c r="M37" s="99"/>
      <c r="N37" s="102"/>
    </row>
    <row r="38" spans="2:14" ht="54.95" customHeight="1" x14ac:dyDescent="0.3">
      <c r="B38" s="53" t="s">
        <v>71</v>
      </c>
      <c r="C38" s="23">
        <v>1</v>
      </c>
      <c r="D38" s="22"/>
      <c r="E38" s="22"/>
      <c r="F38" s="22">
        <v>1</v>
      </c>
      <c r="G38" s="22"/>
      <c r="H38" s="22"/>
      <c r="I38" s="25">
        <v>1</v>
      </c>
      <c r="J38" s="27">
        <v>0.9</v>
      </c>
      <c r="K38" s="12">
        <f t="shared" ref="K38:K46" si="2">100%-J38</f>
        <v>9.9999999999999978E-2</v>
      </c>
      <c r="L38" s="13" t="s">
        <v>167</v>
      </c>
      <c r="M38" s="13" t="s">
        <v>168</v>
      </c>
      <c r="N38" s="62" t="s">
        <v>169</v>
      </c>
    </row>
    <row r="39" spans="2:14" ht="54.95" customHeight="1" x14ac:dyDescent="0.3">
      <c r="B39" s="54" t="s">
        <v>72</v>
      </c>
      <c r="C39" s="24">
        <v>1</v>
      </c>
      <c r="D39" s="21"/>
      <c r="E39" s="21">
        <v>1</v>
      </c>
      <c r="F39" s="21"/>
      <c r="G39" s="21"/>
      <c r="H39" s="21"/>
      <c r="I39" s="26">
        <v>1</v>
      </c>
      <c r="J39" s="28">
        <v>0.1</v>
      </c>
      <c r="K39" s="4">
        <f t="shared" si="2"/>
        <v>0.9</v>
      </c>
      <c r="L39" s="109"/>
      <c r="M39" s="60"/>
      <c r="N39" s="61"/>
    </row>
    <row r="40" spans="2:14" ht="54.95" customHeight="1" x14ac:dyDescent="0.3">
      <c r="B40" s="54" t="s">
        <v>73</v>
      </c>
      <c r="C40" s="24">
        <v>1</v>
      </c>
      <c r="D40" s="21">
        <v>1</v>
      </c>
      <c r="E40" s="21"/>
      <c r="F40" s="21">
        <v>1</v>
      </c>
      <c r="G40" s="21"/>
      <c r="H40" s="21"/>
      <c r="I40" s="26">
        <v>1</v>
      </c>
      <c r="J40" s="28">
        <v>0.9</v>
      </c>
      <c r="K40" s="4">
        <f t="shared" si="2"/>
        <v>9.9999999999999978E-2</v>
      </c>
      <c r="L40" s="60" t="s">
        <v>170</v>
      </c>
      <c r="M40" s="60" t="s">
        <v>171</v>
      </c>
      <c r="N40" s="63" t="s">
        <v>172</v>
      </c>
    </row>
    <row r="41" spans="2:14" ht="54.95" customHeight="1" x14ac:dyDescent="0.3">
      <c r="B41" s="54" t="s">
        <v>74</v>
      </c>
      <c r="C41" s="24">
        <v>1</v>
      </c>
      <c r="D41" s="21">
        <v>1</v>
      </c>
      <c r="E41" s="21"/>
      <c r="F41" s="21"/>
      <c r="G41" s="21"/>
      <c r="H41" s="21"/>
      <c r="I41" s="26">
        <v>1</v>
      </c>
      <c r="J41" s="28">
        <v>0.55000000000000004</v>
      </c>
      <c r="K41" s="4">
        <f t="shared" si="2"/>
        <v>0.44999999999999996</v>
      </c>
      <c r="L41" s="60"/>
      <c r="M41" s="60"/>
      <c r="N41" s="61"/>
    </row>
    <row r="42" spans="2:14" ht="54.95" customHeight="1" x14ac:dyDescent="0.3">
      <c r="B42" s="54" t="s">
        <v>75</v>
      </c>
      <c r="C42" s="24">
        <v>1</v>
      </c>
      <c r="D42" s="21">
        <v>1</v>
      </c>
      <c r="E42" s="21"/>
      <c r="F42" s="21"/>
      <c r="G42" s="21"/>
      <c r="H42" s="21"/>
      <c r="I42" s="26">
        <v>1</v>
      </c>
      <c r="J42" s="28">
        <v>0.55000000000000004</v>
      </c>
      <c r="K42" s="4">
        <f t="shared" si="2"/>
        <v>0.44999999999999996</v>
      </c>
      <c r="L42" s="60"/>
      <c r="M42" s="60"/>
      <c r="N42" s="61"/>
    </row>
    <row r="43" spans="2:14" ht="54.95" customHeight="1" x14ac:dyDescent="0.3">
      <c r="B43" s="54" t="s">
        <v>76</v>
      </c>
      <c r="C43" s="24">
        <v>1</v>
      </c>
      <c r="D43" s="21">
        <v>1</v>
      </c>
      <c r="E43" s="21">
        <v>1</v>
      </c>
      <c r="F43" s="21">
        <v>1</v>
      </c>
      <c r="G43" s="21"/>
      <c r="H43" s="21"/>
      <c r="I43" s="26">
        <v>1</v>
      </c>
      <c r="J43" s="28">
        <v>0.9</v>
      </c>
      <c r="K43" s="4">
        <f t="shared" si="2"/>
        <v>9.9999999999999978E-2</v>
      </c>
      <c r="L43" s="60" t="s">
        <v>173</v>
      </c>
      <c r="M43" s="60" t="s">
        <v>174</v>
      </c>
      <c r="N43" s="61" t="s">
        <v>175</v>
      </c>
    </row>
    <row r="44" spans="2:14" ht="54.95" customHeight="1" x14ac:dyDescent="0.3">
      <c r="B44" s="54" t="s">
        <v>49</v>
      </c>
      <c r="C44" s="24"/>
      <c r="D44" s="21">
        <v>1</v>
      </c>
      <c r="E44" s="21">
        <v>1</v>
      </c>
      <c r="F44" s="21">
        <v>1</v>
      </c>
      <c r="G44" s="21"/>
      <c r="H44" s="21"/>
      <c r="I44" s="26">
        <v>1</v>
      </c>
      <c r="J44" s="28">
        <v>0.95</v>
      </c>
      <c r="K44" s="4">
        <f t="shared" si="2"/>
        <v>5.0000000000000044E-2</v>
      </c>
      <c r="L44" s="60" t="s">
        <v>176</v>
      </c>
      <c r="M44" s="60" t="s">
        <v>177</v>
      </c>
      <c r="N44" s="61" t="s">
        <v>178</v>
      </c>
    </row>
    <row r="45" spans="2:14" ht="54.95" customHeight="1" x14ac:dyDescent="0.3">
      <c r="B45" s="54" t="s">
        <v>78</v>
      </c>
      <c r="C45" s="75"/>
      <c r="D45" s="76"/>
      <c r="E45" s="76">
        <v>1</v>
      </c>
      <c r="F45" s="76">
        <v>1</v>
      </c>
      <c r="G45" s="76"/>
      <c r="H45" s="76"/>
      <c r="I45" s="77">
        <v>1</v>
      </c>
      <c r="J45" s="28">
        <v>0.1</v>
      </c>
      <c r="K45" s="4">
        <f t="shared" si="2"/>
        <v>0.9</v>
      </c>
      <c r="L45" s="109"/>
      <c r="M45" s="60"/>
      <c r="N45" s="61"/>
    </row>
    <row r="46" spans="2:14" ht="54.95" customHeight="1" thickBot="1" x14ac:dyDescent="0.35">
      <c r="B46" s="55" t="s">
        <v>79</v>
      </c>
      <c r="C46" s="78"/>
      <c r="D46" s="79"/>
      <c r="E46" s="79"/>
      <c r="F46" s="79"/>
      <c r="G46" s="79"/>
      <c r="H46" s="79"/>
      <c r="I46" s="80">
        <v>1</v>
      </c>
      <c r="J46" s="49">
        <v>0</v>
      </c>
      <c r="K46" s="50">
        <f t="shared" si="2"/>
        <v>1</v>
      </c>
      <c r="L46" s="110"/>
      <c r="M46" s="110"/>
      <c r="N46" s="111"/>
    </row>
  </sheetData>
  <mergeCells count="36">
    <mergeCell ref="M35:M37"/>
    <mergeCell ref="N35:N37"/>
    <mergeCell ref="B35:B37"/>
    <mergeCell ref="C35:E35"/>
    <mergeCell ref="F35:I35"/>
    <mergeCell ref="J35:J37"/>
    <mergeCell ref="K35:K37"/>
    <mergeCell ref="L35:L37"/>
    <mergeCell ref="L23:L25"/>
    <mergeCell ref="M23:M25"/>
    <mergeCell ref="N23:N25"/>
    <mergeCell ref="B34:D34"/>
    <mergeCell ref="E34:I34"/>
    <mergeCell ref="J34:L34"/>
    <mergeCell ref="M9:M11"/>
    <mergeCell ref="N9:N11"/>
    <mergeCell ref="B22:D22"/>
    <mergeCell ref="E22:I22"/>
    <mergeCell ref="J22:L22"/>
    <mergeCell ref="B23:B25"/>
    <mergeCell ref="C23:E23"/>
    <mergeCell ref="F23:I23"/>
    <mergeCell ref="J23:J25"/>
    <mergeCell ref="K23:K25"/>
    <mergeCell ref="B9:B11"/>
    <mergeCell ref="C9:E9"/>
    <mergeCell ref="F9:I9"/>
    <mergeCell ref="J9:J11"/>
    <mergeCell ref="K9:K11"/>
    <mergeCell ref="L9:L11"/>
    <mergeCell ref="B2:N4"/>
    <mergeCell ref="B6:D6"/>
    <mergeCell ref="E6:I6"/>
    <mergeCell ref="B8:D8"/>
    <mergeCell ref="E8:I8"/>
    <mergeCell ref="J8:L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구현일지0628</vt:lpstr>
      <vt:lpstr>구현일지0630</vt:lpstr>
      <vt:lpstr>구현일지0701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202-2</dc:creator>
  <cp:lastModifiedBy>202-4</cp:lastModifiedBy>
  <dcterms:created xsi:type="dcterms:W3CDTF">2022-06-28T03:50:32Z</dcterms:created>
  <dcterms:modified xsi:type="dcterms:W3CDTF">2022-07-01T08:50:15Z</dcterms:modified>
</cp:coreProperties>
</file>