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stammeier/Documents/Project_PGE/PGE_spike/PGE_ID/"/>
    </mc:Choice>
  </mc:AlternateContent>
  <xr:revisionPtr revIDLastSave="0" documentId="13_ncr:1_{154EB7B0-FCC9-E943-9179-4D09F8D7384D}" xr6:coauthVersionLast="47" xr6:coauthVersionMax="47" xr10:uidLastSave="{00000000-0000-0000-0000-000000000000}"/>
  <bookViews>
    <workbookView xWindow="0" yWindow="700" windowWidth="27040" windowHeight="15800" xr2:uid="{00000000-000D-0000-FFFF-FFFF00000000}"/>
  </bookViews>
  <sheets>
    <sheet name="Fluide" sheetId="1" r:id="rId1"/>
    <sheet name="Soli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4" i="1" l="1"/>
  <c r="C116" i="1"/>
  <c r="D117" i="1"/>
  <c r="D115" i="1"/>
  <c r="D114" i="1"/>
  <c r="D120" i="1"/>
  <c r="D119" i="1"/>
  <c r="D118" i="1"/>
  <c r="D122" i="1"/>
  <c r="D113" i="1"/>
  <c r="D109" i="1"/>
  <c r="C110" i="1"/>
  <c r="C111" i="1"/>
  <c r="C109" i="1"/>
  <c r="D111" i="1"/>
  <c r="D110" i="1"/>
  <c r="C107" i="1"/>
  <c r="D108" i="1"/>
  <c r="D106" i="1"/>
  <c r="D105" i="1"/>
  <c r="D104" i="1"/>
  <c r="D103" i="1"/>
  <c r="D102" i="1"/>
  <c r="D101" i="1"/>
  <c r="D100" i="1"/>
  <c r="D99" i="1"/>
  <c r="D98" i="1"/>
  <c r="D97" i="1"/>
  <c r="C52" i="1"/>
  <c r="C74" i="1"/>
  <c r="C82" i="1"/>
  <c r="D78" i="1"/>
  <c r="D76" i="1"/>
  <c r="D96" i="1"/>
  <c r="D95" i="1"/>
  <c r="D87" i="1"/>
  <c r="C83" i="1"/>
  <c r="C89" i="1"/>
  <c r="D88" i="1"/>
  <c r="D86" i="1"/>
  <c r="D93" i="1"/>
  <c r="D94" i="1"/>
  <c r="D77" i="1"/>
  <c r="D79" i="1"/>
  <c r="D75" i="1"/>
  <c r="D69" i="1"/>
  <c r="D71" i="1"/>
  <c r="D70" i="1"/>
  <c r="D72" i="1"/>
  <c r="D73" i="1"/>
  <c r="C49" i="1"/>
  <c r="D47" i="1"/>
  <c r="D48" i="1"/>
  <c r="D40" i="1"/>
  <c r="D41" i="1"/>
  <c r="D43" i="1"/>
  <c r="D45" i="1"/>
  <c r="D39" i="1"/>
  <c r="D44" i="1"/>
  <c r="D46" i="1"/>
  <c r="D51" i="1"/>
  <c r="D42" i="1"/>
  <c r="C37" i="1"/>
  <c r="C38" i="1"/>
  <c r="J2" i="2"/>
  <c r="J3" i="2"/>
  <c r="H10" i="2"/>
  <c r="H11" i="2"/>
  <c r="H12" i="2"/>
  <c r="H13" i="2"/>
  <c r="H14" i="2"/>
  <c r="H15" i="2"/>
  <c r="H16" i="2"/>
  <c r="G4" i="2"/>
  <c r="J4" i="2" s="1"/>
  <c r="G5" i="2"/>
  <c r="J5" i="2" s="1"/>
  <c r="G6" i="2"/>
  <c r="J6" i="2" s="1"/>
  <c r="G10" i="2"/>
  <c r="G11" i="2"/>
  <c r="G12" i="2"/>
  <c r="G7" i="2"/>
  <c r="J7" i="2" s="1"/>
  <c r="G8" i="2"/>
  <c r="J8" i="2" s="1"/>
  <c r="G9" i="2"/>
  <c r="J9" i="2" s="1"/>
  <c r="G14" i="2"/>
  <c r="G15" i="2"/>
  <c r="G16" i="2"/>
</calcChain>
</file>

<file path=xl/sharedStrings.xml><?xml version="1.0" encoding="utf-8"?>
<sst xmlns="http://schemas.openxmlformats.org/spreadsheetml/2006/main" count="156" uniqueCount="141">
  <si>
    <t>date</t>
  </si>
  <si>
    <t>id</t>
  </si>
  <si>
    <t>EW_sample</t>
  </si>
  <si>
    <t>EW_spike</t>
  </si>
  <si>
    <t>EW_gesamt</t>
  </si>
  <si>
    <t>Calib_1</t>
  </si>
  <si>
    <t>Calib_Spike_1</t>
  </si>
  <si>
    <t>Calib_Spike_2</t>
  </si>
  <si>
    <t>Calib_Spike_3</t>
  </si>
  <si>
    <t>Calib_Spike_4</t>
  </si>
  <si>
    <t>Calib_2</t>
  </si>
  <si>
    <t>Calib_3</t>
  </si>
  <si>
    <t>Spike_1</t>
  </si>
  <si>
    <t>Spike_2</t>
  </si>
  <si>
    <t>Spike_3</t>
  </si>
  <si>
    <t>Spike_4</t>
  </si>
  <si>
    <t>HCl+Spike_1</t>
  </si>
  <si>
    <t>BCR-2_(1026)</t>
  </si>
  <si>
    <t>BHVO-2_(1026)</t>
  </si>
  <si>
    <t>SPS_SW2_1</t>
  </si>
  <si>
    <t>Tiefensee_Evap_1</t>
  </si>
  <si>
    <t>Tiefensee+Spike_1</t>
  </si>
  <si>
    <t>T248_(9823)_1</t>
  </si>
  <si>
    <t>T225_(3719)_1</t>
  </si>
  <si>
    <t>Blank+Spike_EV_1</t>
  </si>
  <si>
    <t>Blank_HCl_nospike_1</t>
  </si>
  <si>
    <t>0.1_ppb+Spike_1</t>
  </si>
  <si>
    <t>1_ppb+Spike_1</t>
  </si>
  <si>
    <t>name</t>
  </si>
  <si>
    <t>WP Blank</t>
  </si>
  <si>
    <t>Seesand Fluka</t>
  </si>
  <si>
    <t>Quartz 10</t>
  </si>
  <si>
    <t>NIST 610</t>
  </si>
  <si>
    <t>Seesand Fluka + Sp</t>
  </si>
  <si>
    <t>Quartz 10 + Sp</t>
  </si>
  <si>
    <t>NIST 610 + Sp</t>
  </si>
  <si>
    <t>Blank</t>
  </si>
  <si>
    <t>Probe 1 GWDD002</t>
  </si>
  <si>
    <t>Vessel Acid blank</t>
  </si>
  <si>
    <t>Probe 1 GWDD001 "5.7.23"</t>
  </si>
  <si>
    <t>Probe 1 GWDD002 "30.6.23"</t>
  </si>
  <si>
    <t>Probe 1 GWDD002 + Sp</t>
  </si>
  <si>
    <t>Probe 1 GWDD001 "5.7.23" + Sp</t>
  </si>
  <si>
    <t>Probe 1 GWDD002 "30.6.23" + Sp</t>
  </si>
  <si>
    <t>F_sample</t>
  </si>
  <si>
    <t>F_spike</t>
  </si>
  <si>
    <t>DilF_Multi_pF</t>
  </si>
  <si>
    <t>DilF_Multi_gesamt</t>
  </si>
  <si>
    <t>0.1ppb_Spike0.1_1</t>
  </si>
  <si>
    <t>0.1ppb_Spike1_1</t>
  </si>
  <si>
    <t>10ppb_Spike0.1_1</t>
  </si>
  <si>
    <t>10ppb_Spike1_1</t>
  </si>
  <si>
    <t>1ppb_Spike0.1_1</t>
  </si>
  <si>
    <t>1ppb_Spike1_1</t>
  </si>
  <si>
    <t>Blank-1_Spike1</t>
  </si>
  <si>
    <t>Spike_Evap</t>
  </si>
  <si>
    <t>PS_Evap</t>
  </si>
  <si>
    <t>Labking_Spike</t>
  </si>
  <si>
    <t>Spike</t>
  </si>
  <si>
    <t>PSNa_Evap</t>
  </si>
  <si>
    <t>2+Sp</t>
  </si>
  <si>
    <t>4+Sp</t>
  </si>
  <si>
    <t>9+Sp</t>
  </si>
  <si>
    <t>13+Sp</t>
  </si>
  <si>
    <t>16+Sp</t>
  </si>
  <si>
    <t>22+Sp</t>
  </si>
  <si>
    <t>27+Sp</t>
  </si>
  <si>
    <t>12+Sp</t>
  </si>
  <si>
    <t>25+Sp</t>
  </si>
  <si>
    <t>30+Sp</t>
  </si>
  <si>
    <t>LK</t>
  </si>
  <si>
    <t>LK+Sp</t>
  </si>
  <si>
    <t>Blank+Sp</t>
  </si>
  <si>
    <t>EW_sample_spike</t>
  </si>
  <si>
    <t>Labking_1ppb_QC</t>
  </si>
  <si>
    <t>Labking_stock</t>
  </si>
  <si>
    <t>Samuele_2+Sp</t>
  </si>
  <si>
    <t>Samuele_12+Sp</t>
  </si>
  <si>
    <t>Samuele_25+Sp</t>
  </si>
  <si>
    <t>Samuele_30+Sp</t>
  </si>
  <si>
    <t>C001+Sp</t>
  </si>
  <si>
    <t>C1+Sp</t>
  </si>
  <si>
    <t>C005+Sp</t>
  </si>
  <si>
    <t>C05+Sp</t>
  </si>
  <si>
    <t>Pd05+Sp</t>
  </si>
  <si>
    <t>Pd01+Sp</t>
  </si>
  <si>
    <t>Pd01</t>
  </si>
  <si>
    <t>Blank3+Sp</t>
  </si>
  <si>
    <t>8_Blank+Sp</t>
  </si>
  <si>
    <t>Probe1+Sp</t>
  </si>
  <si>
    <t>Probe2+Sp</t>
  </si>
  <si>
    <t>Probe3+Sp</t>
  </si>
  <si>
    <t>Probe1</t>
  </si>
  <si>
    <t>Probe2</t>
  </si>
  <si>
    <t>Probe3</t>
  </si>
  <si>
    <t>LK_1ppb+Sp</t>
  </si>
  <si>
    <t>NIST610</t>
  </si>
  <si>
    <t>NIST610+Sp</t>
  </si>
  <si>
    <t>Seesand_fluka</t>
  </si>
  <si>
    <t>WP_Blank</t>
  </si>
  <si>
    <t>Vessel_acid_blank</t>
  </si>
  <si>
    <t>Quartz10+Sp</t>
  </si>
  <si>
    <t>Seesand_fluka+Sp</t>
  </si>
  <si>
    <t>Quartz10</t>
  </si>
  <si>
    <t>L01_1208</t>
  </si>
  <si>
    <t>L1_1208</t>
  </si>
  <si>
    <t>gemessen</t>
  </si>
  <si>
    <t>L01_130824</t>
  </si>
  <si>
    <t>L1_130824</t>
  </si>
  <si>
    <t>C001+Sp_120824</t>
  </si>
  <si>
    <t>C005+Sp_120824</t>
  </si>
  <si>
    <t>C01+Sp_120824</t>
  </si>
  <si>
    <t>C05+Sp_120824</t>
  </si>
  <si>
    <t>C1+Sp_120824</t>
  </si>
  <si>
    <t>Blank+Sp_120824</t>
  </si>
  <si>
    <t>Samuele_4+Sp</t>
  </si>
  <si>
    <t>Samuele_9+Sp</t>
  </si>
  <si>
    <t>Samuele_13+Sp</t>
  </si>
  <si>
    <t>Samuele_16+Sp</t>
  </si>
  <si>
    <t>Samuele_22+Sp</t>
  </si>
  <si>
    <t>Samuele_27+Sp</t>
  </si>
  <si>
    <t>Tiefensee+Sp</t>
  </si>
  <si>
    <t>CM1-1+Sp</t>
  </si>
  <si>
    <t>CM1-10+Sp</t>
  </si>
  <si>
    <t>CM1-100+Sp</t>
  </si>
  <si>
    <t>Einwage extra Probe</t>
  </si>
  <si>
    <t>C01+Sp</t>
  </si>
  <si>
    <t>MC+Sp</t>
  </si>
  <si>
    <t>MC</t>
  </si>
  <si>
    <t>LK+Sp2</t>
  </si>
  <si>
    <t>Calib+Sp1</t>
  </si>
  <si>
    <t>Calib+Sp2</t>
  </si>
  <si>
    <t>MC_PGELK+Sp1</t>
  </si>
  <si>
    <t>MC_PGELK+Sp2</t>
  </si>
  <si>
    <t>MC_PGELK+Sp3</t>
  </si>
  <si>
    <t>MC_PGELK</t>
  </si>
  <si>
    <t>LK+Sp1</t>
  </si>
  <si>
    <t>Blank+Sp2</t>
  </si>
  <si>
    <t>SpX_1-10+Sp</t>
  </si>
  <si>
    <t>SpX_1-100+Sp</t>
  </si>
  <si>
    <t>CO1+Sp2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</si>
</sst>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000"/>
    <numFmt numFmtId="167" formatCode="#,##0.00000"/>
    <numFmt numFmtId="168" formatCode="0.000"/>
    <numFmt numFmtId="169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Lucida Grande"/>
      <family val="2"/>
    </font>
    <font>
      <i/>
      <sz val="11"/>
      <color rgb="FFB0B0B0"/>
      <name val="Lucida Grande"/>
      <family val="2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0" fillId="0" borderId="0" xfId="1" applyFont="1" applyFill="1" applyBorder="1"/>
    <xf numFmtId="14" fontId="0" fillId="0" borderId="0" xfId="0" applyNumberFormat="1"/>
    <xf numFmtId="0" fontId="0" fillId="0" borderId="1" xfId="0" applyBorder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3" fontId="2" fillId="0" borderId="0" xfId="0" applyNumberFormat="1" applyFont="1"/>
    <xf numFmtId="0" fontId="0" fillId="0" borderId="0" xfId="0" applyFont="1"/>
    <xf numFmtId="14" fontId="0" fillId="0" borderId="0" xfId="0" applyNumberFormat="1" applyFont="1"/>
    <xf numFmtId="0" fontId="5" fillId="0" borderId="0" xfId="0" applyFont="1"/>
    <xf numFmtId="14" fontId="5" fillId="0" borderId="0" xfId="0" applyNumberFormat="1" applyFont="1"/>
    <xf numFmtId="0" fontId="6" fillId="0" borderId="0" xfId="0" applyFont="1"/>
    <xf numFmtId="165" fontId="6" fillId="0" borderId="0" xfId="0" applyNumberFormat="1" applyFont="1"/>
    <xf numFmtId="0" fontId="5" fillId="0" borderId="0" xfId="1" applyFont="1" applyFill="1" applyBorder="1"/>
    <xf numFmtId="0" fontId="5" fillId="0" borderId="0" xfId="0" applyFont="1" applyAlignment="1">
      <alignment wrapText="1"/>
    </xf>
    <xf numFmtId="165" fontId="5" fillId="0" borderId="0" xfId="0" applyNumberFormat="1" applyFont="1"/>
    <xf numFmtId="167" fontId="5" fillId="0" borderId="0" xfId="0" applyNumberFormat="1" applyFont="1"/>
    <xf numFmtId="2" fontId="5" fillId="0" borderId="0" xfId="0" applyNumberFormat="1" applyFont="1"/>
    <xf numFmtId="168" fontId="5" fillId="0" borderId="0" xfId="0" applyNumberFormat="1" applyFont="1"/>
    <xf numFmtId="169" fontId="5" fillId="0" borderId="0" xfId="0" applyNumberFormat="1" applyFont="1"/>
    <xf numFmtId="168" fontId="6" fillId="0" borderId="0" xfId="0" applyNumberFormat="1" applyFont="1"/>
    <xf numFmtId="2" fontId="6" fillId="0" borderId="0" xfId="0" applyNumberFormat="1" applyFont="1"/>
  </cellXfs>
  <cellStyles count="2">
    <cellStyle name="40% - Accent1" xfId="1" builtinId="31"/>
    <cellStyle name="Normal" xfId="0" builtinId="0"/>
  </cellStyles>
  <dxfs count="2"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4"/>
  <sheetViews>
    <sheetView tabSelected="1" zoomScale="133" workbookViewId="0">
      <pane xSplit="1" ySplit="1" topLeftCell="B106" activePane="bottomRight" state="frozen"/>
      <selection pane="topRight" activeCell="B1" sqref="B1"/>
      <selection pane="bottomLeft" activeCell="A2" sqref="A2"/>
      <selection pane="bottomRight" activeCell="E121" sqref="E121"/>
    </sheetView>
  </sheetViews>
  <sheetFormatPr baseColWidth="10" defaultColWidth="11.5" defaultRowHeight="15" x14ac:dyDescent="0.2"/>
  <cols>
    <col min="1" max="1" width="25.83203125" style="9" customWidth="1"/>
    <col min="2" max="2" width="11.5" style="10"/>
    <col min="3" max="8" width="11.5" style="9"/>
  </cols>
  <sheetData>
    <row r="1" spans="1:8" x14ac:dyDescent="0.2">
      <c r="A1" s="11" t="s">
        <v>1</v>
      </c>
      <c r="B1" s="12" t="s">
        <v>0</v>
      </c>
      <c r="C1" s="11" t="s">
        <v>2</v>
      </c>
      <c r="D1" s="11" t="s">
        <v>3</v>
      </c>
      <c r="E1" s="11" t="s">
        <v>4</v>
      </c>
      <c r="F1" s="11" t="s">
        <v>73</v>
      </c>
      <c r="G1" s="11" t="s">
        <v>106</v>
      </c>
      <c r="H1" s="11" t="s">
        <v>125</v>
      </c>
    </row>
    <row r="2" spans="1:8" x14ac:dyDescent="0.2">
      <c r="A2" s="11" t="s">
        <v>26</v>
      </c>
      <c r="B2" s="12">
        <v>45173</v>
      </c>
      <c r="C2" s="11">
        <v>9.2999999999999992E-3</v>
      </c>
      <c r="D2" s="11">
        <v>0.1</v>
      </c>
      <c r="E2" s="11">
        <v>10.0054</v>
      </c>
      <c r="F2" s="11"/>
      <c r="G2" s="12"/>
      <c r="H2" s="11"/>
    </row>
    <row r="3" spans="1:8" x14ac:dyDescent="0.2">
      <c r="A3" s="11" t="s">
        <v>27</v>
      </c>
      <c r="B3" s="12">
        <v>45173</v>
      </c>
      <c r="C3" s="11">
        <v>9.8699999999999996E-2</v>
      </c>
      <c r="D3" s="11">
        <v>0.1</v>
      </c>
      <c r="E3" s="11">
        <v>10.005800000000001</v>
      </c>
      <c r="F3" s="11"/>
      <c r="G3" s="11"/>
      <c r="H3" s="11"/>
    </row>
    <row r="4" spans="1:8" x14ac:dyDescent="0.2">
      <c r="A4" s="11" t="s">
        <v>17</v>
      </c>
      <c r="B4" s="12">
        <v>45173</v>
      </c>
      <c r="C4" s="11">
        <v>1.0087999999999999</v>
      </c>
      <c r="D4" s="11">
        <v>9.9900000000000003E-2</v>
      </c>
      <c r="E4" s="11">
        <v>10.0481</v>
      </c>
      <c r="F4" s="11"/>
      <c r="G4" s="11"/>
      <c r="H4" s="11"/>
    </row>
    <row r="5" spans="1:8" x14ac:dyDescent="0.2">
      <c r="A5" s="11" t="s">
        <v>18</v>
      </c>
      <c r="B5" s="12">
        <v>45173</v>
      </c>
      <c r="C5" s="11">
        <v>1.0084</v>
      </c>
      <c r="D5" s="11">
        <v>9.98E-2</v>
      </c>
      <c r="E5" s="11">
        <v>10.019500000000001</v>
      </c>
      <c r="F5" s="11"/>
      <c r="G5" s="11"/>
      <c r="H5" s="11"/>
    </row>
    <row r="6" spans="1:8" x14ac:dyDescent="0.2">
      <c r="A6" s="11" t="s">
        <v>25</v>
      </c>
      <c r="B6" s="12">
        <v>45173</v>
      </c>
      <c r="C6" s="20">
        <v>31.165199999999999</v>
      </c>
      <c r="D6" s="11"/>
      <c r="E6" s="11">
        <v>10.096500000000001</v>
      </c>
      <c r="F6" s="11"/>
      <c r="G6" s="11"/>
      <c r="H6" s="11"/>
    </row>
    <row r="7" spans="1:8" x14ac:dyDescent="0.2">
      <c r="A7" s="11" t="s">
        <v>24</v>
      </c>
      <c r="B7" s="12">
        <v>45173</v>
      </c>
      <c r="C7" s="20">
        <v>31.0886</v>
      </c>
      <c r="D7" s="11">
        <v>9.8699999999999996E-2</v>
      </c>
      <c r="E7" s="11">
        <v>9.6114999999999995</v>
      </c>
      <c r="F7" s="11"/>
      <c r="G7" s="13"/>
      <c r="H7" s="11"/>
    </row>
    <row r="8" spans="1:8" x14ac:dyDescent="0.2">
      <c r="A8" s="11" t="s">
        <v>16</v>
      </c>
      <c r="B8" s="12">
        <v>45173</v>
      </c>
      <c r="C8" s="11"/>
      <c r="D8" s="11">
        <v>9.9599999999999994E-2</v>
      </c>
      <c r="E8" s="11">
        <v>9.8729999999999993</v>
      </c>
      <c r="F8" s="11"/>
      <c r="G8" s="11"/>
      <c r="H8" s="11"/>
    </row>
    <row r="9" spans="1:8" x14ac:dyDescent="0.2">
      <c r="A9" s="11" t="s">
        <v>12</v>
      </c>
      <c r="B9" s="12">
        <v>45173</v>
      </c>
      <c r="C9" s="11"/>
      <c r="D9" s="11">
        <v>0.1007</v>
      </c>
      <c r="E9" s="11">
        <v>10.008599999999999</v>
      </c>
      <c r="F9" s="11"/>
      <c r="G9" s="19"/>
      <c r="H9" s="11"/>
    </row>
    <row r="10" spans="1:8" x14ac:dyDescent="0.2">
      <c r="A10" s="11" t="s">
        <v>13</v>
      </c>
      <c r="B10" s="12">
        <v>45173</v>
      </c>
      <c r="C10" s="11"/>
      <c r="D10" s="11">
        <v>0.1003</v>
      </c>
      <c r="E10" s="11">
        <v>10.0124</v>
      </c>
      <c r="F10" s="11"/>
      <c r="G10" s="19"/>
      <c r="H10" s="11"/>
    </row>
    <row r="11" spans="1:8" x14ac:dyDescent="0.2">
      <c r="A11" s="11" t="s">
        <v>14</v>
      </c>
      <c r="B11" s="12">
        <v>45173</v>
      </c>
      <c r="C11" s="11"/>
      <c r="D11" s="11">
        <v>9.7999999999999997E-3</v>
      </c>
      <c r="E11" s="11">
        <v>10.001300000000001</v>
      </c>
      <c r="F11" s="11"/>
      <c r="G11" s="19"/>
      <c r="H11" s="11"/>
    </row>
    <row r="12" spans="1:8" x14ac:dyDescent="0.2">
      <c r="A12" s="11" t="s">
        <v>15</v>
      </c>
      <c r="B12" s="12">
        <v>45173</v>
      </c>
      <c r="C12" s="11"/>
      <c r="D12" s="11">
        <v>1.24E-2</v>
      </c>
      <c r="E12" s="11">
        <v>9.9176000000000002</v>
      </c>
      <c r="F12" s="11"/>
      <c r="G12" s="19"/>
      <c r="H12" s="11"/>
    </row>
    <row r="13" spans="1:8" x14ac:dyDescent="0.2">
      <c r="A13" s="11" t="s">
        <v>19</v>
      </c>
      <c r="B13" s="12">
        <v>45173</v>
      </c>
      <c r="C13" s="11">
        <v>8.6513000000000009</v>
      </c>
      <c r="D13" s="11">
        <v>0.10009999999999999</v>
      </c>
      <c r="E13" s="11">
        <v>8.7513000000000005</v>
      </c>
      <c r="F13" s="11"/>
      <c r="G13" s="19"/>
      <c r="H13" s="11"/>
    </row>
    <row r="14" spans="1:8" x14ac:dyDescent="0.2">
      <c r="A14" s="11" t="s">
        <v>23</v>
      </c>
      <c r="B14" s="12">
        <v>45173</v>
      </c>
      <c r="C14" s="20">
        <v>10.6534</v>
      </c>
      <c r="D14" s="11">
        <v>9.8500000000000004E-2</v>
      </c>
      <c r="E14" s="11">
        <v>10.661899999999999</v>
      </c>
      <c r="F14" s="11"/>
      <c r="G14" s="19"/>
      <c r="H14" s="11"/>
    </row>
    <row r="15" spans="1:8" x14ac:dyDescent="0.2">
      <c r="A15" s="11" t="s">
        <v>22</v>
      </c>
      <c r="B15" s="12">
        <v>45173</v>
      </c>
      <c r="C15" s="11">
        <v>9.7995999999999999</v>
      </c>
      <c r="D15" s="11">
        <v>9.8599999999999993E-2</v>
      </c>
      <c r="E15" s="11">
        <v>9.8981999999999992</v>
      </c>
      <c r="F15" s="11"/>
      <c r="G15" s="19"/>
      <c r="H15" s="11"/>
    </row>
    <row r="16" spans="1:8" x14ac:dyDescent="0.2">
      <c r="A16" s="11" t="s">
        <v>20</v>
      </c>
      <c r="B16" s="12">
        <v>45173</v>
      </c>
      <c r="C16" s="20">
        <v>32.220300000000002</v>
      </c>
      <c r="D16" s="11">
        <v>0.1003</v>
      </c>
      <c r="E16" s="11">
        <v>9.8879000000000001</v>
      </c>
      <c r="F16" s="11"/>
      <c r="G16" s="19"/>
      <c r="H16" s="11"/>
    </row>
    <row r="17" spans="1:51" x14ac:dyDescent="0.2">
      <c r="A17" s="11" t="s">
        <v>21</v>
      </c>
      <c r="B17" s="12">
        <v>45173</v>
      </c>
      <c r="C17" s="11">
        <v>9.7626000000000008</v>
      </c>
      <c r="D17" s="11">
        <v>0.10249999999999999</v>
      </c>
      <c r="E17" s="11">
        <v>9.8651</v>
      </c>
      <c r="F17" s="11"/>
      <c r="G17" s="19"/>
      <c r="H17" s="11"/>
    </row>
    <row r="18" spans="1:51" x14ac:dyDescent="0.2">
      <c r="A18" s="13" t="s">
        <v>48</v>
      </c>
      <c r="B18" s="12">
        <v>45176</v>
      </c>
      <c r="C18" s="13">
        <v>9.7000000000000003E-3</v>
      </c>
      <c r="D18" s="13">
        <v>9.9299999999999999E-2</v>
      </c>
      <c r="E18" s="13">
        <v>10.055099999999999</v>
      </c>
      <c r="F18" s="13"/>
      <c r="G18" s="11"/>
      <c r="H18" s="11"/>
    </row>
    <row r="19" spans="1:51" x14ac:dyDescent="0.2">
      <c r="A19" s="13" t="s">
        <v>49</v>
      </c>
      <c r="B19" s="12">
        <v>45176</v>
      </c>
      <c r="C19" s="13">
        <v>9.7999999999999997E-3</v>
      </c>
      <c r="D19" s="13">
        <v>1.0057</v>
      </c>
      <c r="E19" s="13">
        <v>10.058999999999999</v>
      </c>
      <c r="F19" s="13"/>
      <c r="G19" s="11"/>
      <c r="H19" s="11"/>
    </row>
    <row r="20" spans="1:51" x14ac:dyDescent="0.2">
      <c r="A20" s="13" t="s">
        <v>50</v>
      </c>
      <c r="B20" s="12">
        <v>45176</v>
      </c>
      <c r="C20" s="13">
        <v>1.0073000000000001</v>
      </c>
      <c r="D20" s="13">
        <v>0.1</v>
      </c>
      <c r="E20" s="13">
        <v>10.0305</v>
      </c>
      <c r="F20" s="13"/>
      <c r="G20" s="11"/>
      <c r="H20" s="11"/>
    </row>
    <row r="21" spans="1:51" x14ac:dyDescent="0.2">
      <c r="A21" s="13" t="s">
        <v>51</v>
      </c>
      <c r="B21" s="12">
        <v>45176</v>
      </c>
      <c r="C21" s="14">
        <v>1.0058</v>
      </c>
      <c r="D21" s="13">
        <v>1.0125</v>
      </c>
      <c r="E21" s="13">
        <v>10.0268</v>
      </c>
      <c r="F21" s="13"/>
      <c r="G21" s="11"/>
      <c r="H21" s="11"/>
    </row>
    <row r="22" spans="1:51" x14ac:dyDescent="0.2">
      <c r="A22" s="13" t="s">
        <v>52</v>
      </c>
      <c r="B22" s="12">
        <v>45176</v>
      </c>
      <c r="C22" s="13">
        <v>9.98E-2</v>
      </c>
      <c r="D22" s="13">
        <v>9.9199999999999997E-2</v>
      </c>
      <c r="E22" s="13">
        <v>10.101000000000001</v>
      </c>
      <c r="F22" s="13"/>
      <c r="G22" s="11"/>
      <c r="H22" s="11"/>
    </row>
    <row r="23" spans="1:51" x14ac:dyDescent="0.2">
      <c r="A23" s="13" t="s">
        <v>53</v>
      </c>
      <c r="B23" s="12">
        <v>45176</v>
      </c>
      <c r="C23" s="13">
        <v>0.1036</v>
      </c>
      <c r="D23" s="13">
        <v>1.0098</v>
      </c>
      <c r="E23" s="13">
        <v>10.016299999999999</v>
      </c>
      <c r="F23" s="13"/>
      <c r="G23" s="11"/>
      <c r="H23" s="11"/>
    </row>
    <row r="24" spans="1:51" x14ac:dyDescent="0.2">
      <c r="A24" s="13" t="s">
        <v>54</v>
      </c>
      <c r="B24" s="12">
        <v>45176</v>
      </c>
      <c r="C24" s="13">
        <v>9</v>
      </c>
      <c r="D24" s="13">
        <v>1</v>
      </c>
      <c r="E24" s="11"/>
      <c r="F24" s="11"/>
      <c r="G24" s="11"/>
      <c r="H24" s="11"/>
    </row>
    <row r="25" spans="1:51" x14ac:dyDescent="0.2">
      <c r="A25" s="11" t="s">
        <v>5</v>
      </c>
      <c r="B25" s="12">
        <v>45176</v>
      </c>
      <c r="C25" s="11">
        <v>1.004</v>
      </c>
      <c r="D25" s="11"/>
      <c r="E25" s="11">
        <v>10.044700000000001</v>
      </c>
      <c r="F25" s="11"/>
      <c r="G25" s="11"/>
      <c r="H25" s="11"/>
    </row>
    <row r="26" spans="1:51" x14ac:dyDescent="0.2">
      <c r="A26" s="11" t="s">
        <v>10</v>
      </c>
      <c r="B26" s="12">
        <v>45176</v>
      </c>
      <c r="C26" s="11">
        <v>1.0037</v>
      </c>
      <c r="D26" s="11"/>
      <c r="E26" s="11">
        <v>10.0381</v>
      </c>
      <c r="F26" s="11"/>
      <c r="G26" s="11"/>
      <c r="H26" s="11"/>
    </row>
    <row r="27" spans="1:51" x14ac:dyDescent="0.2">
      <c r="A27" s="11" t="s">
        <v>11</v>
      </c>
      <c r="B27" s="12">
        <v>45176</v>
      </c>
      <c r="C27" s="11">
        <v>1.0073000000000001</v>
      </c>
      <c r="D27" s="11"/>
      <c r="E27" s="11">
        <v>10.0328</v>
      </c>
      <c r="F27" s="11"/>
      <c r="G27" s="11"/>
      <c r="H27" s="13"/>
      <c r="I27" s="6"/>
      <c r="J27" s="6"/>
      <c r="K27" s="6"/>
      <c r="L27" s="6"/>
      <c r="M27" s="6"/>
      <c r="N27" s="7"/>
      <c r="O27" s="7"/>
      <c r="P27" s="6"/>
      <c r="Q27" s="6"/>
      <c r="R27" s="6"/>
      <c r="S27" s="6"/>
      <c r="T27" s="6"/>
      <c r="U27" s="6"/>
      <c r="V27" s="6"/>
      <c r="W27" s="8"/>
      <c r="X27" s="6"/>
      <c r="Y27" s="6"/>
      <c r="Z27" s="6"/>
      <c r="AA27" s="6"/>
      <c r="AB27" s="6"/>
      <c r="AC27" s="6"/>
      <c r="AD27" s="6"/>
      <c r="AE27" s="6"/>
      <c r="AF27" s="8"/>
      <c r="AG27" s="6"/>
      <c r="AH27" s="6"/>
      <c r="AI27" s="6"/>
      <c r="AJ27" s="6"/>
      <c r="AK27" s="6"/>
      <c r="AL27" s="6"/>
      <c r="AM27" s="6"/>
      <c r="AN27" s="8"/>
      <c r="AO27" s="6"/>
      <c r="AP27" s="6"/>
      <c r="AQ27" s="6"/>
      <c r="AR27" s="6"/>
      <c r="AS27" s="6"/>
      <c r="AT27" s="6"/>
      <c r="AU27" s="6"/>
      <c r="AV27" s="8"/>
      <c r="AW27" s="6"/>
      <c r="AX27" s="6"/>
    </row>
    <row r="28" spans="1:51" x14ac:dyDescent="0.2">
      <c r="A28" s="11" t="s">
        <v>6</v>
      </c>
      <c r="B28" s="12">
        <v>45176</v>
      </c>
      <c r="C28" s="11">
        <v>1.0039</v>
      </c>
      <c r="D28" s="11">
        <v>1.0033000000000001</v>
      </c>
      <c r="E28" s="11">
        <v>10.049200000000001</v>
      </c>
      <c r="F28" s="11"/>
      <c r="G28" s="11"/>
      <c r="H28" s="13"/>
      <c r="I28" s="6"/>
      <c r="J28" s="6"/>
      <c r="K28" s="6"/>
      <c r="L28" s="6"/>
      <c r="M28" s="6"/>
      <c r="N28" s="6"/>
      <c r="O28" s="7"/>
      <c r="P28" s="6"/>
      <c r="Q28" s="6"/>
      <c r="R28" s="6"/>
      <c r="S28" s="6"/>
      <c r="T28" s="6"/>
      <c r="U28" s="6"/>
      <c r="V28" s="6"/>
      <c r="W28" s="6"/>
      <c r="X28" s="8"/>
      <c r="Y28" s="6"/>
      <c r="Z28" s="6"/>
      <c r="AA28" s="6"/>
      <c r="AB28" s="6"/>
      <c r="AC28" s="6"/>
      <c r="AD28" s="6"/>
      <c r="AE28" s="6"/>
      <c r="AF28" s="6"/>
      <c r="AG28" s="8"/>
      <c r="AH28" s="6"/>
      <c r="AI28" s="6"/>
      <c r="AJ28" s="6"/>
      <c r="AK28" s="6"/>
      <c r="AL28" s="6"/>
      <c r="AM28" s="6"/>
      <c r="AN28" s="6"/>
      <c r="AO28" s="8"/>
      <c r="AP28" s="6"/>
      <c r="AQ28" s="6"/>
      <c r="AR28" s="6"/>
      <c r="AS28" s="6"/>
      <c r="AT28" s="6"/>
      <c r="AU28" s="6"/>
      <c r="AV28" s="6"/>
      <c r="AW28" s="8"/>
      <c r="AX28" s="6"/>
      <c r="AY28" s="6"/>
    </row>
    <row r="29" spans="1:51" x14ac:dyDescent="0.2">
      <c r="A29" s="11" t="s">
        <v>7</v>
      </c>
      <c r="B29" s="12">
        <v>45176</v>
      </c>
      <c r="C29" s="11">
        <v>1.0039</v>
      </c>
      <c r="D29" s="11">
        <v>1.0035000000000001</v>
      </c>
      <c r="E29" s="11">
        <v>10.0488</v>
      </c>
      <c r="F29" s="11"/>
      <c r="G29" s="11"/>
      <c r="H29" s="13"/>
      <c r="I29" s="6"/>
      <c r="J29" s="6"/>
      <c r="K29" s="6"/>
      <c r="L29" s="6"/>
      <c r="M29" s="6"/>
      <c r="N29" s="6"/>
      <c r="O29" s="7"/>
      <c r="P29" s="6"/>
      <c r="Q29" s="6"/>
      <c r="R29" s="6"/>
      <c r="S29" s="6"/>
      <c r="T29" s="6"/>
      <c r="U29" s="6"/>
      <c r="V29" s="6"/>
      <c r="W29" s="6"/>
      <c r="X29" s="8"/>
      <c r="Y29" s="6"/>
      <c r="Z29" s="6"/>
      <c r="AA29" s="6"/>
      <c r="AB29" s="6"/>
      <c r="AC29" s="6"/>
      <c r="AD29" s="6"/>
      <c r="AE29" s="6"/>
      <c r="AF29" s="6"/>
      <c r="AG29" s="8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</row>
    <row r="30" spans="1:51" x14ac:dyDescent="0.2">
      <c r="A30" s="11" t="s">
        <v>8</v>
      </c>
      <c r="B30" s="12">
        <v>45176</v>
      </c>
      <c r="C30" s="11">
        <v>1.0047999999999999</v>
      </c>
      <c r="D30" s="11">
        <v>1.0082</v>
      </c>
      <c r="E30" s="11">
        <v>10.060700000000001</v>
      </c>
      <c r="F30" s="11"/>
      <c r="G30" s="11"/>
      <c r="H30" s="13"/>
      <c r="I30" s="6"/>
      <c r="J30" s="6"/>
      <c r="K30" s="6"/>
      <c r="L30" s="6"/>
      <c r="M30" s="6"/>
      <c r="N30" s="6"/>
      <c r="O30" s="7"/>
      <c r="P30" s="6"/>
      <c r="Q30" s="6"/>
      <c r="R30" s="6"/>
      <c r="S30" s="6"/>
      <c r="T30" s="6"/>
      <c r="U30" s="6"/>
      <c r="V30" s="6"/>
      <c r="W30" s="6"/>
      <c r="X30" s="8"/>
      <c r="Y30" s="6"/>
      <c r="Z30" s="6"/>
      <c r="AA30" s="6"/>
      <c r="AB30" s="6"/>
      <c r="AC30" s="6"/>
      <c r="AD30" s="6"/>
      <c r="AE30" s="6"/>
      <c r="AF30" s="6"/>
      <c r="AG30" s="8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</row>
    <row r="31" spans="1:51" x14ac:dyDescent="0.2">
      <c r="A31" s="11" t="s">
        <v>9</v>
      </c>
      <c r="B31" s="12">
        <v>45176</v>
      </c>
      <c r="C31" s="11">
        <v>1.0033000000000001</v>
      </c>
      <c r="D31" s="11">
        <v>1.0085999999999999</v>
      </c>
      <c r="E31" s="11">
        <v>10.0342</v>
      </c>
      <c r="F31" s="11"/>
      <c r="G31" s="11"/>
      <c r="H31" s="13"/>
      <c r="I31" s="6"/>
      <c r="J31" s="6"/>
      <c r="K31" s="6"/>
      <c r="L31" s="6"/>
      <c r="M31" s="6"/>
      <c r="N31" s="6"/>
      <c r="O31" s="7"/>
      <c r="P31" s="7"/>
      <c r="Q31" s="6"/>
      <c r="R31" s="6"/>
      <c r="S31" s="6"/>
      <c r="T31" s="6"/>
      <c r="U31" s="6"/>
      <c r="V31" s="6"/>
      <c r="W31" s="6"/>
      <c r="X31" s="8"/>
      <c r="Y31" s="6"/>
      <c r="Z31" s="6"/>
      <c r="AA31" s="6"/>
      <c r="AB31" s="6"/>
      <c r="AC31" s="6"/>
      <c r="AD31" s="6"/>
      <c r="AE31" s="6"/>
      <c r="AF31" s="6"/>
      <c r="AG31" s="8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</row>
    <row r="32" spans="1:51" x14ac:dyDescent="0.2">
      <c r="A32" s="15" t="s">
        <v>12</v>
      </c>
      <c r="B32" s="12">
        <v>45176</v>
      </c>
      <c r="C32" s="11"/>
      <c r="D32" s="11">
        <v>1.0078</v>
      </c>
      <c r="E32" s="11">
        <v>10.038600000000001</v>
      </c>
      <c r="F32" s="12"/>
      <c r="G32" s="11"/>
      <c r="H32" s="13"/>
      <c r="I32" s="6"/>
      <c r="J32" s="6"/>
      <c r="K32" s="6"/>
      <c r="L32" s="6"/>
      <c r="M32" s="6"/>
      <c r="N32" s="6"/>
      <c r="O32" s="7"/>
      <c r="P32" s="6"/>
      <c r="Q32" s="6"/>
      <c r="R32" s="6"/>
      <c r="S32" s="6"/>
      <c r="T32" s="6"/>
      <c r="U32" s="6"/>
      <c r="V32" s="6"/>
      <c r="W32" s="6"/>
      <c r="X32" s="8"/>
      <c r="Y32" s="6"/>
      <c r="Z32" s="6"/>
      <c r="AA32" s="6"/>
      <c r="AB32" s="6"/>
      <c r="AC32" s="6"/>
      <c r="AD32" s="6"/>
      <c r="AE32" s="6"/>
      <c r="AF32" s="6"/>
      <c r="AG32" s="8"/>
      <c r="AH32" s="6"/>
      <c r="AI32" s="6"/>
      <c r="AJ32" s="6"/>
      <c r="AK32" s="6"/>
      <c r="AL32" s="6"/>
      <c r="AM32" s="6"/>
      <c r="AN32" s="6"/>
      <c r="AO32" s="8"/>
      <c r="AP32" s="6"/>
      <c r="AQ32" s="6"/>
      <c r="AR32" s="6"/>
      <c r="AS32" s="6"/>
      <c r="AT32" s="6"/>
      <c r="AU32" s="6"/>
      <c r="AV32" s="6"/>
      <c r="AW32" s="6"/>
      <c r="AX32" s="6"/>
      <c r="AY32" s="6"/>
    </row>
    <row r="33" spans="1:8" x14ac:dyDescent="0.2">
      <c r="A33" s="15" t="s">
        <v>13</v>
      </c>
      <c r="B33" s="12">
        <v>45176</v>
      </c>
      <c r="C33" s="11"/>
      <c r="D33" s="11">
        <v>1.0105</v>
      </c>
      <c r="E33" s="11">
        <v>10.0511</v>
      </c>
      <c r="F33" s="11"/>
      <c r="G33" s="11"/>
      <c r="H33" s="11"/>
    </row>
    <row r="34" spans="1:8" x14ac:dyDescent="0.2">
      <c r="A34" s="13" t="s">
        <v>57</v>
      </c>
      <c r="B34" s="12">
        <v>45314</v>
      </c>
      <c r="C34" s="13">
        <v>1.0078</v>
      </c>
      <c r="D34" s="13">
        <v>0.98870000000000002</v>
      </c>
      <c r="E34" s="13">
        <v>10.029199999999999</v>
      </c>
      <c r="F34" s="11"/>
      <c r="G34" s="11"/>
      <c r="H34" s="11"/>
    </row>
    <row r="35" spans="1:8" x14ac:dyDescent="0.2">
      <c r="A35" s="13" t="s">
        <v>56</v>
      </c>
      <c r="B35" s="12">
        <v>45314</v>
      </c>
      <c r="C35" s="11">
        <v>1.0079</v>
      </c>
      <c r="D35" s="13">
        <v>1.0063</v>
      </c>
      <c r="E35" s="13">
        <v>10.110799999999999</v>
      </c>
      <c r="F35" s="11"/>
      <c r="G35" s="11"/>
      <c r="H35" s="11"/>
    </row>
    <row r="36" spans="1:8" x14ac:dyDescent="0.2">
      <c r="A36" s="13" t="s">
        <v>59</v>
      </c>
      <c r="B36" s="12">
        <v>45314</v>
      </c>
      <c r="C36" s="17">
        <v>1.0104</v>
      </c>
      <c r="D36" s="13">
        <v>1.0075000000000001</v>
      </c>
      <c r="E36" s="13">
        <v>10.0288</v>
      </c>
      <c r="F36" s="11"/>
      <c r="G36" s="11"/>
      <c r="H36" s="11"/>
    </row>
    <row r="37" spans="1:8" x14ac:dyDescent="0.2">
      <c r="A37" s="13" t="s">
        <v>58</v>
      </c>
      <c r="B37" s="12">
        <v>45314</v>
      </c>
      <c r="C37" s="21">
        <f>E37-D37</f>
        <v>9.0139999999999993</v>
      </c>
      <c r="D37" s="11">
        <v>0.9466</v>
      </c>
      <c r="E37" s="13">
        <v>9.9605999999999995</v>
      </c>
      <c r="F37" s="11"/>
      <c r="G37" s="11"/>
      <c r="H37" s="11"/>
    </row>
    <row r="38" spans="1:8" x14ac:dyDescent="0.2">
      <c r="A38" s="13" t="s">
        <v>55</v>
      </c>
      <c r="B38" s="12">
        <v>45314</v>
      </c>
      <c r="C38" s="11">
        <f>E38-D38</f>
        <v>9.031600000000001</v>
      </c>
      <c r="D38" s="13">
        <v>1.0034000000000001</v>
      </c>
      <c r="E38" s="13">
        <v>10.035</v>
      </c>
      <c r="F38" s="11"/>
      <c r="G38" s="19"/>
      <c r="H38" s="11"/>
    </row>
    <row r="39" spans="1:8" x14ac:dyDescent="0.2">
      <c r="A39" s="11" t="s">
        <v>67</v>
      </c>
      <c r="B39" s="12">
        <v>45411</v>
      </c>
      <c r="C39" s="11">
        <v>0.99319999999999997</v>
      </c>
      <c r="D39" s="11">
        <f t="shared" ref="D39:D48" si="0">F39-C39</f>
        <v>1.0007999999999999</v>
      </c>
      <c r="E39" s="13">
        <v>10.430899999999999</v>
      </c>
      <c r="F39" s="13">
        <v>1.994</v>
      </c>
      <c r="G39" s="11"/>
      <c r="H39" s="11"/>
    </row>
    <row r="40" spans="1:8" x14ac:dyDescent="0.2">
      <c r="A40" s="11" t="s">
        <v>63</v>
      </c>
      <c r="B40" s="12">
        <v>45411</v>
      </c>
      <c r="C40" s="11">
        <v>0.97489999999999999</v>
      </c>
      <c r="D40" s="11">
        <f t="shared" si="0"/>
        <v>0.99719999999999998</v>
      </c>
      <c r="E40" s="13">
        <v>10.1068</v>
      </c>
      <c r="F40" s="13">
        <v>1.9721</v>
      </c>
      <c r="G40" s="11"/>
      <c r="H40" s="11"/>
    </row>
    <row r="41" spans="1:8" x14ac:dyDescent="0.2">
      <c r="A41" s="11" t="s">
        <v>64</v>
      </c>
      <c r="B41" s="12">
        <v>45411</v>
      </c>
      <c r="C41" s="11">
        <v>0.99780000000000002</v>
      </c>
      <c r="D41" s="11">
        <f t="shared" si="0"/>
        <v>0.99720000000000009</v>
      </c>
      <c r="E41" s="13">
        <v>10.023</v>
      </c>
      <c r="F41" s="13">
        <v>1.9950000000000001</v>
      </c>
      <c r="G41" s="11"/>
      <c r="H41" s="11"/>
    </row>
    <row r="42" spans="1:8" x14ac:dyDescent="0.2">
      <c r="A42" s="11" t="s">
        <v>60</v>
      </c>
      <c r="B42" s="12">
        <v>45411</v>
      </c>
      <c r="C42" s="11">
        <v>0.97060000000000002</v>
      </c>
      <c r="D42" s="11">
        <f t="shared" si="0"/>
        <v>0.99959999999999993</v>
      </c>
      <c r="E42" s="13">
        <v>10.0145</v>
      </c>
      <c r="F42" s="13">
        <v>1.9702</v>
      </c>
      <c r="G42" s="11"/>
      <c r="H42" s="11"/>
    </row>
    <row r="43" spans="1:8" x14ac:dyDescent="0.2">
      <c r="A43" s="11" t="s">
        <v>65</v>
      </c>
      <c r="B43" s="12">
        <v>45411</v>
      </c>
      <c r="C43" s="11">
        <v>0.98619999999999997</v>
      </c>
      <c r="D43" s="11">
        <f t="shared" si="0"/>
        <v>1.0013000000000001</v>
      </c>
      <c r="E43" s="13">
        <v>10.111000000000001</v>
      </c>
      <c r="F43" s="13">
        <v>1.9875</v>
      </c>
      <c r="G43" s="11"/>
      <c r="H43" s="11"/>
    </row>
    <row r="44" spans="1:8" x14ac:dyDescent="0.2">
      <c r="A44" s="11" t="s">
        <v>68</v>
      </c>
      <c r="B44" s="12">
        <v>45411</v>
      </c>
      <c r="C44" s="11">
        <v>1.0008999999999999</v>
      </c>
      <c r="D44" s="11">
        <f t="shared" si="0"/>
        <v>1.0019000000000002</v>
      </c>
      <c r="E44" s="13">
        <v>10.4511</v>
      </c>
      <c r="F44" s="13">
        <v>2.0028000000000001</v>
      </c>
      <c r="G44" s="11"/>
      <c r="H44" s="11"/>
    </row>
    <row r="45" spans="1:8" x14ac:dyDescent="0.2">
      <c r="A45" s="11" t="s">
        <v>66</v>
      </c>
      <c r="B45" s="12">
        <v>45411</v>
      </c>
      <c r="C45" s="11">
        <v>1.0004</v>
      </c>
      <c r="D45" s="11">
        <f t="shared" si="0"/>
        <v>0.99980000000000002</v>
      </c>
      <c r="E45" s="13">
        <v>10.1967</v>
      </c>
      <c r="F45" s="13">
        <v>2.0002</v>
      </c>
      <c r="G45" s="11"/>
      <c r="H45" s="11"/>
    </row>
    <row r="46" spans="1:8" x14ac:dyDescent="0.2">
      <c r="A46" s="11" t="s">
        <v>69</v>
      </c>
      <c r="B46" s="12">
        <v>45411</v>
      </c>
      <c r="C46" s="11">
        <v>0.99390000000000001</v>
      </c>
      <c r="D46" s="11">
        <f t="shared" si="0"/>
        <v>1.0013000000000001</v>
      </c>
      <c r="E46" s="13">
        <v>10.1637</v>
      </c>
      <c r="F46" s="13">
        <v>1.9952000000000001</v>
      </c>
      <c r="G46" s="11"/>
      <c r="H46" s="11"/>
    </row>
    <row r="47" spans="1:8" x14ac:dyDescent="0.2">
      <c r="A47" s="11" t="s">
        <v>61</v>
      </c>
      <c r="B47" s="12">
        <v>45411</v>
      </c>
      <c r="C47" s="11">
        <v>0.99919999999999998</v>
      </c>
      <c r="D47" s="11">
        <f t="shared" si="0"/>
        <v>0.99990000000000012</v>
      </c>
      <c r="E47" s="13">
        <v>10.141</v>
      </c>
      <c r="F47" s="13">
        <v>1.9991000000000001</v>
      </c>
      <c r="G47" s="11"/>
      <c r="H47" s="11"/>
    </row>
    <row r="48" spans="1:8" x14ac:dyDescent="0.2">
      <c r="A48" s="11" t="s">
        <v>62</v>
      </c>
      <c r="B48" s="12">
        <v>45411</v>
      </c>
      <c r="C48" s="11">
        <v>0.97760000000000002</v>
      </c>
      <c r="D48" s="11">
        <f t="shared" si="0"/>
        <v>1</v>
      </c>
      <c r="E48" s="13">
        <v>10.049899999999999</v>
      </c>
      <c r="F48" s="13">
        <v>1.9776</v>
      </c>
      <c r="G48" s="11"/>
      <c r="H48" s="11"/>
    </row>
    <row r="49" spans="1:8" x14ac:dyDescent="0.2">
      <c r="A49" s="11" t="s">
        <v>72</v>
      </c>
      <c r="B49" s="12">
        <v>45411</v>
      </c>
      <c r="C49" s="11">
        <f>E49-D49</f>
        <v>9.0137</v>
      </c>
      <c r="D49" s="13">
        <v>1.0004</v>
      </c>
      <c r="E49" s="13">
        <v>10.014099999999999</v>
      </c>
      <c r="F49" s="11"/>
      <c r="G49" s="11"/>
      <c r="H49" s="11"/>
    </row>
    <row r="50" spans="1:8" x14ac:dyDescent="0.2">
      <c r="A50" s="11" t="s">
        <v>70</v>
      </c>
      <c r="B50" s="12">
        <v>45411</v>
      </c>
      <c r="C50" s="11">
        <v>0.99829999999999997</v>
      </c>
      <c r="D50" s="11"/>
      <c r="E50" s="13">
        <v>10.0411</v>
      </c>
      <c r="F50" s="11"/>
      <c r="G50" s="11"/>
      <c r="H50" s="11"/>
    </row>
    <row r="51" spans="1:8" x14ac:dyDescent="0.2">
      <c r="A51" s="11" t="s">
        <v>71</v>
      </c>
      <c r="B51" s="12">
        <v>45411</v>
      </c>
      <c r="C51" s="11">
        <v>0.99790000000000001</v>
      </c>
      <c r="D51" s="11">
        <f>F51-C51</f>
        <v>0.99750000000000005</v>
      </c>
      <c r="E51" s="13">
        <v>11.0123</v>
      </c>
      <c r="F51" s="13">
        <v>1.9954000000000001</v>
      </c>
      <c r="G51" s="11"/>
      <c r="H51" s="11"/>
    </row>
    <row r="52" spans="1:8" ht="16" x14ac:dyDescent="0.2">
      <c r="A52" s="16" t="s">
        <v>88</v>
      </c>
      <c r="B52" s="12">
        <v>45461</v>
      </c>
      <c r="C52" s="20">
        <f>E52-D52</f>
        <v>24.004300000000001</v>
      </c>
      <c r="D52" s="11">
        <v>0.99570000000000003</v>
      </c>
      <c r="E52" s="11">
        <v>25</v>
      </c>
      <c r="F52" s="11"/>
      <c r="G52" s="11"/>
      <c r="H52" s="11"/>
    </row>
    <row r="53" spans="1:8" x14ac:dyDescent="0.2">
      <c r="A53" s="11" t="s">
        <v>96</v>
      </c>
      <c r="B53" s="12">
        <v>45461</v>
      </c>
      <c r="C53" s="11">
        <v>8.8700000000000001E-2</v>
      </c>
      <c r="D53" s="11"/>
      <c r="E53" s="11">
        <v>25</v>
      </c>
      <c r="F53" s="11"/>
      <c r="G53" s="11"/>
      <c r="H53" s="11"/>
    </row>
    <row r="54" spans="1:8" x14ac:dyDescent="0.2">
      <c r="A54" s="11" t="s">
        <v>97</v>
      </c>
      <c r="B54" s="12">
        <v>45461</v>
      </c>
      <c r="C54" s="11">
        <v>0.1459</v>
      </c>
      <c r="D54" s="11">
        <v>1.0034000000000001</v>
      </c>
      <c r="E54" s="11">
        <v>25</v>
      </c>
      <c r="F54" s="11"/>
      <c r="G54" s="11"/>
      <c r="H54" s="11"/>
    </row>
    <row r="55" spans="1:8" x14ac:dyDescent="0.2">
      <c r="A55" s="11" t="s">
        <v>92</v>
      </c>
      <c r="B55" s="12">
        <v>45461</v>
      </c>
      <c r="C55" s="11">
        <v>0.2455</v>
      </c>
      <c r="D55" s="11"/>
      <c r="E55" s="11">
        <v>25</v>
      </c>
      <c r="F55" s="11"/>
      <c r="G55" s="11"/>
      <c r="H55" s="11"/>
    </row>
    <row r="56" spans="1:8" x14ac:dyDescent="0.2">
      <c r="A56" s="11" t="s">
        <v>89</v>
      </c>
      <c r="B56" s="12">
        <v>45461</v>
      </c>
      <c r="C56" s="11">
        <v>0.26240000000000002</v>
      </c>
      <c r="D56" s="11">
        <v>0.98719999999999997</v>
      </c>
      <c r="E56" s="11">
        <v>25</v>
      </c>
      <c r="F56" s="11"/>
      <c r="G56" s="11"/>
      <c r="H56" s="11"/>
    </row>
    <row r="57" spans="1:8" x14ac:dyDescent="0.2">
      <c r="A57" s="11" t="s">
        <v>93</v>
      </c>
      <c r="B57" s="12">
        <v>45461</v>
      </c>
      <c r="C57" s="11">
        <v>0.27829999999999999</v>
      </c>
      <c r="D57" s="11"/>
      <c r="E57" s="11">
        <v>25</v>
      </c>
      <c r="F57" s="11"/>
      <c r="G57" s="11"/>
      <c r="H57" s="11"/>
    </row>
    <row r="58" spans="1:8" x14ac:dyDescent="0.2">
      <c r="A58" s="11" t="s">
        <v>90</v>
      </c>
      <c r="B58" s="12">
        <v>45461</v>
      </c>
      <c r="C58" s="11">
        <v>0.35720000000000002</v>
      </c>
      <c r="D58" s="11">
        <v>1.0066999999999999</v>
      </c>
      <c r="E58" s="11">
        <v>25</v>
      </c>
      <c r="F58" s="11"/>
      <c r="G58" s="11"/>
      <c r="H58" s="11"/>
    </row>
    <row r="59" spans="1:8" x14ac:dyDescent="0.2">
      <c r="A59" s="11" t="s">
        <v>94</v>
      </c>
      <c r="B59" s="12">
        <v>45461</v>
      </c>
      <c r="C59" s="11">
        <v>0.3528</v>
      </c>
      <c r="D59" s="11"/>
      <c r="E59" s="11">
        <v>25</v>
      </c>
      <c r="F59" s="11"/>
      <c r="G59" s="11"/>
      <c r="H59" s="11"/>
    </row>
    <row r="60" spans="1:8" ht="16" x14ac:dyDescent="0.2">
      <c r="A60" s="16" t="s">
        <v>91</v>
      </c>
      <c r="B60" s="12">
        <v>45461</v>
      </c>
      <c r="C60" s="11">
        <v>0.31509999999999999</v>
      </c>
      <c r="D60" s="11">
        <v>0.99509999999999998</v>
      </c>
      <c r="E60" s="11">
        <v>25</v>
      </c>
      <c r="F60" s="11"/>
      <c r="G60" s="11"/>
      <c r="H60" s="11"/>
    </row>
    <row r="61" spans="1:8" x14ac:dyDescent="0.2">
      <c r="A61" s="11" t="s">
        <v>103</v>
      </c>
      <c r="B61" s="12">
        <v>45461</v>
      </c>
      <c r="C61" s="21">
        <v>0.108</v>
      </c>
      <c r="D61" s="11"/>
      <c r="E61" s="11">
        <v>25</v>
      </c>
      <c r="F61" s="11"/>
      <c r="G61" s="11"/>
      <c r="H61" s="11"/>
    </row>
    <row r="62" spans="1:8" x14ac:dyDescent="0.2">
      <c r="A62" s="11" t="s">
        <v>101</v>
      </c>
      <c r="B62" s="12">
        <v>45461</v>
      </c>
      <c r="C62" s="11">
        <v>0.19159999999999999</v>
      </c>
      <c r="D62" s="11">
        <v>0.99860000000000004</v>
      </c>
      <c r="E62" s="11">
        <v>25</v>
      </c>
      <c r="F62" s="11"/>
      <c r="G62" s="11"/>
      <c r="H62" s="11"/>
    </row>
    <row r="63" spans="1:8" x14ac:dyDescent="0.2">
      <c r="A63" s="11" t="s">
        <v>98</v>
      </c>
      <c r="B63" s="12">
        <v>45461</v>
      </c>
      <c r="C63" s="11">
        <v>0.36549999999999999</v>
      </c>
      <c r="D63" s="11"/>
      <c r="E63" s="11">
        <v>25</v>
      </c>
      <c r="F63" s="11"/>
      <c r="G63" s="11"/>
      <c r="H63" s="11"/>
    </row>
    <row r="64" spans="1:8" x14ac:dyDescent="0.2">
      <c r="A64" s="11" t="s">
        <v>102</v>
      </c>
      <c r="B64" s="12">
        <v>45461</v>
      </c>
      <c r="C64" s="21">
        <v>0.42199999999999999</v>
      </c>
      <c r="D64" s="11">
        <v>1.0066999999999999</v>
      </c>
      <c r="E64" s="11">
        <v>25</v>
      </c>
      <c r="F64" s="11"/>
      <c r="G64" s="11"/>
      <c r="H64" s="11"/>
    </row>
    <row r="65" spans="1:8" x14ac:dyDescent="0.2">
      <c r="A65" s="11" t="s">
        <v>100</v>
      </c>
      <c r="B65" s="12">
        <v>45461</v>
      </c>
      <c r="C65" s="11"/>
      <c r="D65" s="11"/>
      <c r="E65" s="11">
        <v>25</v>
      </c>
      <c r="F65" s="11"/>
      <c r="G65" s="19"/>
      <c r="H65" s="11"/>
    </row>
    <row r="66" spans="1:8" x14ac:dyDescent="0.2">
      <c r="A66" s="15" t="s">
        <v>99</v>
      </c>
      <c r="B66" s="12">
        <v>45461</v>
      </c>
      <c r="C66" s="11"/>
      <c r="D66" s="11"/>
      <c r="E66" s="11">
        <v>25</v>
      </c>
      <c r="F66" s="11"/>
      <c r="G66" s="19"/>
      <c r="H66" s="11"/>
    </row>
    <row r="67" spans="1:8" x14ac:dyDescent="0.2">
      <c r="A67" s="11" t="s">
        <v>74</v>
      </c>
      <c r="B67" s="12">
        <v>45469</v>
      </c>
      <c r="C67" s="11">
        <v>8.9808000000000003</v>
      </c>
      <c r="D67" s="11"/>
      <c r="E67" s="13">
        <v>89.835499999999996</v>
      </c>
      <c r="F67" s="11"/>
      <c r="G67" s="11"/>
      <c r="H67" s="11"/>
    </row>
    <row r="68" spans="1:8" x14ac:dyDescent="0.2">
      <c r="A68" s="11" t="s">
        <v>75</v>
      </c>
      <c r="B68" s="12">
        <v>45469</v>
      </c>
      <c r="C68" s="11">
        <v>9.2999999999999992E-3</v>
      </c>
      <c r="D68" s="11"/>
      <c r="E68" s="13">
        <v>49.165100000000002</v>
      </c>
      <c r="F68" s="11"/>
      <c r="G68" s="11"/>
      <c r="H68" s="11"/>
    </row>
    <row r="69" spans="1:8" x14ac:dyDescent="0.2">
      <c r="A69" s="11" t="s">
        <v>95</v>
      </c>
      <c r="B69" s="12">
        <v>45469</v>
      </c>
      <c r="C69" s="11">
        <v>4.8784999999999998</v>
      </c>
      <c r="D69" s="11">
        <f>F69-C69</f>
        <v>1.0064000000000002</v>
      </c>
      <c r="E69" s="13">
        <v>10.0396</v>
      </c>
      <c r="F69" s="13">
        <v>5.8849</v>
      </c>
      <c r="G69" s="11"/>
      <c r="H69" s="11"/>
    </row>
    <row r="70" spans="1:8" x14ac:dyDescent="0.2">
      <c r="A70" s="11" t="s">
        <v>77</v>
      </c>
      <c r="B70" s="12">
        <v>45469</v>
      </c>
      <c r="C70" s="11">
        <v>0.99760000000000004</v>
      </c>
      <c r="D70" s="11">
        <f>F70-C70</f>
        <v>1.0033999999999998</v>
      </c>
      <c r="E70" s="13">
        <v>10.117800000000001</v>
      </c>
      <c r="F70" s="11">
        <v>2.0009999999999999</v>
      </c>
      <c r="G70" s="11"/>
      <c r="H70" s="11"/>
    </row>
    <row r="71" spans="1:8" x14ac:dyDescent="0.2">
      <c r="A71" s="11" t="s">
        <v>76</v>
      </c>
      <c r="B71" s="12">
        <v>45469</v>
      </c>
      <c r="C71" s="11">
        <v>0.98970000000000002</v>
      </c>
      <c r="D71" s="11">
        <f>F71-C71</f>
        <v>1.0056</v>
      </c>
      <c r="E71" s="13">
        <v>10.0815</v>
      </c>
      <c r="F71" s="11">
        <v>1.9953000000000001</v>
      </c>
      <c r="G71" s="11"/>
      <c r="H71" s="11"/>
    </row>
    <row r="72" spans="1:8" x14ac:dyDescent="0.2">
      <c r="A72" s="11" t="s">
        <v>78</v>
      </c>
      <c r="B72" s="12">
        <v>45469</v>
      </c>
      <c r="C72" s="21">
        <v>0.995</v>
      </c>
      <c r="D72" s="21">
        <f>F72-C72</f>
        <v>0.83300000000000007</v>
      </c>
      <c r="E72" s="13">
        <v>9.9594000000000005</v>
      </c>
      <c r="F72" s="11">
        <v>1.8280000000000001</v>
      </c>
      <c r="G72" s="11"/>
      <c r="H72" s="11"/>
    </row>
    <row r="73" spans="1:8" x14ac:dyDescent="0.2">
      <c r="A73" s="11" t="s">
        <v>79</v>
      </c>
      <c r="B73" s="12">
        <v>45469</v>
      </c>
      <c r="C73" s="11">
        <v>0.98160000000000003</v>
      </c>
      <c r="D73" s="11">
        <f>F73-C73</f>
        <v>0.72930000000000006</v>
      </c>
      <c r="E73" s="13">
        <v>9.7302</v>
      </c>
      <c r="F73" s="11">
        <v>1.7109000000000001</v>
      </c>
      <c r="G73" s="11"/>
      <c r="H73" s="11"/>
    </row>
    <row r="74" spans="1:8" x14ac:dyDescent="0.2">
      <c r="A74" s="11" t="s">
        <v>114</v>
      </c>
      <c r="B74" s="12">
        <v>45516</v>
      </c>
      <c r="C74" s="11">
        <f>E74-D74</f>
        <v>9.9755000000000003</v>
      </c>
      <c r="D74" s="11">
        <v>9.8199999999999996E-2</v>
      </c>
      <c r="E74" s="13">
        <v>10.073700000000001</v>
      </c>
      <c r="F74" s="11"/>
      <c r="G74" s="11"/>
      <c r="H74" s="11"/>
    </row>
    <row r="75" spans="1:8" x14ac:dyDescent="0.2">
      <c r="A75" s="11" t="s">
        <v>109</v>
      </c>
      <c r="B75" s="12">
        <v>45516</v>
      </c>
      <c r="C75" s="11">
        <v>9.7000000000000003E-3</v>
      </c>
      <c r="D75" s="21">
        <f>F75-C75</f>
        <v>9.9999999999999985E-3</v>
      </c>
      <c r="E75" s="13">
        <v>10.064500000000001</v>
      </c>
      <c r="F75" s="11">
        <v>1.9699999999999999E-2</v>
      </c>
      <c r="G75" s="13"/>
      <c r="H75" s="11"/>
    </row>
    <row r="76" spans="1:8" x14ac:dyDescent="0.2">
      <c r="A76" s="11" t="s">
        <v>110</v>
      </c>
      <c r="B76" s="12">
        <v>45516</v>
      </c>
      <c r="C76" s="21">
        <v>0.05</v>
      </c>
      <c r="D76" s="11">
        <f>F76-C76</f>
        <v>4.9199999999999994E-2</v>
      </c>
      <c r="E76" s="17">
        <v>10.026300000000001</v>
      </c>
      <c r="F76" s="11">
        <v>9.9199999999999997E-2</v>
      </c>
      <c r="G76" s="13"/>
      <c r="H76" s="11"/>
    </row>
    <row r="77" spans="1:8" x14ac:dyDescent="0.2">
      <c r="A77" s="11" t="s">
        <v>111</v>
      </c>
      <c r="B77" s="12">
        <v>45516</v>
      </c>
      <c r="C77" s="11">
        <v>0.10009999999999999</v>
      </c>
      <c r="D77" s="11">
        <f>F77-C77</f>
        <v>0.1003</v>
      </c>
      <c r="E77" s="13">
        <v>9.9977999999999998</v>
      </c>
      <c r="F77" s="11">
        <v>0.20039999999999999</v>
      </c>
      <c r="G77" s="11"/>
      <c r="H77" s="11"/>
    </row>
    <row r="78" spans="1:8" x14ac:dyDescent="0.2">
      <c r="A78" s="11" t="s">
        <v>112</v>
      </c>
      <c r="B78" s="12">
        <v>45516</v>
      </c>
      <c r="C78" s="11">
        <v>0.49419999999999997</v>
      </c>
      <c r="D78" s="11">
        <f>F78-C78</f>
        <v>0.40270000000000006</v>
      </c>
      <c r="E78" s="18">
        <v>9.9151000000000007</v>
      </c>
      <c r="F78" s="11">
        <v>0.89690000000000003</v>
      </c>
      <c r="G78" s="11"/>
      <c r="H78" s="11"/>
    </row>
    <row r="79" spans="1:8" x14ac:dyDescent="0.2">
      <c r="A79" s="11" t="s">
        <v>113</v>
      </c>
      <c r="B79" s="12">
        <v>45516</v>
      </c>
      <c r="C79" s="11">
        <v>1.0059</v>
      </c>
      <c r="D79" s="11">
        <f>F79-C79</f>
        <v>1.0068000000000001</v>
      </c>
      <c r="E79" s="13">
        <v>10.039099999999999</v>
      </c>
      <c r="F79" s="11">
        <v>2.0127000000000002</v>
      </c>
      <c r="G79" s="11"/>
      <c r="H79" s="11"/>
    </row>
    <row r="80" spans="1:8" x14ac:dyDescent="0.2">
      <c r="A80" s="11" t="s">
        <v>104</v>
      </c>
      <c r="B80" s="12">
        <v>45516</v>
      </c>
      <c r="C80" s="11">
        <v>9.8500000000000004E-2</v>
      </c>
      <c r="D80" s="11"/>
      <c r="E80" s="13">
        <v>10.037000000000001</v>
      </c>
      <c r="F80" s="11"/>
      <c r="G80" s="11"/>
      <c r="H80" s="11"/>
    </row>
    <row r="81" spans="1:10" x14ac:dyDescent="0.2">
      <c r="A81" s="11" t="s">
        <v>105</v>
      </c>
      <c r="B81" s="12">
        <v>45516</v>
      </c>
      <c r="C81" s="11">
        <v>0.99180000000000001</v>
      </c>
      <c r="D81" s="11"/>
      <c r="E81" s="13">
        <v>9.9724000000000004</v>
      </c>
      <c r="F81" s="11"/>
      <c r="G81" s="11"/>
      <c r="H81" s="11"/>
    </row>
    <row r="82" spans="1:10" x14ac:dyDescent="0.2">
      <c r="A82" s="11" t="s">
        <v>72</v>
      </c>
      <c r="B82" s="12">
        <v>45517</v>
      </c>
      <c r="C82" s="20">
        <f>E82-D82</f>
        <v>10.484400000000001</v>
      </c>
      <c r="D82" s="11">
        <v>8.8700000000000001E-2</v>
      </c>
      <c r="E82" s="13">
        <v>10.5731</v>
      </c>
      <c r="F82" s="11"/>
      <c r="G82" s="13"/>
      <c r="H82" s="11"/>
      <c r="J82" s="5"/>
    </row>
    <row r="83" spans="1:10" x14ac:dyDescent="0.2">
      <c r="A83" s="11" t="s">
        <v>87</v>
      </c>
      <c r="B83" s="12">
        <v>45517</v>
      </c>
      <c r="C83" s="11">
        <f>E83-D83</f>
        <v>9.4176000000000002</v>
      </c>
      <c r="D83" s="11">
        <v>9.9599999999999994E-2</v>
      </c>
      <c r="E83" s="13">
        <v>9.5172000000000008</v>
      </c>
      <c r="F83" s="11"/>
      <c r="G83" s="13"/>
      <c r="H83" s="11"/>
    </row>
    <row r="84" spans="1:10" x14ac:dyDescent="0.2">
      <c r="A84" s="11" t="s">
        <v>80</v>
      </c>
      <c r="B84" s="12">
        <v>45517</v>
      </c>
      <c r="C84" s="21">
        <v>0.01</v>
      </c>
      <c r="D84" s="11">
        <v>9.1999999999999998E-3</v>
      </c>
      <c r="E84" s="13">
        <v>9.5633999999999997</v>
      </c>
      <c r="F84" s="11"/>
      <c r="G84" s="13"/>
      <c r="H84" s="11"/>
      <c r="J84" s="5"/>
    </row>
    <row r="85" spans="1:10" x14ac:dyDescent="0.2">
      <c r="A85" s="11" t="s">
        <v>82</v>
      </c>
      <c r="B85" s="12">
        <v>45517</v>
      </c>
      <c r="C85" s="11">
        <v>4.9200000000000001E-2</v>
      </c>
      <c r="D85" s="11">
        <v>4.9399999999999999E-2</v>
      </c>
      <c r="E85" s="13">
        <v>9.6379999999999999</v>
      </c>
      <c r="F85" s="11"/>
      <c r="G85" s="11"/>
      <c r="H85" s="11"/>
      <c r="J85" s="5"/>
    </row>
    <row r="86" spans="1:10" x14ac:dyDescent="0.2">
      <c r="A86" s="11" t="s">
        <v>126</v>
      </c>
      <c r="B86" s="12">
        <v>45517</v>
      </c>
      <c r="C86" s="11">
        <v>9.9199999999999997E-2</v>
      </c>
      <c r="D86" s="11">
        <f>F86-C86</f>
        <v>9.9300000000000013E-2</v>
      </c>
      <c r="E86" s="13">
        <v>10.202</v>
      </c>
      <c r="F86" s="11">
        <v>0.19850000000000001</v>
      </c>
      <c r="G86" s="11"/>
      <c r="H86" s="11"/>
      <c r="J86" s="5"/>
    </row>
    <row r="87" spans="1:10" x14ac:dyDescent="0.2">
      <c r="A87" s="13" t="s">
        <v>140</v>
      </c>
      <c r="B87" s="12">
        <v>45517</v>
      </c>
      <c r="C87" s="11">
        <v>8.7499999999999994E-2</v>
      </c>
      <c r="D87" s="11">
        <f>F87-C87</f>
        <v>9.9099999999999994E-2</v>
      </c>
      <c r="E87" s="13">
        <v>10.377599999999999</v>
      </c>
      <c r="F87" s="11">
        <v>0.18659999999999999</v>
      </c>
      <c r="G87" s="11"/>
      <c r="H87" s="11"/>
      <c r="J87" s="5"/>
    </row>
    <row r="88" spans="1:10" x14ac:dyDescent="0.2">
      <c r="A88" s="11" t="s">
        <v>83</v>
      </c>
      <c r="B88" s="12">
        <v>45517</v>
      </c>
      <c r="C88" s="11">
        <v>0.49309999999999998</v>
      </c>
      <c r="D88" s="11">
        <f>F88-C88</f>
        <v>0.47589999999999999</v>
      </c>
      <c r="E88" s="13">
        <v>10.6724</v>
      </c>
      <c r="F88" s="11">
        <v>0.96899999999999997</v>
      </c>
      <c r="G88" s="11"/>
      <c r="H88" s="11"/>
      <c r="J88" s="5"/>
    </row>
    <row r="89" spans="1:10" x14ac:dyDescent="0.2">
      <c r="A89" s="11" t="s">
        <v>81</v>
      </c>
      <c r="B89" s="12">
        <v>45517</v>
      </c>
      <c r="C89" s="11">
        <f>F89-D89</f>
        <v>1.0045999999999999</v>
      </c>
      <c r="D89" s="11">
        <v>1.0059</v>
      </c>
      <c r="E89" s="23">
        <v>10.035500000000001</v>
      </c>
      <c r="F89" s="11">
        <v>2.0105</v>
      </c>
      <c r="G89" s="11"/>
      <c r="H89" s="11"/>
      <c r="J89" s="5"/>
    </row>
    <row r="90" spans="1:10" x14ac:dyDescent="0.2">
      <c r="A90" s="11" t="s">
        <v>107</v>
      </c>
      <c r="B90" s="12">
        <v>45517</v>
      </c>
      <c r="C90" s="11">
        <v>9.9099999999999994E-2</v>
      </c>
      <c r="D90" s="11"/>
      <c r="E90" s="22">
        <v>9.2439999999999998</v>
      </c>
      <c r="F90" s="11"/>
      <c r="G90" s="11"/>
      <c r="H90" s="19"/>
      <c r="J90" s="5"/>
    </row>
    <row r="91" spans="1:10" x14ac:dyDescent="0.2">
      <c r="A91" s="11" t="s">
        <v>108</v>
      </c>
      <c r="B91" s="12">
        <v>45517</v>
      </c>
      <c r="C91" s="11">
        <v>0.93930000000000002</v>
      </c>
      <c r="D91" s="11"/>
      <c r="E91" s="23">
        <v>10</v>
      </c>
      <c r="F91" s="11"/>
      <c r="G91" s="11"/>
      <c r="H91" s="19"/>
      <c r="J91" s="5"/>
    </row>
    <row r="92" spans="1:10" x14ac:dyDescent="0.2">
      <c r="A92" s="11" t="s">
        <v>86</v>
      </c>
      <c r="B92" s="12">
        <v>45517</v>
      </c>
      <c r="C92" s="11">
        <v>9.8699999999999996E-2</v>
      </c>
      <c r="D92" s="11"/>
      <c r="E92" s="22">
        <v>9.6440999999999999</v>
      </c>
      <c r="F92" s="11"/>
      <c r="G92" s="11"/>
      <c r="H92" s="19"/>
      <c r="J92" s="5"/>
    </row>
    <row r="93" spans="1:10" x14ac:dyDescent="0.2">
      <c r="A93" s="11" t="s">
        <v>85</v>
      </c>
      <c r="B93" s="12">
        <v>45517</v>
      </c>
      <c r="C93" s="11">
        <v>9.9500000000000005E-2</v>
      </c>
      <c r="D93" s="21">
        <f>F93-C93</f>
        <v>0.1</v>
      </c>
      <c r="E93" s="22">
        <v>9.9824000000000002</v>
      </c>
      <c r="F93" s="11">
        <v>0.19950000000000001</v>
      </c>
      <c r="G93" s="11"/>
      <c r="H93" s="19"/>
      <c r="J93" s="5"/>
    </row>
    <row r="94" spans="1:10" x14ac:dyDescent="0.2">
      <c r="A94" s="11" t="s">
        <v>84</v>
      </c>
      <c r="B94" s="12">
        <v>45517</v>
      </c>
      <c r="C94" s="11">
        <v>0.49759999999999999</v>
      </c>
      <c r="D94" s="11">
        <f>F94-C94</f>
        <v>0.49420000000000003</v>
      </c>
      <c r="E94" s="22">
        <v>9.9847000000000001</v>
      </c>
      <c r="F94" s="11">
        <v>0.99180000000000001</v>
      </c>
      <c r="G94" s="11"/>
      <c r="H94" s="19"/>
      <c r="J94" s="5"/>
    </row>
    <row r="95" spans="1:10" x14ac:dyDescent="0.2">
      <c r="A95" s="11" t="s">
        <v>138</v>
      </c>
      <c r="B95" s="12">
        <v>45517</v>
      </c>
      <c r="C95" s="11">
        <v>1.0044999999999999</v>
      </c>
      <c r="D95" s="11">
        <f>F95-E95</f>
        <v>9.9499999999999034E-2</v>
      </c>
      <c r="E95" s="23">
        <v>10.382300000000001</v>
      </c>
      <c r="F95" s="20">
        <v>10.4818</v>
      </c>
      <c r="G95" s="19"/>
      <c r="H95" s="19"/>
      <c r="J95" s="5"/>
    </row>
    <row r="96" spans="1:10" x14ac:dyDescent="0.2">
      <c r="A96" s="11" t="s">
        <v>139</v>
      </c>
      <c r="B96" s="12">
        <v>45517</v>
      </c>
      <c r="C96" s="11">
        <v>9.1514000000000006</v>
      </c>
      <c r="D96" s="11">
        <f t="shared" ref="D96:D106" si="1">F96-C96</f>
        <v>9.8499999999999588E-2</v>
      </c>
      <c r="E96" s="11"/>
      <c r="F96" s="11">
        <v>9.2499000000000002</v>
      </c>
      <c r="G96" s="19"/>
      <c r="H96" s="19"/>
      <c r="J96" s="5"/>
    </row>
    <row r="97" spans="1:8" x14ac:dyDescent="0.2">
      <c r="A97" s="11" t="s">
        <v>76</v>
      </c>
      <c r="B97" s="12">
        <v>45518</v>
      </c>
      <c r="C97" s="11">
        <v>0.98980000000000001</v>
      </c>
      <c r="D97" s="11">
        <f t="shared" si="1"/>
        <v>0.49679999999999991</v>
      </c>
      <c r="E97" s="23">
        <v>10.8094</v>
      </c>
      <c r="F97" s="11">
        <v>1.4865999999999999</v>
      </c>
      <c r="G97" s="11"/>
      <c r="H97" s="11"/>
    </row>
    <row r="98" spans="1:8" x14ac:dyDescent="0.2">
      <c r="A98" s="11" t="s">
        <v>115</v>
      </c>
      <c r="B98" s="12">
        <v>45518</v>
      </c>
      <c r="C98" s="11">
        <v>0.99770000000000003</v>
      </c>
      <c r="D98" s="11">
        <f t="shared" si="1"/>
        <v>0.49740000000000006</v>
      </c>
      <c r="E98" s="22">
        <v>9.5942000000000007</v>
      </c>
      <c r="F98" s="11">
        <v>1.4951000000000001</v>
      </c>
      <c r="G98" s="11"/>
      <c r="H98" s="11"/>
    </row>
    <row r="99" spans="1:8" x14ac:dyDescent="0.2">
      <c r="A99" s="11" t="s">
        <v>116</v>
      </c>
      <c r="B99" s="12">
        <v>45518</v>
      </c>
      <c r="C99" s="11">
        <v>0.95550000000000002</v>
      </c>
      <c r="D99" s="11">
        <f t="shared" si="1"/>
        <v>0.49540000000000006</v>
      </c>
      <c r="E99" s="22">
        <v>9.5236000000000001</v>
      </c>
      <c r="F99" s="11">
        <v>1.4509000000000001</v>
      </c>
      <c r="G99" s="11"/>
      <c r="H99" s="11"/>
    </row>
    <row r="100" spans="1:8" x14ac:dyDescent="0.2">
      <c r="A100" s="11" t="s">
        <v>77</v>
      </c>
      <c r="B100" s="12">
        <v>45518</v>
      </c>
      <c r="C100" s="11">
        <v>1.0621</v>
      </c>
      <c r="D100" s="11">
        <f t="shared" si="1"/>
        <v>0.49790000000000001</v>
      </c>
      <c r="E100" s="22">
        <v>9.6432000000000002</v>
      </c>
      <c r="F100" s="21">
        <v>1.56</v>
      </c>
      <c r="G100" s="11"/>
      <c r="H100" s="11"/>
    </row>
    <row r="101" spans="1:8" x14ac:dyDescent="0.2">
      <c r="A101" s="11" t="s">
        <v>117</v>
      </c>
      <c r="B101" s="12">
        <v>45518</v>
      </c>
      <c r="C101" s="21">
        <v>1.0009999999999999</v>
      </c>
      <c r="D101" s="11">
        <f t="shared" si="1"/>
        <v>0.49840000000000018</v>
      </c>
      <c r="E101" s="22">
        <v>9.5626999999999995</v>
      </c>
      <c r="F101" s="11">
        <v>1.4994000000000001</v>
      </c>
      <c r="G101" s="11"/>
      <c r="H101" s="11"/>
    </row>
    <row r="102" spans="1:8" x14ac:dyDescent="0.2">
      <c r="A102" s="11" t="s">
        <v>118</v>
      </c>
      <c r="B102" s="12">
        <v>45518</v>
      </c>
      <c r="C102" s="21">
        <v>0.98040000000000005</v>
      </c>
      <c r="D102" s="21">
        <f t="shared" si="1"/>
        <v>0.49839999999999984</v>
      </c>
      <c r="E102" s="22">
        <v>9.6061999999999994</v>
      </c>
      <c r="F102" s="11">
        <v>1.4787999999999999</v>
      </c>
      <c r="G102" s="11"/>
      <c r="H102" s="11"/>
    </row>
    <row r="103" spans="1:8" x14ac:dyDescent="0.2">
      <c r="A103" s="11" t="s">
        <v>119</v>
      </c>
      <c r="B103" s="12">
        <v>45518</v>
      </c>
      <c r="C103" s="21">
        <v>1.0003</v>
      </c>
      <c r="D103" s="21">
        <f t="shared" si="1"/>
        <v>0.49690000000000012</v>
      </c>
      <c r="E103" s="22">
        <v>9.5907</v>
      </c>
      <c r="F103" s="11">
        <v>1.4972000000000001</v>
      </c>
      <c r="G103" s="11"/>
      <c r="H103" s="11"/>
    </row>
    <row r="104" spans="1:8" x14ac:dyDescent="0.2">
      <c r="A104" s="11" t="s">
        <v>78</v>
      </c>
      <c r="B104" s="12">
        <v>45518</v>
      </c>
      <c r="C104" s="21">
        <v>1.2199</v>
      </c>
      <c r="D104" s="21">
        <f t="shared" si="1"/>
        <v>0.49690000000000012</v>
      </c>
      <c r="E104" s="22">
        <v>9.7810000000000006</v>
      </c>
      <c r="F104" s="11">
        <v>1.7168000000000001</v>
      </c>
      <c r="G104" s="11"/>
      <c r="H104" s="11"/>
    </row>
    <row r="105" spans="1:8" x14ac:dyDescent="0.2">
      <c r="A105" s="11" t="s">
        <v>120</v>
      </c>
      <c r="B105" s="12">
        <v>45518</v>
      </c>
      <c r="C105" s="21">
        <v>1</v>
      </c>
      <c r="D105" s="21">
        <f t="shared" si="1"/>
        <v>0.49730000000000008</v>
      </c>
      <c r="E105" s="22">
        <v>9.6355000000000004</v>
      </c>
      <c r="F105" s="11">
        <v>1.4973000000000001</v>
      </c>
      <c r="G105" s="11"/>
      <c r="H105" s="11"/>
    </row>
    <row r="106" spans="1:8" x14ac:dyDescent="0.2">
      <c r="A106" s="11" t="s">
        <v>79</v>
      </c>
      <c r="B106" s="12">
        <v>45518</v>
      </c>
      <c r="C106" s="21">
        <v>0.98340000000000005</v>
      </c>
      <c r="D106" s="21">
        <f t="shared" si="1"/>
        <v>0.49939999999999984</v>
      </c>
      <c r="E106" s="22">
        <v>9.5706000000000007</v>
      </c>
      <c r="F106" s="11">
        <v>1.4827999999999999</v>
      </c>
      <c r="G106" s="11"/>
      <c r="H106" s="11"/>
    </row>
    <row r="107" spans="1:8" x14ac:dyDescent="0.2">
      <c r="A107" s="11" t="s">
        <v>72</v>
      </c>
      <c r="B107" s="12">
        <v>45518</v>
      </c>
      <c r="C107" s="21">
        <f>E107-D107</f>
        <v>9.2373000000000012</v>
      </c>
      <c r="D107" s="21">
        <v>0.49880000000000002</v>
      </c>
      <c r="E107" s="22">
        <v>9.7361000000000004</v>
      </c>
      <c r="F107" s="11"/>
      <c r="G107" s="11"/>
      <c r="H107" s="11"/>
    </row>
    <row r="108" spans="1:8" x14ac:dyDescent="0.2">
      <c r="A108" s="11" t="s">
        <v>121</v>
      </c>
      <c r="B108" s="12">
        <v>45518</v>
      </c>
      <c r="C108" s="21">
        <v>1.982</v>
      </c>
      <c r="D108" s="21">
        <f>F108-C108</f>
        <v>1.0035000000000001</v>
      </c>
      <c r="E108" s="23">
        <v>11.028700000000001</v>
      </c>
      <c r="F108" s="11">
        <v>2.9855</v>
      </c>
      <c r="G108" s="11"/>
      <c r="H108" s="11"/>
    </row>
    <row r="109" spans="1:8" x14ac:dyDescent="0.2">
      <c r="A109" s="13" t="s">
        <v>122</v>
      </c>
      <c r="B109" s="12">
        <v>45519</v>
      </c>
      <c r="C109" s="21">
        <f t="shared" ref="C109:D111" si="2">F109-G109</f>
        <v>0.10039999999999999</v>
      </c>
      <c r="D109" s="21">
        <f t="shared" si="2"/>
        <v>9.8599999999999993E-2</v>
      </c>
      <c r="E109" s="23">
        <v>10.358000000000001</v>
      </c>
      <c r="F109" s="11">
        <v>0.29959999999999998</v>
      </c>
      <c r="G109" s="11">
        <v>0.19919999999999999</v>
      </c>
      <c r="H109" s="11">
        <v>0.10059999999999999</v>
      </c>
    </row>
    <row r="110" spans="1:8" x14ac:dyDescent="0.2">
      <c r="A110" s="13" t="s">
        <v>123</v>
      </c>
      <c r="B110" s="12">
        <v>45519</v>
      </c>
      <c r="C110" s="21">
        <f t="shared" si="2"/>
        <v>0.10019999999999984</v>
      </c>
      <c r="D110" s="21">
        <f t="shared" si="2"/>
        <v>9.5400000000000151E-2</v>
      </c>
      <c r="E110" s="23">
        <v>10.5844</v>
      </c>
      <c r="F110" s="11">
        <v>1.2023999999999999</v>
      </c>
      <c r="G110" s="11">
        <v>1.1022000000000001</v>
      </c>
      <c r="H110" s="11">
        <v>1.0067999999999999</v>
      </c>
    </row>
    <row r="111" spans="1:8" x14ac:dyDescent="0.2">
      <c r="A111" s="13" t="s">
        <v>124</v>
      </c>
      <c r="B111" s="12">
        <v>45519</v>
      </c>
      <c r="C111" s="21">
        <f t="shared" si="2"/>
        <v>9.9399999999999267E-2</v>
      </c>
      <c r="D111" s="21">
        <f t="shared" si="2"/>
        <v>9.8000000000000753E-2</v>
      </c>
      <c r="E111" s="11"/>
      <c r="F111" s="11">
        <v>9.7257999999999996</v>
      </c>
      <c r="G111" s="11">
        <v>9.6264000000000003</v>
      </c>
      <c r="H111" s="11">
        <v>9.5283999999999995</v>
      </c>
    </row>
    <row r="112" spans="1:8" x14ac:dyDescent="0.2">
      <c r="A112" s="13" t="s">
        <v>135</v>
      </c>
      <c r="B112" s="12">
        <v>45706</v>
      </c>
      <c r="C112" s="21">
        <v>2.419</v>
      </c>
      <c r="D112" s="21"/>
      <c r="E112" s="22">
        <v>8.8055000000000003</v>
      </c>
      <c r="F112" s="11"/>
      <c r="G112" s="11"/>
      <c r="H112" s="11"/>
    </row>
    <row r="113" spans="1:8" x14ac:dyDescent="0.2">
      <c r="A113" s="13" t="s">
        <v>132</v>
      </c>
      <c r="B113" s="12">
        <v>45706</v>
      </c>
      <c r="C113" s="21">
        <v>2.5283000000000002</v>
      </c>
      <c r="D113" s="21">
        <f>F113-C113</f>
        <v>0.44089999999999963</v>
      </c>
      <c r="E113" s="23">
        <v>10.0006</v>
      </c>
      <c r="F113" s="11">
        <v>2.9691999999999998</v>
      </c>
      <c r="G113" s="11"/>
      <c r="H113" s="11"/>
    </row>
    <row r="114" spans="1:8" x14ac:dyDescent="0.2">
      <c r="A114" s="13" t="s">
        <v>133</v>
      </c>
      <c r="B114" s="12">
        <v>45706</v>
      </c>
      <c r="C114" s="21">
        <v>2.4986999999999999</v>
      </c>
      <c r="D114" s="21">
        <f>F114-C114</f>
        <v>0.49590000000000023</v>
      </c>
      <c r="E114" s="23">
        <v>10.4894</v>
      </c>
      <c r="F114" s="11">
        <v>2.9946000000000002</v>
      </c>
      <c r="G114" s="11"/>
      <c r="H114" s="11"/>
    </row>
    <row r="115" spans="1:8" x14ac:dyDescent="0.2">
      <c r="A115" s="13" t="s">
        <v>134</v>
      </c>
      <c r="B115" s="12">
        <v>45706</v>
      </c>
      <c r="C115" s="21">
        <v>2.5548999999999999</v>
      </c>
      <c r="D115" s="21">
        <f>F115-C115</f>
        <v>0.49339999999999984</v>
      </c>
      <c r="E115" s="23">
        <v>10.9369</v>
      </c>
      <c r="F115" s="11">
        <v>3.0482999999999998</v>
      </c>
      <c r="G115" s="11"/>
      <c r="H115" s="11"/>
    </row>
    <row r="116" spans="1:8" x14ac:dyDescent="0.2">
      <c r="A116" s="13" t="s">
        <v>72</v>
      </c>
      <c r="B116" s="12">
        <v>45706</v>
      </c>
      <c r="C116" s="21">
        <f>E116-D116</f>
        <v>9.6350999999999996</v>
      </c>
      <c r="D116" s="21">
        <v>0.49559999999999998</v>
      </c>
      <c r="E116" s="23">
        <v>10.130699999999999</v>
      </c>
      <c r="F116" s="11"/>
      <c r="G116" s="11"/>
      <c r="H116" s="11"/>
    </row>
    <row r="117" spans="1:8" x14ac:dyDescent="0.2">
      <c r="A117" s="13" t="s">
        <v>130</v>
      </c>
      <c r="B117" s="12">
        <v>45706</v>
      </c>
      <c r="C117" s="21">
        <v>0.24557999999999999</v>
      </c>
      <c r="D117" s="21">
        <f>F117-C117</f>
        <v>0.49461999999999995</v>
      </c>
      <c r="E117" s="23">
        <v>10.125500000000001</v>
      </c>
      <c r="F117" s="11">
        <v>0.74019999999999997</v>
      </c>
      <c r="G117" s="11"/>
      <c r="H117" s="11"/>
    </row>
    <row r="118" spans="1:8" x14ac:dyDescent="0.2">
      <c r="A118" s="13" t="s">
        <v>131</v>
      </c>
      <c r="B118" s="12">
        <v>45706</v>
      </c>
      <c r="C118" s="21">
        <v>0.24429999999999999</v>
      </c>
      <c r="D118" s="21">
        <f>F118-C118</f>
        <v>0.49299999999999999</v>
      </c>
      <c r="E118" s="23">
        <v>10.418799999999999</v>
      </c>
      <c r="F118" s="11">
        <v>0.73729999999999996</v>
      </c>
      <c r="G118" s="11"/>
      <c r="H118" s="11"/>
    </row>
    <row r="119" spans="1:8" x14ac:dyDescent="0.2">
      <c r="A119" s="13" t="s">
        <v>136</v>
      </c>
      <c r="B119" s="12">
        <v>45706</v>
      </c>
      <c r="C119" s="21">
        <v>0.2457</v>
      </c>
      <c r="D119" s="21">
        <f>F119-C119</f>
        <v>0.4123</v>
      </c>
      <c r="E119" s="23">
        <v>10.2866</v>
      </c>
      <c r="F119" s="21">
        <v>0.65800000000000003</v>
      </c>
      <c r="G119" s="11"/>
      <c r="H119" s="11"/>
    </row>
    <row r="120" spans="1:8" x14ac:dyDescent="0.2">
      <c r="A120" s="13" t="s">
        <v>129</v>
      </c>
      <c r="B120" s="12">
        <v>45706</v>
      </c>
      <c r="C120" s="21">
        <v>0.98580000000000001</v>
      </c>
      <c r="D120" s="21">
        <f>F120-C120</f>
        <v>0.47970000000000002</v>
      </c>
      <c r="E120" s="23">
        <v>11.0725</v>
      </c>
      <c r="F120" s="11">
        <v>1.4655</v>
      </c>
      <c r="G120" s="11"/>
      <c r="H120" s="11"/>
    </row>
    <row r="121" spans="1:8" x14ac:dyDescent="0.2">
      <c r="A121" s="13" t="s">
        <v>70</v>
      </c>
      <c r="B121" s="12">
        <v>45706</v>
      </c>
      <c r="C121" s="21">
        <v>0.10009999999999999</v>
      </c>
      <c r="D121" s="21"/>
      <c r="E121" s="22">
        <v>9.8036999999999992</v>
      </c>
      <c r="F121" s="11"/>
      <c r="G121" s="11"/>
      <c r="H121" s="11"/>
    </row>
    <row r="122" spans="1:8" x14ac:dyDescent="0.2">
      <c r="A122" s="13" t="s">
        <v>127</v>
      </c>
      <c r="B122" s="12">
        <v>45706</v>
      </c>
      <c r="C122" s="21">
        <v>0.1002</v>
      </c>
      <c r="D122" s="21">
        <f>F122-C122</f>
        <v>0.49469999999999997</v>
      </c>
      <c r="E122" s="23">
        <v>10.523199999999999</v>
      </c>
      <c r="F122" s="11">
        <v>0.59489999999999998</v>
      </c>
      <c r="G122" s="11"/>
      <c r="H122" s="11"/>
    </row>
    <row r="123" spans="1:8" x14ac:dyDescent="0.2">
      <c r="A123" s="13" t="s">
        <v>128</v>
      </c>
      <c r="B123" s="12">
        <v>45706</v>
      </c>
      <c r="C123" s="21">
        <v>0.1004</v>
      </c>
      <c r="D123" s="21"/>
      <c r="E123" s="23">
        <v>10.1167</v>
      </c>
      <c r="F123" s="11"/>
      <c r="G123" s="11"/>
      <c r="H123" s="11"/>
    </row>
    <row r="124" spans="1:8" x14ac:dyDescent="0.2">
      <c r="A124" s="13" t="s">
        <v>137</v>
      </c>
      <c r="B124" s="12">
        <v>45706</v>
      </c>
      <c r="C124" s="21">
        <f>E124-D124</f>
        <v>9.5</v>
      </c>
      <c r="D124" s="21">
        <v>0.5</v>
      </c>
      <c r="E124" s="23">
        <v>10</v>
      </c>
      <c r="F124" s="11"/>
      <c r="G124" s="11"/>
      <c r="H124" s="11"/>
    </row>
  </sheetData>
  <sortState xmlns:xlrd2="http://schemas.microsoft.com/office/spreadsheetml/2017/richdata2" ref="A2:H111">
    <sortCondition ref="B2:B111"/>
  </sortState>
  <phoneticPr fontId="4" type="noConversion"/>
  <conditionalFormatting sqref="A82:A86 A88:A108">
    <cfRule type="expression" dxfId="1" priority="1">
      <formula>ISNUMBER($E:$E)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A2" sqref="A2:A16"/>
    </sheetView>
  </sheetViews>
  <sheetFormatPr baseColWidth="10" defaultRowHeight="15" x14ac:dyDescent="0.2"/>
  <cols>
    <col min="2" max="2" width="20.1640625" customWidth="1"/>
  </cols>
  <sheetData>
    <row r="1" spans="1:10" x14ac:dyDescent="0.2">
      <c r="A1" s="3" t="s">
        <v>1</v>
      </c>
      <c r="B1" s="3" t="s">
        <v>28</v>
      </c>
      <c r="C1" s="3" t="s">
        <v>0</v>
      </c>
      <c r="D1" s="3" t="s">
        <v>2</v>
      </c>
      <c r="E1" s="3" t="s">
        <v>3</v>
      </c>
      <c r="F1" s="3" t="s">
        <v>4</v>
      </c>
      <c r="G1" s="3" t="s">
        <v>44</v>
      </c>
      <c r="H1" s="3" t="s">
        <v>45</v>
      </c>
      <c r="I1" t="s">
        <v>46</v>
      </c>
      <c r="J1" t="s">
        <v>47</v>
      </c>
    </row>
    <row r="2" spans="1:10" x14ac:dyDescent="0.2">
      <c r="A2">
        <v>1</v>
      </c>
      <c r="B2" t="s">
        <v>38</v>
      </c>
      <c r="C2" s="2">
        <v>45461</v>
      </c>
      <c r="F2">
        <v>25</v>
      </c>
      <c r="G2" s="4"/>
      <c r="I2">
        <v>1</v>
      </c>
      <c r="J2" s="5">
        <f>I2*G2</f>
        <v>0</v>
      </c>
    </row>
    <row r="3" spans="1:10" x14ac:dyDescent="0.2">
      <c r="A3">
        <v>16</v>
      </c>
      <c r="B3" s="1" t="s">
        <v>29</v>
      </c>
      <c r="C3" s="2">
        <v>45461</v>
      </c>
      <c r="F3">
        <v>25</v>
      </c>
      <c r="J3">
        <f>I3*G3</f>
        <v>0</v>
      </c>
    </row>
    <row r="4" spans="1:10" x14ac:dyDescent="0.2">
      <c r="A4">
        <v>2</v>
      </c>
      <c r="B4" t="s">
        <v>30</v>
      </c>
      <c r="C4" s="2">
        <v>45461</v>
      </c>
      <c r="D4">
        <v>0.36549999999999999</v>
      </c>
      <c r="F4">
        <v>25</v>
      </c>
      <c r="G4" s="4">
        <f t="shared" ref="G4:G6" si="0">F4/D4</f>
        <v>68.39945280437756</v>
      </c>
      <c r="I4">
        <v>10</v>
      </c>
      <c r="J4" s="5">
        <f t="shared" ref="J4:J6" si="1">I4*G4</f>
        <v>683.99452804377563</v>
      </c>
    </row>
    <row r="5" spans="1:10" x14ac:dyDescent="0.2">
      <c r="A5">
        <v>3</v>
      </c>
      <c r="B5" t="s">
        <v>31</v>
      </c>
      <c r="C5" s="2">
        <v>45461</v>
      </c>
      <c r="D5">
        <v>0.108</v>
      </c>
      <c r="F5">
        <v>25</v>
      </c>
      <c r="G5" s="4">
        <f t="shared" si="0"/>
        <v>231.4814814814815</v>
      </c>
      <c r="I5">
        <v>5</v>
      </c>
      <c r="J5" s="5">
        <f t="shared" si="1"/>
        <v>1157.4074074074074</v>
      </c>
    </row>
    <row r="6" spans="1:10" x14ac:dyDescent="0.2">
      <c r="A6">
        <v>4</v>
      </c>
      <c r="B6" t="s">
        <v>32</v>
      </c>
      <c r="C6" s="2">
        <v>45461</v>
      </c>
      <c r="D6">
        <v>8.8700000000000001E-2</v>
      </c>
      <c r="F6">
        <v>25</v>
      </c>
      <c r="G6" s="4">
        <f t="shared" si="0"/>
        <v>281.84892897406991</v>
      </c>
      <c r="I6">
        <v>5</v>
      </c>
      <c r="J6" s="5">
        <f t="shared" si="1"/>
        <v>1409.2446448703495</v>
      </c>
    </row>
    <row r="7" spans="1:10" x14ac:dyDescent="0.2">
      <c r="A7">
        <v>9</v>
      </c>
      <c r="B7" t="s">
        <v>37</v>
      </c>
      <c r="C7" s="2">
        <v>45461</v>
      </c>
      <c r="D7">
        <v>0.2455</v>
      </c>
      <c r="F7">
        <v>25</v>
      </c>
      <c r="G7" s="4">
        <f t="shared" ref="G7:G12" si="2">F7/D7</f>
        <v>101.83299389002036</v>
      </c>
      <c r="I7">
        <v>10</v>
      </c>
      <c r="J7" s="5">
        <f>I7*G7</f>
        <v>1018.3299389002036</v>
      </c>
    </row>
    <row r="8" spans="1:10" x14ac:dyDescent="0.2">
      <c r="A8">
        <v>10</v>
      </c>
      <c r="B8" t="s">
        <v>39</v>
      </c>
      <c r="C8" s="2">
        <v>45461</v>
      </c>
      <c r="D8">
        <v>0.27829999999999999</v>
      </c>
      <c r="F8">
        <v>25</v>
      </c>
      <c r="G8" s="4">
        <f t="shared" si="2"/>
        <v>89.831117499101694</v>
      </c>
      <c r="I8">
        <v>10</v>
      </c>
      <c r="J8" s="5">
        <f>I8*G8</f>
        <v>898.31117499101697</v>
      </c>
    </row>
    <row r="9" spans="1:10" x14ac:dyDescent="0.2">
      <c r="A9">
        <v>11</v>
      </c>
      <c r="B9" t="s">
        <v>40</v>
      </c>
      <c r="C9" s="2">
        <v>45461</v>
      </c>
      <c r="D9">
        <v>0.3528</v>
      </c>
      <c r="F9">
        <v>25</v>
      </c>
      <c r="G9" s="4">
        <f t="shared" si="2"/>
        <v>70.86167800453515</v>
      </c>
      <c r="I9">
        <v>10</v>
      </c>
      <c r="J9" s="5">
        <f>I9*G9</f>
        <v>708.61678004535156</v>
      </c>
    </row>
    <row r="10" spans="1:10" x14ac:dyDescent="0.2">
      <c r="A10">
        <v>5</v>
      </c>
      <c r="B10" t="s">
        <v>33</v>
      </c>
      <c r="C10" s="2">
        <v>45461</v>
      </c>
      <c r="D10">
        <v>0.42199999999999999</v>
      </c>
      <c r="E10">
        <v>1.0066999999999999</v>
      </c>
      <c r="F10">
        <v>25</v>
      </c>
      <c r="G10" s="4">
        <f t="shared" si="2"/>
        <v>59.241706161137444</v>
      </c>
      <c r="H10" s="4">
        <f t="shared" ref="H10:H13" si="3">F10/E10</f>
        <v>24.833614780967519</v>
      </c>
      <c r="J10" s="5"/>
    </row>
    <row r="11" spans="1:10" x14ac:dyDescent="0.2">
      <c r="A11">
        <v>6</v>
      </c>
      <c r="B11" t="s">
        <v>34</v>
      </c>
      <c r="C11" s="2">
        <v>45461</v>
      </c>
      <c r="D11">
        <v>0.19159999999999999</v>
      </c>
      <c r="E11">
        <v>0.99860000000000004</v>
      </c>
      <c r="F11">
        <v>25</v>
      </c>
      <c r="G11" s="4">
        <f t="shared" si="2"/>
        <v>130.48016701461378</v>
      </c>
      <c r="H11" s="4">
        <f t="shared" si="3"/>
        <v>25.035049068696175</v>
      </c>
      <c r="J11" s="5"/>
    </row>
    <row r="12" spans="1:10" x14ac:dyDescent="0.2">
      <c r="A12">
        <v>7</v>
      </c>
      <c r="B12" t="s">
        <v>35</v>
      </c>
      <c r="C12" s="2">
        <v>45461</v>
      </c>
      <c r="D12">
        <v>0.1459</v>
      </c>
      <c r="E12">
        <v>1.0034000000000001</v>
      </c>
      <c r="F12">
        <v>25</v>
      </c>
      <c r="G12" s="4">
        <f t="shared" si="2"/>
        <v>171.35023989033584</v>
      </c>
      <c r="H12" s="4">
        <f t="shared" si="3"/>
        <v>24.915288020729516</v>
      </c>
      <c r="J12" s="5"/>
    </row>
    <row r="13" spans="1:10" x14ac:dyDescent="0.2">
      <c r="A13">
        <v>8</v>
      </c>
      <c r="B13" t="s">
        <v>36</v>
      </c>
      <c r="C13" s="2">
        <v>45461</v>
      </c>
      <c r="E13">
        <v>0.99570000000000003</v>
      </c>
      <c r="F13">
        <v>25</v>
      </c>
      <c r="G13" s="4"/>
      <c r="H13" s="4">
        <f t="shared" si="3"/>
        <v>25.107964246258913</v>
      </c>
      <c r="J13" s="5"/>
    </row>
    <row r="14" spans="1:10" x14ac:dyDescent="0.2">
      <c r="A14">
        <v>12</v>
      </c>
      <c r="B14" t="s">
        <v>41</v>
      </c>
      <c r="C14" s="2">
        <v>45461</v>
      </c>
      <c r="D14">
        <v>0.26240000000000002</v>
      </c>
      <c r="E14">
        <v>0.98719999999999997</v>
      </c>
      <c r="F14">
        <v>25</v>
      </c>
      <c r="G14" s="4">
        <f>F14/D14</f>
        <v>95.274390243902431</v>
      </c>
      <c r="H14" s="4">
        <f>F14/E14</f>
        <v>25.324149108589953</v>
      </c>
      <c r="J14" s="5"/>
    </row>
    <row r="15" spans="1:10" x14ac:dyDescent="0.2">
      <c r="A15">
        <v>20</v>
      </c>
      <c r="B15" t="s">
        <v>42</v>
      </c>
      <c r="C15" s="2">
        <v>45461</v>
      </c>
      <c r="D15">
        <v>0.35720000000000002</v>
      </c>
      <c r="E15">
        <v>1.0066999999999999</v>
      </c>
      <c r="F15">
        <v>25</v>
      </c>
      <c r="G15" s="4">
        <f>F15/D15</f>
        <v>69.988801791713328</v>
      </c>
      <c r="H15" s="4">
        <f>F15/E15</f>
        <v>24.833614780967519</v>
      </c>
      <c r="J15" s="5"/>
    </row>
    <row r="16" spans="1:10" x14ac:dyDescent="0.2">
      <c r="A16">
        <v>60</v>
      </c>
      <c r="B16" t="s">
        <v>43</v>
      </c>
      <c r="C16" s="2">
        <v>45461</v>
      </c>
      <c r="D16">
        <v>0.31509999999999999</v>
      </c>
      <c r="E16">
        <v>0.99509999999999998</v>
      </c>
      <c r="F16">
        <v>25</v>
      </c>
      <c r="G16" s="4">
        <f>F16/D16</f>
        <v>79.339892097746755</v>
      </c>
      <c r="H16" s="4">
        <f>F16/E16</f>
        <v>25.12310320570797</v>
      </c>
      <c r="J16" s="5"/>
    </row>
  </sheetData>
  <conditionalFormatting sqref="B1:B16 B21:B1048576">
    <cfRule type="expression" dxfId="0" priority="1">
      <formula>ISNUMBER($E:$E)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Fluide</vt:lpstr>
      <vt:lpstr>Solids</vt:lpstr>
    </vt:vector>
  </TitlesOfParts>
  <Company>GFZ German Research Centre for Geosciences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</dc:creator>
  <cp:lastModifiedBy>Jessica Stammeier</cp:lastModifiedBy>
  <dcterms:created xsi:type="dcterms:W3CDTF">2023-09-25T11:53:13Z</dcterms:created>
  <dcterms:modified xsi:type="dcterms:W3CDTF">2025-02-28T14:13:11Z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b7f318b6-9d38-4343-8640-3040d8054b4e</vt:lpwstr>
  </property>
</Properties>
</file>