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95" windowWidth="14085" windowHeight="11640"/>
  </bookViews>
  <sheets>
    <sheet name="chromium_1_0" sheetId="1" r:id="rId1"/>
  </sheets>
  <calcPr calcId="145621"/>
</workbook>
</file>

<file path=xl/calcChain.xml><?xml version="1.0" encoding="utf-8"?>
<calcChain xmlns="http://schemas.openxmlformats.org/spreadsheetml/2006/main">
  <c r="AX5" i="1" l="1"/>
  <c r="AY5" i="1"/>
  <c r="AZ9" i="1"/>
  <c r="BB9" i="1"/>
  <c r="AZ10" i="1"/>
  <c r="BB10" i="1"/>
  <c r="AZ11" i="1"/>
  <c r="BB11" i="1"/>
  <c r="AZ12" i="1"/>
  <c r="BB12" i="1"/>
  <c r="AZ13" i="1"/>
  <c r="BB13" i="1"/>
  <c r="AZ14" i="1"/>
  <c r="BB14" i="1"/>
  <c r="AZ15" i="1"/>
  <c r="BB15" i="1"/>
  <c r="AZ16" i="1"/>
  <c r="BB16" i="1"/>
  <c r="AZ17" i="1"/>
  <c r="BB17" i="1"/>
  <c r="AZ18" i="1"/>
  <c r="BB18" i="1"/>
  <c r="AZ19" i="1"/>
  <c r="BB19" i="1"/>
  <c r="AZ20" i="1"/>
  <c r="BB20" i="1"/>
  <c r="AZ21" i="1"/>
  <c r="BB21" i="1"/>
  <c r="AZ22" i="1"/>
  <c r="BB22" i="1"/>
  <c r="AZ23" i="1"/>
  <c r="BB23" i="1"/>
  <c r="AZ24" i="1"/>
  <c r="BB24" i="1"/>
  <c r="AZ25" i="1"/>
  <c r="BB25" i="1"/>
  <c r="AZ26" i="1"/>
  <c r="BB26" i="1"/>
  <c r="AZ27" i="1"/>
  <c r="BB27" i="1"/>
  <c r="AZ28" i="1"/>
  <c r="BB28" i="1"/>
  <c r="AZ29" i="1"/>
  <c r="BB29" i="1"/>
  <c r="AZ30" i="1"/>
  <c r="BB30" i="1"/>
  <c r="AZ31" i="1"/>
  <c r="BB31" i="1"/>
  <c r="AZ32" i="1"/>
  <c r="BB32" i="1"/>
  <c r="AZ33" i="1"/>
  <c r="BB33" i="1"/>
  <c r="AZ34" i="1"/>
  <c r="BB34" i="1"/>
  <c r="AZ35" i="1"/>
  <c r="BB35" i="1"/>
  <c r="AZ36" i="1"/>
  <c r="BB36" i="1"/>
  <c r="AZ37" i="1"/>
  <c r="BB37" i="1"/>
  <c r="AZ38" i="1"/>
  <c r="BB38" i="1"/>
  <c r="AZ39" i="1"/>
  <c r="BB39" i="1"/>
  <c r="AZ40" i="1"/>
  <c r="BB40" i="1"/>
  <c r="AZ41" i="1"/>
  <c r="BB41" i="1"/>
  <c r="AZ42" i="1"/>
  <c r="BB42" i="1"/>
  <c r="AZ43" i="1"/>
  <c r="BB43" i="1"/>
  <c r="AZ44" i="1"/>
  <c r="BB44" i="1"/>
  <c r="AZ45" i="1"/>
  <c r="BB45" i="1"/>
  <c r="AZ46" i="1"/>
  <c r="BB46" i="1"/>
  <c r="AZ47" i="1"/>
  <c r="BB47" i="1"/>
  <c r="AZ48" i="1"/>
  <c r="BB48" i="1"/>
  <c r="AZ49" i="1"/>
  <c r="BB49" i="1"/>
  <c r="AZ50" i="1"/>
  <c r="BB50" i="1"/>
  <c r="AZ51" i="1"/>
  <c r="BB51" i="1"/>
  <c r="AX61" i="1"/>
  <c r="AY61" i="1"/>
  <c r="AX62" i="1"/>
  <c r="AY62" i="1"/>
  <c r="AX63" i="1"/>
  <c r="AY63" i="1"/>
  <c r="AX64" i="1"/>
  <c r="AY64" i="1"/>
  <c r="AX65" i="1"/>
  <c r="AY65" i="1"/>
  <c r="AX66" i="1"/>
  <c r="AY66" i="1"/>
  <c r="AX67" i="1"/>
  <c r="AY67" i="1"/>
  <c r="AX68" i="1"/>
  <c r="AY68" i="1"/>
  <c r="AX69" i="1"/>
  <c r="AY69" i="1"/>
  <c r="AX70" i="1"/>
  <c r="AY70" i="1"/>
  <c r="AX71" i="1"/>
  <c r="AY71" i="1"/>
  <c r="AX72" i="1"/>
  <c r="AY72" i="1"/>
  <c r="AX73" i="1"/>
  <c r="AY73" i="1"/>
  <c r="AX74" i="1"/>
  <c r="AY74" i="1"/>
  <c r="AX75" i="1"/>
  <c r="AY75" i="1"/>
  <c r="AX76" i="1"/>
  <c r="AY76" i="1"/>
  <c r="AX77" i="1"/>
  <c r="AY77" i="1"/>
  <c r="AX78" i="1"/>
  <c r="AY78" i="1"/>
  <c r="AX79" i="1"/>
  <c r="AY79" i="1"/>
  <c r="AX80" i="1"/>
  <c r="AY80" i="1"/>
  <c r="AX81" i="1"/>
  <c r="AY81" i="1"/>
  <c r="AX82" i="1"/>
  <c r="AY82" i="1"/>
  <c r="AX83" i="1"/>
  <c r="AY83" i="1"/>
  <c r="AX84" i="1"/>
  <c r="AY84" i="1"/>
  <c r="AX85" i="1"/>
  <c r="AY85" i="1"/>
  <c r="AX86" i="1"/>
  <c r="AY86" i="1"/>
  <c r="AX87" i="1"/>
  <c r="AY87" i="1"/>
  <c r="AX88" i="1"/>
  <c r="AY88" i="1"/>
  <c r="AX89" i="1"/>
  <c r="AY89" i="1"/>
  <c r="AX90" i="1"/>
  <c r="AY90" i="1"/>
  <c r="AX91" i="1"/>
  <c r="AY91" i="1"/>
  <c r="AX92" i="1"/>
  <c r="AY92" i="1"/>
  <c r="AX93" i="1"/>
  <c r="AY93" i="1"/>
  <c r="AX94" i="1"/>
  <c r="AY94" i="1"/>
  <c r="AX95" i="1"/>
  <c r="AY95" i="1"/>
  <c r="AX96" i="1"/>
  <c r="AY96" i="1"/>
  <c r="AX97" i="1"/>
  <c r="AY97" i="1"/>
  <c r="AX98" i="1"/>
  <c r="AY98" i="1"/>
  <c r="AX99" i="1"/>
  <c r="AY99" i="1"/>
  <c r="AX100" i="1"/>
  <c r="AY100" i="1"/>
  <c r="AX101" i="1"/>
  <c r="AY101" i="1"/>
  <c r="AX102" i="1"/>
  <c r="AY102" i="1"/>
  <c r="AX103" i="1"/>
  <c r="AY103" i="1"/>
  <c r="AX104" i="1"/>
  <c r="AY104" i="1"/>
  <c r="BB8" i="1"/>
  <c r="AZ8" i="1"/>
  <c r="AZ53" i="1" l="1"/>
  <c r="BB53" i="1"/>
  <c r="AX116" i="1"/>
  <c r="AY116" i="1"/>
  <c r="AX117" i="1"/>
  <c r="AY117" i="1"/>
  <c r="AX118" i="1"/>
  <c r="AY118" i="1"/>
  <c r="AX119" i="1"/>
  <c r="AY119" i="1"/>
  <c r="AX120" i="1"/>
  <c r="AY120" i="1"/>
  <c r="AX121" i="1"/>
  <c r="AY121" i="1"/>
  <c r="AX122" i="1"/>
  <c r="AY122" i="1"/>
  <c r="AX123" i="1"/>
  <c r="AY123" i="1"/>
  <c r="AX124" i="1"/>
  <c r="AY124" i="1"/>
  <c r="AX125" i="1"/>
  <c r="AY125" i="1"/>
  <c r="AX126" i="1"/>
  <c r="AY126" i="1"/>
  <c r="AX127" i="1"/>
  <c r="AY127" i="1"/>
  <c r="AX128" i="1"/>
  <c r="AY128" i="1"/>
  <c r="AX129" i="1"/>
  <c r="AY129" i="1"/>
  <c r="AX130" i="1"/>
  <c r="AY130" i="1"/>
  <c r="AX131" i="1"/>
  <c r="AY131" i="1"/>
  <c r="AX132" i="1"/>
  <c r="AY132" i="1"/>
  <c r="AX133" i="1"/>
  <c r="AY133" i="1"/>
  <c r="AX134" i="1"/>
  <c r="AY134" i="1"/>
  <c r="AX135" i="1"/>
  <c r="AY135" i="1"/>
  <c r="AX136" i="1"/>
  <c r="AY136" i="1"/>
  <c r="AX137" i="1"/>
  <c r="AY137" i="1"/>
  <c r="AX138" i="1"/>
  <c r="AY138" i="1"/>
  <c r="AX139" i="1"/>
  <c r="AY139" i="1"/>
  <c r="AX140" i="1"/>
  <c r="AY140" i="1"/>
  <c r="AX141" i="1"/>
  <c r="AY141" i="1"/>
  <c r="AX142" i="1"/>
  <c r="AY142" i="1"/>
  <c r="AX143" i="1"/>
  <c r="AY143" i="1"/>
  <c r="AX144" i="1"/>
  <c r="AY144" i="1"/>
  <c r="AX145" i="1"/>
  <c r="AY145" i="1"/>
  <c r="AX146" i="1"/>
  <c r="AY146" i="1"/>
  <c r="AX147" i="1"/>
  <c r="AY147" i="1"/>
  <c r="AX148" i="1"/>
  <c r="AY148" i="1"/>
  <c r="AX149" i="1"/>
  <c r="AY149" i="1"/>
  <c r="AX150" i="1"/>
  <c r="AY150" i="1"/>
  <c r="AX151" i="1"/>
  <c r="AY151" i="1"/>
  <c r="AX152" i="1"/>
  <c r="AY152" i="1"/>
  <c r="AX153" i="1"/>
  <c r="AY153" i="1"/>
  <c r="AX154" i="1"/>
  <c r="AY154" i="1"/>
  <c r="AX155" i="1"/>
  <c r="AY155" i="1"/>
  <c r="AX156" i="1"/>
  <c r="AY156" i="1"/>
  <c r="AX157" i="1"/>
  <c r="AY157" i="1"/>
  <c r="AX158" i="1"/>
  <c r="AY158" i="1"/>
  <c r="AY115" i="1"/>
  <c r="AX115" i="1"/>
  <c r="BA104" i="1"/>
  <c r="BA102" i="1"/>
  <c r="BA98" i="1"/>
  <c r="BA96" i="1"/>
  <c r="BA86" i="1"/>
  <c r="BA82" i="1"/>
  <c r="BA80" i="1"/>
  <c r="BA70" i="1"/>
  <c r="BA66" i="1"/>
  <c r="BA64" i="1"/>
  <c r="BA61" i="1"/>
  <c r="BA125" i="1" l="1"/>
  <c r="BA123" i="1"/>
  <c r="BA121" i="1"/>
  <c r="BA117" i="1"/>
  <c r="BA115" i="1"/>
  <c r="BA93" i="1"/>
  <c r="BA69" i="1"/>
  <c r="BA73" i="1"/>
  <c r="BA85" i="1"/>
  <c r="BA89" i="1"/>
  <c r="BA77" i="1"/>
  <c r="BA101" i="1"/>
  <c r="BA72" i="1"/>
  <c r="BA76" i="1"/>
  <c r="BA78" i="1"/>
  <c r="BA148" i="1"/>
  <c r="BA146" i="1"/>
  <c r="BA62" i="1"/>
  <c r="BA88" i="1"/>
  <c r="BA92" i="1"/>
  <c r="BA94" i="1"/>
  <c r="BA157" i="1"/>
  <c r="BA141" i="1"/>
  <c r="BA132" i="1"/>
  <c r="BA130" i="1"/>
  <c r="BA100" i="1"/>
  <c r="BA155" i="1"/>
  <c r="BA153" i="1"/>
  <c r="BA149" i="1"/>
  <c r="BA145" i="1"/>
  <c r="BA116" i="1"/>
  <c r="BA68" i="1"/>
  <c r="BA84" i="1"/>
  <c r="BA65" i="1"/>
  <c r="BA74" i="1"/>
  <c r="BA81" i="1"/>
  <c r="BA90" i="1"/>
  <c r="BA97" i="1"/>
  <c r="BA139" i="1"/>
  <c r="BA137" i="1"/>
  <c r="BA133" i="1"/>
  <c r="BA129" i="1"/>
  <c r="BA67" i="1"/>
  <c r="BA75" i="1"/>
  <c r="BA83" i="1"/>
  <c r="BA99" i="1"/>
  <c r="BA158" i="1"/>
  <c r="BA144" i="1"/>
  <c r="BA135" i="1"/>
  <c r="BA128" i="1"/>
  <c r="BA119" i="1"/>
  <c r="BA156" i="1"/>
  <c r="BA154" i="1"/>
  <c r="BA147" i="1"/>
  <c r="BA140" i="1"/>
  <c r="BA138" i="1"/>
  <c r="BA131" i="1"/>
  <c r="BA124" i="1"/>
  <c r="BA122" i="1"/>
  <c r="BA91" i="1"/>
  <c r="BA151" i="1"/>
  <c r="BA142" i="1"/>
  <c r="BA126" i="1"/>
  <c r="BA63" i="1"/>
  <c r="BA71" i="1"/>
  <c r="BA79" i="1"/>
  <c r="BA87" i="1"/>
  <c r="BA95" i="1"/>
  <c r="BA103" i="1"/>
  <c r="BA152" i="1"/>
  <c r="BA150" i="1"/>
  <c r="BA143" i="1"/>
  <c r="BA136" i="1"/>
  <c r="BA134" i="1"/>
  <c r="BA127" i="1"/>
  <c r="BA120" i="1"/>
  <c r="BA118" i="1"/>
  <c r="BA106" i="1" l="1"/>
  <c r="BA108" i="1" s="1"/>
  <c r="BA160" i="1"/>
  <c r="BA162" i="1" s="1"/>
</calcChain>
</file>

<file path=xl/sharedStrings.xml><?xml version="1.0" encoding="utf-8"?>
<sst xmlns="http://schemas.openxmlformats.org/spreadsheetml/2006/main" count="38" uniqueCount="25">
  <si>
    <t>Product Name : chromium</t>
  </si>
  <si>
    <t>OWN CLUSTER NAME</t>
  </si>
  <si>
    <t>OWN CLUSTER FILES</t>
  </si>
  <si>
    <t>GT CLUSTER NAMES</t>
  </si>
  <si>
    <t>GT CLUSTER FILES</t>
  </si>
  <si>
    <t>TOTAL FILES</t>
  </si>
  <si>
    <t>BEST DISTANCE PER CLUSTER</t>
  </si>
  <si>
    <t>SECOND BEST</t>
  </si>
  <si>
    <t>Average :</t>
  </si>
  <si>
    <t>================================ PERCENT OF FILES OF GROUND TRUTH CONTAINED IN MATCHED CLUSTER ================================</t>
  </si>
  <si>
    <t>================================ PERCENT OF SLOC OF GROUND TRUTH CONTAINED IN MATCHED CLUSTER ================================</t>
  </si>
  <si>
    <t>FILE CONTAINMENT PERCENT</t>
  </si>
  <si>
    <t>FILES OF THE MATCHED GT CLUSTER</t>
  </si>
  <si>
    <t>FILES CONTAINED</t>
  </si>
  <si>
    <t>TOTAL FILES MATCHED :</t>
  </si>
  <si>
    <t>PERCENT OF FILES MATCHED :</t>
  </si>
  <si>
    <t>SLOC CONTAINMENT PERCENT</t>
  </si>
  <si>
    <t>SLOC OF THE MATCHED GT CLUSTER</t>
  </si>
  <si>
    <t>SLOC CONTAINED</t>
  </si>
  <si>
    <t>TOTAL SLOC MATCHED :</t>
  </si>
  <si>
    <t>PERCENT OF SLOC MATCHED :</t>
  </si>
  <si>
    <t>GT CLUSTER SLOC</t>
  </si>
  <si>
    <t>OWN CLUSTER SLOC</t>
  </si>
  <si>
    <t>================================ TVERSKY SIMILARITY BETWEEN GROUND TRUTH CLUSTERS AND OWN CLUSTERS ================================</t>
  </si>
  <si>
    <t>TOTAL SLOCS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</si>
</sst>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 applyAlignment="1">
      <alignment horizontal="center" vertical="center"/>
    </xf>
    <xf numFmtId="0" fontId="8" fillId="4" borderId="0" xfId="8"/>
    <xf numFmtId="0" fontId="0" fillId="35" borderId="0" xfId="0" applyFill="1" applyAlignment="1">
      <alignment horizontal="center"/>
    </xf>
    <xf numFmtId="0" fontId="6" fillId="2" borderId="0" xfId="6"/>
    <xf numFmtId="0" fontId="0" fillId="35" borderId="0" xfId="0" applyFill="1"/>
    <xf numFmtId="0" fontId="0" fillId="37" borderId="0" xfId="0" applyFill="1"/>
    <xf numFmtId="0" fontId="0" fillId="35" borderId="0" xfId="0" applyFill="1" applyAlignment="1">
      <alignment horizontal="center"/>
    </xf>
    <xf numFmtId="0" fontId="18" fillId="36" borderId="0" xfId="0" applyFont="1" applyFill="1" applyAlignment="1">
      <alignment horizontal="center" vertical="center"/>
    </xf>
    <xf numFmtId="0" fontId="0" fillId="35" borderId="0" xfId="0" quotePrefix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2"/>
  <sheetViews>
    <sheetView tabSelected="1" topLeftCell="AH4" zoomScale="70" zoomScaleNormal="70" workbookViewId="0">
      <selection activeCell="AY5" sqref="AY5"/>
    </sheetView>
  </sheetViews>
  <sheetFormatPr defaultRowHeight="15" x14ac:dyDescent="0.25"/>
  <cols>
    <col min="1" max="4" width="19.5703125" customWidth="1"/>
    <col min="50" max="55" width="25" customWidth="1"/>
  </cols>
  <sheetData>
    <row r="1" spans="1:55" ht="26.25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spans="1:55" x14ac:dyDescent="0.25">
      <c r="A2" s="12" t="s">
        <v>23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0"/>
    </row>
    <row r="3" spans="1:55" x14ac:dyDescent="0.25">
      <c r="AW3" s="9"/>
      <c r="BC3" s="10"/>
    </row>
    <row r="4" spans="1:55" x14ac:dyDescent="0.25">
      <c r="A4" s="2" t="s">
        <v>1</v>
      </c>
      <c r="B4" s="2" t="s">
        <v>2</v>
      </c>
      <c r="C4" s="2" t="s">
        <v>22</v>
      </c>
      <c r="D4" s="3" t="s">
        <v>3</v>
      </c>
      <c r="E4" s="3">
        <v>8880</v>
      </c>
      <c r="F4" s="3">
        <v>9287</v>
      </c>
      <c r="G4" s="3">
        <v>8554</v>
      </c>
      <c r="H4" s="3">
        <v>5718</v>
      </c>
      <c r="I4" s="3">
        <v>5737</v>
      </c>
      <c r="J4" s="3">
        <v>8556</v>
      </c>
      <c r="K4" s="3">
        <v>5918</v>
      </c>
      <c r="L4" s="3">
        <v>5893</v>
      </c>
      <c r="M4" s="3">
        <v>8618</v>
      </c>
      <c r="N4" s="3">
        <v>7775</v>
      </c>
      <c r="O4" s="3">
        <v>7776</v>
      </c>
      <c r="P4" s="3">
        <v>8102</v>
      </c>
      <c r="Q4" s="3">
        <v>7625</v>
      </c>
      <c r="R4" s="3">
        <v>4072</v>
      </c>
      <c r="S4" s="3">
        <v>9047</v>
      </c>
      <c r="T4" s="3">
        <v>7117</v>
      </c>
      <c r="U4" s="3">
        <v>8462</v>
      </c>
      <c r="V4" s="3">
        <v>8488</v>
      </c>
      <c r="W4" s="3">
        <v>7807</v>
      </c>
      <c r="X4" s="3">
        <v>5820</v>
      </c>
      <c r="Y4" s="3">
        <v>7766</v>
      </c>
      <c r="Z4" s="3">
        <v>6766</v>
      </c>
      <c r="AA4" s="3">
        <v>8162</v>
      </c>
      <c r="AB4" s="3">
        <v>8216</v>
      </c>
      <c r="AC4" s="3">
        <v>505</v>
      </c>
      <c r="AD4" s="3">
        <v>5767</v>
      </c>
      <c r="AE4" s="3">
        <v>7547</v>
      </c>
      <c r="AF4" s="3">
        <v>7566</v>
      </c>
      <c r="AG4" s="3">
        <v>8212</v>
      </c>
      <c r="AH4" s="3">
        <v>5096</v>
      </c>
      <c r="AI4" s="3">
        <v>8235</v>
      </c>
      <c r="AJ4" s="3">
        <v>5722</v>
      </c>
      <c r="AK4" s="3">
        <v>309</v>
      </c>
      <c r="AL4" s="3">
        <v>5669</v>
      </c>
      <c r="AM4" s="3">
        <v>4081</v>
      </c>
      <c r="AN4" s="3">
        <v>8612</v>
      </c>
      <c r="AO4" s="3">
        <v>7912</v>
      </c>
      <c r="AP4" s="3">
        <v>5652</v>
      </c>
      <c r="AQ4" s="3">
        <v>5974</v>
      </c>
      <c r="AR4" s="3">
        <v>8274</v>
      </c>
      <c r="AS4" s="3">
        <v>8703</v>
      </c>
      <c r="AT4" s="3">
        <v>5874</v>
      </c>
      <c r="AU4" s="3">
        <v>9188</v>
      </c>
      <c r="AV4" s="3">
        <v>8208</v>
      </c>
      <c r="AW4" s="9"/>
      <c r="AX4" s="4" t="s">
        <v>5</v>
      </c>
      <c r="AY4" s="4" t="s">
        <v>24</v>
      </c>
      <c r="AZ4" s="4" t="s">
        <v>6</v>
      </c>
      <c r="BB4" s="4" t="s">
        <v>7</v>
      </c>
      <c r="BC4" s="10"/>
    </row>
    <row r="5" spans="1:55" x14ac:dyDescent="0.25">
      <c r="D5" s="3" t="s">
        <v>4</v>
      </c>
      <c r="E5" s="3">
        <v>298</v>
      </c>
      <c r="F5" s="3">
        <v>84</v>
      </c>
      <c r="G5" s="3">
        <v>34</v>
      </c>
      <c r="H5" s="3">
        <v>35</v>
      </c>
      <c r="I5" s="3">
        <v>10</v>
      </c>
      <c r="J5" s="3">
        <v>46</v>
      </c>
      <c r="K5" s="3">
        <v>45</v>
      </c>
      <c r="L5" s="3">
        <v>19</v>
      </c>
      <c r="M5" s="3">
        <v>72</v>
      </c>
      <c r="N5" s="3">
        <v>2</v>
      </c>
      <c r="O5" s="3">
        <v>4</v>
      </c>
      <c r="P5" s="3">
        <v>11</v>
      </c>
      <c r="Q5" s="3">
        <v>44</v>
      </c>
      <c r="R5" s="3">
        <v>3714</v>
      </c>
      <c r="S5" s="3">
        <v>42</v>
      </c>
      <c r="T5" s="3">
        <v>600</v>
      </c>
      <c r="U5" s="3">
        <v>391</v>
      </c>
      <c r="V5" s="3">
        <v>77</v>
      </c>
      <c r="W5" s="3">
        <v>36</v>
      </c>
      <c r="X5" s="3">
        <v>63</v>
      </c>
      <c r="Y5" s="3">
        <v>8</v>
      </c>
      <c r="Z5" s="3">
        <v>728</v>
      </c>
      <c r="AA5" s="3">
        <v>70</v>
      </c>
      <c r="AB5" s="3">
        <v>1276</v>
      </c>
      <c r="AC5" s="3">
        <v>221</v>
      </c>
      <c r="AD5" s="3">
        <v>31</v>
      </c>
      <c r="AE5" s="3">
        <v>48</v>
      </c>
      <c r="AF5" s="3">
        <v>156</v>
      </c>
      <c r="AG5" s="3">
        <v>3</v>
      </c>
      <c r="AH5" s="3">
        <v>18</v>
      </c>
      <c r="AI5" s="3">
        <v>6</v>
      </c>
      <c r="AJ5" s="3">
        <v>13</v>
      </c>
      <c r="AK5" s="3">
        <v>26</v>
      </c>
      <c r="AL5" s="3">
        <v>19</v>
      </c>
      <c r="AM5" s="3">
        <v>12</v>
      </c>
      <c r="AN5" s="3">
        <v>21</v>
      </c>
      <c r="AO5" s="3">
        <v>275</v>
      </c>
      <c r="AP5" s="3">
        <v>49</v>
      </c>
      <c r="AQ5" s="3">
        <v>234</v>
      </c>
      <c r="AR5" s="3">
        <v>46</v>
      </c>
      <c r="AS5" s="3">
        <v>199</v>
      </c>
      <c r="AT5" s="3">
        <v>41</v>
      </c>
      <c r="AU5" s="3">
        <v>449</v>
      </c>
      <c r="AV5" s="3">
        <v>2</v>
      </c>
      <c r="AW5" s="9"/>
      <c r="AX5">
        <f>SUM(E5:AV5)</f>
        <v>9578</v>
      </c>
      <c r="AY5">
        <f>SUM(E6:AV6)</f>
        <v>2363011</v>
      </c>
      <c r="BC5" s="10"/>
    </row>
    <row r="6" spans="1:55" x14ac:dyDescent="0.25">
      <c r="D6" s="3" t="s">
        <v>21</v>
      </c>
      <c r="E6" s="3">
        <v>42504</v>
      </c>
      <c r="F6" s="3">
        <v>14480</v>
      </c>
      <c r="G6" s="3">
        <v>27280</v>
      </c>
      <c r="H6" s="3">
        <v>6238</v>
      </c>
      <c r="I6" s="3">
        <v>6842</v>
      </c>
      <c r="J6" s="3">
        <v>22766</v>
      </c>
      <c r="K6" s="3">
        <v>3110</v>
      </c>
      <c r="L6" s="3">
        <v>3442</v>
      </c>
      <c r="M6" s="3">
        <v>21460</v>
      </c>
      <c r="N6" s="3">
        <v>185</v>
      </c>
      <c r="O6" s="3">
        <v>361</v>
      </c>
      <c r="P6" s="3">
        <v>413</v>
      </c>
      <c r="Q6" s="3">
        <v>4814</v>
      </c>
      <c r="R6" s="3">
        <v>719976</v>
      </c>
      <c r="S6" s="3">
        <v>5534</v>
      </c>
      <c r="T6" s="3">
        <v>76114</v>
      </c>
      <c r="U6" s="3">
        <v>82587</v>
      </c>
      <c r="V6" s="3">
        <v>48928</v>
      </c>
      <c r="W6" s="3">
        <v>4895</v>
      </c>
      <c r="X6" s="3">
        <v>24403</v>
      </c>
      <c r="Y6" s="3">
        <v>1673</v>
      </c>
      <c r="Z6" s="3">
        <v>195806</v>
      </c>
      <c r="AA6" s="3">
        <v>97638</v>
      </c>
      <c r="AB6" s="3">
        <v>223090</v>
      </c>
      <c r="AC6" s="3">
        <v>30670</v>
      </c>
      <c r="AD6" s="3">
        <v>16667</v>
      </c>
      <c r="AE6" s="3">
        <v>4651</v>
      </c>
      <c r="AF6" s="3">
        <v>14989</v>
      </c>
      <c r="AG6" s="3">
        <v>782</v>
      </c>
      <c r="AH6" s="3">
        <v>6304</v>
      </c>
      <c r="AI6" s="3">
        <v>3566</v>
      </c>
      <c r="AJ6" s="3">
        <v>2279</v>
      </c>
      <c r="AK6" s="3">
        <v>12555</v>
      </c>
      <c r="AL6" s="3">
        <v>5545</v>
      </c>
      <c r="AM6" s="3">
        <v>1837</v>
      </c>
      <c r="AN6" s="3">
        <v>144185</v>
      </c>
      <c r="AO6" s="3">
        <v>37466</v>
      </c>
      <c r="AP6" s="3">
        <v>8395</v>
      </c>
      <c r="AQ6" s="3">
        <v>35893</v>
      </c>
      <c r="AR6" s="3">
        <v>21884</v>
      </c>
      <c r="AS6" s="3">
        <v>294260</v>
      </c>
      <c r="AT6" s="3">
        <v>8453</v>
      </c>
      <c r="AU6" s="3">
        <v>77765</v>
      </c>
      <c r="AV6" s="3">
        <v>326</v>
      </c>
      <c r="AW6" s="9"/>
      <c r="BC6" s="10"/>
    </row>
    <row r="7" spans="1:55" x14ac:dyDescent="0.25">
      <c r="AW7" s="9"/>
      <c r="BC7" s="10"/>
    </row>
    <row r="8" spans="1:55" x14ac:dyDescent="0.25">
      <c r="A8" s="2">
        <v>8880</v>
      </c>
      <c r="B8" s="2">
        <v>287</v>
      </c>
      <c r="C8" s="2">
        <v>40225</v>
      </c>
      <c r="E8">
        <v>0.56068376068376002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4.7488127968007998E-2</v>
      </c>
      <c r="S8">
        <v>0</v>
      </c>
      <c r="T8">
        <v>0</v>
      </c>
      <c r="U8">
        <v>1.1799410029498501E-2</v>
      </c>
      <c r="V8">
        <v>0</v>
      </c>
      <c r="W8">
        <v>0</v>
      </c>
      <c r="X8">
        <v>0</v>
      </c>
      <c r="Y8">
        <v>0</v>
      </c>
      <c r="Z8">
        <v>1.9704433497536901E-2</v>
      </c>
      <c r="AA8">
        <v>0</v>
      </c>
      <c r="AB8">
        <v>1.5355086372360801E-2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5.4347826086956503E-3</v>
      </c>
      <c r="AV8">
        <v>0</v>
      </c>
      <c r="AW8" s="9"/>
      <c r="AZ8">
        <f t="shared" ref="AZ8:AZ51" si="0">MAX(E8:AV8)</f>
        <v>0.56068376068376002</v>
      </c>
      <c r="BB8">
        <f t="shared" ref="BB8:BB51" si="1">LARGE(E8:AV8,2)</f>
        <v>4.7488127968007998E-2</v>
      </c>
      <c r="BC8" s="10"/>
    </row>
    <row r="9" spans="1:55" x14ac:dyDescent="0.25">
      <c r="A9" s="2">
        <v>9287</v>
      </c>
      <c r="B9" s="2">
        <v>161</v>
      </c>
      <c r="C9" s="2">
        <v>24158</v>
      </c>
      <c r="E9">
        <v>0</v>
      </c>
      <c r="F9">
        <v>0.473469387755102</v>
      </c>
      <c r="G9">
        <v>0</v>
      </c>
      <c r="H9">
        <v>2.04081632653061E-2</v>
      </c>
      <c r="I9">
        <v>0</v>
      </c>
      <c r="J9">
        <v>9.6618357487922701E-3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2.94193548387096E-2</v>
      </c>
      <c r="S9">
        <v>0</v>
      </c>
      <c r="T9">
        <v>0</v>
      </c>
      <c r="U9">
        <v>1.8115942028985501E-2</v>
      </c>
      <c r="V9">
        <v>0</v>
      </c>
      <c r="W9">
        <v>0</v>
      </c>
      <c r="X9">
        <v>0</v>
      </c>
      <c r="Y9">
        <v>0</v>
      </c>
      <c r="Z9">
        <v>1.12485939257592E-2</v>
      </c>
      <c r="AA9">
        <v>0</v>
      </c>
      <c r="AB9">
        <v>3.8970076548364603E-2</v>
      </c>
      <c r="AC9">
        <v>0</v>
      </c>
      <c r="AD9">
        <v>0</v>
      </c>
      <c r="AE9">
        <v>9.5693779904306199E-3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5.0632911392405004E-3</v>
      </c>
      <c r="AR9">
        <v>0</v>
      </c>
      <c r="AS9">
        <v>0</v>
      </c>
      <c r="AT9">
        <v>0</v>
      </c>
      <c r="AU9">
        <v>9.8360655737704892E-3</v>
      </c>
      <c r="AV9">
        <v>0</v>
      </c>
      <c r="AW9" s="9"/>
      <c r="AZ9">
        <f t="shared" si="0"/>
        <v>0.473469387755102</v>
      </c>
      <c r="BB9">
        <f t="shared" si="1"/>
        <v>3.8970076548364603E-2</v>
      </c>
      <c r="BC9" s="10"/>
    </row>
    <row r="10" spans="1:55" x14ac:dyDescent="0.25">
      <c r="A10" s="2">
        <v>5718</v>
      </c>
      <c r="B10" s="2">
        <v>150</v>
      </c>
      <c r="C10" s="2">
        <v>27989</v>
      </c>
      <c r="E10">
        <v>1.33928571428571E-2</v>
      </c>
      <c r="F10">
        <v>0</v>
      </c>
      <c r="G10">
        <v>0</v>
      </c>
      <c r="H10">
        <v>0.22702702702702701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3.7267080745341602E-2</v>
      </c>
      <c r="S10">
        <v>0</v>
      </c>
      <c r="T10">
        <v>5.3333333333333297E-3</v>
      </c>
      <c r="U10">
        <v>2.58780036968576E-2</v>
      </c>
      <c r="V10">
        <v>0</v>
      </c>
      <c r="W10">
        <v>0</v>
      </c>
      <c r="X10">
        <v>9.3896713615023407E-3</v>
      </c>
      <c r="Y10">
        <v>0</v>
      </c>
      <c r="Z10">
        <v>1.5945330296127502E-2</v>
      </c>
      <c r="AA10">
        <v>0</v>
      </c>
      <c r="AB10">
        <v>4.9088359046283302E-2</v>
      </c>
      <c r="AC10">
        <v>5.3908355795148199E-3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3.3388981636060101E-3</v>
      </c>
      <c r="AV10">
        <v>0</v>
      </c>
      <c r="AW10" s="9"/>
      <c r="AZ10">
        <f t="shared" si="0"/>
        <v>0.22702702702702701</v>
      </c>
      <c r="BB10">
        <f t="shared" si="1"/>
        <v>4.9088359046283302E-2</v>
      </c>
      <c r="BC10" s="10"/>
    </row>
    <row r="11" spans="1:55" x14ac:dyDescent="0.25">
      <c r="A11" s="2">
        <v>8554</v>
      </c>
      <c r="B11" s="2">
        <v>38</v>
      </c>
      <c r="C11" s="2">
        <v>25542</v>
      </c>
      <c r="E11">
        <v>0</v>
      </c>
      <c r="F11">
        <v>0</v>
      </c>
      <c r="G11">
        <v>0.41666666666666602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5.3304904051172696E-4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5.2219321148824997E-3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2.06185567010309E-2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0.151898734177215</v>
      </c>
      <c r="AT11">
        <v>0</v>
      </c>
      <c r="AU11">
        <v>0</v>
      </c>
      <c r="AV11">
        <v>0</v>
      </c>
      <c r="AW11" s="9"/>
      <c r="AZ11">
        <f t="shared" si="0"/>
        <v>0.41666666666666602</v>
      </c>
      <c r="BB11">
        <f t="shared" si="1"/>
        <v>0.151898734177215</v>
      </c>
      <c r="BC11" s="10"/>
    </row>
    <row r="12" spans="1:55" x14ac:dyDescent="0.25">
      <c r="A12" s="2">
        <v>5737</v>
      </c>
      <c r="B12" s="2">
        <v>27</v>
      </c>
      <c r="C12" s="2">
        <v>7688</v>
      </c>
      <c r="E12">
        <v>0</v>
      </c>
      <c r="F12">
        <v>0</v>
      </c>
      <c r="G12">
        <v>0</v>
      </c>
      <c r="H12">
        <v>0</v>
      </c>
      <c r="I12">
        <v>0.48648648648648601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3.1897926634768701E-3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1.5349194167306201E-3</v>
      </c>
      <c r="AC12">
        <v>0</v>
      </c>
      <c r="AD12">
        <v>0.17241379310344801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0.55000000000000004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s="9"/>
      <c r="AZ12">
        <f t="shared" si="0"/>
        <v>0.55000000000000004</v>
      </c>
      <c r="BB12">
        <f t="shared" si="1"/>
        <v>0.48648648648648601</v>
      </c>
      <c r="BC12" s="10"/>
    </row>
    <row r="13" spans="1:55" x14ac:dyDescent="0.25">
      <c r="A13" s="2">
        <v>8556</v>
      </c>
      <c r="B13" s="2">
        <v>62</v>
      </c>
      <c r="C13" s="2">
        <v>25086</v>
      </c>
      <c r="E13">
        <v>2.2222222222222199E-2</v>
      </c>
      <c r="F13">
        <v>0</v>
      </c>
      <c r="G13">
        <v>0</v>
      </c>
      <c r="H13">
        <v>0</v>
      </c>
      <c r="I13">
        <v>0</v>
      </c>
      <c r="J13">
        <v>0.74074074074074003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2.1186440677966102E-3</v>
      </c>
      <c r="S13">
        <v>0</v>
      </c>
      <c r="T13">
        <v>3.0211480362537699E-3</v>
      </c>
      <c r="U13">
        <v>2.64900662251655E-2</v>
      </c>
      <c r="V13">
        <v>0</v>
      </c>
      <c r="W13">
        <v>0</v>
      </c>
      <c r="X13">
        <v>0</v>
      </c>
      <c r="Y13">
        <v>0</v>
      </c>
      <c r="Z13">
        <v>0</v>
      </c>
      <c r="AA13">
        <v>1.51515151515151E-2</v>
      </c>
      <c r="AB13">
        <v>2.9895366218236101E-3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4.54545454545454E-2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7.8277886497064506E-3</v>
      </c>
      <c r="AV13">
        <v>0</v>
      </c>
      <c r="AW13" s="9"/>
      <c r="AZ13">
        <f t="shared" si="0"/>
        <v>0.74074074074074003</v>
      </c>
      <c r="BB13">
        <f t="shared" si="1"/>
        <v>4.54545454545454E-2</v>
      </c>
      <c r="BC13" s="10"/>
    </row>
    <row r="14" spans="1:55" x14ac:dyDescent="0.25">
      <c r="A14" s="2">
        <v>5918</v>
      </c>
      <c r="B14" s="2">
        <v>19</v>
      </c>
      <c r="C14" s="2">
        <v>1606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0.40625</v>
      </c>
      <c r="L14">
        <v>0</v>
      </c>
      <c r="M14">
        <v>0</v>
      </c>
      <c r="N14">
        <v>0</v>
      </c>
      <c r="O14">
        <v>0</v>
      </c>
      <c r="P14">
        <v>6.6666666666666596E-2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3.4013605442176797E-2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s="9"/>
      <c r="AZ14">
        <f t="shared" si="0"/>
        <v>0.40625</v>
      </c>
      <c r="BB14">
        <f t="shared" si="1"/>
        <v>6.6666666666666596E-2</v>
      </c>
      <c r="BC14" s="10"/>
    </row>
    <row r="15" spans="1:55" x14ac:dyDescent="0.25">
      <c r="A15" s="2">
        <v>5893</v>
      </c>
      <c r="B15" s="2">
        <v>3725</v>
      </c>
      <c r="C15" s="2">
        <v>1001244</v>
      </c>
      <c r="E15">
        <v>5.1205567984091399E-2</v>
      </c>
      <c r="F15">
        <v>1.3126804935678599E-2</v>
      </c>
      <c r="G15">
        <v>1.59616919393455E-3</v>
      </c>
      <c r="H15">
        <v>5.8510638297872303E-3</v>
      </c>
      <c r="I15" s="1">
        <v>5.3547523427041502E-4</v>
      </c>
      <c r="J15">
        <v>2.1214531954388701E-3</v>
      </c>
      <c r="K15">
        <v>9.0185676392572894E-3</v>
      </c>
      <c r="L15">
        <v>9.0811965811965802E-3</v>
      </c>
      <c r="M15">
        <v>1.7908875427969401E-2</v>
      </c>
      <c r="N15">
        <v>0</v>
      </c>
      <c r="O15">
        <v>0</v>
      </c>
      <c r="P15">
        <v>2.1413276231263302E-3</v>
      </c>
      <c r="Q15">
        <v>1.00822499336694E-2</v>
      </c>
      <c r="R15">
        <v>0.46162118564323101</v>
      </c>
      <c r="S15">
        <v>8.4948234669498194E-3</v>
      </c>
      <c r="T15">
        <v>2.3583815028901702E-2</v>
      </c>
      <c r="U15">
        <v>7.4829931972789102E-2</v>
      </c>
      <c r="V15">
        <v>0</v>
      </c>
      <c r="W15">
        <v>7.97660196756181E-3</v>
      </c>
      <c r="X15">
        <v>6.3357972544878498E-3</v>
      </c>
      <c r="Y15">
        <v>0</v>
      </c>
      <c r="Z15">
        <v>0.15584998877161399</v>
      </c>
      <c r="AA15">
        <v>1.1067193675889301E-2</v>
      </c>
      <c r="AB15">
        <v>0.21555688862227501</v>
      </c>
      <c r="AC15">
        <v>1.5205271160669E-3</v>
      </c>
      <c r="AD15">
        <v>1.0649627263045699E-3</v>
      </c>
      <c r="AE15">
        <v>7.95123244102835E-3</v>
      </c>
      <c r="AF15">
        <v>1.0306622004637901E-2</v>
      </c>
      <c r="AG15" s="1">
        <v>5.3648068669527897E-4</v>
      </c>
      <c r="AH15">
        <v>3.7403152551429299E-3</v>
      </c>
      <c r="AI15">
        <v>0</v>
      </c>
      <c r="AJ15" s="1">
        <v>5.35045478865703E-4</v>
      </c>
      <c r="AK15">
        <v>1.5995734470807699E-3</v>
      </c>
      <c r="AL15">
        <v>2.6709401709401701E-3</v>
      </c>
      <c r="AM15">
        <v>2.1407546160021398E-3</v>
      </c>
      <c r="AN15">
        <v>2.1356113187399801E-3</v>
      </c>
      <c r="AO15">
        <v>5.9499999999999997E-2</v>
      </c>
      <c r="AP15">
        <v>1.05988341282458E-3</v>
      </c>
      <c r="AQ15">
        <v>5.6579944430411699E-2</v>
      </c>
      <c r="AR15" s="1">
        <v>5.3036329885971796E-4</v>
      </c>
      <c r="AS15">
        <v>5.6065239551477998E-3</v>
      </c>
      <c r="AT15">
        <v>1.0621348911311701E-2</v>
      </c>
      <c r="AU15">
        <v>0.136559655007187</v>
      </c>
      <c r="AV15">
        <v>0</v>
      </c>
      <c r="AW15" s="9"/>
      <c r="AZ15">
        <f t="shared" si="0"/>
        <v>0.46162118564323101</v>
      </c>
      <c r="BB15">
        <f t="shared" si="1"/>
        <v>0.21555688862227501</v>
      </c>
      <c r="BC15" s="10"/>
    </row>
    <row r="16" spans="1:55" x14ac:dyDescent="0.25">
      <c r="A16" s="2">
        <v>8618</v>
      </c>
      <c r="B16" s="2">
        <v>94</v>
      </c>
      <c r="C16" s="2">
        <v>30378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0.39759036144578302</v>
      </c>
      <c r="N16">
        <v>0</v>
      </c>
      <c r="O16">
        <v>0</v>
      </c>
      <c r="P16">
        <v>0</v>
      </c>
      <c r="Q16">
        <v>0</v>
      </c>
      <c r="R16">
        <v>2.46848739495798E-2</v>
      </c>
      <c r="S16">
        <v>0</v>
      </c>
      <c r="T16">
        <v>0</v>
      </c>
      <c r="U16">
        <v>1.6494845360824701E-2</v>
      </c>
      <c r="V16">
        <v>0</v>
      </c>
      <c r="W16">
        <v>0</v>
      </c>
      <c r="X16">
        <v>0</v>
      </c>
      <c r="Y16">
        <v>0</v>
      </c>
      <c r="Z16">
        <v>2.4330900243308999E-3</v>
      </c>
      <c r="AA16">
        <v>0</v>
      </c>
      <c r="AB16">
        <v>1.3138686131386801E-2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 s="9"/>
      <c r="AZ16">
        <f t="shared" si="0"/>
        <v>0.39759036144578302</v>
      </c>
      <c r="BB16">
        <f t="shared" si="1"/>
        <v>2.46848739495798E-2</v>
      </c>
      <c r="BC16" s="10"/>
    </row>
    <row r="17" spans="1:55" x14ac:dyDescent="0.25">
      <c r="A17" s="2">
        <v>7775</v>
      </c>
      <c r="B17" s="2">
        <v>2</v>
      </c>
      <c r="C17" s="2">
        <v>185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9"/>
      <c r="AZ17">
        <f t="shared" si="0"/>
        <v>1</v>
      </c>
      <c r="BB17">
        <f t="shared" si="1"/>
        <v>0</v>
      </c>
      <c r="BC17" s="10"/>
    </row>
    <row r="18" spans="1:55" x14ac:dyDescent="0.25">
      <c r="A18" s="2">
        <v>7776</v>
      </c>
      <c r="B18" s="2">
        <v>4</v>
      </c>
      <c r="C18" s="2">
        <v>361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 s="9"/>
      <c r="AZ18">
        <f t="shared" si="0"/>
        <v>1</v>
      </c>
      <c r="BB18">
        <f t="shared" si="1"/>
        <v>0</v>
      </c>
      <c r="BC18" s="10"/>
    </row>
    <row r="19" spans="1:55" x14ac:dyDescent="0.25">
      <c r="A19" s="2">
        <v>8102</v>
      </c>
      <c r="B19" s="2">
        <v>6</v>
      </c>
      <c r="C19" s="2">
        <v>203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0.58823529411764697</v>
      </c>
      <c r="Q19">
        <v>0</v>
      </c>
      <c r="R19">
        <v>0</v>
      </c>
      <c r="S19">
        <v>0</v>
      </c>
      <c r="T19">
        <v>0</v>
      </c>
      <c r="U19">
        <v>5.0377833753148596E-3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 s="9"/>
      <c r="AZ19">
        <f t="shared" si="0"/>
        <v>0.58823529411764697</v>
      </c>
      <c r="BB19">
        <f t="shared" si="1"/>
        <v>5.0377833753148596E-3</v>
      </c>
      <c r="BC19" s="10"/>
    </row>
    <row r="20" spans="1:55" x14ac:dyDescent="0.25">
      <c r="A20" s="2">
        <v>7625</v>
      </c>
      <c r="B20" s="2">
        <v>84</v>
      </c>
      <c r="C20" s="2">
        <v>8612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0.296875</v>
      </c>
      <c r="R20">
        <v>0</v>
      </c>
      <c r="S20">
        <v>0</v>
      </c>
      <c r="T20">
        <v>3.5087719298245598E-2</v>
      </c>
      <c r="U20">
        <v>0</v>
      </c>
      <c r="V20">
        <v>0</v>
      </c>
      <c r="W20">
        <v>0</v>
      </c>
      <c r="X20">
        <v>0</v>
      </c>
      <c r="Y20">
        <v>0</v>
      </c>
      <c r="Z20">
        <v>2.46305418719211E-3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0.40833333333333299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4.5112781954887202E-2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 s="9"/>
      <c r="AZ20">
        <f t="shared" si="0"/>
        <v>0.40833333333333299</v>
      </c>
      <c r="BB20">
        <f t="shared" si="1"/>
        <v>0.296875</v>
      </c>
      <c r="BC20" s="10"/>
    </row>
    <row r="21" spans="1:55" x14ac:dyDescent="0.25">
      <c r="A21" s="2">
        <v>4072</v>
      </c>
      <c r="B21" s="2">
        <v>1258</v>
      </c>
      <c r="C21" s="2">
        <v>146564</v>
      </c>
      <c r="E21">
        <v>1.2853470437017901E-3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0.49316170555108602</v>
      </c>
      <c r="S21">
        <v>0</v>
      </c>
      <c r="T21">
        <v>0</v>
      </c>
      <c r="U21">
        <v>2.42571255306246E-3</v>
      </c>
      <c r="V21">
        <v>0</v>
      </c>
      <c r="W21">
        <v>0</v>
      </c>
      <c r="X21">
        <v>0</v>
      </c>
      <c r="Y21">
        <v>0</v>
      </c>
      <c r="Z21">
        <v>1.0070493454179199E-2</v>
      </c>
      <c r="AA21">
        <v>0</v>
      </c>
      <c r="AB21">
        <v>1.42067876874506E-2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1.1716461628588099E-3</v>
      </c>
      <c r="AV21">
        <v>0</v>
      </c>
      <c r="AW21" s="9"/>
      <c r="AZ21">
        <f t="shared" si="0"/>
        <v>0.49316170555108602</v>
      </c>
      <c r="BB21">
        <f t="shared" si="1"/>
        <v>1.42067876874506E-2</v>
      </c>
      <c r="BC21" s="10"/>
    </row>
    <row r="22" spans="1:55" x14ac:dyDescent="0.25">
      <c r="A22" s="2">
        <v>9047</v>
      </c>
      <c r="B22" s="2">
        <v>38</v>
      </c>
      <c r="C22" s="2">
        <v>5440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0.65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1.2176560121765601E-2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2.94117647058823E-2</v>
      </c>
      <c r="AR22">
        <v>0</v>
      </c>
      <c r="AS22">
        <v>0</v>
      </c>
      <c r="AT22">
        <v>0</v>
      </c>
      <c r="AU22">
        <v>0</v>
      </c>
      <c r="AV22">
        <v>0</v>
      </c>
      <c r="AW22" s="9"/>
      <c r="AZ22">
        <f t="shared" si="0"/>
        <v>0.65</v>
      </c>
      <c r="BB22">
        <f t="shared" si="1"/>
        <v>2.94117647058823E-2</v>
      </c>
      <c r="BC22" s="10"/>
    </row>
    <row r="23" spans="1:55" x14ac:dyDescent="0.25">
      <c r="A23" s="2">
        <v>7117</v>
      </c>
      <c r="B23" s="2">
        <v>586</v>
      </c>
      <c r="C23" s="2">
        <v>77386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6.3492063492063397E-3</v>
      </c>
      <c r="R23">
        <v>7.9069767441860405E-3</v>
      </c>
      <c r="S23">
        <v>0</v>
      </c>
      <c r="T23">
        <v>0.85497470489038696</v>
      </c>
      <c r="U23">
        <v>2.04708290685772E-3</v>
      </c>
      <c r="V23">
        <v>0</v>
      </c>
      <c r="W23">
        <v>0</v>
      </c>
      <c r="X23">
        <v>0</v>
      </c>
      <c r="Y23">
        <v>0</v>
      </c>
      <c r="Z23">
        <v>7.6103500761035003E-3</v>
      </c>
      <c r="AA23">
        <v>0</v>
      </c>
      <c r="AB23">
        <v>4.8335123523093403E-2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1.2759170653907401E-2</v>
      </c>
      <c r="AU23">
        <v>9.6618357487922701E-3</v>
      </c>
      <c r="AV23">
        <v>0</v>
      </c>
      <c r="AW23" s="9"/>
      <c r="AZ23">
        <f t="shared" si="0"/>
        <v>0.85497470489038696</v>
      </c>
      <c r="BB23">
        <f t="shared" si="1"/>
        <v>4.8335123523093403E-2</v>
      </c>
      <c r="BC23" s="10"/>
    </row>
    <row r="24" spans="1:55" x14ac:dyDescent="0.25">
      <c r="A24" s="2">
        <v>8462</v>
      </c>
      <c r="B24" s="2">
        <v>308</v>
      </c>
      <c r="C24" s="2">
        <v>43861</v>
      </c>
      <c r="E24">
        <v>6.6006600660065999E-3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6.1163600198906001E-2</v>
      </c>
      <c r="S24">
        <v>0</v>
      </c>
      <c r="T24">
        <v>0</v>
      </c>
      <c r="U24">
        <v>0.36337625178826799</v>
      </c>
      <c r="V24">
        <v>0</v>
      </c>
      <c r="W24">
        <v>5.8139534883720903E-3</v>
      </c>
      <c r="X24">
        <v>1.6172506738544399E-2</v>
      </c>
      <c r="Y24">
        <v>0</v>
      </c>
      <c r="Z24">
        <v>3.0888030888030799E-2</v>
      </c>
      <c r="AA24">
        <v>0</v>
      </c>
      <c r="AB24">
        <v>3.6616161616161602E-2</v>
      </c>
      <c r="AC24">
        <v>3.7807183364839299E-3</v>
      </c>
      <c r="AD24">
        <v>0</v>
      </c>
      <c r="AE24">
        <v>5.6179775280898797E-3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7.3800738007380002E-3</v>
      </c>
      <c r="AR24">
        <v>0</v>
      </c>
      <c r="AS24">
        <v>0</v>
      </c>
      <c r="AT24">
        <v>0</v>
      </c>
      <c r="AU24">
        <v>7.9260237780713304E-3</v>
      </c>
      <c r="AV24">
        <v>0</v>
      </c>
      <c r="AW24" s="9"/>
      <c r="AZ24">
        <f t="shared" si="0"/>
        <v>0.36337625178826799</v>
      </c>
      <c r="BB24">
        <f t="shared" si="1"/>
        <v>6.1163600198906001E-2</v>
      </c>
      <c r="BC24" s="10"/>
    </row>
    <row r="25" spans="1:55" x14ac:dyDescent="0.25">
      <c r="A25" s="2">
        <v>7807</v>
      </c>
      <c r="B25" s="2">
        <v>22</v>
      </c>
      <c r="C25" s="2">
        <v>3514</v>
      </c>
      <c r="E25">
        <v>6.2500000000000003E-3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1.0706638115631599E-3</v>
      </c>
      <c r="S25">
        <v>0</v>
      </c>
      <c r="T25">
        <v>0</v>
      </c>
      <c r="U25">
        <v>0</v>
      </c>
      <c r="V25">
        <v>0</v>
      </c>
      <c r="W25">
        <v>0.65517241379310298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 s="9"/>
      <c r="AZ25">
        <f t="shared" si="0"/>
        <v>0.65517241379310298</v>
      </c>
      <c r="BB25">
        <f t="shared" si="1"/>
        <v>6.2500000000000003E-3</v>
      </c>
      <c r="BC25" s="10"/>
    </row>
    <row r="26" spans="1:55" x14ac:dyDescent="0.25">
      <c r="A26" s="2">
        <v>8488</v>
      </c>
      <c r="B26" s="2">
        <v>71</v>
      </c>
      <c r="C26" s="2">
        <v>44269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0.95945945945945899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 s="9"/>
      <c r="AZ26">
        <f t="shared" si="0"/>
        <v>0.95945945945945899</v>
      </c>
      <c r="BB26">
        <f t="shared" si="1"/>
        <v>0</v>
      </c>
      <c r="BC26" s="10"/>
    </row>
    <row r="27" spans="1:55" x14ac:dyDescent="0.25">
      <c r="A27" s="2">
        <v>5820</v>
      </c>
      <c r="B27" s="2">
        <v>50</v>
      </c>
      <c r="C27" s="2">
        <v>21094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0.79646017699115002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9.8765432098765399E-2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2.02020202020202E-2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 s="9"/>
      <c r="AZ27">
        <f t="shared" si="0"/>
        <v>0.79646017699115002</v>
      </c>
      <c r="BB27">
        <f t="shared" si="1"/>
        <v>9.8765432098765399E-2</v>
      </c>
      <c r="BC27" s="10"/>
    </row>
    <row r="28" spans="1:55" x14ac:dyDescent="0.25">
      <c r="A28" s="2">
        <v>7766</v>
      </c>
      <c r="B28" s="2">
        <v>7</v>
      </c>
      <c r="C28" s="2">
        <v>1541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0.93333333333333302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 s="9"/>
      <c r="AZ28">
        <f t="shared" si="0"/>
        <v>0.93333333333333302</v>
      </c>
      <c r="BB28">
        <f t="shared" si="1"/>
        <v>0</v>
      </c>
      <c r="BC28" s="10"/>
    </row>
    <row r="29" spans="1:55" x14ac:dyDescent="0.25">
      <c r="A29" s="2">
        <v>6766</v>
      </c>
      <c r="B29" s="2">
        <v>274</v>
      </c>
      <c r="C29" s="2">
        <v>73398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1.9558676028084199E-2</v>
      </c>
      <c r="S29">
        <v>0</v>
      </c>
      <c r="T29">
        <v>0</v>
      </c>
      <c r="U29">
        <v>3.0075187969924801E-3</v>
      </c>
      <c r="V29">
        <v>0</v>
      </c>
      <c r="W29">
        <v>0</v>
      </c>
      <c r="X29">
        <v>0</v>
      </c>
      <c r="Y29">
        <v>0</v>
      </c>
      <c r="Z29">
        <v>0.43912175648702501</v>
      </c>
      <c r="AA29">
        <v>0</v>
      </c>
      <c r="AB29">
        <v>1.8064516129032201E-2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s="9"/>
      <c r="AZ29">
        <f t="shared" si="0"/>
        <v>0.43912175648702501</v>
      </c>
      <c r="BB29">
        <f t="shared" si="1"/>
        <v>1.9558676028084199E-2</v>
      </c>
      <c r="BC29" s="10"/>
    </row>
    <row r="30" spans="1:55" x14ac:dyDescent="0.25">
      <c r="A30" s="2">
        <v>8162</v>
      </c>
      <c r="B30" s="2">
        <v>79</v>
      </c>
      <c r="C30" s="2">
        <v>20916</v>
      </c>
      <c r="E30">
        <v>2.6525198938991999E-2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2.64900662251655E-2</v>
      </c>
      <c r="N30">
        <v>0</v>
      </c>
      <c r="O30">
        <v>0</v>
      </c>
      <c r="P30">
        <v>0</v>
      </c>
      <c r="Q30">
        <v>1.6260162601626001E-2</v>
      </c>
      <c r="R30">
        <v>7.9093066174531993E-3</v>
      </c>
      <c r="S30">
        <v>0</v>
      </c>
      <c r="T30">
        <v>0</v>
      </c>
      <c r="U30">
        <v>1.7021276595744601E-2</v>
      </c>
      <c r="V30">
        <v>1.2820512820512799E-2</v>
      </c>
      <c r="W30">
        <v>0</v>
      </c>
      <c r="X30">
        <v>0</v>
      </c>
      <c r="Y30">
        <v>0</v>
      </c>
      <c r="Z30">
        <v>1.9826517967781902E-2</v>
      </c>
      <c r="AA30">
        <v>0.49664429530201298</v>
      </c>
      <c r="AB30">
        <v>4.4280442804428E-3</v>
      </c>
      <c r="AC30">
        <v>0</v>
      </c>
      <c r="AD30">
        <v>0</v>
      </c>
      <c r="AE30">
        <v>1.5748031496062902E-2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6.3897763578274697E-3</v>
      </c>
      <c r="AR30">
        <v>0</v>
      </c>
      <c r="AS30">
        <v>0</v>
      </c>
      <c r="AT30">
        <v>0</v>
      </c>
      <c r="AU30">
        <v>3.7878787878787802E-3</v>
      </c>
      <c r="AV30">
        <v>0</v>
      </c>
      <c r="AW30" s="9"/>
      <c r="AZ30">
        <f t="shared" si="0"/>
        <v>0.49664429530201298</v>
      </c>
      <c r="BB30">
        <f t="shared" si="1"/>
        <v>2.6525198938991999E-2</v>
      </c>
      <c r="BC30" s="10"/>
    </row>
    <row r="31" spans="1:55" x14ac:dyDescent="0.25">
      <c r="A31" s="2">
        <v>8216</v>
      </c>
      <c r="B31" s="2">
        <v>474</v>
      </c>
      <c r="C31" s="2">
        <v>59218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1.0028653295128901E-2</v>
      </c>
      <c r="S31">
        <v>0</v>
      </c>
      <c r="T31">
        <v>3.7243947858472998E-3</v>
      </c>
      <c r="U31">
        <v>1.8497109826589499E-2</v>
      </c>
      <c r="V31">
        <v>0</v>
      </c>
      <c r="W31">
        <v>0</v>
      </c>
      <c r="X31">
        <v>0</v>
      </c>
      <c r="Y31">
        <v>0</v>
      </c>
      <c r="Z31">
        <v>4.9916805324459199E-3</v>
      </c>
      <c r="AA31">
        <v>0</v>
      </c>
      <c r="AB31">
        <v>0.48228571428571398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1.1299435028248501E-2</v>
      </c>
      <c r="AR31">
        <v>0</v>
      </c>
      <c r="AS31">
        <v>0</v>
      </c>
      <c r="AT31">
        <v>0</v>
      </c>
      <c r="AU31">
        <v>3.0335861321776798E-2</v>
      </c>
      <c r="AV31">
        <v>0</v>
      </c>
      <c r="AW31" s="9"/>
      <c r="AZ31">
        <f t="shared" si="0"/>
        <v>0.48228571428571398</v>
      </c>
      <c r="BB31">
        <f t="shared" si="1"/>
        <v>3.0335861321776798E-2</v>
      </c>
      <c r="BC31" s="10"/>
    </row>
    <row r="32" spans="1:55" x14ac:dyDescent="0.25">
      <c r="A32" s="2">
        <v>505</v>
      </c>
      <c r="B32" s="2">
        <v>217</v>
      </c>
      <c r="C32" s="2">
        <v>30457</v>
      </c>
      <c r="E32">
        <v>1.1650485436893201E-2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0.977168949771689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s="9"/>
      <c r="AZ32">
        <f t="shared" si="0"/>
        <v>0.977168949771689</v>
      </c>
      <c r="BB32">
        <f t="shared" si="1"/>
        <v>1.1650485436893201E-2</v>
      </c>
      <c r="BC32" s="10"/>
    </row>
    <row r="33" spans="1:55" x14ac:dyDescent="0.25">
      <c r="A33" s="2">
        <v>5767</v>
      </c>
      <c r="B33" s="2">
        <v>19</v>
      </c>
      <c r="C33" s="2">
        <v>14029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2.4390243902439001E-2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0.72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 s="9"/>
      <c r="AZ33">
        <f t="shared" si="0"/>
        <v>0.72</v>
      </c>
      <c r="BB33">
        <f t="shared" si="1"/>
        <v>2.4390243902439001E-2</v>
      </c>
      <c r="BC33" s="10"/>
    </row>
    <row r="34" spans="1:55" x14ac:dyDescent="0.25">
      <c r="A34" s="2">
        <v>7547</v>
      </c>
      <c r="B34" s="2">
        <v>72</v>
      </c>
      <c r="C34" s="2">
        <v>8406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1.42630744849445E-2</v>
      </c>
      <c r="S34">
        <v>0</v>
      </c>
      <c r="T34">
        <v>2.9761904761904701E-2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2.9673590504451001E-3</v>
      </c>
      <c r="AC34">
        <v>0</v>
      </c>
      <c r="AD34">
        <v>0</v>
      </c>
      <c r="AE34">
        <v>0.483333333333333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1.5355086372360801E-2</v>
      </c>
      <c r="AV34">
        <v>0</v>
      </c>
      <c r="AW34" s="9"/>
      <c r="AZ34">
        <f t="shared" si="0"/>
        <v>0.483333333333333</v>
      </c>
      <c r="BB34">
        <f t="shared" si="1"/>
        <v>2.9761904761904701E-2</v>
      </c>
      <c r="BC34" s="10"/>
    </row>
    <row r="35" spans="1:55" x14ac:dyDescent="0.25">
      <c r="A35" s="2">
        <v>7566</v>
      </c>
      <c r="B35" s="2">
        <v>105</v>
      </c>
      <c r="C35" s="2">
        <v>11041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2.68456375838926E-2</v>
      </c>
      <c r="R35">
        <v>2.0947892118355501E-3</v>
      </c>
      <c r="S35">
        <v>0</v>
      </c>
      <c r="T35">
        <v>0</v>
      </c>
      <c r="U35">
        <v>1.20967741935483E-2</v>
      </c>
      <c r="V35">
        <v>4.3956043956043897E-2</v>
      </c>
      <c r="W35">
        <v>0</v>
      </c>
      <c r="X35">
        <v>0</v>
      </c>
      <c r="Y35">
        <v>0</v>
      </c>
      <c r="Z35">
        <v>2.40096038415366E-3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0.64367816091954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2.3598820058997001E-2</v>
      </c>
      <c r="AR35">
        <v>0</v>
      </c>
      <c r="AS35">
        <v>0</v>
      </c>
      <c r="AT35">
        <v>0</v>
      </c>
      <c r="AU35">
        <v>1.08303249097472E-2</v>
      </c>
      <c r="AV35">
        <v>0</v>
      </c>
      <c r="AW35" s="9"/>
      <c r="AZ35">
        <f t="shared" si="0"/>
        <v>0.64367816091954</v>
      </c>
      <c r="BB35">
        <f t="shared" si="1"/>
        <v>4.3956043956043897E-2</v>
      </c>
      <c r="BC35" s="10"/>
    </row>
    <row r="36" spans="1:55" x14ac:dyDescent="0.25">
      <c r="A36" s="2">
        <v>8212</v>
      </c>
      <c r="B36" s="2">
        <v>2</v>
      </c>
      <c r="C36" s="2">
        <v>227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0.8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9"/>
      <c r="AZ36">
        <f t="shared" si="0"/>
        <v>0.8</v>
      </c>
      <c r="BB36">
        <f t="shared" si="1"/>
        <v>0</v>
      </c>
      <c r="BC36" s="10"/>
    </row>
    <row r="37" spans="1:55" x14ac:dyDescent="0.25">
      <c r="A37" s="2">
        <v>5096</v>
      </c>
      <c r="B37" s="2">
        <v>117</v>
      </c>
      <c r="C37" s="2">
        <v>20404</v>
      </c>
      <c r="E37">
        <v>9.6385542168674707E-3</v>
      </c>
      <c r="F37">
        <v>0</v>
      </c>
      <c r="G37">
        <v>0</v>
      </c>
      <c r="H37">
        <v>0</v>
      </c>
      <c r="I37">
        <v>0</v>
      </c>
      <c r="J37">
        <v>0</v>
      </c>
      <c r="K37">
        <v>3.7037037037037E-2</v>
      </c>
      <c r="L37">
        <v>1.47058823529411E-2</v>
      </c>
      <c r="M37">
        <v>0</v>
      </c>
      <c r="N37">
        <v>0</v>
      </c>
      <c r="O37">
        <v>0</v>
      </c>
      <c r="P37">
        <v>0</v>
      </c>
      <c r="Q37">
        <v>0</v>
      </c>
      <c r="R37">
        <v>1.5661707126076699E-3</v>
      </c>
      <c r="S37">
        <v>0</v>
      </c>
      <c r="T37">
        <v>0</v>
      </c>
      <c r="U37">
        <v>1.9685039370078702E-2</v>
      </c>
      <c r="V37">
        <v>0</v>
      </c>
      <c r="W37">
        <v>1.30718954248366E-2</v>
      </c>
      <c r="X37">
        <v>1.1111111111111099E-2</v>
      </c>
      <c r="Y37">
        <v>0</v>
      </c>
      <c r="Z37">
        <v>0</v>
      </c>
      <c r="AA37">
        <v>0</v>
      </c>
      <c r="AB37">
        <v>0.10050251256281401</v>
      </c>
      <c r="AC37">
        <v>0</v>
      </c>
      <c r="AD37">
        <v>0</v>
      </c>
      <c r="AE37">
        <v>0</v>
      </c>
      <c r="AF37">
        <v>7.3260073260073199E-3</v>
      </c>
      <c r="AG37">
        <v>0</v>
      </c>
      <c r="AH37">
        <v>0.162962962962962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3.4188034188034101E-2</v>
      </c>
      <c r="AR37">
        <v>0</v>
      </c>
      <c r="AS37">
        <v>0</v>
      </c>
      <c r="AT37">
        <v>1.26582278481012E-2</v>
      </c>
      <c r="AU37">
        <v>4.2402826855123602E-2</v>
      </c>
      <c r="AV37">
        <v>0</v>
      </c>
      <c r="AW37" s="9"/>
      <c r="AZ37">
        <f t="shared" si="0"/>
        <v>0.162962962962962</v>
      </c>
      <c r="BB37">
        <f t="shared" si="1"/>
        <v>0.10050251256281401</v>
      </c>
      <c r="BC37" s="10"/>
    </row>
    <row r="38" spans="1:55" x14ac:dyDescent="0.25">
      <c r="A38" s="2">
        <v>8235</v>
      </c>
      <c r="B38" s="2">
        <v>6</v>
      </c>
      <c r="C38" s="2">
        <v>3566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s="9"/>
      <c r="AZ38">
        <f t="shared" si="0"/>
        <v>1</v>
      </c>
      <c r="BB38">
        <f t="shared" si="1"/>
        <v>0</v>
      </c>
      <c r="BC38" s="10"/>
    </row>
    <row r="39" spans="1:55" x14ac:dyDescent="0.25">
      <c r="A39" s="2">
        <v>5722</v>
      </c>
      <c r="B39" s="2">
        <v>3</v>
      </c>
      <c r="C39" s="2">
        <v>286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0.11764705882352899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0.125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 s="9"/>
      <c r="AZ39">
        <f t="shared" si="0"/>
        <v>0.125</v>
      </c>
      <c r="BB39">
        <f t="shared" si="1"/>
        <v>0.11764705882352899</v>
      </c>
      <c r="BC39" s="10"/>
    </row>
    <row r="40" spans="1:55" x14ac:dyDescent="0.25">
      <c r="A40" s="2">
        <v>309</v>
      </c>
      <c r="B40" s="2">
        <v>20</v>
      </c>
      <c r="C40" s="2">
        <v>10877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1.0712372790573101E-3</v>
      </c>
      <c r="S40">
        <v>0</v>
      </c>
      <c r="T40">
        <v>0</v>
      </c>
      <c r="U40">
        <v>9.7323600973235995E-3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0.69565217391304301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 s="9"/>
      <c r="AZ40">
        <f t="shared" si="0"/>
        <v>0.69565217391304301</v>
      </c>
      <c r="BB40">
        <f t="shared" si="1"/>
        <v>9.7323600973235995E-3</v>
      </c>
      <c r="BC40" s="10"/>
    </row>
    <row r="41" spans="1:55" x14ac:dyDescent="0.25">
      <c r="A41" s="2">
        <v>5669</v>
      </c>
      <c r="B41" s="2">
        <v>14</v>
      </c>
      <c r="C41" s="2">
        <v>3147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0.84848484848484795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 s="9"/>
      <c r="AZ41">
        <f t="shared" si="0"/>
        <v>0.84848484848484795</v>
      </c>
      <c r="BB41">
        <f t="shared" si="1"/>
        <v>0</v>
      </c>
      <c r="BC41" s="10"/>
    </row>
    <row r="42" spans="1:55" x14ac:dyDescent="0.25">
      <c r="A42" s="2">
        <v>4081</v>
      </c>
      <c r="B42" s="2">
        <v>185</v>
      </c>
      <c r="C42" s="2">
        <v>41437</v>
      </c>
      <c r="E42">
        <v>1.2422360248447201E-2</v>
      </c>
      <c r="F42">
        <v>7.4349442379182101E-3</v>
      </c>
      <c r="G42">
        <v>0</v>
      </c>
      <c r="H42">
        <v>0</v>
      </c>
      <c r="I42">
        <v>0</v>
      </c>
      <c r="J42">
        <v>0</v>
      </c>
      <c r="K42">
        <v>8.6956521739130401E-3</v>
      </c>
      <c r="L42">
        <v>9.8039215686274508E-3</v>
      </c>
      <c r="M42">
        <v>2.3346303501945501E-2</v>
      </c>
      <c r="N42">
        <v>0</v>
      </c>
      <c r="O42">
        <v>0</v>
      </c>
      <c r="P42">
        <v>1.0204081632653E-2</v>
      </c>
      <c r="Q42">
        <v>8.7336244541484694E-3</v>
      </c>
      <c r="R42">
        <v>2.4108745832264598E-2</v>
      </c>
      <c r="S42">
        <v>0</v>
      </c>
      <c r="T42">
        <v>0</v>
      </c>
      <c r="U42">
        <v>8.6805555555555497E-2</v>
      </c>
      <c r="V42">
        <v>0</v>
      </c>
      <c r="W42">
        <v>0</v>
      </c>
      <c r="X42">
        <v>0</v>
      </c>
      <c r="Y42">
        <v>0</v>
      </c>
      <c r="Z42">
        <v>0.17524644030668099</v>
      </c>
      <c r="AA42">
        <v>0</v>
      </c>
      <c r="AB42">
        <v>8.2135523613963007E-3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8.1218274111675107E-2</v>
      </c>
      <c r="AN42">
        <v>0</v>
      </c>
      <c r="AO42">
        <v>1.30434782608695E-2</v>
      </c>
      <c r="AP42">
        <v>3.4188034188034101E-2</v>
      </c>
      <c r="AQ42">
        <v>0</v>
      </c>
      <c r="AR42">
        <v>0</v>
      </c>
      <c r="AS42">
        <v>0</v>
      </c>
      <c r="AT42">
        <v>0</v>
      </c>
      <c r="AU42">
        <v>3.15457413249211E-3</v>
      </c>
      <c r="AV42">
        <v>0</v>
      </c>
      <c r="AW42" s="9"/>
      <c r="AZ42">
        <f t="shared" si="0"/>
        <v>0.17524644030668099</v>
      </c>
      <c r="BB42">
        <f t="shared" si="1"/>
        <v>8.6805555555555497E-2</v>
      </c>
      <c r="BC42" s="10"/>
    </row>
    <row r="43" spans="1:55" x14ac:dyDescent="0.25">
      <c r="A43" s="2">
        <v>8612</v>
      </c>
      <c r="B43" s="2">
        <v>50</v>
      </c>
      <c r="C43" s="2">
        <v>156406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1.38150903294367E-2</v>
      </c>
      <c r="S43">
        <v>0</v>
      </c>
      <c r="T43">
        <v>0</v>
      </c>
      <c r="U43">
        <v>1.3605442176870699E-2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0.47887323943661902</v>
      </c>
      <c r="AO43">
        <v>0</v>
      </c>
      <c r="AP43">
        <v>0</v>
      </c>
      <c r="AQ43">
        <v>0</v>
      </c>
      <c r="AR43">
        <v>0</v>
      </c>
      <c r="AS43">
        <v>3.2128514056224897E-2</v>
      </c>
      <c r="AT43">
        <v>0</v>
      </c>
      <c r="AU43">
        <v>0</v>
      </c>
      <c r="AV43">
        <v>0</v>
      </c>
      <c r="AW43" s="9"/>
      <c r="AZ43">
        <f t="shared" si="0"/>
        <v>0.47887323943661902</v>
      </c>
      <c r="BB43">
        <f t="shared" si="1"/>
        <v>3.2128514056224897E-2</v>
      </c>
      <c r="BC43" s="10"/>
    </row>
    <row r="44" spans="1:55" x14ac:dyDescent="0.25">
      <c r="A44" s="2">
        <v>7912</v>
      </c>
      <c r="B44" s="2">
        <v>230</v>
      </c>
      <c r="C44" s="2">
        <v>24444</v>
      </c>
      <c r="E44">
        <v>0</v>
      </c>
      <c r="F44">
        <v>0</v>
      </c>
      <c r="G44">
        <v>0</v>
      </c>
      <c r="H44">
        <v>7.5471698113207496E-3</v>
      </c>
      <c r="I44">
        <v>0</v>
      </c>
      <c r="J44">
        <v>0</v>
      </c>
      <c r="K44">
        <v>0.08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3.6511156186612499E-2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0.57821782178217795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 s="9"/>
      <c r="AZ44">
        <f t="shared" si="0"/>
        <v>0.57821782178217795</v>
      </c>
      <c r="BB44">
        <f t="shared" si="1"/>
        <v>0.08</v>
      </c>
      <c r="BC44" s="10"/>
    </row>
    <row r="45" spans="1:55" x14ac:dyDescent="0.25">
      <c r="A45" s="2">
        <v>5652</v>
      </c>
      <c r="B45" s="2">
        <v>54</v>
      </c>
      <c r="C45" s="2">
        <v>8565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5.3078556263269601E-3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7.6726342710997401E-3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1.2158054711246201E-2</v>
      </c>
      <c r="AP45">
        <v>0.75728155339805803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 s="9"/>
      <c r="AZ45">
        <f t="shared" si="0"/>
        <v>0.75728155339805803</v>
      </c>
      <c r="BB45">
        <f t="shared" si="1"/>
        <v>1.2158054711246201E-2</v>
      </c>
      <c r="BC45" s="10"/>
    </row>
    <row r="46" spans="1:55" x14ac:dyDescent="0.25">
      <c r="A46" s="2">
        <v>5974</v>
      </c>
      <c r="B46" s="2">
        <v>122</v>
      </c>
      <c r="C46" s="2">
        <v>13843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6.7778936392075004E-3</v>
      </c>
      <c r="S46">
        <v>0</v>
      </c>
      <c r="T46">
        <v>0</v>
      </c>
      <c r="U46">
        <v>2.3391812865496998E-2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7.1530758226037196E-3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0.51685393258426904</v>
      </c>
      <c r="AR46">
        <v>0</v>
      </c>
      <c r="AS46">
        <v>0</v>
      </c>
      <c r="AT46">
        <v>0</v>
      </c>
      <c r="AU46">
        <v>2.1015761821366E-2</v>
      </c>
      <c r="AV46">
        <v>0</v>
      </c>
      <c r="AW46" s="9"/>
      <c r="AZ46">
        <f t="shared" si="0"/>
        <v>0.51685393258426904</v>
      </c>
      <c r="BB46">
        <f t="shared" si="1"/>
        <v>2.3391812865496998E-2</v>
      </c>
      <c r="BC46" s="10"/>
    </row>
    <row r="47" spans="1:55" x14ac:dyDescent="0.25">
      <c r="A47" s="2">
        <v>8274</v>
      </c>
      <c r="B47" s="2">
        <v>137</v>
      </c>
      <c r="C47" s="2">
        <v>56233</v>
      </c>
      <c r="E47">
        <v>1.8390804597701101E-2</v>
      </c>
      <c r="F47">
        <v>0</v>
      </c>
      <c r="G47">
        <v>0.18713450292397599</v>
      </c>
      <c r="H47">
        <v>0</v>
      </c>
      <c r="I47">
        <v>0</v>
      </c>
      <c r="J47">
        <v>1.09289617486338E-2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6.2321474941573604E-3</v>
      </c>
      <c r="S47">
        <v>0</v>
      </c>
      <c r="T47">
        <v>0</v>
      </c>
      <c r="U47">
        <v>6.4393939393939295E-2</v>
      </c>
      <c r="V47">
        <v>0</v>
      </c>
      <c r="W47">
        <v>0</v>
      </c>
      <c r="X47">
        <v>0</v>
      </c>
      <c r="Y47">
        <v>1.3793103448275799E-2</v>
      </c>
      <c r="Z47">
        <v>1.1560693641618399E-2</v>
      </c>
      <c r="AA47">
        <v>0.106280193236714</v>
      </c>
      <c r="AB47">
        <v>1.55697098372257E-2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6.13496932515337E-2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3.2345013477088902E-2</v>
      </c>
      <c r="AR47">
        <v>0.49180327868852403</v>
      </c>
      <c r="AS47">
        <v>5.9523809523809503E-3</v>
      </c>
      <c r="AT47">
        <v>1.12359550561797E-2</v>
      </c>
      <c r="AU47">
        <v>3.4129692832764501E-3</v>
      </c>
      <c r="AV47">
        <v>0</v>
      </c>
      <c r="AW47" s="9"/>
      <c r="AZ47">
        <f t="shared" si="0"/>
        <v>0.49180327868852403</v>
      </c>
      <c r="BB47">
        <f t="shared" si="1"/>
        <v>0.18713450292397599</v>
      </c>
      <c r="BC47" s="10"/>
    </row>
    <row r="48" spans="1:55" x14ac:dyDescent="0.25">
      <c r="A48" s="2">
        <v>8703</v>
      </c>
      <c r="B48" s="2">
        <v>196</v>
      </c>
      <c r="C48" s="2">
        <v>242092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7.1611253196930897E-3</v>
      </c>
      <c r="S48">
        <v>0</v>
      </c>
      <c r="T48">
        <v>3.0150753768844199E-2</v>
      </c>
      <c r="U48">
        <v>3.4071550255536601E-3</v>
      </c>
      <c r="V48">
        <v>7.3260073260073199E-3</v>
      </c>
      <c r="W48">
        <v>0</v>
      </c>
      <c r="X48">
        <v>0</v>
      </c>
      <c r="Y48">
        <v>0</v>
      </c>
      <c r="Z48">
        <v>4.3290043290043203E-3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0.835443037974683</v>
      </c>
      <c r="AT48">
        <v>0</v>
      </c>
      <c r="AU48">
        <v>3.10077519379844E-3</v>
      </c>
      <c r="AV48">
        <v>0</v>
      </c>
      <c r="AW48" s="9"/>
      <c r="AZ48">
        <f t="shared" si="0"/>
        <v>0.835443037974683</v>
      </c>
      <c r="BB48">
        <f t="shared" si="1"/>
        <v>3.0150753768844199E-2</v>
      </c>
      <c r="BC48" s="10"/>
    </row>
    <row r="49" spans="1:55" x14ac:dyDescent="0.25">
      <c r="A49" s="2">
        <v>5874</v>
      </c>
      <c r="B49" s="2">
        <v>51</v>
      </c>
      <c r="C49" s="2">
        <v>6839</v>
      </c>
      <c r="E49">
        <v>1.71919770773638E-2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1.00929614873837E-2</v>
      </c>
      <c r="S49">
        <v>0</v>
      </c>
      <c r="T49">
        <v>6.1443932411674304E-3</v>
      </c>
      <c r="U49">
        <v>1.3574660633484101E-2</v>
      </c>
      <c r="V49">
        <v>0</v>
      </c>
      <c r="W49">
        <v>0</v>
      </c>
      <c r="X49">
        <v>0</v>
      </c>
      <c r="Y49">
        <v>0</v>
      </c>
      <c r="Z49">
        <v>5.1347881899871601E-3</v>
      </c>
      <c r="AA49">
        <v>0</v>
      </c>
      <c r="AB49">
        <v>6.0286360211002201E-3</v>
      </c>
      <c r="AC49">
        <v>1.47058823529411E-2</v>
      </c>
      <c r="AD49">
        <v>0</v>
      </c>
      <c r="AE49">
        <v>2.02020202020202E-2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0.32608695652173902</v>
      </c>
      <c r="AU49">
        <v>0</v>
      </c>
      <c r="AV49">
        <v>0</v>
      </c>
      <c r="AW49" s="9"/>
      <c r="AZ49">
        <f t="shared" si="0"/>
        <v>0.32608695652173902</v>
      </c>
      <c r="BB49">
        <f t="shared" si="1"/>
        <v>2.02020202020202E-2</v>
      </c>
      <c r="BC49" s="10"/>
    </row>
    <row r="50" spans="1:55" x14ac:dyDescent="0.25">
      <c r="A50" s="2">
        <v>9188</v>
      </c>
      <c r="B50" s="2">
        <v>150</v>
      </c>
      <c r="C50" s="2">
        <v>19908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1.5010351966873701E-2</v>
      </c>
      <c r="S50">
        <v>0</v>
      </c>
      <c r="T50">
        <v>0</v>
      </c>
      <c r="U50">
        <v>7.3937153419593301E-3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1.82328190743338E-2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1.04166666666666E-2</v>
      </c>
      <c r="AR50">
        <v>0</v>
      </c>
      <c r="AS50">
        <v>0</v>
      </c>
      <c r="AT50">
        <v>0</v>
      </c>
      <c r="AU50">
        <v>0.34724540901502499</v>
      </c>
      <c r="AV50">
        <v>0</v>
      </c>
      <c r="AW50" s="9"/>
      <c r="AZ50">
        <f t="shared" si="0"/>
        <v>0.34724540901502499</v>
      </c>
      <c r="BB50">
        <f t="shared" si="1"/>
        <v>1.82328190743338E-2</v>
      </c>
      <c r="BC50" s="10"/>
    </row>
    <row r="51" spans="1:55" x14ac:dyDescent="0.25">
      <c r="A51" s="2">
        <v>8208</v>
      </c>
      <c r="B51" s="2">
        <v>2</v>
      </c>
      <c r="C51" s="2">
        <v>326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 s="9"/>
      <c r="AZ51">
        <f t="shared" si="0"/>
        <v>1</v>
      </c>
      <c r="BB51">
        <f t="shared" si="1"/>
        <v>0</v>
      </c>
      <c r="BC51" s="10"/>
    </row>
    <row r="52" spans="1:55" x14ac:dyDescent="0.25">
      <c r="AW52" s="9"/>
      <c r="BC52" s="10"/>
    </row>
    <row r="53" spans="1:55" x14ac:dyDescent="0.25">
      <c r="AW53" s="9"/>
      <c r="AY53" s="5" t="s">
        <v>8</v>
      </c>
      <c r="AZ53" s="5">
        <f>AVERAGE(AZ8:AZ51)</f>
        <v>0.5981349924633641</v>
      </c>
      <c r="BA53" s="5" t="s">
        <v>8</v>
      </c>
      <c r="BB53" s="5">
        <f>AVERAGE(BB8:BB51)</f>
        <v>5.8877377943098504E-2</v>
      </c>
      <c r="BC53" s="10"/>
    </row>
    <row r="54" spans="1:55" x14ac:dyDescent="0.25">
      <c r="AW54" s="9"/>
      <c r="BC54" s="10"/>
    </row>
    <row r="55" spans="1:55" x14ac:dyDescent="0.25">
      <c r="A55" s="12" t="s">
        <v>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0"/>
    </row>
    <row r="56" spans="1:55" x14ac:dyDescent="0.25">
      <c r="AW56" s="9"/>
      <c r="BC56" s="10"/>
    </row>
    <row r="57" spans="1:55" x14ac:dyDescent="0.25">
      <c r="A57" s="2" t="s">
        <v>1</v>
      </c>
      <c r="B57" s="2" t="s">
        <v>2</v>
      </c>
      <c r="C57" s="2" t="s">
        <v>22</v>
      </c>
      <c r="D57" s="3" t="s">
        <v>3</v>
      </c>
      <c r="E57" s="3">
        <v>8880</v>
      </c>
      <c r="F57" s="3">
        <v>9287</v>
      </c>
      <c r="G57" s="3">
        <v>8554</v>
      </c>
      <c r="H57" s="3">
        <v>5718</v>
      </c>
      <c r="I57" s="3">
        <v>5737</v>
      </c>
      <c r="J57" s="3">
        <v>8556</v>
      </c>
      <c r="K57" s="3">
        <v>5918</v>
      </c>
      <c r="L57" s="3">
        <v>5893</v>
      </c>
      <c r="M57" s="3">
        <v>8618</v>
      </c>
      <c r="N57" s="3">
        <v>7775</v>
      </c>
      <c r="O57" s="3">
        <v>7776</v>
      </c>
      <c r="P57" s="3">
        <v>8102</v>
      </c>
      <c r="Q57" s="3">
        <v>7625</v>
      </c>
      <c r="R57" s="3">
        <v>4072</v>
      </c>
      <c r="S57" s="3">
        <v>9047</v>
      </c>
      <c r="T57" s="3">
        <v>7117</v>
      </c>
      <c r="U57" s="3">
        <v>8462</v>
      </c>
      <c r="V57" s="3">
        <v>8488</v>
      </c>
      <c r="W57" s="3">
        <v>7807</v>
      </c>
      <c r="X57" s="3">
        <v>5820</v>
      </c>
      <c r="Y57" s="3">
        <v>7766</v>
      </c>
      <c r="Z57" s="3">
        <v>6766</v>
      </c>
      <c r="AA57" s="3">
        <v>8162</v>
      </c>
      <c r="AB57" s="3">
        <v>8216</v>
      </c>
      <c r="AC57" s="3">
        <v>505</v>
      </c>
      <c r="AD57" s="3">
        <v>5767</v>
      </c>
      <c r="AE57" s="3">
        <v>7547</v>
      </c>
      <c r="AF57" s="3">
        <v>7566</v>
      </c>
      <c r="AG57" s="3">
        <v>8212</v>
      </c>
      <c r="AH57" s="3">
        <v>5096</v>
      </c>
      <c r="AI57" s="3">
        <v>8235</v>
      </c>
      <c r="AJ57" s="3">
        <v>5722</v>
      </c>
      <c r="AK57" s="3">
        <v>309</v>
      </c>
      <c r="AL57" s="3">
        <v>5669</v>
      </c>
      <c r="AM57" s="3">
        <v>4081</v>
      </c>
      <c r="AN57" s="3">
        <v>8612</v>
      </c>
      <c r="AO57" s="3">
        <v>7912</v>
      </c>
      <c r="AP57" s="3">
        <v>5652</v>
      </c>
      <c r="AQ57" s="3">
        <v>5974</v>
      </c>
      <c r="AR57" s="3">
        <v>8274</v>
      </c>
      <c r="AS57" s="3">
        <v>8703</v>
      </c>
      <c r="AT57" s="3">
        <v>5874</v>
      </c>
      <c r="AU57" s="3">
        <v>9188</v>
      </c>
      <c r="AV57" s="3">
        <v>8208</v>
      </c>
      <c r="AW57" s="9"/>
      <c r="BC57" s="10"/>
    </row>
    <row r="58" spans="1:55" x14ac:dyDescent="0.25">
      <c r="D58" s="3" t="s">
        <v>4</v>
      </c>
      <c r="E58" s="3">
        <v>298</v>
      </c>
      <c r="F58" s="3">
        <v>84</v>
      </c>
      <c r="G58" s="3">
        <v>34</v>
      </c>
      <c r="H58" s="3">
        <v>35</v>
      </c>
      <c r="I58" s="3">
        <v>10</v>
      </c>
      <c r="J58" s="3">
        <v>46</v>
      </c>
      <c r="K58" s="3">
        <v>45</v>
      </c>
      <c r="L58" s="3">
        <v>19</v>
      </c>
      <c r="M58" s="3">
        <v>72</v>
      </c>
      <c r="N58" s="3">
        <v>2</v>
      </c>
      <c r="O58" s="3">
        <v>4</v>
      </c>
      <c r="P58" s="3">
        <v>11</v>
      </c>
      <c r="Q58" s="3">
        <v>44</v>
      </c>
      <c r="R58" s="3">
        <v>3714</v>
      </c>
      <c r="S58" s="3">
        <v>42</v>
      </c>
      <c r="T58" s="3">
        <v>600</v>
      </c>
      <c r="U58" s="3">
        <v>391</v>
      </c>
      <c r="V58" s="3">
        <v>77</v>
      </c>
      <c r="W58" s="3">
        <v>36</v>
      </c>
      <c r="X58" s="3">
        <v>63</v>
      </c>
      <c r="Y58" s="3">
        <v>8</v>
      </c>
      <c r="Z58" s="3">
        <v>728</v>
      </c>
      <c r="AA58" s="3">
        <v>70</v>
      </c>
      <c r="AB58" s="3">
        <v>1276</v>
      </c>
      <c r="AC58" s="3">
        <v>221</v>
      </c>
      <c r="AD58" s="3">
        <v>31</v>
      </c>
      <c r="AE58" s="3">
        <v>48</v>
      </c>
      <c r="AF58" s="3">
        <v>156</v>
      </c>
      <c r="AG58" s="3">
        <v>3</v>
      </c>
      <c r="AH58" s="3">
        <v>18</v>
      </c>
      <c r="AI58" s="3">
        <v>6</v>
      </c>
      <c r="AJ58" s="3">
        <v>13</v>
      </c>
      <c r="AK58" s="3">
        <v>26</v>
      </c>
      <c r="AL58" s="3">
        <v>19</v>
      </c>
      <c r="AM58" s="3">
        <v>12</v>
      </c>
      <c r="AN58" s="3">
        <v>21</v>
      </c>
      <c r="AO58" s="3">
        <v>275</v>
      </c>
      <c r="AP58" s="3">
        <v>49</v>
      </c>
      <c r="AQ58" s="3">
        <v>234</v>
      </c>
      <c r="AR58" s="3">
        <v>46</v>
      </c>
      <c r="AS58" s="3">
        <v>199</v>
      </c>
      <c r="AT58" s="3">
        <v>41</v>
      </c>
      <c r="AU58" s="3">
        <v>449</v>
      </c>
      <c r="AV58" s="3">
        <v>2</v>
      </c>
      <c r="AW58" s="9"/>
      <c r="AX58" s="6" t="s">
        <v>11</v>
      </c>
      <c r="AY58" s="6" t="s">
        <v>12</v>
      </c>
      <c r="BA58" s="6" t="s">
        <v>13</v>
      </c>
      <c r="BC58" s="10"/>
    </row>
    <row r="59" spans="1:55" x14ac:dyDescent="0.25">
      <c r="D59" s="3" t="s">
        <v>21</v>
      </c>
      <c r="E59" s="3">
        <v>42504</v>
      </c>
      <c r="F59" s="3">
        <v>14480</v>
      </c>
      <c r="G59" s="3">
        <v>27280</v>
      </c>
      <c r="H59" s="3">
        <v>6238</v>
      </c>
      <c r="I59" s="3">
        <v>6842</v>
      </c>
      <c r="J59" s="3">
        <v>22766</v>
      </c>
      <c r="K59" s="3">
        <v>3110</v>
      </c>
      <c r="L59" s="3">
        <v>3442</v>
      </c>
      <c r="M59" s="3">
        <v>21460</v>
      </c>
      <c r="N59" s="3">
        <v>185</v>
      </c>
      <c r="O59" s="3">
        <v>361</v>
      </c>
      <c r="P59" s="3">
        <v>413</v>
      </c>
      <c r="Q59" s="3">
        <v>4814</v>
      </c>
      <c r="R59" s="3">
        <v>719976</v>
      </c>
      <c r="S59" s="3">
        <v>5534</v>
      </c>
      <c r="T59" s="3">
        <v>76114</v>
      </c>
      <c r="U59" s="3">
        <v>82587</v>
      </c>
      <c r="V59" s="3">
        <v>48928</v>
      </c>
      <c r="W59" s="3">
        <v>4895</v>
      </c>
      <c r="X59" s="3">
        <v>24403</v>
      </c>
      <c r="Y59" s="3">
        <v>1673</v>
      </c>
      <c r="Z59" s="3">
        <v>195806</v>
      </c>
      <c r="AA59" s="3">
        <v>97638</v>
      </c>
      <c r="AB59" s="3">
        <v>223090</v>
      </c>
      <c r="AC59" s="3">
        <v>30670</v>
      </c>
      <c r="AD59" s="3">
        <v>16667</v>
      </c>
      <c r="AE59" s="3">
        <v>4651</v>
      </c>
      <c r="AF59" s="3">
        <v>14989</v>
      </c>
      <c r="AG59" s="3">
        <v>782</v>
      </c>
      <c r="AH59" s="3">
        <v>6304</v>
      </c>
      <c r="AI59" s="3">
        <v>3566</v>
      </c>
      <c r="AJ59" s="3">
        <v>2279</v>
      </c>
      <c r="AK59" s="3">
        <v>12555</v>
      </c>
      <c r="AL59" s="3">
        <v>5545</v>
      </c>
      <c r="AM59" s="3">
        <v>1837</v>
      </c>
      <c r="AN59" s="3">
        <v>144185</v>
      </c>
      <c r="AO59" s="3">
        <v>37466</v>
      </c>
      <c r="AP59" s="3">
        <v>8395</v>
      </c>
      <c r="AQ59" s="3">
        <v>35893</v>
      </c>
      <c r="AR59" s="3">
        <v>21884</v>
      </c>
      <c r="AS59" s="3">
        <v>294260</v>
      </c>
      <c r="AT59" s="3">
        <v>8453</v>
      </c>
      <c r="AU59" s="3">
        <v>77765</v>
      </c>
      <c r="AV59" s="3">
        <v>326</v>
      </c>
      <c r="AW59" s="9"/>
      <c r="BC59" s="10"/>
    </row>
    <row r="60" spans="1:55" x14ac:dyDescent="0.25">
      <c r="AW60" s="9"/>
      <c r="BC60" s="10"/>
    </row>
    <row r="61" spans="1:55" x14ac:dyDescent="0.25">
      <c r="A61" s="2">
        <v>8880</v>
      </c>
      <c r="B61" s="2">
        <v>287</v>
      </c>
      <c r="C61" s="2">
        <v>40225</v>
      </c>
      <c r="E61">
        <v>0.55033557046979797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2.5578890683898702E-2</v>
      </c>
      <c r="S61">
        <v>0</v>
      </c>
      <c r="T61">
        <v>0</v>
      </c>
      <c r="U61">
        <v>1.0230179028132899E-2</v>
      </c>
      <c r="V61">
        <v>0</v>
      </c>
      <c r="W61">
        <v>0</v>
      </c>
      <c r="X61">
        <v>0</v>
      </c>
      <c r="Y61">
        <v>0</v>
      </c>
      <c r="Z61">
        <v>1.37362637362637E-2</v>
      </c>
      <c r="AA61">
        <v>0</v>
      </c>
      <c r="AB61">
        <v>9.4043887147335394E-3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4.4543429844097898E-3</v>
      </c>
      <c r="AV61">
        <v>0</v>
      </c>
      <c r="AW61" s="9"/>
      <c r="AX61">
        <f t="shared" ref="AX61:AX104" si="2">INDEX(E61:AV61,MATCH(MAX(E8:AV8),E8:AV8,0))</f>
        <v>0.55033557046979797</v>
      </c>
      <c r="AY61">
        <f>INDEX(E$58:AV$58,MATCH(MAX(E8:AV8),E8:AV8,0))</f>
        <v>298</v>
      </c>
      <c r="BA61">
        <f t="shared" ref="BA61:BA104" si="3">AX61*AY61</f>
        <v>163.9999999999998</v>
      </c>
      <c r="BC61" s="10"/>
    </row>
    <row r="62" spans="1:55" x14ac:dyDescent="0.25">
      <c r="A62" s="2">
        <v>9287</v>
      </c>
      <c r="B62" s="2">
        <v>161</v>
      </c>
      <c r="C62" s="2">
        <v>24158</v>
      </c>
      <c r="E62">
        <v>0</v>
      </c>
      <c r="F62">
        <v>0.69047619047619002</v>
      </c>
      <c r="G62">
        <v>0</v>
      </c>
      <c r="H62">
        <v>5.7142857142857099E-2</v>
      </c>
      <c r="I62">
        <v>0</v>
      </c>
      <c r="J62">
        <v>2.1739130434782601E-2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1.5347334410339201E-2</v>
      </c>
      <c r="S62">
        <v>0</v>
      </c>
      <c r="T62">
        <v>0</v>
      </c>
      <c r="U62">
        <v>1.27877237851662E-2</v>
      </c>
      <c r="V62">
        <v>0</v>
      </c>
      <c r="W62">
        <v>0</v>
      </c>
      <c r="X62">
        <v>0</v>
      </c>
      <c r="Y62">
        <v>0</v>
      </c>
      <c r="Z62">
        <v>6.8681318681318602E-3</v>
      </c>
      <c r="AA62">
        <v>0</v>
      </c>
      <c r="AB62">
        <v>2.1943573667711599E-2</v>
      </c>
      <c r="AC62">
        <v>0</v>
      </c>
      <c r="AD62">
        <v>0</v>
      </c>
      <c r="AE62">
        <v>2.0833333333333301E-2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4.2735042735042696E-3</v>
      </c>
      <c r="AR62">
        <v>0</v>
      </c>
      <c r="AS62">
        <v>0</v>
      </c>
      <c r="AT62">
        <v>0</v>
      </c>
      <c r="AU62">
        <v>6.6815144766146899E-3</v>
      </c>
      <c r="AV62">
        <v>0</v>
      </c>
      <c r="AW62" s="9"/>
      <c r="AX62">
        <f t="shared" si="2"/>
        <v>0.69047619047619002</v>
      </c>
      <c r="AY62">
        <f>INDEX(E$58:AV$58,MATCH(MAX(E9:AV9),E9:AV9,0))</f>
        <v>84</v>
      </c>
      <c r="BA62">
        <f t="shared" si="3"/>
        <v>57.999999999999964</v>
      </c>
      <c r="BC62" s="10"/>
    </row>
    <row r="63" spans="1:55" x14ac:dyDescent="0.25">
      <c r="A63" s="2">
        <v>5718</v>
      </c>
      <c r="B63" s="2">
        <v>150</v>
      </c>
      <c r="C63" s="2">
        <v>27989</v>
      </c>
      <c r="E63">
        <v>1.00671140939597E-2</v>
      </c>
      <c r="F63">
        <v>0</v>
      </c>
      <c r="G63">
        <v>0</v>
      </c>
      <c r="H63">
        <v>0.6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1.9386106623586401E-2</v>
      </c>
      <c r="S63">
        <v>0</v>
      </c>
      <c r="T63">
        <v>3.3333333333333301E-3</v>
      </c>
      <c r="U63">
        <v>1.7902813299232701E-2</v>
      </c>
      <c r="V63">
        <v>0</v>
      </c>
      <c r="W63">
        <v>0</v>
      </c>
      <c r="X63">
        <v>1.5873015873015799E-2</v>
      </c>
      <c r="Y63">
        <v>0</v>
      </c>
      <c r="Z63">
        <v>9.6153846153846107E-3</v>
      </c>
      <c r="AA63">
        <v>0</v>
      </c>
      <c r="AB63">
        <v>2.7429467084639499E-2</v>
      </c>
      <c r="AC63">
        <v>4.5248868778280504E-3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2.2271714922048901E-3</v>
      </c>
      <c r="AV63">
        <v>0</v>
      </c>
      <c r="AW63" s="9"/>
      <c r="AX63">
        <f t="shared" si="2"/>
        <v>0.6</v>
      </c>
      <c r="AY63">
        <f>INDEX(E$58:AV$58,MATCH(MAX(E10:AV10),E10:AV10,0))</f>
        <v>35</v>
      </c>
      <c r="BA63">
        <f t="shared" si="3"/>
        <v>21</v>
      </c>
      <c r="BC63" s="10"/>
    </row>
    <row r="64" spans="1:55" x14ac:dyDescent="0.25">
      <c r="A64" s="2">
        <v>8554</v>
      </c>
      <c r="B64" s="2">
        <v>38</v>
      </c>
      <c r="C64" s="2">
        <v>25542</v>
      </c>
      <c r="E64">
        <v>0</v>
      </c>
      <c r="F64">
        <v>0</v>
      </c>
      <c r="G64">
        <v>0.441176470588235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2.6925148088314399E-4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2.7472527472527401E-3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1.2820512820512799E-2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9.0452261306532597E-2</v>
      </c>
      <c r="AT64">
        <v>0</v>
      </c>
      <c r="AU64">
        <v>0</v>
      </c>
      <c r="AV64">
        <v>0</v>
      </c>
      <c r="AW64" s="9"/>
      <c r="AX64">
        <f t="shared" si="2"/>
        <v>0.441176470588235</v>
      </c>
      <c r="AY64">
        <f>INDEX(E$58:AV$58,MATCH(MAX(E11:AV11),E11:AV11,0))</f>
        <v>34</v>
      </c>
      <c r="BA64">
        <f t="shared" si="3"/>
        <v>14.999999999999989</v>
      </c>
      <c r="BC64" s="10"/>
    </row>
    <row r="65" spans="1:55" x14ac:dyDescent="0.25">
      <c r="A65" s="2">
        <v>5737</v>
      </c>
      <c r="B65" s="2">
        <v>27</v>
      </c>
      <c r="C65" s="2">
        <v>7688</v>
      </c>
      <c r="E65">
        <v>0</v>
      </c>
      <c r="F65">
        <v>0</v>
      </c>
      <c r="G65">
        <v>0</v>
      </c>
      <c r="H65">
        <v>0</v>
      </c>
      <c r="I65">
        <v>0.9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1.6666666666666601E-3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">
        <v>7.8369905956112795E-4</v>
      </c>
      <c r="AC65">
        <v>0</v>
      </c>
      <c r="AD65">
        <v>0.16129032258064499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0.84615384615384603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 s="9"/>
      <c r="AX65">
        <f t="shared" si="2"/>
        <v>0.84615384615384603</v>
      </c>
      <c r="AY65">
        <f>INDEX(E$58:AV$58,MATCH(MAX(E12:AV12),E12:AV12,0))</f>
        <v>13</v>
      </c>
      <c r="BA65">
        <f t="shared" si="3"/>
        <v>10.999999999999998</v>
      </c>
      <c r="BC65" s="10"/>
    </row>
    <row r="66" spans="1:55" x14ac:dyDescent="0.25">
      <c r="A66" s="2">
        <v>8556</v>
      </c>
      <c r="B66" s="2">
        <v>62</v>
      </c>
      <c r="C66" s="2">
        <v>25086</v>
      </c>
      <c r="E66">
        <v>1.34228187919463E-2</v>
      </c>
      <c r="F66">
        <v>0</v>
      </c>
      <c r="G66">
        <v>0</v>
      </c>
      <c r="H66">
        <v>0</v>
      </c>
      <c r="I66">
        <v>0</v>
      </c>
      <c r="J66">
        <v>0.86956521739130399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1.0770059235325701E-3</v>
      </c>
      <c r="S66">
        <v>0</v>
      </c>
      <c r="T66">
        <v>1.6666666666666601E-3</v>
      </c>
      <c r="U66">
        <v>1.53452685421994E-2</v>
      </c>
      <c r="V66">
        <v>0</v>
      </c>
      <c r="W66">
        <v>0</v>
      </c>
      <c r="X66">
        <v>0</v>
      </c>
      <c r="Y66">
        <v>0</v>
      </c>
      <c r="Z66">
        <v>0</v>
      </c>
      <c r="AA66">
        <v>1.42857142857142E-2</v>
      </c>
      <c r="AB66">
        <v>1.5673981191222501E-3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7.69230769230769E-2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4.4543429844097898E-3</v>
      </c>
      <c r="AV66">
        <v>0</v>
      </c>
      <c r="AW66" s="9"/>
      <c r="AX66">
        <f t="shared" si="2"/>
        <v>0.86956521739130399</v>
      </c>
      <c r="AY66">
        <f>INDEX(E$58:AV$58,MATCH(MAX(E13:AV13),E13:AV13,0))</f>
        <v>46</v>
      </c>
      <c r="BA66">
        <f t="shared" si="3"/>
        <v>39.999999999999986</v>
      </c>
      <c r="BC66" s="10"/>
    </row>
    <row r="67" spans="1:55" x14ac:dyDescent="0.25">
      <c r="A67" s="2">
        <v>5918</v>
      </c>
      <c r="B67" s="2">
        <v>19</v>
      </c>
      <c r="C67" s="2">
        <v>1606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0.28888888888888797</v>
      </c>
      <c r="L67">
        <v>0</v>
      </c>
      <c r="M67">
        <v>0</v>
      </c>
      <c r="N67">
        <v>0</v>
      </c>
      <c r="O67">
        <v>0</v>
      </c>
      <c r="P67">
        <v>9.0909090909090898E-2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1.8181818181818101E-2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 s="9"/>
      <c r="AX67">
        <f t="shared" si="2"/>
        <v>0.28888888888888797</v>
      </c>
      <c r="AY67">
        <f>INDEX(E$58:AV$58,MATCH(MAX(E14:AV14),E14:AV14,0))</f>
        <v>45</v>
      </c>
      <c r="BA67">
        <f t="shared" si="3"/>
        <v>12.999999999999959</v>
      </c>
      <c r="BC67" s="10"/>
    </row>
    <row r="68" spans="1:55" x14ac:dyDescent="0.25">
      <c r="A68" s="2">
        <v>5893</v>
      </c>
      <c r="B68" s="2">
        <v>3725</v>
      </c>
      <c r="C68" s="2">
        <v>1001244</v>
      </c>
      <c r="E68">
        <v>0.34563758389261701</v>
      </c>
      <c r="F68">
        <v>0.29761904761904701</v>
      </c>
      <c r="G68">
        <v>8.8235294117646995E-2</v>
      </c>
      <c r="H68">
        <v>0.314285714285714</v>
      </c>
      <c r="I68">
        <v>0.1</v>
      </c>
      <c r="J68">
        <v>8.6956521739130405E-2</v>
      </c>
      <c r="K68">
        <v>0.37777777777777699</v>
      </c>
      <c r="L68">
        <v>0.89473684210526305</v>
      </c>
      <c r="M68">
        <v>0.47222222222222199</v>
      </c>
      <c r="N68">
        <v>0</v>
      </c>
      <c r="O68">
        <v>0</v>
      </c>
      <c r="P68">
        <v>0.36363636363636298</v>
      </c>
      <c r="Q68">
        <v>0.43181818181818099</v>
      </c>
      <c r="R68">
        <v>0.46230479267635899</v>
      </c>
      <c r="S68">
        <v>0.38095238095237999</v>
      </c>
      <c r="T68">
        <v>8.5000000000000006E-2</v>
      </c>
      <c r="U68">
        <v>0.39386189258311999</v>
      </c>
      <c r="V68">
        <v>0</v>
      </c>
      <c r="W68">
        <v>0.41666666666666602</v>
      </c>
      <c r="X68">
        <v>0.19047619047618999</v>
      </c>
      <c r="Y68">
        <v>0</v>
      </c>
      <c r="Z68">
        <v>0.47664835164835101</v>
      </c>
      <c r="AA68">
        <v>0.3</v>
      </c>
      <c r="AB68">
        <v>0.42241379310344801</v>
      </c>
      <c r="AC68">
        <v>1.3574660633484101E-2</v>
      </c>
      <c r="AD68">
        <v>6.4516129032257993E-2</v>
      </c>
      <c r="AE68">
        <v>0.3125</v>
      </c>
      <c r="AF68">
        <v>0.128205128205128</v>
      </c>
      <c r="AG68">
        <v>0.33333333333333298</v>
      </c>
      <c r="AH68">
        <v>0.38888888888888801</v>
      </c>
      <c r="AI68">
        <v>0</v>
      </c>
      <c r="AJ68">
        <v>7.69230769230769E-2</v>
      </c>
      <c r="AK68">
        <v>0.115384615384615</v>
      </c>
      <c r="AL68">
        <v>0.26315789473684198</v>
      </c>
      <c r="AM68">
        <v>0.33333333333333298</v>
      </c>
      <c r="AN68">
        <v>0.19047619047618999</v>
      </c>
      <c r="AO68">
        <v>0.43272727272727202</v>
      </c>
      <c r="AP68">
        <v>4.08163265306122E-2</v>
      </c>
      <c r="AQ68">
        <v>0.47863247863247799</v>
      </c>
      <c r="AR68">
        <v>2.1739130434782601E-2</v>
      </c>
      <c r="AS68">
        <v>5.52763819095477E-2</v>
      </c>
      <c r="AT68">
        <v>0.48780487804877998</v>
      </c>
      <c r="AU68">
        <v>0.63474387527839604</v>
      </c>
      <c r="AV68">
        <v>0</v>
      </c>
      <c r="AW68" s="9"/>
      <c r="AX68">
        <f t="shared" si="2"/>
        <v>0.46230479267635899</v>
      </c>
      <c r="AY68">
        <f>INDEX(E$58:AV$58,MATCH(MAX(E15:AV15),E15:AV15,0))</f>
        <v>3714</v>
      </c>
      <c r="BA68">
        <f t="shared" si="3"/>
        <v>1716.9999999999973</v>
      </c>
      <c r="BC68" s="10"/>
    </row>
    <row r="69" spans="1:55" x14ac:dyDescent="0.25">
      <c r="A69" s="2">
        <v>8618</v>
      </c>
      <c r="B69" s="2">
        <v>94</v>
      </c>
      <c r="C69" s="2">
        <v>30378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0.45833333333333298</v>
      </c>
      <c r="N69">
        <v>0</v>
      </c>
      <c r="O69">
        <v>0</v>
      </c>
      <c r="P69">
        <v>0</v>
      </c>
      <c r="Q69">
        <v>0</v>
      </c>
      <c r="R69">
        <v>1.26548196015078E-2</v>
      </c>
      <c r="S69">
        <v>0</v>
      </c>
      <c r="T69">
        <v>0</v>
      </c>
      <c r="U69">
        <v>1.0230179028132899E-2</v>
      </c>
      <c r="V69">
        <v>0</v>
      </c>
      <c r="W69">
        <v>0</v>
      </c>
      <c r="X69">
        <v>0</v>
      </c>
      <c r="Y69">
        <v>0</v>
      </c>
      <c r="Z69">
        <v>1.37362637362637E-3</v>
      </c>
      <c r="AA69">
        <v>0</v>
      </c>
      <c r="AB69">
        <v>7.0532915360501502E-3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 s="9"/>
      <c r="AX69">
        <f t="shared" si="2"/>
        <v>0.45833333333333298</v>
      </c>
      <c r="AY69">
        <f>INDEX(E$58:AV$58,MATCH(MAX(E16:AV16),E16:AV16,0))</f>
        <v>72</v>
      </c>
      <c r="BA69">
        <f t="shared" si="3"/>
        <v>32.999999999999972</v>
      </c>
      <c r="BC69" s="10"/>
    </row>
    <row r="70" spans="1:55" x14ac:dyDescent="0.25">
      <c r="A70" s="2">
        <v>7775</v>
      </c>
      <c r="B70" s="2">
        <v>2</v>
      </c>
      <c r="C70" s="2">
        <v>185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 s="9"/>
      <c r="AX70">
        <f t="shared" si="2"/>
        <v>1</v>
      </c>
      <c r="AY70">
        <f>INDEX(E$58:AV$58,MATCH(MAX(E17:AV17),E17:AV17,0))</f>
        <v>2</v>
      </c>
      <c r="BA70">
        <f t="shared" si="3"/>
        <v>2</v>
      </c>
      <c r="BC70" s="10"/>
    </row>
    <row r="71" spans="1:55" x14ac:dyDescent="0.25">
      <c r="A71" s="2">
        <v>7776</v>
      </c>
      <c r="B71" s="2">
        <v>4</v>
      </c>
      <c r="C71" s="2">
        <v>361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 s="9"/>
      <c r="AX71">
        <f t="shared" si="2"/>
        <v>1</v>
      </c>
      <c r="AY71">
        <f>INDEX(E$58:AV$58,MATCH(MAX(E18:AV18),E18:AV18,0))</f>
        <v>4</v>
      </c>
      <c r="BA71">
        <f t="shared" si="3"/>
        <v>4</v>
      </c>
      <c r="BC71" s="10"/>
    </row>
    <row r="72" spans="1:55" x14ac:dyDescent="0.25">
      <c r="A72" s="2">
        <v>8102</v>
      </c>
      <c r="B72" s="2">
        <v>6</v>
      </c>
      <c r="C72" s="2">
        <v>203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0.45454545454545398</v>
      </c>
      <c r="Q72">
        <v>0</v>
      </c>
      <c r="R72">
        <v>0</v>
      </c>
      <c r="S72">
        <v>0</v>
      </c>
      <c r="T72">
        <v>0</v>
      </c>
      <c r="U72">
        <v>2.5575447570332401E-3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 s="9"/>
      <c r="AX72">
        <f t="shared" si="2"/>
        <v>0.45454545454545398</v>
      </c>
      <c r="AY72">
        <f>INDEX(E$58:AV$58,MATCH(MAX(E19:AV19),E19:AV19,0))</f>
        <v>11</v>
      </c>
      <c r="BA72">
        <f t="shared" si="3"/>
        <v>4.9999999999999938</v>
      </c>
      <c r="BC72" s="10"/>
    </row>
    <row r="73" spans="1:55" x14ac:dyDescent="0.25">
      <c r="A73" s="2">
        <v>7625</v>
      </c>
      <c r="B73" s="2">
        <v>84</v>
      </c>
      <c r="C73" s="2">
        <v>8612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0.43181818181818099</v>
      </c>
      <c r="R73">
        <v>0</v>
      </c>
      <c r="S73">
        <v>0</v>
      </c>
      <c r="T73">
        <v>0.02</v>
      </c>
      <c r="U73">
        <v>0</v>
      </c>
      <c r="V73">
        <v>0</v>
      </c>
      <c r="W73">
        <v>0</v>
      </c>
      <c r="X73">
        <v>0</v>
      </c>
      <c r="Y73">
        <v>0</v>
      </c>
      <c r="Z73">
        <v>1.37362637362637E-3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0.31410256410256399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6.1224489795918297E-2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 s="9"/>
      <c r="AX73">
        <f t="shared" si="2"/>
        <v>0.31410256410256399</v>
      </c>
      <c r="AY73">
        <f>INDEX(E$58:AV$58,MATCH(MAX(E20:AV20),E20:AV20,0))</f>
        <v>156</v>
      </c>
      <c r="BA73">
        <f t="shared" si="3"/>
        <v>48.999999999999979</v>
      </c>
      <c r="BC73" s="10"/>
    </row>
    <row r="74" spans="1:55" x14ac:dyDescent="0.25">
      <c r="A74" s="2">
        <v>4072</v>
      </c>
      <c r="B74" s="2">
        <v>1258</v>
      </c>
      <c r="C74" s="2">
        <v>146564</v>
      </c>
      <c r="E74">
        <v>3.3557046979865702E-3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0.330102315562735</v>
      </c>
      <c r="S74">
        <v>0</v>
      </c>
      <c r="T74">
        <v>0</v>
      </c>
      <c r="U74">
        <v>5.1150895140664896E-3</v>
      </c>
      <c r="V74">
        <v>0</v>
      </c>
      <c r="W74">
        <v>0</v>
      </c>
      <c r="X74">
        <v>0</v>
      </c>
      <c r="Y74">
        <v>0</v>
      </c>
      <c r="Z74">
        <v>1.37362637362637E-2</v>
      </c>
      <c r="AA74">
        <v>0</v>
      </c>
      <c r="AB74">
        <v>1.41065830721003E-2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2.2271714922048901E-3</v>
      </c>
      <c r="AV74">
        <v>0</v>
      </c>
      <c r="AW74" s="9"/>
      <c r="AX74">
        <f t="shared" si="2"/>
        <v>0.330102315562735</v>
      </c>
      <c r="AY74">
        <f>INDEX(E$58:AV$58,MATCH(MAX(E21:AV21),E21:AV21,0))</f>
        <v>3714</v>
      </c>
      <c r="BA74">
        <f t="shared" si="3"/>
        <v>1225.9999999999977</v>
      </c>
      <c r="BC74" s="10"/>
    </row>
    <row r="75" spans="1:55" x14ac:dyDescent="0.25">
      <c r="A75" s="2">
        <v>9047</v>
      </c>
      <c r="B75" s="2">
        <v>38</v>
      </c>
      <c r="C75" s="2">
        <v>5440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0.61904761904761896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6.2695924764890202E-3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1.7094017094016999E-2</v>
      </c>
      <c r="AR75">
        <v>0</v>
      </c>
      <c r="AS75">
        <v>0</v>
      </c>
      <c r="AT75">
        <v>0</v>
      </c>
      <c r="AU75">
        <v>0</v>
      </c>
      <c r="AV75">
        <v>0</v>
      </c>
      <c r="AW75" s="9"/>
      <c r="AX75">
        <f t="shared" si="2"/>
        <v>0.61904761904761896</v>
      </c>
      <c r="AY75">
        <f>INDEX(E$58:AV$58,MATCH(MAX(E22:AV22),E22:AV22,0))</f>
        <v>42</v>
      </c>
      <c r="BA75">
        <f t="shared" si="3"/>
        <v>25.999999999999996</v>
      </c>
      <c r="BC75" s="10"/>
    </row>
    <row r="76" spans="1:55" x14ac:dyDescent="0.25">
      <c r="A76" s="2">
        <v>7117</v>
      </c>
      <c r="B76" s="2">
        <v>586</v>
      </c>
      <c r="C76" s="2">
        <v>77386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4.54545454545454E-2</v>
      </c>
      <c r="R76">
        <v>4.5772751750134599E-3</v>
      </c>
      <c r="S76">
        <v>0</v>
      </c>
      <c r="T76">
        <v>0.84499999999999997</v>
      </c>
      <c r="U76">
        <v>2.5575447570332401E-3</v>
      </c>
      <c r="V76">
        <v>0</v>
      </c>
      <c r="W76">
        <v>0</v>
      </c>
      <c r="X76">
        <v>0</v>
      </c>
      <c r="Y76">
        <v>0</v>
      </c>
      <c r="Z76">
        <v>6.8681318681318602E-3</v>
      </c>
      <c r="AA76">
        <v>0</v>
      </c>
      <c r="AB76">
        <v>3.5266457680250697E-2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9.7560975609756101E-2</v>
      </c>
      <c r="AU76">
        <v>1.11358574610244E-2</v>
      </c>
      <c r="AV76">
        <v>0</v>
      </c>
      <c r="AW76" s="9"/>
      <c r="AX76">
        <f t="shared" si="2"/>
        <v>0.84499999999999997</v>
      </c>
      <c r="AY76">
        <f>INDEX(E$58:AV$58,MATCH(MAX(E23:AV23),E23:AV23,0))</f>
        <v>600</v>
      </c>
      <c r="BA76">
        <f t="shared" si="3"/>
        <v>507</v>
      </c>
      <c r="BC76" s="10"/>
    </row>
    <row r="77" spans="1:55" x14ac:dyDescent="0.25">
      <c r="A77" s="2">
        <v>8462</v>
      </c>
      <c r="B77" s="2">
        <v>308</v>
      </c>
      <c r="C77" s="2">
        <v>43861</v>
      </c>
      <c r="E77">
        <v>6.7114093959731499E-3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3.3117932148626801E-2</v>
      </c>
      <c r="S77">
        <v>0</v>
      </c>
      <c r="T77">
        <v>0</v>
      </c>
      <c r="U77">
        <v>0.32480818414322199</v>
      </c>
      <c r="V77">
        <v>0</v>
      </c>
      <c r="W77">
        <v>2.77777777777777E-2</v>
      </c>
      <c r="X77">
        <v>4.7619047619047603E-2</v>
      </c>
      <c r="Y77">
        <v>0</v>
      </c>
      <c r="Z77">
        <v>2.19780219780219E-2</v>
      </c>
      <c r="AA77">
        <v>0</v>
      </c>
      <c r="AB77">
        <v>2.27272727272727E-2</v>
      </c>
      <c r="AC77">
        <v>4.5248868778280504E-3</v>
      </c>
      <c r="AD77">
        <v>0</v>
      </c>
      <c r="AE77">
        <v>2.0833333333333301E-2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8.5470085470085392E-3</v>
      </c>
      <c r="AR77">
        <v>0</v>
      </c>
      <c r="AS77">
        <v>0</v>
      </c>
      <c r="AT77">
        <v>0</v>
      </c>
      <c r="AU77">
        <v>6.6815144766146899E-3</v>
      </c>
      <c r="AV77">
        <v>0</v>
      </c>
      <c r="AW77" s="9"/>
      <c r="AX77">
        <f t="shared" si="2"/>
        <v>0.32480818414322199</v>
      </c>
      <c r="AY77">
        <f>INDEX(E$58:AV$58,MATCH(MAX(E24:AV24),E24:AV24,0))</f>
        <v>391</v>
      </c>
      <c r="BA77">
        <f t="shared" si="3"/>
        <v>126.9999999999998</v>
      </c>
      <c r="BC77" s="10"/>
    </row>
    <row r="78" spans="1:55" x14ac:dyDescent="0.25">
      <c r="A78" s="2">
        <v>7807</v>
      </c>
      <c r="B78" s="2">
        <v>22</v>
      </c>
      <c r="C78" s="2">
        <v>3514</v>
      </c>
      <c r="E78">
        <v>3.3557046979865702E-3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5.3850296176628895E-4</v>
      </c>
      <c r="S78">
        <v>0</v>
      </c>
      <c r="T78">
        <v>0</v>
      </c>
      <c r="U78">
        <v>0</v>
      </c>
      <c r="V78">
        <v>0</v>
      </c>
      <c r="W78">
        <v>0.52777777777777701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 s="9"/>
      <c r="AX78">
        <f t="shared" si="2"/>
        <v>0.52777777777777701</v>
      </c>
      <c r="AY78">
        <f>INDEX(E$58:AV$58,MATCH(MAX(E25:AV25),E25:AV25,0))</f>
        <v>36</v>
      </c>
      <c r="BA78">
        <f t="shared" si="3"/>
        <v>18.999999999999972</v>
      </c>
      <c r="BC78" s="10"/>
    </row>
    <row r="79" spans="1:55" x14ac:dyDescent="0.25">
      <c r="A79" s="2">
        <v>8488</v>
      </c>
      <c r="B79" s="2">
        <v>71</v>
      </c>
      <c r="C79" s="2">
        <v>44269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0.92207792207792205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 s="9"/>
      <c r="AX79">
        <f t="shared" si="2"/>
        <v>0.92207792207792205</v>
      </c>
      <c r="AY79">
        <f>INDEX(E$58:AV$58,MATCH(MAX(E26:AV26),E26:AV26,0))</f>
        <v>77</v>
      </c>
      <c r="BA79">
        <f t="shared" si="3"/>
        <v>71</v>
      </c>
      <c r="BC79" s="10"/>
    </row>
    <row r="80" spans="1:55" x14ac:dyDescent="0.25">
      <c r="A80" s="2">
        <v>5820</v>
      </c>
      <c r="B80" s="2">
        <v>50</v>
      </c>
      <c r="C80" s="2">
        <v>21094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0.71428571428571397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0.12903225806451599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2.04081632653061E-2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 s="9"/>
      <c r="AX80">
        <f t="shared" si="2"/>
        <v>0.71428571428571397</v>
      </c>
      <c r="AY80">
        <f>INDEX(E$58:AV$58,MATCH(MAX(E27:AV27),E27:AV27,0))</f>
        <v>63</v>
      </c>
      <c r="BA80">
        <f t="shared" si="3"/>
        <v>44.999999999999979</v>
      </c>
      <c r="BC80" s="10"/>
    </row>
    <row r="81" spans="1:55" x14ac:dyDescent="0.25">
      <c r="A81" s="2">
        <v>7766</v>
      </c>
      <c r="B81" s="2">
        <v>7</v>
      </c>
      <c r="C81" s="2">
        <v>1541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0.875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 s="9"/>
      <c r="AX81">
        <f t="shared" si="2"/>
        <v>0.875</v>
      </c>
      <c r="AY81">
        <f>INDEX(E$58:AV$58,MATCH(MAX(E28:AV28),E28:AV28,0))</f>
        <v>8</v>
      </c>
      <c r="BA81">
        <f t="shared" si="3"/>
        <v>7</v>
      </c>
      <c r="BC81" s="10"/>
    </row>
    <row r="82" spans="1:55" x14ac:dyDescent="0.25">
      <c r="A82" s="2">
        <v>6766</v>
      </c>
      <c r="B82" s="2">
        <v>274</v>
      </c>
      <c r="C82" s="2">
        <v>73398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1.05008077544426E-2</v>
      </c>
      <c r="S82">
        <v>0</v>
      </c>
      <c r="T82">
        <v>0</v>
      </c>
      <c r="U82">
        <v>2.5575447570332401E-3</v>
      </c>
      <c r="V82">
        <v>0</v>
      </c>
      <c r="W82">
        <v>0</v>
      </c>
      <c r="X82">
        <v>0</v>
      </c>
      <c r="Y82">
        <v>0</v>
      </c>
      <c r="Z82">
        <v>0.30219780219780201</v>
      </c>
      <c r="AA82">
        <v>0</v>
      </c>
      <c r="AB82">
        <v>1.0971786833855799E-2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 s="9"/>
      <c r="AX82">
        <f t="shared" si="2"/>
        <v>0.30219780219780201</v>
      </c>
      <c r="AY82">
        <f>INDEX(E$58:AV$58,MATCH(MAX(E29:AV29),E29:AV29,0))</f>
        <v>728</v>
      </c>
      <c r="BA82">
        <f t="shared" si="3"/>
        <v>219.99999999999986</v>
      </c>
      <c r="BC82" s="10"/>
    </row>
    <row r="83" spans="1:55" x14ac:dyDescent="0.25">
      <c r="A83" s="2">
        <v>8162</v>
      </c>
      <c r="B83" s="2">
        <v>79</v>
      </c>
      <c r="C83" s="2">
        <v>20916</v>
      </c>
      <c r="E83">
        <v>1.6778523489932799E-2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2.77777777777777E-2</v>
      </c>
      <c r="N83">
        <v>0</v>
      </c>
      <c r="O83">
        <v>0</v>
      </c>
      <c r="P83">
        <v>0</v>
      </c>
      <c r="Q83">
        <v>2.27272727272727E-2</v>
      </c>
      <c r="R83">
        <v>4.0387722132471703E-3</v>
      </c>
      <c r="S83">
        <v>0</v>
      </c>
      <c r="T83">
        <v>0</v>
      </c>
      <c r="U83">
        <v>1.0230179028132899E-2</v>
      </c>
      <c r="V83">
        <v>1.2987012987012899E-2</v>
      </c>
      <c r="W83">
        <v>0</v>
      </c>
      <c r="X83">
        <v>0</v>
      </c>
      <c r="Y83">
        <v>0</v>
      </c>
      <c r="Z83">
        <v>1.09890109890109E-2</v>
      </c>
      <c r="AA83">
        <v>0.52857142857142803</v>
      </c>
      <c r="AB83">
        <v>2.3510971786833801E-3</v>
      </c>
      <c r="AC83">
        <v>0</v>
      </c>
      <c r="AD83">
        <v>0</v>
      </c>
      <c r="AE83">
        <v>2.0833333333333301E-2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4.2735042735042696E-3</v>
      </c>
      <c r="AR83">
        <v>0</v>
      </c>
      <c r="AS83">
        <v>0</v>
      </c>
      <c r="AT83">
        <v>0</v>
      </c>
      <c r="AU83">
        <v>2.2271714922048901E-3</v>
      </c>
      <c r="AV83">
        <v>0</v>
      </c>
      <c r="AW83" s="9"/>
      <c r="AX83">
        <f t="shared" si="2"/>
        <v>0.52857142857142803</v>
      </c>
      <c r="AY83">
        <f>INDEX(E$58:AV$58,MATCH(MAX(E30:AV30),E30:AV30,0))</f>
        <v>70</v>
      </c>
      <c r="BA83">
        <f t="shared" si="3"/>
        <v>36.999999999999964</v>
      </c>
      <c r="BC83" s="10"/>
    </row>
    <row r="84" spans="1:55" x14ac:dyDescent="0.25">
      <c r="A84" s="2">
        <v>8216</v>
      </c>
      <c r="B84" s="2">
        <v>474</v>
      </c>
      <c r="C84" s="2">
        <v>59218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5.65428109854604E-3</v>
      </c>
      <c r="S84">
        <v>0</v>
      </c>
      <c r="T84">
        <v>3.3333333333333301E-3</v>
      </c>
      <c r="U84">
        <v>2.04603580562659E-2</v>
      </c>
      <c r="V84">
        <v>0</v>
      </c>
      <c r="W84">
        <v>0</v>
      </c>
      <c r="X84">
        <v>0</v>
      </c>
      <c r="Y84">
        <v>0</v>
      </c>
      <c r="Z84">
        <v>4.1208791208791201E-3</v>
      </c>
      <c r="AA84">
        <v>0</v>
      </c>
      <c r="AB84">
        <v>0.33072100313479602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1.7094017094016999E-2</v>
      </c>
      <c r="AR84">
        <v>0</v>
      </c>
      <c r="AS84">
        <v>0</v>
      </c>
      <c r="AT84">
        <v>0</v>
      </c>
      <c r="AU84">
        <v>3.1180400890868501E-2</v>
      </c>
      <c r="AV84">
        <v>0</v>
      </c>
      <c r="AW84" s="9"/>
      <c r="AX84">
        <f t="shared" si="2"/>
        <v>0.33072100313479602</v>
      </c>
      <c r="AY84">
        <f>INDEX(E$58:AV$58,MATCH(MAX(E31:AV31),E31:AV31,0))</f>
        <v>1276</v>
      </c>
      <c r="BA84">
        <f t="shared" si="3"/>
        <v>421.99999999999972</v>
      </c>
      <c r="BC84" s="10"/>
    </row>
    <row r="85" spans="1:55" x14ac:dyDescent="0.25">
      <c r="A85" s="2">
        <v>505</v>
      </c>
      <c r="B85" s="2">
        <v>217</v>
      </c>
      <c r="C85" s="2">
        <v>30457</v>
      </c>
      <c r="E85">
        <v>1.00671140939597E-2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0.96832579185520296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 s="9"/>
      <c r="AX85">
        <f t="shared" si="2"/>
        <v>0.96832579185520296</v>
      </c>
      <c r="AY85">
        <f>INDEX(E$58:AV$58,MATCH(MAX(E32:AV32),E32:AV32,0))</f>
        <v>221</v>
      </c>
      <c r="BA85">
        <f t="shared" si="3"/>
        <v>213.99999999999986</v>
      </c>
      <c r="BC85" s="10"/>
    </row>
    <row r="86" spans="1:55" x14ac:dyDescent="0.25">
      <c r="A86" s="2">
        <v>5767</v>
      </c>
      <c r="B86" s="2">
        <v>19</v>
      </c>
      <c r="C86" s="2">
        <v>14029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1.5873015873015799E-2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0.58064516129032195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 s="9"/>
      <c r="AX86">
        <f t="shared" si="2"/>
        <v>0.58064516129032195</v>
      </c>
      <c r="AY86">
        <f>INDEX(E$58:AV$58,MATCH(MAX(E33:AV33),E33:AV33,0))</f>
        <v>31</v>
      </c>
      <c r="BA86">
        <f t="shared" si="3"/>
        <v>17.999999999999982</v>
      </c>
      <c r="BC86" s="10"/>
    </row>
    <row r="87" spans="1:55" x14ac:dyDescent="0.25">
      <c r="A87" s="2">
        <v>7547</v>
      </c>
      <c r="B87" s="2">
        <v>72</v>
      </c>
      <c r="C87" s="2">
        <v>8406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7.2697899838449096E-3</v>
      </c>
      <c r="S87">
        <v>0</v>
      </c>
      <c r="T87">
        <v>1.6666666666666601E-2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1.5673981191222501E-3</v>
      </c>
      <c r="AC87">
        <v>0</v>
      </c>
      <c r="AD87">
        <v>0</v>
      </c>
      <c r="AE87">
        <v>0.60416666666666596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8.90868596881959E-3</v>
      </c>
      <c r="AV87">
        <v>0</v>
      </c>
      <c r="AW87" s="9"/>
      <c r="AX87">
        <f t="shared" si="2"/>
        <v>0.60416666666666596</v>
      </c>
      <c r="AY87">
        <f>INDEX(E$58:AV$58,MATCH(MAX(E34:AV34),E34:AV34,0))</f>
        <v>48</v>
      </c>
      <c r="BA87">
        <f t="shared" si="3"/>
        <v>28.999999999999964</v>
      </c>
      <c r="BC87" s="10"/>
    </row>
    <row r="88" spans="1:55" x14ac:dyDescent="0.25">
      <c r="A88" s="2">
        <v>7566</v>
      </c>
      <c r="B88" s="2">
        <v>105</v>
      </c>
      <c r="C88" s="2">
        <v>11041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4.54545454545454E-2</v>
      </c>
      <c r="R88">
        <v>1.0770059235325701E-3</v>
      </c>
      <c r="S88">
        <v>0</v>
      </c>
      <c r="T88">
        <v>0</v>
      </c>
      <c r="U88">
        <v>7.6726342710997401E-3</v>
      </c>
      <c r="V88">
        <v>5.1948051948051903E-2</v>
      </c>
      <c r="W88">
        <v>0</v>
      </c>
      <c r="X88">
        <v>0</v>
      </c>
      <c r="Y88">
        <v>0</v>
      </c>
      <c r="Z88">
        <v>1.37362637362637E-3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0.53846153846153799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1.7094017094016999E-2</v>
      </c>
      <c r="AR88">
        <v>0</v>
      </c>
      <c r="AS88">
        <v>0</v>
      </c>
      <c r="AT88">
        <v>0</v>
      </c>
      <c r="AU88">
        <v>6.6815144766146899E-3</v>
      </c>
      <c r="AV88">
        <v>0</v>
      </c>
      <c r="AW88" s="9"/>
      <c r="AX88">
        <f t="shared" si="2"/>
        <v>0.53846153846153799</v>
      </c>
      <c r="AY88">
        <f>INDEX(E$58:AV$58,MATCH(MAX(E35:AV35),E35:AV35,0))</f>
        <v>156</v>
      </c>
      <c r="BA88">
        <f t="shared" si="3"/>
        <v>83.999999999999929</v>
      </c>
      <c r="BC88" s="10"/>
    </row>
    <row r="89" spans="1:55" x14ac:dyDescent="0.25">
      <c r="A89" s="2">
        <v>8212</v>
      </c>
      <c r="B89" s="2">
        <v>2</v>
      </c>
      <c r="C89" s="2">
        <v>227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0.66666666666666596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 s="9"/>
      <c r="AX89">
        <f t="shared" si="2"/>
        <v>0.66666666666666596</v>
      </c>
      <c r="AY89">
        <f>INDEX(E$58:AV$58,MATCH(MAX(E36:AV36),E36:AV36,0))</f>
        <v>3</v>
      </c>
      <c r="BA89">
        <f t="shared" si="3"/>
        <v>1.9999999999999978</v>
      </c>
      <c r="BC89" s="10"/>
    </row>
    <row r="90" spans="1:55" x14ac:dyDescent="0.25">
      <c r="A90" s="2">
        <v>5096</v>
      </c>
      <c r="B90" s="2">
        <v>117</v>
      </c>
      <c r="C90" s="2">
        <v>20404</v>
      </c>
      <c r="E90">
        <v>6.7114093959731499E-3</v>
      </c>
      <c r="F90">
        <v>0</v>
      </c>
      <c r="G90">
        <v>0</v>
      </c>
      <c r="H90">
        <v>0</v>
      </c>
      <c r="I90">
        <v>0</v>
      </c>
      <c r="J90">
        <v>0</v>
      </c>
      <c r="K90">
        <v>6.6666666666666596E-2</v>
      </c>
      <c r="L90">
        <v>5.2631578947368397E-2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8.0775444264943397E-4</v>
      </c>
      <c r="S90">
        <v>0</v>
      </c>
      <c r="T90">
        <v>0</v>
      </c>
      <c r="U90">
        <v>1.27877237851662E-2</v>
      </c>
      <c r="V90">
        <v>0</v>
      </c>
      <c r="W90">
        <v>2.77777777777777E-2</v>
      </c>
      <c r="X90">
        <v>1.5873015873015799E-2</v>
      </c>
      <c r="Y90">
        <v>0</v>
      </c>
      <c r="Z90">
        <v>0</v>
      </c>
      <c r="AA90">
        <v>0</v>
      </c>
      <c r="AB90">
        <v>5.4858934169278999E-2</v>
      </c>
      <c r="AC90">
        <v>0</v>
      </c>
      <c r="AD90">
        <v>0</v>
      </c>
      <c r="AE90">
        <v>0</v>
      </c>
      <c r="AF90">
        <v>6.41025641025641E-3</v>
      </c>
      <c r="AG90">
        <v>0</v>
      </c>
      <c r="AH90">
        <v>0.61111111111111105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2.5641025641025599E-2</v>
      </c>
      <c r="AR90">
        <v>0</v>
      </c>
      <c r="AS90">
        <v>0</v>
      </c>
      <c r="AT90">
        <v>2.4390243902439001E-2</v>
      </c>
      <c r="AU90">
        <v>2.6726057906458701E-2</v>
      </c>
      <c r="AV90">
        <v>0</v>
      </c>
      <c r="AW90" s="9"/>
      <c r="AX90">
        <f t="shared" si="2"/>
        <v>0.61111111111111105</v>
      </c>
      <c r="AY90">
        <f>INDEX(E$58:AV$58,MATCH(MAX(E37:AV37),E37:AV37,0))</f>
        <v>18</v>
      </c>
      <c r="BA90">
        <f t="shared" si="3"/>
        <v>10.999999999999998</v>
      </c>
      <c r="BC90" s="10"/>
    </row>
    <row r="91" spans="1:55" x14ac:dyDescent="0.25">
      <c r="A91" s="2">
        <v>8235</v>
      </c>
      <c r="B91" s="2">
        <v>6</v>
      </c>
      <c r="C91" s="2">
        <v>3566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 s="9"/>
      <c r="AX91">
        <f t="shared" si="2"/>
        <v>1</v>
      </c>
      <c r="AY91">
        <f>INDEX(E$58:AV$58,MATCH(MAX(E38:AV38),E38:AV38,0))</f>
        <v>6</v>
      </c>
      <c r="BA91">
        <f t="shared" si="3"/>
        <v>6</v>
      </c>
      <c r="BC91" s="10"/>
    </row>
    <row r="92" spans="1:55" x14ac:dyDescent="0.25">
      <c r="A92" s="2">
        <v>5722</v>
      </c>
      <c r="B92" s="2">
        <v>3</v>
      </c>
      <c r="C92" s="2">
        <v>286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6.4516129032257993E-2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7.69230769230769E-2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 s="9"/>
      <c r="AX92">
        <f t="shared" si="2"/>
        <v>7.69230769230769E-2</v>
      </c>
      <c r="AY92">
        <f>INDEX(E$58:AV$58,MATCH(MAX(E39:AV39),E39:AV39,0))</f>
        <v>13</v>
      </c>
      <c r="BA92">
        <f t="shared" si="3"/>
        <v>0.99999999999999967</v>
      </c>
      <c r="BC92" s="10"/>
    </row>
    <row r="93" spans="1:55" x14ac:dyDescent="0.25">
      <c r="A93" s="2">
        <v>309</v>
      </c>
      <c r="B93" s="2">
        <v>20</v>
      </c>
      <c r="C93" s="2">
        <v>10877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5.3850296176628895E-4</v>
      </c>
      <c r="S93">
        <v>0</v>
      </c>
      <c r="T93">
        <v>0</v>
      </c>
      <c r="U93">
        <v>5.1150895140664896E-3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0.61538461538461497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 s="9"/>
      <c r="AX93">
        <f t="shared" si="2"/>
        <v>0.61538461538461497</v>
      </c>
      <c r="AY93">
        <f>INDEX(E$58:AV$58,MATCH(MAX(E40:AV40),E40:AV40,0))</f>
        <v>26</v>
      </c>
      <c r="BA93">
        <f t="shared" si="3"/>
        <v>15.999999999999989</v>
      </c>
      <c r="BC93" s="10"/>
    </row>
    <row r="94" spans="1:55" x14ac:dyDescent="0.25">
      <c r="A94" s="2">
        <v>5669</v>
      </c>
      <c r="B94" s="2">
        <v>14</v>
      </c>
      <c r="C94" s="2">
        <v>3147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0.73684210526315697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 s="9"/>
      <c r="AX94">
        <f t="shared" si="2"/>
        <v>0.73684210526315697</v>
      </c>
      <c r="AY94">
        <f>INDEX(E$58:AV$58,MATCH(MAX(E41:AV41),E41:AV41,0))</f>
        <v>19</v>
      </c>
      <c r="BA94">
        <f t="shared" si="3"/>
        <v>13.999999999999982</v>
      </c>
      <c r="BC94" s="10"/>
    </row>
    <row r="95" spans="1:55" x14ac:dyDescent="0.25">
      <c r="A95" s="2">
        <v>4081</v>
      </c>
      <c r="B95" s="2">
        <v>185</v>
      </c>
      <c r="C95" s="2">
        <v>41437</v>
      </c>
      <c r="E95">
        <v>1.00671140939597E-2</v>
      </c>
      <c r="F95">
        <v>1.1904761904761901E-2</v>
      </c>
      <c r="G95">
        <v>0</v>
      </c>
      <c r="H95">
        <v>0</v>
      </c>
      <c r="I95">
        <v>0</v>
      </c>
      <c r="J95">
        <v>0</v>
      </c>
      <c r="K95">
        <v>2.2222222222222199E-2</v>
      </c>
      <c r="L95">
        <v>5.2631578947368397E-2</v>
      </c>
      <c r="M95">
        <v>4.1666666666666602E-2</v>
      </c>
      <c r="N95">
        <v>0</v>
      </c>
      <c r="O95">
        <v>0</v>
      </c>
      <c r="P95">
        <v>9.0909090909090898E-2</v>
      </c>
      <c r="Q95">
        <v>2.27272727272727E-2</v>
      </c>
      <c r="R95">
        <v>1.26548196015078E-2</v>
      </c>
      <c r="S95">
        <v>0</v>
      </c>
      <c r="T95">
        <v>0</v>
      </c>
      <c r="U95">
        <v>6.3938618925831206E-2</v>
      </c>
      <c r="V95">
        <v>0</v>
      </c>
      <c r="W95">
        <v>0</v>
      </c>
      <c r="X95">
        <v>0</v>
      </c>
      <c r="Y95">
        <v>0</v>
      </c>
      <c r="Z95">
        <v>0.109890109890109</v>
      </c>
      <c r="AA95">
        <v>0</v>
      </c>
      <c r="AB95">
        <v>4.7021943573667697E-3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0.66666666666666596</v>
      </c>
      <c r="AN95">
        <v>0</v>
      </c>
      <c r="AO95">
        <v>1.09090909090909E-2</v>
      </c>
      <c r="AP95">
        <v>8.16326530612244E-2</v>
      </c>
      <c r="AQ95">
        <v>0</v>
      </c>
      <c r="AR95">
        <v>0</v>
      </c>
      <c r="AS95">
        <v>0</v>
      </c>
      <c r="AT95">
        <v>0</v>
      </c>
      <c r="AU95">
        <v>2.2271714922048901E-3</v>
      </c>
      <c r="AV95">
        <v>0</v>
      </c>
      <c r="AW95" s="9"/>
      <c r="AX95">
        <f t="shared" si="2"/>
        <v>0.109890109890109</v>
      </c>
      <c r="AY95">
        <f>INDEX(E$58:AV$58,MATCH(MAX(E42:AV42),E42:AV42,0))</f>
        <v>728</v>
      </c>
      <c r="BA95">
        <f t="shared" si="3"/>
        <v>79.999999999999346</v>
      </c>
      <c r="BC95" s="10"/>
    </row>
    <row r="96" spans="1:55" x14ac:dyDescent="0.25">
      <c r="A96" s="2">
        <v>8612</v>
      </c>
      <c r="B96" s="2">
        <v>50</v>
      </c>
      <c r="C96" s="2">
        <v>156406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7.0005385029617596E-3</v>
      </c>
      <c r="S96">
        <v>0</v>
      </c>
      <c r="T96">
        <v>0</v>
      </c>
      <c r="U96">
        <v>7.6726342710997401E-3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0.80952380952380898</v>
      </c>
      <c r="AO96">
        <v>0</v>
      </c>
      <c r="AP96">
        <v>0</v>
      </c>
      <c r="AQ96">
        <v>0</v>
      </c>
      <c r="AR96">
        <v>0</v>
      </c>
      <c r="AS96">
        <v>2.01005025125628E-2</v>
      </c>
      <c r="AT96">
        <v>0</v>
      </c>
      <c r="AU96">
        <v>0</v>
      </c>
      <c r="AV96">
        <v>0</v>
      </c>
      <c r="AW96" s="9"/>
      <c r="AX96">
        <f t="shared" si="2"/>
        <v>0.80952380952380898</v>
      </c>
      <c r="AY96">
        <f>INDEX(E$58:AV$58,MATCH(MAX(E43:AV43),E43:AV43,0))</f>
        <v>21</v>
      </c>
      <c r="BA96">
        <f t="shared" si="3"/>
        <v>16.999999999999989</v>
      </c>
      <c r="BC96" s="10"/>
    </row>
    <row r="97" spans="1:55" x14ac:dyDescent="0.25">
      <c r="A97" s="2">
        <v>7912</v>
      </c>
      <c r="B97" s="2">
        <v>230</v>
      </c>
      <c r="C97" s="2">
        <v>24444</v>
      </c>
      <c r="E97">
        <v>0</v>
      </c>
      <c r="F97">
        <v>0</v>
      </c>
      <c r="G97">
        <v>0</v>
      </c>
      <c r="H97">
        <v>2.8571428571428501E-2</v>
      </c>
      <c r="I97">
        <v>0</v>
      </c>
      <c r="J97">
        <v>0</v>
      </c>
      <c r="K97">
        <v>0.24444444444444399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1.9386106623586401E-2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0.53090909090909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 s="9"/>
      <c r="AX97">
        <f t="shared" si="2"/>
        <v>0.53090909090909</v>
      </c>
      <c r="AY97">
        <f>INDEX(E$58:AV$58,MATCH(MAX(E44:AV44),E44:AV44,0))</f>
        <v>275</v>
      </c>
      <c r="BA97">
        <f t="shared" si="3"/>
        <v>145.99999999999974</v>
      </c>
      <c r="BC97" s="10"/>
    </row>
    <row r="98" spans="1:55" x14ac:dyDescent="0.25">
      <c r="A98" s="2">
        <v>5652</v>
      </c>
      <c r="B98" s="2">
        <v>54</v>
      </c>
      <c r="C98" s="2">
        <v>8565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2.6925148088314402E-3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4.1208791208791201E-3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7.2727272727272701E-3</v>
      </c>
      <c r="AP98">
        <v>0.79591836734693799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 s="9"/>
      <c r="AX98">
        <f t="shared" si="2"/>
        <v>0.79591836734693799</v>
      </c>
      <c r="AY98">
        <f>INDEX(E$58:AV$58,MATCH(MAX(E45:AV45),E45:AV45,0))</f>
        <v>49</v>
      </c>
      <c r="BA98">
        <f t="shared" si="3"/>
        <v>38.999999999999964</v>
      </c>
      <c r="BC98" s="10"/>
    </row>
    <row r="99" spans="1:55" x14ac:dyDescent="0.25">
      <c r="A99" s="2">
        <v>5974</v>
      </c>
      <c r="B99" s="2">
        <v>122</v>
      </c>
      <c r="C99" s="2">
        <v>13843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3.5002692514808798E-3</v>
      </c>
      <c r="S99">
        <v>0</v>
      </c>
      <c r="T99">
        <v>0</v>
      </c>
      <c r="U99">
        <v>1.53452685421994E-2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3.9184952978056397E-3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0.39316239316239299</v>
      </c>
      <c r="AR99">
        <v>0</v>
      </c>
      <c r="AS99">
        <v>0</v>
      </c>
      <c r="AT99">
        <v>0</v>
      </c>
      <c r="AU99">
        <v>1.33630289532293E-2</v>
      </c>
      <c r="AV99">
        <v>0</v>
      </c>
      <c r="AW99" s="9"/>
      <c r="AX99">
        <f t="shared" si="2"/>
        <v>0.39316239316239299</v>
      </c>
      <c r="AY99">
        <f>INDEX(E$58:AV$58,MATCH(MAX(E46:AV46),E46:AV46,0))</f>
        <v>234</v>
      </c>
      <c r="BA99">
        <f t="shared" si="3"/>
        <v>91.999999999999957</v>
      </c>
      <c r="BC99" s="10"/>
    </row>
    <row r="100" spans="1:55" x14ac:dyDescent="0.25">
      <c r="A100" s="2">
        <v>8274</v>
      </c>
      <c r="B100" s="2">
        <v>137</v>
      </c>
      <c r="C100" s="2">
        <v>56233</v>
      </c>
      <c r="E100">
        <v>1.34228187919463E-2</v>
      </c>
      <c r="F100">
        <v>0</v>
      </c>
      <c r="G100">
        <v>0.47058823529411697</v>
      </c>
      <c r="H100">
        <v>0</v>
      </c>
      <c r="I100">
        <v>0</v>
      </c>
      <c r="J100">
        <v>2.1739130434782601E-2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3.2310177705977298E-3</v>
      </c>
      <c r="S100">
        <v>0</v>
      </c>
      <c r="T100">
        <v>0</v>
      </c>
      <c r="U100">
        <v>4.3478260869565202E-2</v>
      </c>
      <c r="V100">
        <v>0</v>
      </c>
      <c r="W100">
        <v>0</v>
      </c>
      <c r="X100">
        <v>0</v>
      </c>
      <c r="Y100">
        <v>0.125</v>
      </c>
      <c r="Z100">
        <v>6.8681318681318602E-3</v>
      </c>
      <c r="AA100">
        <v>0.157142857142857</v>
      </c>
      <c r="AB100">
        <v>8.6206896551724102E-3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0.19230769230769201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2.5641025641025599E-2</v>
      </c>
      <c r="AR100">
        <v>0.97826086956521696</v>
      </c>
      <c r="AS100">
        <v>5.0251256281407001E-3</v>
      </c>
      <c r="AT100">
        <v>2.4390243902439001E-2</v>
      </c>
      <c r="AU100">
        <v>2.2271714922048901E-3</v>
      </c>
      <c r="AV100">
        <v>0</v>
      </c>
      <c r="AW100" s="9"/>
      <c r="AX100">
        <f t="shared" si="2"/>
        <v>0.97826086956521696</v>
      </c>
      <c r="AY100">
        <f>INDEX(E$58:AV$58,MATCH(MAX(E47:AV47),E47:AV47,0))</f>
        <v>46</v>
      </c>
      <c r="BA100">
        <f t="shared" si="3"/>
        <v>44.999999999999979</v>
      </c>
      <c r="BC100" s="10"/>
    </row>
    <row r="101" spans="1:55" x14ac:dyDescent="0.25">
      <c r="A101" s="2">
        <v>8703</v>
      </c>
      <c r="B101" s="2">
        <v>196</v>
      </c>
      <c r="C101" s="2">
        <v>242092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3.7695207323640199E-3</v>
      </c>
      <c r="S101">
        <v>0</v>
      </c>
      <c r="T101">
        <v>0.02</v>
      </c>
      <c r="U101">
        <v>2.5575447570332401E-3</v>
      </c>
      <c r="V101">
        <v>1.2987012987012899E-2</v>
      </c>
      <c r="W101">
        <v>0</v>
      </c>
      <c r="X101">
        <v>0</v>
      </c>
      <c r="Y101">
        <v>0</v>
      </c>
      <c r="Z101">
        <v>2.7472527472527401E-3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0.82914572864321601</v>
      </c>
      <c r="AT101">
        <v>0</v>
      </c>
      <c r="AU101">
        <v>2.2271714922048901E-3</v>
      </c>
      <c r="AV101">
        <v>0</v>
      </c>
      <c r="AW101" s="9"/>
      <c r="AX101">
        <f t="shared" si="2"/>
        <v>0.82914572864321601</v>
      </c>
      <c r="AY101">
        <f>INDEX(E$58:AV$58,MATCH(MAX(E48:AV48),E48:AV48,0))</f>
        <v>199</v>
      </c>
      <c r="BA101">
        <f t="shared" si="3"/>
        <v>164.99999999999997</v>
      </c>
      <c r="BC101" s="10"/>
    </row>
    <row r="102" spans="1:55" x14ac:dyDescent="0.25">
      <c r="A102" s="2">
        <v>5874</v>
      </c>
      <c r="B102" s="2">
        <v>51</v>
      </c>
      <c r="C102" s="2">
        <v>6839</v>
      </c>
      <c r="E102">
        <v>1.00671140939597E-2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5.1157781367797504E-3</v>
      </c>
      <c r="S102">
        <v>0</v>
      </c>
      <c r="T102">
        <v>3.3333333333333301E-3</v>
      </c>
      <c r="U102">
        <v>7.6726342710997401E-3</v>
      </c>
      <c r="V102">
        <v>0</v>
      </c>
      <c r="W102">
        <v>0</v>
      </c>
      <c r="X102">
        <v>0</v>
      </c>
      <c r="Y102">
        <v>0</v>
      </c>
      <c r="Z102">
        <v>2.7472527472527401E-3</v>
      </c>
      <c r="AA102">
        <v>0</v>
      </c>
      <c r="AB102">
        <v>3.1347962382445101E-3</v>
      </c>
      <c r="AC102">
        <v>9.0497737556561094E-3</v>
      </c>
      <c r="AD102">
        <v>0</v>
      </c>
      <c r="AE102">
        <v>2.0833333333333301E-2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0.36585365853658502</v>
      </c>
      <c r="AU102">
        <v>0</v>
      </c>
      <c r="AV102">
        <v>0</v>
      </c>
      <c r="AW102" s="9"/>
      <c r="AX102">
        <f t="shared" si="2"/>
        <v>0.36585365853658502</v>
      </c>
      <c r="AY102">
        <f>INDEX(E$58:AV$58,MATCH(MAX(E49:AV49),E49:AV49,0))</f>
        <v>41</v>
      </c>
      <c r="BA102">
        <f t="shared" si="3"/>
        <v>14.999999999999986</v>
      </c>
      <c r="BC102" s="10"/>
    </row>
    <row r="103" spans="1:55" x14ac:dyDescent="0.25">
      <c r="A103" s="2">
        <v>9188</v>
      </c>
      <c r="B103" s="2">
        <v>150</v>
      </c>
      <c r="C103" s="2">
        <v>19908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7.8082929456112001E-3</v>
      </c>
      <c r="S103">
        <v>0</v>
      </c>
      <c r="T103">
        <v>0</v>
      </c>
      <c r="U103">
        <v>5.1150895140664896E-3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1.0188087774294601E-2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8.5470085470085392E-3</v>
      </c>
      <c r="AR103">
        <v>0</v>
      </c>
      <c r="AS103">
        <v>0</v>
      </c>
      <c r="AT103">
        <v>0</v>
      </c>
      <c r="AU103">
        <v>0.23162583518930899</v>
      </c>
      <c r="AV103">
        <v>0</v>
      </c>
      <c r="AW103" s="9"/>
      <c r="AX103">
        <f t="shared" si="2"/>
        <v>0.23162583518930899</v>
      </c>
      <c r="AY103">
        <f>INDEX(E$58:AV$58,MATCH(MAX(E50:AV50),E50:AV50,0))</f>
        <v>449</v>
      </c>
      <c r="BA103">
        <f t="shared" si="3"/>
        <v>103.99999999999973</v>
      </c>
      <c r="BC103" s="10"/>
    </row>
    <row r="104" spans="1:55" x14ac:dyDescent="0.25">
      <c r="A104" s="2">
        <v>8208</v>
      </c>
      <c r="B104" s="2">
        <v>2</v>
      </c>
      <c r="C104" s="2">
        <v>326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 s="9"/>
      <c r="AX104">
        <f t="shared" si="2"/>
        <v>1</v>
      </c>
      <c r="AY104">
        <f>INDEX(E$58:AV$58,MATCH(MAX(E51:AV51),E51:AV51,0))</f>
        <v>2</v>
      </c>
      <c r="BA104">
        <f t="shared" si="3"/>
        <v>2</v>
      </c>
      <c r="BC104" s="10"/>
    </row>
    <row r="105" spans="1:55" x14ac:dyDescent="0.25">
      <c r="AW105" s="9"/>
      <c r="BC105" s="10"/>
    </row>
    <row r="106" spans="1:55" x14ac:dyDescent="0.25">
      <c r="AW106" s="9"/>
      <c r="AZ106" s="7" t="s">
        <v>14</v>
      </c>
      <c r="BA106" s="7">
        <f>SUM(BA61:BA104)</f>
        <v>5938.9999999999936</v>
      </c>
      <c r="BC106" s="10"/>
    </row>
    <row r="107" spans="1:55" x14ac:dyDescent="0.25">
      <c r="AW107" s="9"/>
      <c r="BC107" s="10"/>
    </row>
    <row r="108" spans="1:55" x14ac:dyDescent="0.25">
      <c r="AW108" s="9"/>
      <c r="AZ108" s="7" t="s">
        <v>15</v>
      </c>
      <c r="BA108" s="7">
        <f>BA106/AX5</f>
        <v>0.62006681979536371</v>
      </c>
      <c r="BC108" s="10"/>
    </row>
    <row r="109" spans="1:55" x14ac:dyDescent="0.25">
      <c r="A109" s="12" t="s">
        <v>10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0"/>
    </row>
    <row r="110" spans="1:55" x14ac:dyDescent="0.25">
      <c r="AW110" s="9"/>
      <c r="BC110" s="10"/>
    </row>
    <row r="111" spans="1:55" x14ac:dyDescent="0.25">
      <c r="A111" s="2" t="s">
        <v>1</v>
      </c>
      <c r="B111" s="2" t="s">
        <v>2</v>
      </c>
      <c r="C111" s="2" t="s">
        <v>22</v>
      </c>
      <c r="D111" s="3" t="s">
        <v>3</v>
      </c>
      <c r="E111" s="3">
        <v>8880</v>
      </c>
      <c r="F111" s="3">
        <v>9287</v>
      </c>
      <c r="G111" s="3">
        <v>8554</v>
      </c>
      <c r="H111" s="3">
        <v>5718</v>
      </c>
      <c r="I111" s="3">
        <v>5737</v>
      </c>
      <c r="J111" s="3">
        <v>8556</v>
      </c>
      <c r="K111" s="3">
        <v>5918</v>
      </c>
      <c r="L111" s="3">
        <v>5893</v>
      </c>
      <c r="M111" s="3">
        <v>8618</v>
      </c>
      <c r="N111" s="3">
        <v>7775</v>
      </c>
      <c r="O111" s="3">
        <v>7776</v>
      </c>
      <c r="P111" s="3">
        <v>8102</v>
      </c>
      <c r="Q111" s="3">
        <v>7625</v>
      </c>
      <c r="R111" s="3">
        <v>4072</v>
      </c>
      <c r="S111" s="3">
        <v>9047</v>
      </c>
      <c r="T111" s="3">
        <v>7117</v>
      </c>
      <c r="U111" s="3">
        <v>8462</v>
      </c>
      <c r="V111" s="3">
        <v>8488</v>
      </c>
      <c r="W111" s="3">
        <v>7807</v>
      </c>
      <c r="X111" s="3">
        <v>5820</v>
      </c>
      <c r="Y111" s="3">
        <v>7766</v>
      </c>
      <c r="Z111" s="3">
        <v>6766</v>
      </c>
      <c r="AA111" s="3">
        <v>8162</v>
      </c>
      <c r="AB111" s="3">
        <v>8216</v>
      </c>
      <c r="AC111" s="3">
        <v>505</v>
      </c>
      <c r="AD111" s="3">
        <v>5767</v>
      </c>
      <c r="AE111" s="3">
        <v>7547</v>
      </c>
      <c r="AF111" s="3">
        <v>7566</v>
      </c>
      <c r="AG111" s="3">
        <v>8212</v>
      </c>
      <c r="AH111" s="3">
        <v>5096</v>
      </c>
      <c r="AI111" s="3">
        <v>8235</v>
      </c>
      <c r="AJ111" s="3">
        <v>5722</v>
      </c>
      <c r="AK111" s="3">
        <v>309</v>
      </c>
      <c r="AL111" s="3">
        <v>5669</v>
      </c>
      <c r="AM111" s="3">
        <v>4081</v>
      </c>
      <c r="AN111" s="3">
        <v>8612</v>
      </c>
      <c r="AO111" s="3">
        <v>7912</v>
      </c>
      <c r="AP111" s="3">
        <v>5652</v>
      </c>
      <c r="AQ111" s="3">
        <v>5974</v>
      </c>
      <c r="AR111" s="3">
        <v>8274</v>
      </c>
      <c r="AS111" s="3">
        <v>8703</v>
      </c>
      <c r="AT111" s="3">
        <v>5874</v>
      </c>
      <c r="AU111" s="3">
        <v>9188</v>
      </c>
      <c r="AV111" s="3">
        <v>8208</v>
      </c>
      <c r="AW111" s="9"/>
      <c r="BC111" s="10"/>
    </row>
    <row r="112" spans="1:55" x14ac:dyDescent="0.25">
      <c r="D112" s="3" t="s">
        <v>4</v>
      </c>
      <c r="E112" s="3">
        <v>298</v>
      </c>
      <c r="F112" s="3">
        <v>84</v>
      </c>
      <c r="G112" s="3">
        <v>34</v>
      </c>
      <c r="H112" s="3">
        <v>35</v>
      </c>
      <c r="I112" s="3">
        <v>10</v>
      </c>
      <c r="J112" s="3">
        <v>46</v>
      </c>
      <c r="K112" s="3">
        <v>45</v>
      </c>
      <c r="L112" s="3">
        <v>19</v>
      </c>
      <c r="M112" s="3">
        <v>72</v>
      </c>
      <c r="N112" s="3">
        <v>2</v>
      </c>
      <c r="O112" s="3">
        <v>4</v>
      </c>
      <c r="P112" s="3">
        <v>11</v>
      </c>
      <c r="Q112" s="3">
        <v>44</v>
      </c>
      <c r="R112" s="3">
        <v>3714</v>
      </c>
      <c r="S112" s="3">
        <v>42</v>
      </c>
      <c r="T112" s="3">
        <v>600</v>
      </c>
      <c r="U112" s="3">
        <v>391</v>
      </c>
      <c r="V112" s="3">
        <v>77</v>
      </c>
      <c r="W112" s="3">
        <v>36</v>
      </c>
      <c r="X112" s="3">
        <v>63</v>
      </c>
      <c r="Y112" s="3">
        <v>8</v>
      </c>
      <c r="Z112" s="3">
        <v>728</v>
      </c>
      <c r="AA112" s="3">
        <v>70</v>
      </c>
      <c r="AB112" s="3">
        <v>1276</v>
      </c>
      <c r="AC112" s="3">
        <v>221</v>
      </c>
      <c r="AD112" s="3">
        <v>31</v>
      </c>
      <c r="AE112" s="3">
        <v>48</v>
      </c>
      <c r="AF112" s="3">
        <v>156</v>
      </c>
      <c r="AG112" s="3">
        <v>3</v>
      </c>
      <c r="AH112" s="3">
        <v>18</v>
      </c>
      <c r="AI112" s="3">
        <v>6</v>
      </c>
      <c r="AJ112" s="3">
        <v>13</v>
      </c>
      <c r="AK112" s="3">
        <v>26</v>
      </c>
      <c r="AL112" s="3">
        <v>19</v>
      </c>
      <c r="AM112" s="3">
        <v>12</v>
      </c>
      <c r="AN112" s="3">
        <v>21</v>
      </c>
      <c r="AO112" s="3">
        <v>275</v>
      </c>
      <c r="AP112" s="3">
        <v>49</v>
      </c>
      <c r="AQ112" s="3">
        <v>234</v>
      </c>
      <c r="AR112" s="3">
        <v>46</v>
      </c>
      <c r="AS112" s="3">
        <v>199</v>
      </c>
      <c r="AT112" s="3">
        <v>41</v>
      </c>
      <c r="AU112" s="3">
        <v>449</v>
      </c>
      <c r="AV112" s="3">
        <v>2</v>
      </c>
      <c r="AW112" s="9"/>
      <c r="AX112" s="8" t="s">
        <v>16</v>
      </c>
      <c r="AY112" s="8" t="s">
        <v>17</v>
      </c>
      <c r="BA112" s="6" t="s">
        <v>18</v>
      </c>
      <c r="BC112" s="10"/>
    </row>
    <row r="113" spans="1:55" x14ac:dyDescent="0.25">
      <c r="D113" s="3" t="s">
        <v>21</v>
      </c>
      <c r="E113" s="3">
        <v>42504</v>
      </c>
      <c r="F113" s="3">
        <v>14480</v>
      </c>
      <c r="G113" s="3">
        <v>27280</v>
      </c>
      <c r="H113" s="3">
        <v>6238</v>
      </c>
      <c r="I113" s="3">
        <v>6842</v>
      </c>
      <c r="J113" s="3">
        <v>22766</v>
      </c>
      <c r="K113" s="3">
        <v>3110</v>
      </c>
      <c r="L113" s="3">
        <v>3442</v>
      </c>
      <c r="M113" s="3">
        <v>21460</v>
      </c>
      <c r="N113" s="3">
        <v>185</v>
      </c>
      <c r="O113" s="3">
        <v>361</v>
      </c>
      <c r="P113" s="3">
        <v>413</v>
      </c>
      <c r="Q113" s="3">
        <v>4814</v>
      </c>
      <c r="R113" s="3">
        <v>719976</v>
      </c>
      <c r="S113" s="3">
        <v>5534</v>
      </c>
      <c r="T113" s="3">
        <v>76114</v>
      </c>
      <c r="U113" s="3">
        <v>82587</v>
      </c>
      <c r="V113" s="3">
        <v>48928</v>
      </c>
      <c r="W113" s="3">
        <v>4895</v>
      </c>
      <c r="X113" s="3">
        <v>24403</v>
      </c>
      <c r="Y113" s="3">
        <v>1673</v>
      </c>
      <c r="Z113" s="3">
        <v>195806</v>
      </c>
      <c r="AA113" s="3">
        <v>97638</v>
      </c>
      <c r="AB113" s="3">
        <v>223090</v>
      </c>
      <c r="AC113" s="3">
        <v>30670</v>
      </c>
      <c r="AD113" s="3">
        <v>16667</v>
      </c>
      <c r="AE113" s="3">
        <v>4651</v>
      </c>
      <c r="AF113" s="3">
        <v>14989</v>
      </c>
      <c r="AG113" s="3">
        <v>782</v>
      </c>
      <c r="AH113" s="3">
        <v>6304</v>
      </c>
      <c r="AI113" s="3">
        <v>3566</v>
      </c>
      <c r="AJ113" s="3">
        <v>2279</v>
      </c>
      <c r="AK113" s="3">
        <v>12555</v>
      </c>
      <c r="AL113" s="3">
        <v>5545</v>
      </c>
      <c r="AM113" s="3">
        <v>1837</v>
      </c>
      <c r="AN113" s="3">
        <v>144185</v>
      </c>
      <c r="AO113" s="3">
        <v>37466</v>
      </c>
      <c r="AP113" s="3">
        <v>8395</v>
      </c>
      <c r="AQ113" s="3">
        <v>35893</v>
      </c>
      <c r="AR113" s="3">
        <v>21884</v>
      </c>
      <c r="AS113" s="3">
        <v>294260</v>
      </c>
      <c r="AT113" s="3">
        <v>8453</v>
      </c>
      <c r="AU113" s="3">
        <v>77765</v>
      </c>
      <c r="AV113" s="3">
        <v>326</v>
      </c>
      <c r="AW113" s="9"/>
      <c r="BC113" s="10"/>
    </row>
    <row r="114" spans="1:55" x14ac:dyDescent="0.25">
      <c r="AW114" s="9"/>
      <c r="BC114" s="10"/>
    </row>
    <row r="115" spans="1:55" x14ac:dyDescent="0.25">
      <c r="A115" s="2">
        <v>8880</v>
      </c>
      <c r="B115" s="2">
        <v>287</v>
      </c>
      <c r="C115" s="2">
        <v>40225</v>
      </c>
      <c r="E115">
        <v>0.45823922454357202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1.9313143771458999E-2</v>
      </c>
      <c r="S115">
        <v>0</v>
      </c>
      <c r="T115">
        <v>0</v>
      </c>
      <c r="U115">
        <v>2.5790984053180202E-3</v>
      </c>
      <c r="V115">
        <v>0</v>
      </c>
      <c r="W115">
        <v>0</v>
      </c>
      <c r="X115">
        <v>0</v>
      </c>
      <c r="Y115">
        <v>0</v>
      </c>
      <c r="Z115">
        <v>2.4299561811180401E-2</v>
      </c>
      <c r="AA115">
        <v>0</v>
      </c>
      <c r="AB115">
        <v>7.11820341566184E-3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3.65202854754709E-3</v>
      </c>
      <c r="AV115">
        <v>0</v>
      </c>
      <c r="AW115" s="9"/>
      <c r="AX115">
        <f t="shared" ref="AX115:AX158" si="4">INDEX(E115:AV115,MATCH(MAX(E8:AV8),E8:AV8,0))</f>
        <v>0.45823922454357202</v>
      </c>
      <c r="AY115">
        <f>INDEX(E$113:AV$113,MATCH(MAX(E8:AV8),E8:AV8,0))</f>
        <v>42504</v>
      </c>
      <c r="BA115">
        <f t="shared" ref="BA115:BA158" si="5">AX115*AY115</f>
        <v>19476.999999999985</v>
      </c>
      <c r="BC115" s="10"/>
    </row>
    <row r="116" spans="1:55" x14ac:dyDescent="0.25">
      <c r="A116" s="2">
        <v>9287</v>
      </c>
      <c r="B116" s="2">
        <v>161</v>
      </c>
      <c r="C116" s="2">
        <v>24158</v>
      </c>
      <c r="E116">
        <v>0</v>
      </c>
      <c r="F116">
        <v>0.54813535911602196</v>
      </c>
      <c r="G116">
        <v>0</v>
      </c>
      <c r="H116">
        <v>5.56268034626482E-2</v>
      </c>
      <c r="I116">
        <v>0</v>
      </c>
      <c r="J116">
        <v>3.9532636387595499E-3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1.52630087669588E-2</v>
      </c>
      <c r="S116">
        <v>0</v>
      </c>
      <c r="T116">
        <v>0</v>
      </c>
      <c r="U116">
        <v>5.3640403453328002E-3</v>
      </c>
      <c r="V116">
        <v>0</v>
      </c>
      <c r="W116">
        <v>0</v>
      </c>
      <c r="X116">
        <v>0</v>
      </c>
      <c r="Y116">
        <v>0</v>
      </c>
      <c r="Z116">
        <v>1.6649132304423699E-3</v>
      </c>
      <c r="AA116">
        <v>0</v>
      </c>
      <c r="AB116">
        <v>1.5392890761576E-2</v>
      </c>
      <c r="AC116">
        <v>0</v>
      </c>
      <c r="AD116">
        <v>0</v>
      </c>
      <c r="AE116">
        <v>2.4080842829498999E-2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1.03084166829186E-3</v>
      </c>
      <c r="AR116">
        <v>0</v>
      </c>
      <c r="AS116">
        <v>0</v>
      </c>
      <c r="AT116">
        <v>0</v>
      </c>
      <c r="AU116">
        <v>5.6966501639555004E-3</v>
      </c>
      <c r="AV116">
        <v>0</v>
      </c>
      <c r="AW116" s="9"/>
      <c r="AX116">
        <f t="shared" si="4"/>
        <v>0.54813535911602196</v>
      </c>
      <c r="AY116">
        <f>INDEX(E$113:AV$113,MATCH(MAX(E9:AV9),E9:AV9,0))</f>
        <v>14480</v>
      </c>
      <c r="BA116">
        <f t="shared" si="5"/>
        <v>7936.9999999999982</v>
      </c>
      <c r="BC116" s="10"/>
    </row>
    <row r="117" spans="1:55" x14ac:dyDescent="0.25">
      <c r="A117" s="2">
        <v>5718</v>
      </c>
      <c r="B117" s="2">
        <v>150</v>
      </c>
      <c r="C117" s="2">
        <v>27989</v>
      </c>
      <c r="E117">
        <v>4.35253152644457E-3</v>
      </c>
      <c r="F117">
        <v>0</v>
      </c>
      <c r="G117">
        <v>0</v>
      </c>
      <c r="H117">
        <v>0.45014427701186199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2.2652143960354199E-2</v>
      </c>
      <c r="S117">
        <v>0</v>
      </c>
      <c r="T117">
        <v>6.2143626665265199E-3</v>
      </c>
      <c r="U117">
        <v>1.7678327097485E-2</v>
      </c>
      <c r="V117">
        <v>0</v>
      </c>
      <c r="W117">
        <v>0</v>
      </c>
      <c r="X117">
        <v>7.0483137319182002E-3</v>
      </c>
      <c r="Y117">
        <v>0</v>
      </c>
      <c r="Z117">
        <v>6.6749742091662097E-3</v>
      </c>
      <c r="AA117">
        <v>0</v>
      </c>
      <c r="AB117">
        <v>2.1175310412837801E-2</v>
      </c>
      <c r="AC117">
        <v>6.9775024453863702E-3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4.3335690863499001E-3</v>
      </c>
      <c r="AV117">
        <v>0</v>
      </c>
      <c r="AW117" s="9"/>
      <c r="AX117">
        <f t="shared" si="4"/>
        <v>0.45014427701186199</v>
      </c>
      <c r="AY117">
        <f>INDEX(E$113:AV$113,MATCH(MAX(E10:AV10),E10:AV10,0))</f>
        <v>6238</v>
      </c>
      <c r="BA117">
        <f t="shared" si="5"/>
        <v>2807.999999999995</v>
      </c>
      <c r="BC117" s="10"/>
    </row>
    <row r="118" spans="1:55" x14ac:dyDescent="0.25">
      <c r="A118" s="2">
        <v>8554</v>
      </c>
      <c r="B118" s="2">
        <v>38</v>
      </c>
      <c r="C118" s="2">
        <v>25542</v>
      </c>
      <c r="E118">
        <v>0</v>
      </c>
      <c r="F118">
        <v>0</v>
      </c>
      <c r="G118">
        <v>0.46118035190615803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5.1390601908952497E-5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2.4871556540657499E-3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1.00073387150577E-2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4.1755590294297498E-2</v>
      </c>
      <c r="AT118">
        <v>0</v>
      </c>
      <c r="AU118">
        <v>0</v>
      </c>
      <c r="AV118">
        <v>0</v>
      </c>
      <c r="AW118" s="9"/>
      <c r="AX118">
        <f t="shared" si="4"/>
        <v>0.46118035190615803</v>
      </c>
      <c r="AY118">
        <f>INDEX(E$113:AV$113,MATCH(MAX(E11:AV11),E11:AV11,0))</f>
        <v>27280</v>
      </c>
      <c r="BA118">
        <f t="shared" si="5"/>
        <v>12580.999999999991</v>
      </c>
      <c r="BC118" s="10"/>
    </row>
    <row r="119" spans="1:55" x14ac:dyDescent="0.25">
      <c r="A119" s="2">
        <v>5737</v>
      </c>
      <c r="B119" s="2">
        <v>27</v>
      </c>
      <c r="C119" s="2">
        <v>7688</v>
      </c>
      <c r="E119">
        <v>0</v>
      </c>
      <c r="F119">
        <v>0</v>
      </c>
      <c r="G119">
        <v>0</v>
      </c>
      <c r="H119">
        <v>0</v>
      </c>
      <c r="I119">
        <v>0.50219234142063696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1.8393462437921999E-3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1">
        <v>5.8272446097987305E-4</v>
      </c>
      <c r="AC119">
        <v>0</v>
      </c>
      <c r="AD119">
        <v>0.122097558048839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0.85432207108380798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 s="9"/>
      <c r="AX119">
        <f t="shared" si="4"/>
        <v>0.85432207108380798</v>
      </c>
      <c r="AY119">
        <f>INDEX(E$113:AV$113,MATCH(MAX(E12:AV12),E12:AV12,0))</f>
        <v>2279</v>
      </c>
      <c r="BA119">
        <f t="shared" si="5"/>
        <v>1946.9999999999984</v>
      </c>
      <c r="BC119" s="10"/>
    </row>
    <row r="120" spans="1:55" x14ac:dyDescent="0.25">
      <c r="A120" s="2">
        <v>8556</v>
      </c>
      <c r="B120" s="2">
        <v>62</v>
      </c>
      <c r="C120" s="2">
        <v>25086</v>
      </c>
      <c r="E120">
        <v>1.53162055335968E-2</v>
      </c>
      <c r="F120">
        <v>0</v>
      </c>
      <c r="G120">
        <v>0</v>
      </c>
      <c r="H120">
        <v>0</v>
      </c>
      <c r="I120">
        <v>0</v>
      </c>
      <c r="J120">
        <v>0.859790916278661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7.90304121248486E-4</v>
      </c>
      <c r="S120">
        <v>0</v>
      </c>
      <c r="T120">
        <v>2.1152481803610301E-3</v>
      </c>
      <c r="U120">
        <v>3.1699904343298502E-2</v>
      </c>
      <c r="V120">
        <v>0</v>
      </c>
      <c r="W120">
        <v>0</v>
      </c>
      <c r="X120">
        <v>0</v>
      </c>
      <c r="Y120">
        <v>0</v>
      </c>
      <c r="Z120">
        <v>0</v>
      </c>
      <c r="AA120" s="1">
        <v>9.5249800282676798E-4</v>
      </c>
      <c r="AB120">
        <v>1.1385539468375899E-3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6.8817204301075199E-2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3.88349514563106E-3</v>
      </c>
      <c r="AV120">
        <v>0</v>
      </c>
      <c r="AW120" s="9"/>
      <c r="AX120">
        <f t="shared" si="4"/>
        <v>0.859790916278661</v>
      </c>
      <c r="AY120">
        <f>INDEX(E$113:AV$113,MATCH(MAX(E13:AV13),E13:AV13,0))</f>
        <v>22766</v>
      </c>
      <c r="BA120">
        <f t="shared" si="5"/>
        <v>19573.999999999996</v>
      </c>
      <c r="BC120" s="10"/>
    </row>
    <row r="121" spans="1:55" x14ac:dyDescent="0.25">
      <c r="A121" s="2">
        <v>5918</v>
      </c>
      <c r="B121" s="2">
        <v>19</v>
      </c>
      <c r="C121" s="2">
        <v>1606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0.25112540192925997</v>
      </c>
      <c r="L121">
        <v>0</v>
      </c>
      <c r="M121">
        <v>0</v>
      </c>
      <c r="N121">
        <v>0</v>
      </c>
      <c r="O121">
        <v>0</v>
      </c>
      <c r="P121">
        <v>0.32929782082324399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1.8390006939625201E-2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 s="9"/>
      <c r="AX121">
        <f t="shared" si="4"/>
        <v>0.25112540192925997</v>
      </c>
      <c r="AY121">
        <f>INDEX(E$113:AV$113,MATCH(MAX(E14:AV14),E14:AV14,0))</f>
        <v>3110</v>
      </c>
      <c r="BA121">
        <f t="shared" si="5"/>
        <v>780.99999999999852</v>
      </c>
      <c r="BC121" s="10"/>
    </row>
    <row r="122" spans="1:55" x14ac:dyDescent="0.25">
      <c r="A122" s="2">
        <v>5893</v>
      </c>
      <c r="B122" s="2">
        <v>3725</v>
      </c>
      <c r="C122" s="2">
        <v>1001244</v>
      </c>
      <c r="E122">
        <v>0.41737248258987297</v>
      </c>
      <c r="F122">
        <v>0.44951657458563499</v>
      </c>
      <c r="G122">
        <v>7.8372434017595305E-2</v>
      </c>
      <c r="H122">
        <v>0.48573260660468098</v>
      </c>
      <c r="I122">
        <v>0.49780765857936199</v>
      </c>
      <c r="J122">
        <v>0.10845119915663699</v>
      </c>
      <c r="K122">
        <v>0.52572347266881003</v>
      </c>
      <c r="L122">
        <v>0.95554909936083599</v>
      </c>
      <c r="M122">
        <v>0.55377446411929099</v>
      </c>
      <c r="N122">
        <v>0</v>
      </c>
      <c r="O122">
        <v>0</v>
      </c>
      <c r="P122">
        <v>0.210653753026634</v>
      </c>
      <c r="Q122">
        <v>0.48982135438304902</v>
      </c>
      <c r="R122">
        <v>0.59065718857295202</v>
      </c>
      <c r="S122">
        <v>0.47831586555836603</v>
      </c>
      <c r="T122">
        <v>6.9921433639015096E-2</v>
      </c>
      <c r="U122">
        <v>0.43811980093719299</v>
      </c>
      <c r="V122">
        <v>0</v>
      </c>
      <c r="W122">
        <v>0.36772216547497399</v>
      </c>
      <c r="X122">
        <v>0.12195221898946799</v>
      </c>
      <c r="Y122">
        <v>0</v>
      </c>
      <c r="Z122">
        <v>0.47568000980562303</v>
      </c>
      <c r="AA122">
        <v>0.831725352833937</v>
      </c>
      <c r="AB122">
        <v>0.581034560043032</v>
      </c>
      <c r="AC122">
        <v>1.7867623084447299E-2</v>
      </c>
      <c r="AD122">
        <v>1.25997480050399E-2</v>
      </c>
      <c r="AE122">
        <v>0.38937862825198799</v>
      </c>
      <c r="AF122">
        <v>0.25865634798852399</v>
      </c>
      <c r="AG122">
        <v>0.70971867007672595</v>
      </c>
      <c r="AH122">
        <v>0.48318527918781701</v>
      </c>
      <c r="AI122">
        <v>0</v>
      </c>
      <c r="AJ122">
        <v>4.3440105309346201E-2</v>
      </c>
      <c r="AK122">
        <v>0.105296694544006</v>
      </c>
      <c r="AL122">
        <v>0.43246167718665401</v>
      </c>
      <c r="AM122">
        <v>0.71203048448557404</v>
      </c>
      <c r="AN122">
        <v>8.1631237646079598E-3</v>
      </c>
      <c r="AO122">
        <v>0.58154059680777204</v>
      </c>
      <c r="AP122">
        <v>9.6009529481834402E-2</v>
      </c>
      <c r="AQ122">
        <v>0.57835789708299601</v>
      </c>
      <c r="AR122">
        <v>1.12867848656552E-2</v>
      </c>
      <c r="AS122">
        <v>0.148640657921565</v>
      </c>
      <c r="AT122">
        <v>0.59257068496391796</v>
      </c>
      <c r="AU122">
        <v>0.76951070533016097</v>
      </c>
      <c r="AV122">
        <v>0</v>
      </c>
      <c r="AW122" s="9"/>
      <c r="AX122">
        <f t="shared" si="4"/>
        <v>0.59065718857295202</v>
      </c>
      <c r="AY122">
        <f>INDEX(E$113:AV$113,MATCH(MAX(E15:AV15),E15:AV15,0))</f>
        <v>719976</v>
      </c>
      <c r="BA122">
        <f t="shared" si="5"/>
        <v>425258.99999999971</v>
      </c>
      <c r="BC122" s="10"/>
    </row>
    <row r="123" spans="1:55" x14ac:dyDescent="0.25">
      <c r="A123" s="2">
        <v>8618</v>
      </c>
      <c r="B123" s="2">
        <v>94</v>
      </c>
      <c r="C123" s="2">
        <v>30378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0.357875116495806</v>
      </c>
      <c r="N123">
        <v>0</v>
      </c>
      <c r="O123">
        <v>0</v>
      </c>
      <c r="P123">
        <v>0</v>
      </c>
      <c r="Q123">
        <v>0</v>
      </c>
      <c r="R123">
        <v>2.3685511739280199E-2</v>
      </c>
      <c r="S123">
        <v>0</v>
      </c>
      <c r="T123">
        <v>0</v>
      </c>
      <c r="U123">
        <v>5.1206606366619403E-2</v>
      </c>
      <c r="V123">
        <v>0</v>
      </c>
      <c r="W123">
        <v>0</v>
      </c>
      <c r="X123">
        <v>0</v>
      </c>
      <c r="Y123">
        <v>0</v>
      </c>
      <c r="Z123">
        <v>3.4370754726617101E-3</v>
      </c>
      <c r="AA123">
        <v>0</v>
      </c>
      <c r="AB123">
        <v>3.3304944192926599E-3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 s="9"/>
      <c r="AX123">
        <f t="shared" si="4"/>
        <v>0.357875116495806</v>
      </c>
      <c r="AY123">
        <f>INDEX(E$113:AV$113,MATCH(MAX(E16:AV16),E16:AV16,0))</f>
        <v>21460</v>
      </c>
      <c r="BA123">
        <f t="shared" si="5"/>
        <v>7679.9999999999964</v>
      </c>
      <c r="BC123" s="10"/>
    </row>
    <row r="124" spans="1:55" x14ac:dyDescent="0.25">
      <c r="A124" s="2">
        <v>7775</v>
      </c>
      <c r="B124" s="2">
        <v>2</v>
      </c>
      <c r="C124" s="2">
        <v>185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 s="9"/>
      <c r="AX124">
        <f t="shared" si="4"/>
        <v>1</v>
      </c>
      <c r="AY124">
        <f>INDEX(E$113:AV$113,MATCH(MAX(E17:AV17),E17:AV17,0))</f>
        <v>185</v>
      </c>
      <c r="BA124">
        <f t="shared" si="5"/>
        <v>185</v>
      </c>
      <c r="BC124" s="10"/>
    </row>
    <row r="125" spans="1:55" x14ac:dyDescent="0.25">
      <c r="A125" s="2">
        <v>7776</v>
      </c>
      <c r="B125" s="2">
        <v>4</v>
      </c>
      <c r="C125" s="2">
        <v>361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 s="9"/>
      <c r="AX125">
        <f t="shared" si="4"/>
        <v>1</v>
      </c>
      <c r="AY125">
        <f>INDEX(E$113:AV$113,MATCH(MAX(E18:AV18),E18:AV18,0))</f>
        <v>361</v>
      </c>
      <c r="BA125">
        <f t="shared" si="5"/>
        <v>361</v>
      </c>
      <c r="BC125" s="10"/>
    </row>
    <row r="126" spans="1:55" x14ac:dyDescent="0.25">
      <c r="A126" s="2">
        <v>8102</v>
      </c>
      <c r="B126" s="2">
        <v>6</v>
      </c>
      <c r="C126" s="2">
        <v>203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0.421307506053268</v>
      </c>
      <c r="Q126">
        <v>0</v>
      </c>
      <c r="R126">
        <v>0</v>
      </c>
      <c r="S126">
        <v>0</v>
      </c>
      <c r="T126">
        <v>0</v>
      </c>
      <c r="U126" s="1">
        <v>3.5114485330620999E-4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 s="9"/>
      <c r="AX126">
        <f t="shared" si="4"/>
        <v>0.421307506053268</v>
      </c>
      <c r="AY126">
        <f>INDEX(E$113:AV$113,MATCH(MAX(E19:AV19),E19:AV19,0))</f>
        <v>413</v>
      </c>
      <c r="BA126">
        <f t="shared" si="5"/>
        <v>173.99999999999969</v>
      </c>
      <c r="BC126" s="10"/>
    </row>
    <row r="127" spans="1:55" x14ac:dyDescent="0.25">
      <c r="A127" s="2">
        <v>7625</v>
      </c>
      <c r="B127" s="2">
        <v>84</v>
      </c>
      <c r="C127" s="2">
        <v>8612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0.37598670544245899</v>
      </c>
      <c r="R127">
        <v>0</v>
      </c>
      <c r="S127">
        <v>0</v>
      </c>
      <c r="T127">
        <v>1.1995165147016301E-2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1.1235610757586499E-3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0.32557208619654399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9.3984514592018994E-2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 s="9"/>
      <c r="AX127">
        <f t="shared" si="4"/>
        <v>0.32557208619654399</v>
      </c>
      <c r="AY127">
        <f>INDEX(E$113:AV$113,MATCH(MAX(E20:AV20),E20:AV20,0))</f>
        <v>14989</v>
      </c>
      <c r="BA127">
        <f t="shared" si="5"/>
        <v>4879.9999999999982</v>
      </c>
      <c r="BC127" s="10"/>
    </row>
    <row r="128" spans="1:55" x14ac:dyDescent="0.25">
      <c r="A128" s="2">
        <v>4072</v>
      </c>
      <c r="B128" s="2">
        <v>1258</v>
      </c>
      <c r="C128" s="2">
        <v>146564</v>
      </c>
      <c r="E128">
        <v>1.9762845849802301E-3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0.19975249174972401</v>
      </c>
      <c r="S128">
        <v>0</v>
      </c>
      <c r="T128">
        <v>0</v>
      </c>
      <c r="U128" s="1">
        <v>7.26506593047331E-4</v>
      </c>
      <c r="V128">
        <v>0</v>
      </c>
      <c r="W128">
        <v>0</v>
      </c>
      <c r="X128">
        <v>0</v>
      </c>
      <c r="Y128">
        <v>0</v>
      </c>
      <c r="Z128">
        <v>8.4216009723910405E-3</v>
      </c>
      <c r="AA128">
        <v>0</v>
      </c>
      <c r="AB128">
        <v>3.9625263346631402E-3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s="1">
        <v>9.0014788143766397E-4</v>
      </c>
      <c r="AV128">
        <v>0</v>
      </c>
      <c r="AW128" s="9"/>
      <c r="AX128">
        <f t="shared" si="4"/>
        <v>0.19975249174972401</v>
      </c>
      <c r="AY128">
        <f>INDEX(E$113:AV$113,MATCH(MAX(E21:AV21),E21:AV21,0))</f>
        <v>719976</v>
      </c>
      <c r="BA128">
        <f t="shared" si="5"/>
        <v>143816.9999999993</v>
      </c>
      <c r="BC128" s="10"/>
    </row>
    <row r="129" spans="1:55" x14ac:dyDescent="0.25">
      <c r="A129" s="2">
        <v>9047</v>
      </c>
      <c r="B129" s="2">
        <v>38</v>
      </c>
      <c r="C129" s="2">
        <v>5440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0.52168413444163297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1.03814603971491E-2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6.6029587941938504E-3</v>
      </c>
      <c r="AR129">
        <v>0</v>
      </c>
      <c r="AS129">
        <v>0</v>
      </c>
      <c r="AT129">
        <v>0</v>
      </c>
      <c r="AU129">
        <v>0</v>
      </c>
      <c r="AV129">
        <v>0</v>
      </c>
      <c r="AW129" s="9"/>
      <c r="AX129">
        <f t="shared" si="4"/>
        <v>0.52168413444163297</v>
      </c>
      <c r="AY129">
        <f>INDEX(E$113:AV$113,MATCH(MAX(E22:AV22),E22:AV22,0))</f>
        <v>5534</v>
      </c>
      <c r="BA129">
        <f t="shared" si="5"/>
        <v>2886.9999999999968</v>
      </c>
      <c r="BC129" s="10"/>
    </row>
    <row r="130" spans="1:55" x14ac:dyDescent="0.25">
      <c r="A130" s="2">
        <v>7117</v>
      </c>
      <c r="B130" s="2">
        <v>586</v>
      </c>
      <c r="C130" s="2">
        <v>77386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2.5550477773161599E-2</v>
      </c>
      <c r="R130">
        <v>4.6696000977810301E-3</v>
      </c>
      <c r="S130">
        <v>0</v>
      </c>
      <c r="T130">
        <v>0.85479675224006002</v>
      </c>
      <c r="U130" s="1">
        <v>8.1126569556951998E-4</v>
      </c>
      <c r="V130">
        <v>0</v>
      </c>
      <c r="W130">
        <v>0</v>
      </c>
      <c r="X130">
        <v>0</v>
      </c>
      <c r="Y130">
        <v>0</v>
      </c>
      <c r="Z130">
        <v>2.5177982288591698E-3</v>
      </c>
      <c r="AA130">
        <v>0</v>
      </c>
      <c r="AB130">
        <v>2.4012730288224399E-2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0.23553767893055699</v>
      </c>
      <c r="AU130">
        <v>1.19719668231209E-2</v>
      </c>
      <c r="AV130">
        <v>0</v>
      </c>
      <c r="AW130" s="9"/>
      <c r="AX130">
        <f t="shared" si="4"/>
        <v>0.85479675224006002</v>
      </c>
      <c r="AY130">
        <f>INDEX(E$113:AV$113,MATCH(MAX(E23:AV23),E23:AV23,0))</f>
        <v>76114</v>
      </c>
      <c r="BA130">
        <f t="shared" si="5"/>
        <v>65061.999999999927</v>
      </c>
      <c r="BC130" s="10"/>
    </row>
    <row r="131" spans="1:55" x14ac:dyDescent="0.25">
      <c r="A131" s="2">
        <v>8462</v>
      </c>
      <c r="B131" s="2">
        <v>308</v>
      </c>
      <c r="C131" s="2">
        <v>43861</v>
      </c>
      <c r="E131">
        <v>2.21155655938264E-3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2.2427136460104202E-2</v>
      </c>
      <c r="S131">
        <v>0</v>
      </c>
      <c r="T131">
        <v>0</v>
      </c>
      <c r="U131">
        <v>0.235933016092121</v>
      </c>
      <c r="V131">
        <v>0</v>
      </c>
      <c r="W131">
        <v>3.4729315628191999E-3</v>
      </c>
      <c r="X131">
        <v>2.2046469696348801E-2</v>
      </c>
      <c r="Y131">
        <v>0</v>
      </c>
      <c r="Z131">
        <v>1.58217827850014E-2</v>
      </c>
      <c r="AA131">
        <v>0</v>
      </c>
      <c r="AB131">
        <v>1.71679591196378E-2</v>
      </c>
      <c r="AC131" s="1">
        <v>3.2605151613954999E-4</v>
      </c>
      <c r="AD131">
        <v>0</v>
      </c>
      <c r="AE131">
        <v>3.8271339496882301E-2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2.2009862647312801E-3</v>
      </c>
      <c r="AR131">
        <v>0</v>
      </c>
      <c r="AS131">
        <v>0</v>
      </c>
      <c r="AT131">
        <v>0</v>
      </c>
      <c r="AU131">
        <v>4.9508133479071502E-3</v>
      </c>
      <c r="AV131">
        <v>0</v>
      </c>
      <c r="AW131" s="9"/>
      <c r="AX131">
        <f t="shared" si="4"/>
        <v>0.235933016092121</v>
      </c>
      <c r="AY131">
        <f>INDEX(E$113:AV$113,MATCH(MAX(E24:AV24),E24:AV24,0))</f>
        <v>82587</v>
      </c>
      <c r="BA131">
        <f t="shared" si="5"/>
        <v>19484.999999999996</v>
      </c>
      <c r="BC131" s="10"/>
    </row>
    <row r="132" spans="1:55" x14ac:dyDescent="0.25">
      <c r="A132" s="2">
        <v>7807</v>
      </c>
      <c r="B132" s="2">
        <v>22</v>
      </c>
      <c r="C132" s="2">
        <v>3514</v>
      </c>
      <c r="E132">
        <v>7.43459439111613E-3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3.3334444481482702E-4</v>
      </c>
      <c r="S132">
        <v>0</v>
      </c>
      <c r="T132">
        <v>0</v>
      </c>
      <c r="U132">
        <v>0</v>
      </c>
      <c r="V132">
        <v>0</v>
      </c>
      <c r="W132">
        <v>0.60429009193054095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 s="9"/>
      <c r="AX132">
        <f t="shared" si="4"/>
        <v>0.60429009193054095</v>
      </c>
      <c r="AY132">
        <f>INDEX(E$113:AV$113,MATCH(MAX(E25:AV25),E25:AV25,0))</f>
        <v>4895</v>
      </c>
      <c r="BA132">
        <f t="shared" si="5"/>
        <v>2957.9999999999982</v>
      </c>
      <c r="BC132" s="10"/>
    </row>
    <row r="133" spans="1:55" x14ac:dyDescent="0.25">
      <c r="A133" s="2">
        <v>8488</v>
      </c>
      <c r="B133" s="2">
        <v>71</v>
      </c>
      <c r="C133" s="2">
        <v>44269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0.90477844996729795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 s="9"/>
      <c r="AX133">
        <f t="shared" si="4"/>
        <v>0.90477844996729795</v>
      </c>
      <c r="AY133">
        <f>INDEX(E$113:AV$113,MATCH(MAX(E26:AV26),E26:AV26,0))</f>
        <v>48928</v>
      </c>
      <c r="BA133">
        <f t="shared" si="5"/>
        <v>44268.999999999956</v>
      </c>
      <c r="BC133" s="10"/>
    </row>
    <row r="134" spans="1:55" x14ac:dyDescent="0.25">
      <c r="A134" s="2">
        <v>5820</v>
      </c>
      <c r="B134" s="2">
        <v>50</v>
      </c>
      <c r="C134" s="2">
        <v>21094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0.84366676228332504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2.4659506809863799E-2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1.13162596783799E-2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 s="9"/>
      <c r="AX134">
        <f t="shared" si="4"/>
        <v>0.84366676228332504</v>
      </c>
      <c r="AY134">
        <f>INDEX(E$113:AV$113,MATCH(MAX(E27:AV27),E27:AV27,0))</f>
        <v>24403</v>
      </c>
      <c r="BA134">
        <f t="shared" si="5"/>
        <v>20587.999999999982</v>
      </c>
      <c r="BC134" s="10"/>
    </row>
    <row r="135" spans="1:55" x14ac:dyDescent="0.25">
      <c r="A135" s="2">
        <v>7766</v>
      </c>
      <c r="B135" s="2">
        <v>7</v>
      </c>
      <c r="C135" s="2">
        <v>1541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0.92109982068141005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 s="9"/>
      <c r="AX135">
        <f t="shared" si="4"/>
        <v>0.92109982068141005</v>
      </c>
      <c r="AY135">
        <f>INDEX(E$113:AV$113,MATCH(MAX(E28:AV28),E28:AV28,0))</f>
        <v>1673</v>
      </c>
      <c r="BA135">
        <f t="shared" si="5"/>
        <v>1540.9999999999991</v>
      </c>
      <c r="BC135" s="10"/>
    </row>
    <row r="136" spans="1:55" x14ac:dyDescent="0.25">
      <c r="A136" s="2">
        <v>6766</v>
      </c>
      <c r="B136" s="2">
        <v>274</v>
      </c>
      <c r="C136" s="2">
        <v>73398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1.0267008900296601E-2</v>
      </c>
      <c r="S136">
        <v>0</v>
      </c>
      <c r="T136">
        <v>0</v>
      </c>
      <c r="U136">
        <v>1.6346398343564899E-3</v>
      </c>
      <c r="V136">
        <v>0</v>
      </c>
      <c r="W136">
        <v>0</v>
      </c>
      <c r="X136">
        <v>0</v>
      </c>
      <c r="Y136">
        <v>0</v>
      </c>
      <c r="Z136">
        <v>0.32517389661195201</v>
      </c>
      <c r="AA136">
        <v>0</v>
      </c>
      <c r="AB136">
        <v>9.8614908781209307E-3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 s="9"/>
      <c r="AX136">
        <f t="shared" si="4"/>
        <v>0.32517389661195201</v>
      </c>
      <c r="AY136">
        <f>INDEX(E$113:AV$113,MATCH(MAX(E29:AV29),E29:AV29,0))</f>
        <v>195806</v>
      </c>
      <c r="BA136">
        <f t="shared" si="5"/>
        <v>63670.999999999876</v>
      </c>
      <c r="BC136" s="10"/>
    </row>
    <row r="137" spans="1:55" x14ac:dyDescent="0.25">
      <c r="A137" s="2">
        <v>8162</v>
      </c>
      <c r="B137" s="2">
        <v>79</v>
      </c>
      <c r="C137" s="2">
        <v>20916</v>
      </c>
      <c r="E137">
        <v>1.9739318652362101E-2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4.0587138863000902E-2</v>
      </c>
      <c r="N137">
        <v>0</v>
      </c>
      <c r="O137">
        <v>0</v>
      </c>
      <c r="P137">
        <v>0</v>
      </c>
      <c r="Q137">
        <v>7.6859160781055204E-3</v>
      </c>
      <c r="R137">
        <v>3.6459548651621701E-3</v>
      </c>
      <c r="S137">
        <v>0</v>
      </c>
      <c r="T137">
        <v>0</v>
      </c>
      <c r="U137">
        <v>1.4057902575465801E-2</v>
      </c>
      <c r="V137">
        <v>2.39740026160889E-2</v>
      </c>
      <c r="W137">
        <v>0</v>
      </c>
      <c r="X137">
        <v>0</v>
      </c>
      <c r="Y137">
        <v>0</v>
      </c>
      <c r="Z137">
        <v>2.2522292473162201E-3</v>
      </c>
      <c r="AA137">
        <v>0.13781519490362301</v>
      </c>
      <c r="AB137" s="1">
        <v>8.6063920390873599E-4</v>
      </c>
      <c r="AC137">
        <v>0</v>
      </c>
      <c r="AD137">
        <v>0</v>
      </c>
      <c r="AE137">
        <v>7.52526338421844E-3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1.3094475245869601E-3</v>
      </c>
      <c r="AR137">
        <v>0</v>
      </c>
      <c r="AS137">
        <v>0</v>
      </c>
      <c r="AT137">
        <v>0</v>
      </c>
      <c r="AU137" s="1">
        <v>5.0151096251527E-4</v>
      </c>
      <c r="AV137">
        <v>0</v>
      </c>
      <c r="AW137" s="9"/>
      <c r="AX137">
        <f t="shared" si="4"/>
        <v>0.13781519490362301</v>
      </c>
      <c r="AY137">
        <f>INDEX(E$113:AV$113,MATCH(MAX(E30:AV30),E30:AV30,0))</f>
        <v>97638</v>
      </c>
      <c r="BA137">
        <f t="shared" si="5"/>
        <v>13455.999999999944</v>
      </c>
      <c r="BC137" s="10"/>
    </row>
    <row r="138" spans="1:55" x14ac:dyDescent="0.25">
      <c r="A138" s="2">
        <v>8216</v>
      </c>
      <c r="B138" s="2">
        <v>474</v>
      </c>
      <c r="C138" s="2">
        <v>59218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6.2168738957965198E-3</v>
      </c>
      <c r="S138">
        <v>0</v>
      </c>
      <c r="T138">
        <v>1.0116404340857099E-3</v>
      </c>
      <c r="U138">
        <v>2.6723334180924301E-2</v>
      </c>
      <c r="V138">
        <v>0</v>
      </c>
      <c r="W138">
        <v>0</v>
      </c>
      <c r="X138">
        <v>0</v>
      </c>
      <c r="Y138">
        <v>0</v>
      </c>
      <c r="Z138">
        <v>1.06738302197072E-3</v>
      </c>
      <c r="AA138">
        <v>0</v>
      </c>
      <c r="AB138">
        <v>0.22221076695504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1.87223135430306E-2</v>
      </c>
      <c r="AR138">
        <v>0</v>
      </c>
      <c r="AS138">
        <v>0</v>
      </c>
      <c r="AT138">
        <v>0</v>
      </c>
      <c r="AU138">
        <v>2.5769947920015399E-2</v>
      </c>
      <c r="AV138">
        <v>0</v>
      </c>
      <c r="AW138" s="9"/>
      <c r="AX138">
        <f t="shared" si="4"/>
        <v>0.22221076695504</v>
      </c>
      <c r="AY138">
        <f>INDEX(E$113:AV$113,MATCH(MAX(E31:AV31),E31:AV31,0))</f>
        <v>223090</v>
      </c>
      <c r="BA138">
        <f t="shared" si="5"/>
        <v>49572.999999999869</v>
      </c>
      <c r="BC138" s="10"/>
    </row>
    <row r="139" spans="1:55" x14ac:dyDescent="0.25">
      <c r="A139" s="2">
        <v>505</v>
      </c>
      <c r="B139" s="2">
        <v>217</v>
      </c>
      <c r="C139" s="2">
        <v>30457</v>
      </c>
      <c r="E139">
        <v>2.4444758140410298E-2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0.95917835017932795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s="9"/>
      <c r="AX139">
        <f t="shared" si="4"/>
        <v>0.95917835017932795</v>
      </c>
      <c r="AY139">
        <f>INDEX(E$113:AV$113,MATCH(MAX(E32:AV32),E32:AV32,0))</f>
        <v>30670</v>
      </c>
      <c r="BA139">
        <f t="shared" si="5"/>
        <v>29417.999999999989</v>
      </c>
      <c r="BC139" s="10"/>
    </row>
    <row r="140" spans="1:55" x14ac:dyDescent="0.25">
      <c r="A140" s="2">
        <v>5767</v>
      </c>
      <c r="B140" s="2">
        <v>19</v>
      </c>
      <c r="C140" s="2">
        <v>14029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2.9094783428266998E-3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0.83746325073498495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 s="9"/>
      <c r="AX140">
        <f t="shared" si="4"/>
        <v>0.83746325073498495</v>
      </c>
      <c r="AY140">
        <f>INDEX(E$113:AV$113,MATCH(MAX(E33:AV33),E33:AV33,0))</f>
        <v>16667</v>
      </c>
      <c r="BA140">
        <f t="shared" si="5"/>
        <v>13957.999999999995</v>
      </c>
      <c r="BC140" s="10"/>
    </row>
    <row r="141" spans="1:55" x14ac:dyDescent="0.25">
      <c r="A141" s="2">
        <v>7547</v>
      </c>
      <c r="B141" s="2">
        <v>72</v>
      </c>
      <c r="C141" s="2">
        <v>8406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6.0557574141360199E-3</v>
      </c>
      <c r="S141">
        <v>0</v>
      </c>
      <c r="T141">
        <v>1.2060856084294601E-2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s="1">
        <v>7.7995427854229201E-4</v>
      </c>
      <c r="AC141">
        <v>0</v>
      </c>
      <c r="AD141">
        <v>0</v>
      </c>
      <c r="AE141">
        <v>0.53364867770371904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6.0695685719796798E-3</v>
      </c>
      <c r="AV141">
        <v>0</v>
      </c>
      <c r="AW141" s="9"/>
      <c r="AX141">
        <f t="shared" si="4"/>
        <v>0.53364867770371904</v>
      </c>
      <c r="AY141">
        <f>INDEX(E$113:AV$113,MATCH(MAX(E34:AV34),E34:AV34,0))</f>
        <v>4651</v>
      </c>
      <c r="BA141">
        <f t="shared" si="5"/>
        <v>2481.9999999999973</v>
      </c>
      <c r="BC141" s="10"/>
    </row>
    <row r="142" spans="1:55" x14ac:dyDescent="0.25">
      <c r="A142" s="2">
        <v>7566</v>
      </c>
      <c r="B142" s="2">
        <v>105</v>
      </c>
      <c r="C142" s="2">
        <v>11041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8.3714167012879107E-2</v>
      </c>
      <c r="R142" s="1">
        <v>9.1253041768058895E-4</v>
      </c>
      <c r="S142">
        <v>0</v>
      </c>
      <c r="T142">
        <v>0</v>
      </c>
      <c r="U142">
        <v>2.6759659510576699E-3</v>
      </c>
      <c r="V142">
        <v>5.7676586003924099E-2</v>
      </c>
      <c r="W142">
        <v>0</v>
      </c>
      <c r="X142">
        <v>0</v>
      </c>
      <c r="Y142">
        <v>0</v>
      </c>
      <c r="Z142" s="1">
        <v>5.3624505888481399E-4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0.39895923677363399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1.25372635332794E-2</v>
      </c>
      <c r="AR142">
        <v>0</v>
      </c>
      <c r="AS142">
        <v>0</v>
      </c>
      <c r="AT142">
        <v>0</v>
      </c>
      <c r="AU142">
        <v>5.1822799459911202E-3</v>
      </c>
      <c r="AV142">
        <v>0</v>
      </c>
      <c r="AW142" s="9"/>
      <c r="AX142">
        <f t="shared" si="4"/>
        <v>0.39895923677363399</v>
      </c>
      <c r="AY142">
        <f>INDEX(E$113:AV$113,MATCH(MAX(E35:AV35),E35:AV35,0))</f>
        <v>14989</v>
      </c>
      <c r="BA142">
        <f t="shared" si="5"/>
        <v>5980</v>
      </c>
      <c r="BC142" s="10"/>
    </row>
    <row r="143" spans="1:55" x14ac:dyDescent="0.25">
      <c r="A143" s="2">
        <v>8212</v>
      </c>
      <c r="B143" s="2">
        <v>2</v>
      </c>
      <c r="C143" s="2">
        <v>227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0.29028132992327299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 s="9"/>
      <c r="AX143">
        <f t="shared" si="4"/>
        <v>0.29028132992327299</v>
      </c>
      <c r="AY143">
        <f>INDEX(E$113:AV$113,MATCH(MAX(E36:AV36),E36:AV36,0))</f>
        <v>782</v>
      </c>
      <c r="BA143">
        <f t="shared" si="5"/>
        <v>226.99999999999949</v>
      </c>
      <c r="BC143" s="10"/>
    </row>
    <row r="144" spans="1:55" x14ac:dyDescent="0.25">
      <c r="A144" s="2">
        <v>5096</v>
      </c>
      <c r="B144" s="2">
        <v>117</v>
      </c>
      <c r="C144" s="2">
        <v>20404</v>
      </c>
      <c r="E144">
        <v>6.9875776397515504E-3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6.4951768488745898E-2</v>
      </c>
      <c r="L144">
        <v>2.7309703660662401E-2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v>5.37517917263908E-4</v>
      </c>
      <c r="S144">
        <v>0</v>
      </c>
      <c r="T144">
        <v>0</v>
      </c>
      <c r="U144">
        <v>2.5669899621005702E-3</v>
      </c>
      <c r="V144">
        <v>0</v>
      </c>
      <c r="W144">
        <v>2.4514811031664901E-2</v>
      </c>
      <c r="X144">
        <v>2.3767569561119499E-3</v>
      </c>
      <c r="Y144">
        <v>0</v>
      </c>
      <c r="Z144">
        <v>0</v>
      </c>
      <c r="AA144">
        <v>0</v>
      </c>
      <c r="AB144">
        <v>6.1567080550450397E-2</v>
      </c>
      <c r="AC144">
        <v>0</v>
      </c>
      <c r="AD144">
        <v>0</v>
      </c>
      <c r="AE144">
        <v>0</v>
      </c>
      <c r="AF144">
        <v>6.80499032623924E-3</v>
      </c>
      <c r="AG144">
        <v>0</v>
      </c>
      <c r="AH144">
        <v>0.51681472081218205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2.36536371994539E-2</v>
      </c>
      <c r="AR144">
        <v>0</v>
      </c>
      <c r="AS144">
        <v>0</v>
      </c>
      <c r="AT144">
        <v>7.9261800544185492E-3</v>
      </c>
      <c r="AU144">
        <v>1.3155018324438999E-2</v>
      </c>
      <c r="AV144">
        <v>0</v>
      </c>
      <c r="AW144" s="9"/>
      <c r="AX144">
        <f t="shared" si="4"/>
        <v>0.51681472081218205</v>
      </c>
      <c r="AY144">
        <f>INDEX(E$113:AV$113,MATCH(MAX(E37:AV37),E37:AV37,0))</f>
        <v>6304</v>
      </c>
      <c r="BA144">
        <f t="shared" si="5"/>
        <v>3257.9999999999955</v>
      </c>
      <c r="BC144" s="10"/>
    </row>
    <row r="145" spans="1:55" x14ac:dyDescent="0.25">
      <c r="A145" s="2">
        <v>8235</v>
      </c>
      <c r="B145" s="2">
        <v>6</v>
      </c>
      <c r="C145" s="2">
        <v>3566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 s="9"/>
      <c r="AX145">
        <f t="shared" si="4"/>
        <v>1</v>
      </c>
      <c r="AY145">
        <f>INDEX(E$113:AV$113,MATCH(MAX(E38:AV38),E38:AV38,0))</f>
        <v>3566</v>
      </c>
      <c r="BA145">
        <f t="shared" si="5"/>
        <v>3566</v>
      </c>
      <c r="BC145" s="10"/>
    </row>
    <row r="146" spans="1:55" x14ac:dyDescent="0.25">
      <c r="A146" s="2">
        <v>5722</v>
      </c>
      <c r="B146" s="2">
        <v>3</v>
      </c>
      <c r="C146" s="2">
        <v>286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3.17993640127197E-3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0.102237823606845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 s="9"/>
      <c r="AX146">
        <f t="shared" si="4"/>
        <v>0.102237823606845</v>
      </c>
      <c r="AY146">
        <f>INDEX(E$113:AV$113,MATCH(MAX(E39:AV39),E39:AV39,0))</f>
        <v>2279</v>
      </c>
      <c r="BA146">
        <f t="shared" si="5"/>
        <v>232.99999999999974</v>
      </c>
      <c r="BC146" s="10"/>
    </row>
    <row r="147" spans="1:55" x14ac:dyDescent="0.25">
      <c r="A147" s="2">
        <v>309</v>
      </c>
      <c r="B147" s="2">
        <v>20</v>
      </c>
      <c r="C147" s="2">
        <v>10877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v>5.6112981543829203E-4</v>
      </c>
      <c r="S147">
        <v>0</v>
      </c>
      <c r="T147">
        <v>0</v>
      </c>
      <c r="U147">
        <v>3.7027619358978997E-2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0.59060135404221403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 s="9"/>
      <c r="AX147">
        <f t="shared" si="4"/>
        <v>0.59060135404221403</v>
      </c>
      <c r="AY147">
        <f>INDEX(E$113:AV$113,MATCH(MAX(E40:AV40),E40:AV40,0))</f>
        <v>12555</v>
      </c>
      <c r="BA147">
        <f t="shared" si="5"/>
        <v>7414.9999999999973</v>
      </c>
      <c r="BC147" s="10"/>
    </row>
    <row r="148" spans="1:55" x14ac:dyDescent="0.25">
      <c r="A148" s="2">
        <v>5669</v>
      </c>
      <c r="B148" s="2">
        <v>14</v>
      </c>
      <c r="C148" s="2">
        <v>3147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0.56753832281334504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 s="9"/>
      <c r="AX148">
        <f t="shared" si="4"/>
        <v>0.56753832281334504</v>
      </c>
      <c r="AY148">
        <f>INDEX(E$113:AV$113,MATCH(MAX(E41:AV41),E41:AV41,0))</f>
        <v>5545</v>
      </c>
      <c r="BA148">
        <f t="shared" si="5"/>
        <v>3146.9999999999982</v>
      </c>
      <c r="BC148" s="10"/>
    </row>
    <row r="149" spans="1:55" x14ac:dyDescent="0.25">
      <c r="A149" s="2">
        <v>4081</v>
      </c>
      <c r="B149" s="2">
        <v>185</v>
      </c>
      <c r="C149" s="2">
        <v>41437</v>
      </c>
      <c r="E149">
        <v>6.4935064935064896E-3</v>
      </c>
      <c r="F149">
        <v>2.3480662983425401E-3</v>
      </c>
      <c r="G149">
        <v>0</v>
      </c>
      <c r="H149">
        <v>0</v>
      </c>
      <c r="I149">
        <v>0</v>
      </c>
      <c r="J149">
        <v>0</v>
      </c>
      <c r="K149">
        <v>2.31511254019292E-2</v>
      </c>
      <c r="L149">
        <v>1.7141196978500799E-2</v>
      </c>
      <c r="M149">
        <v>4.7763280521901201E-2</v>
      </c>
      <c r="N149">
        <v>0</v>
      </c>
      <c r="O149">
        <v>0</v>
      </c>
      <c r="P149">
        <v>3.8740920096852302E-2</v>
      </c>
      <c r="Q149">
        <v>1.72413793103448E-2</v>
      </c>
      <c r="R149">
        <v>1.5010222562974299E-2</v>
      </c>
      <c r="S149">
        <v>0</v>
      </c>
      <c r="T149">
        <v>0</v>
      </c>
      <c r="U149">
        <v>4.1774129100221498E-2</v>
      </c>
      <c r="V149">
        <v>0</v>
      </c>
      <c r="W149">
        <v>0</v>
      </c>
      <c r="X149">
        <v>0</v>
      </c>
      <c r="Y149">
        <v>0</v>
      </c>
      <c r="Z149">
        <v>0.12042531893813201</v>
      </c>
      <c r="AA149">
        <v>0</v>
      </c>
      <c r="AB149">
        <v>2.9763772468510401E-3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0.28796951551442501</v>
      </c>
      <c r="AN149">
        <v>0</v>
      </c>
      <c r="AO149">
        <v>1.21443442054129E-2</v>
      </c>
      <c r="AP149">
        <v>4.0500297796307302E-2</v>
      </c>
      <c r="AQ149">
        <v>0</v>
      </c>
      <c r="AR149">
        <v>0</v>
      </c>
      <c r="AS149">
        <v>0</v>
      </c>
      <c r="AT149">
        <v>0</v>
      </c>
      <c r="AU149" s="1">
        <v>6.0438500610814603E-4</v>
      </c>
      <c r="AV149">
        <v>0</v>
      </c>
      <c r="AW149" s="9"/>
      <c r="AX149">
        <f t="shared" si="4"/>
        <v>0.12042531893813201</v>
      </c>
      <c r="AY149">
        <f>INDEX(E$113:AV$113,MATCH(MAX(E42:AV42),E42:AV42,0))</f>
        <v>195806</v>
      </c>
      <c r="BA149">
        <f t="shared" si="5"/>
        <v>23579.999999999876</v>
      </c>
      <c r="BC149" s="10"/>
    </row>
    <row r="150" spans="1:55" x14ac:dyDescent="0.25">
      <c r="A150" s="2">
        <v>8612</v>
      </c>
      <c r="B150" s="2">
        <v>50</v>
      </c>
      <c r="C150" s="2">
        <v>156406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1.3835183395002001E-2</v>
      </c>
      <c r="S150">
        <v>0</v>
      </c>
      <c r="T150">
        <v>0</v>
      </c>
      <c r="U150">
        <v>7.5556685676922497E-3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0.99183687623539196</v>
      </c>
      <c r="AO150">
        <v>0</v>
      </c>
      <c r="AP150">
        <v>0</v>
      </c>
      <c r="AQ150">
        <v>0</v>
      </c>
      <c r="AR150">
        <v>0</v>
      </c>
      <c r="AS150">
        <v>9.5595731665873707E-3</v>
      </c>
      <c r="AT150">
        <v>0</v>
      </c>
      <c r="AU150">
        <v>0</v>
      </c>
      <c r="AV150">
        <v>0</v>
      </c>
      <c r="AW150" s="9"/>
      <c r="AX150">
        <f t="shared" si="4"/>
        <v>0.99183687623539196</v>
      </c>
      <c r="AY150">
        <f>INDEX(E$113:AV$113,MATCH(MAX(E43:AV43),E43:AV43,0))</f>
        <v>144185</v>
      </c>
      <c r="BA150">
        <f t="shared" si="5"/>
        <v>143008</v>
      </c>
      <c r="BC150" s="10"/>
    </row>
    <row r="151" spans="1:55" x14ac:dyDescent="0.25">
      <c r="A151" s="2">
        <v>7912</v>
      </c>
      <c r="B151" s="2">
        <v>230</v>
      </c>
      <c r="C151" s="2">
        <v>24444</v>
      </c>
      <c r="E151">
        <v>0</v>
      </c>
      <c r="F151">
        <v>0</v>
      </c>
      <c r="G151">
        <v>0</v>
      </c>
      <c r="H151">
        <v>8.4963129208079496E-3</v>
      </c>
      <c r="I151">
        <v>0</v>
      </c>
      <c r="J151">
        <v>0</v>
      </c>
      <c r="K151">
        <v>0.135048231511254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1.38074046912674E-2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0.37447285538888497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 s="9"/>
      <c r="AX151">
        <f t="shared" si="4"/>
        <v>0.37447285538888497</v>
      </c>
      <c r="AY151">
        <f>INDEX(E$113:AV$113,MATCH(MAX(E44:AV44),E44:AV44,0))</f>
        <v>37466</v>
      </c>
      <c r="BA151">
        <f t="shared" si="5"/>
        <v>14029.999999999964</v>
      </c>
      <c r="BC151" s="10"/>
    </row>
    <row r="152" spans="1:55" x14ac:dyDescent="0.25">
      <c r="A152" s="2">
        <v>5652</v>
      </c>
      <c r="B152" s="2">
        <v>54</v>
      </c>
      <c r="C152" s="2">
        <v>8565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2.1653499561096398E-3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s="1">
        <v>6.9967212444971001E-4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1.34521966583035E-2</v>
      </c>
      <c r="AP152">
        <v>0.75818939845145905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 s="9"/>
      <c r="AX152">
        <f t="shared" si="4"/>
        <v>0.75818939845145905</v>
      </c>
      <c r="AY152">
        <f>INDEX(E$113:AV$113,MATCH(MAX(E45:AV45),E45:AV45,0))</f>
        <v>8395</v>
      </c>
      <c r="BA152">
        <f t="shared" si="5"/>
        <v>6364.9999999999991</v>
      </c>
      <c r="BC152" s="10"/>
    </row>
    <row r="153" spans="1:55" x14ac:dyDescent="0.25">
      <c r="A153" s="2">
        <v>5974</v>
      </c>
      <c r="B153" s="2">
        <v>122</v>
      </c>
      <c r="C153" s="2">
        <v>13843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1.76811449270531E-3</v>
      </c>
      <c r="S153">
        <v>0</v>
      </c>
      <c r="T153">
        <v>0</v>
      </c>
      <c r="U153">
        <v>4.1653044668046998E-3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2.6939800080684898E-3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0.30016994957234</v>
      </c>
      <c r="AR153">
        <v>0</v>
      </c>
      <c r="AS153">
        <v>0</v>
      </c>
      <c r="AT153">
        <v>0</v>
      </c>
      <c r="AU153">
        <v>1.09432263871921E-2</v>
      </c>
      <c r="AV153">
        <v>0</v>
      </c>
      <c r="AW153" s="9"/>
      <c r="AX153">
        <f t="shared" si="4"/>
        <v>0.30016994957234</v>
      </c>
      <c r="AY153">
        <f>INDEX(E$113:AV$113,MATCH(MAX(E46:AV46),E46:AV46,0))</f>
        <v>35893</v>
      </c>
      <c r="BA153">
        <f t="shared" si="5"/>
        <v>10774</v>
      </c>
      <c r="BC153" s="10"/>
    </row>
    <row r="154" spans="1:55" x14ac:dyDescent="0.25">
      <c r="A154" s="2">
        <v>8274</v>
      </c>
      <c r="B154" s="2">
        <v>137</v>
      </c>
      <c r="C154" s="2">
        <v>56233</v>
      </c>
      <c r="E154">
        <v>3.2820440429135997E-2</v>
      </c>
      <c r="F154">
        <v>0</v>
      </c>
      <c r="G154">
        <v>0.460447214076246</v>
      </c>
      <c r="H154">
        <v>0</v>
      </c>
      <c r="I154">
        <v>0</v>
      </c>
      <c r="J154">
        <v>2.7804620925942099E-2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6.5752191739724599E-3</v>
      </c>
      <c r="S154">
        <v>0</v>
      </c>
      <c r="T154">
        <v>0</v>
      </c>
      <c r="U154">
        <v>6.31939651519004E-2</v>
      </c>
      <c r="V154">
        <v>0</v>
      </c>
      <c r="W154">
        <v>0</v>
      </c>
      <c r="X154">
        <v>0</v>
      </c>
      <c r="Y154">
        <v>7.8900179318589295E-2</v>
      </c>
      <c r="Z154">
        <v>2.4922627498646598E-3</v>
      </c>
      <c r="AA154">
        <v>2.9506954259612E-2</v>
      </c>
      <c r="AB154">
        <v>6.2754941951678597E-3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0.235284747112704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4.5886384531802799E-2</v>
      </c>
      <c r="AR154">
        <v>0.98871321513434396</v>
      </c>
      <c r="AS154">
        <v>1.3151634608849301E-3</v>
      </c>
      <c r="AT154">
        <v>1.6562167277889501E-3</v>
      </c>
      <c r="AU154">
        <v>1.94174757281553E-3</v>
      </c>
      <c r="AV154">
        <v>0</v>
      </c>
      <c r="AW154" s="9"/>
      <c r="AX154">
        <f t="shared" si="4"/>
        <v>0.98871321513434396</v>
      </c>
      <c r="AY154">
        <f>INDEX(E$113:AV$113,MATCH(MAX(E47:AV47),E47:AV47,0))</f>
        <v>21884</v>
      </c>
      <c r="BA154">
        <f t="shared" si="5"/>
        <v>21636.999999999982</v>
      </c>
      <c r="BC154" s="10"/>
    </row>
    <row r="155" spans="1:55" x14ac:dyDescent="0.25">
      <c r="A155" s="2">
        <v>8703</v>
      </c>
      <c r="B155" s="2">
        <v>196</v>
      </c>
      <c r="C155" s="2">
        <v>242092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3.0931586608442499E-3</v>
      </c>
      <c r="S155">
        <v>0</v>
      </c>
      <c r="T155">
        <v>3.8705100244370197E-2</v>
      </c>
      <c r="U155">
        <v>5.5093416639422597E-3</v>
      </c>
      <c r="V155">
        <v>1.3570961412688E-2</v>
      </c>
      <c r="W155">
        <v>0</v>
      </c>
      <c r="X155">
        <v>0</v>
      </c>
      <c r="Y155">
        <v>0</v>
      </c>
      <c r="Z155">
        <v>3.7486083163947902E-3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0.79872901515666395</v>
      </c>
      <c r="AT155">
        <v>0</v>
      </c>
      <c r="AU155" s="1">
        <v>4.1149617437150299E-4</v>
      </c>
      <c r="AV155">
        <v>0</v>
      </c>
      <c r="AW155" s="9"/>
      <c r="AX155">
        <f t="shared" si="4"/>
        <v>0.79872901515666395</v>
      </c>
      <c r="AY155">
        <f>INDEX(E$113:AV$113,MATCH(MAX(E48:AV48),E48:AV48,0))</f>
        <v>294260</v>
      </c>
      <c r="BA155">
        <f t="shared" si="5"/>
        <v>235033.99999999994</v>
      </c>
      <c r="BC155" s="10"/>
    </row>
    <row r="156" spans="1:55" x14ac:dyDescent="0.25">
      <c r="A156" s="2">
        <v>5874</v>
      </c>
      <c r="B156" s="2">
        <v>51</v>
      </c>
      <c r="C156" s="2">
        <v>6839</v>
      </c>
      <c r="E156">
        <v>2.6115189158667398E-3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4.5279287087347303E-3</v>
      </c>
      <c r="S156">
        <v>0</v>
      </c>
      <c r="T156">
        <v>1.34009512047717E-3</v>
      </c>
      <c r="U156">
        <v>5.5577754368120796E-3</v>
      </c>
      <c r="V156">
        <v>0</v>
      </c>
      <c r="W156">
        <v>0</v>
      </c>
      <c r="X156">
        <v>0</v>
      </c>
      <c r="Y156">
        <v>0</v>
      </c>
      <c r="Z156">
        <v>1.47595068588296E-3</v>
      </c>
      <c r="AA156">
        <v>0</v>
      </c>
      <c r="AB156">
        <v>3.2856694607557402E-3</v>
      </c>
      <c r="AC156">
        <v>1.5650472774698401E-2</v>
      </c>
      <c r="AD156">
        <v>0</v>
      </c>
      <c r="AE156">
        <v>7.09524833369167E-3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0.16230923932331701</v>
      </c>
      <c r="AU156">
        <v>0</v>
      </c>
      <c r="AV156">
        <v>0</v>
      </c>
      <c r="AW156" s="9"/>
      <c r="AX156">
        <f t="shared" si="4"/>
        <v>0.16230923932331701</v>
      </c>
      <c r="AY156">
        <f>INDEX(E$113:AV$113,MATCH(MAX(E49:AV49),E49:AV49,0))</f>
        <v>8453</v>
      </c>
      <c r="BA156">
        <f t="shared" si="5"/>
        <v>1371.9999999999986</v>
      </c>
      <c r="BC156" s="10"/>
    </row>
    <row r="157" spans="1:55" x14ac:dyDescent="0.25">
      <c r="A157" s="2">
        <v>9188</v>
      </c>
      <c r="B157" s="2">
        <v>150</v>
      </c>
      <c r="C157" s="2">
        <v>19908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1.1425380846028199E-2</v>
      </c>
      <c r="S157">
        <v>0</v>
      </c>
      <c r="T157">
        <v>0</v>
      </c>
      <c r="U157">
        <v>3.08765302045116E-3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4.1911336232013903E-3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9.5283202852923903E-3</v>
      </c>
      <c r="AR157">
        <v>0</v>
      </c>
      <c r="AS157">
        <v>0</v>
      </c>
      <c r="AT157">
        <v>0</v>
      </c>
      <c r="AU157">
        <v>0.13052144280846101</v>
      </c>
      <c r="AV157">
        <v>0</v>
      </c>
      <c r="AW157" s="9"/>
      <c r="AX157">
        <f t="shared" si="4"/>
        <v>0.13052144280846101</v>
      </c>
      <c r="AY157">
        <f>INDEX(E$113:AV$113,MATCH(MAX(E50:AV50),E50:AV50,0))</f>
        <v>77765</v>
      </c>
      <c r="BA157">
        <f t="shared" si="5"/>
        <v>10149.999999999971</v>
      </c>
      <c r="BC157" s="10"/>
    </row>
    <row r="158" spans="1:55" x14ac:dyDescent="0.25">
      <c r="A158" s="2">
        <v>8208</v>
      </c>
      <c r="B158" s="2">
        <v>2</v>
      </c>
      <c r="C158" s="2">
        <v>326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 s="9"/>
      <c r="AX158">
        <f t="shared" si="4"/>
        <v>1</v>
      </c>
      <c r="AY158">
        <f>INDEX(E$113:AV$113,MATCH(MAX(E51:AV51),E51:AV51,0))</f>
        <v>326</v>
      </c>
      <c r="BA158">
        <f t="shared" si="5"/>
        <v>326</v>
      </c>
      <c r="BC158" s="10"/>
    </row>
    <row r="159" spans="1:55" x14ac:dyDescent="0.25">
      <c r="AW159" s="9"/>
      <c r="BC159" s="10"/>
    </row>
    <row r="160" spans="1:55" x14ac:dyDescent="0.25">
      <c r="AW160" s="9"/>
      <c r="AZ160" s="7" t="s">
        <v>19</v>
      </c>
      <c r="BA160" s="7">
        <f>SUM(BA115:BA158)</f>
        <v>1466910.9999999986</v>
      </c>
      <c r="BC160" s="10"/>
    </row>
    <row r="161" spans="1:55" x14ac:dyDescent="0.25">
      <c r="AW161" s="9"/>
      <c r="BC161" s="10"/>
    </row>
    <row r="162" spans="1:55" x14ac:dyDescent="0.25">
      <c r="AW162" s="9"/>
      <c r="AZ162" s="7" t="s">
        <v>20</v>
      </c>
      <c r="BA162" s="7">
        <f>BA160/AY5</f>
        <v>0.62078043648548342</v>
      </c>
      <c r="BC162" s="10"/>
    </row>
    <row r="163" spans="1:5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</row>
    <row r="168" spans="1:55" x14ac:dyDescent="0.25">
      <c r="Q168" s="1"/>
    </row>
    <row r="172" spans="1:55" x14ac:dyDescent="0.25">
      <c r="AM172" s="1"/>
    </row>
  </sheetData>
  <mergeCells count="5">
    <mergeCell ref="BC2:BC162"/>
    <mergeCell ref="A1:BC1"/>
    <mergeCell ref="A55:BB55"/>
    <mergeCell ref="A2:BB2"/>
    <mergeCell ref="A109:BB1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chromium_1_0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or10n</cp:lastModifiedBy>
  <dcterms:created xsi:type="dcterms:W3CDTF">2016-05-13T17:23:52Z</dcterms:created>
  <dcterms:modified xsi:type="dcterms:W3CDTF">2016-05-14T15:13:01Z</dcterms:modified>
</cp:coreProperties>
</file>