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C:\Users\Michael\Documents\GitHub\acdc-database\Create_db\add_data\"/>
    </mc:Choice>
  </mc:AlternateContent>
  <xr:revisionPtr revIDLastSave="0" documentId="13_ncr:1_{ECF1DEBB-2CC5-4A9C-8DDB-3475C732F655}" xr6:coauthVersionLast="47" xr6:coauthVersionMax="47" xr10:uidLastSave="{00000000-0000-0000-0000-000000000000}"/>
  <bookViews>
    <workbookView xWindow="-110" yWindow="-110" windowWidth="19420" windowHeight="10300" firstSheet="2" activeTab="6" xr2:uid="{00000000-000D-0000-FFFF-FFFF00000000}"/>
  </bookViews>
  <sheets>
    <sheet name="publication_table" sheetId="1" r:id="rId1"/>
    <sheet name="study_table" sheetId="2" r:id="rId2"/>
    <sheet name="group_table" sheetId="3" r:id="rId3"/>
    <sheet name="task" sheetId="7" r:id="rId4"/>
    <sheet name="dataset_overview_table" sheetId="4" r:id="rId5"/>
    <sheet name="within_table" sheetId="5" r:id="rId6"/>
    <sheet name="condition_descriptives"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E8" i="3"/>
  <c r="E12" i="3"/>
  <c r="E7" i="3"/>
  <c r="E6" i="3"/>
  <c r="E5" i="3"/>
  <c r="E4" i="3"/>
</calcChain>
</file>

<file path=xl/sharedStrings.xml><?xml version="1.0" encoding="utf-8"?>
<sst xmlns="http://schemas.openxmlformats.org/spreadsheetml/2006/main" count="1018" uniqueCount="446">
  <si>
    <t>study</t>
  </si>
  <si>
    <t>authors</t>
  </si>
  <si>
    <t>conducted</t>
  </si>
  <si>
    <t>added</t>
  </si>
  <si>
    <t>country</t>
  </si>
  <si>
    <t>contact</t>
  </si>
  <si>
    <t>keywords</t>
  </si>
  <si>
    <t>APA-reference</t>
  </si>
  <si>
    <t>publication_code</t>
  </si>
  <si>
    <t>Pratte</t>
  </si>
  <si>
    <t xml:space="preserve">Michael S. Pratte, Jeffrey N. Rouder, Richard D. Morey, Chuning Feng </t>
  </si>
  <si>
    <t>US</t>
  </si>
  <si>
    <t>prattems@gmail.com</t>
  </si>
  <si>
    <t xml:space="preserve">congruency effect, stroop task, simon effect, stroop effect, simon task </t>
  </si>
  <si>
    <t>Pratte, M. S., Rouder, J. N., Morey, R. D., &amp; Feng, C. (2010). Exploring the differences in distributional properties between Stroop and Simon effects using delta plots. Attention, Perception &amp; Psychophysics, 72(7), 2013–2025. https://doi.org/10.3758/app.72.7.2013</t>
  </si>
  <si>
    <t>pratte_2010_exploring</t>
  </si>
  <si>
    <t>Rey-Mermet</t>
  </si>
  <si>
    <t>Alodie Rey-Mermet, Miriam Gade, Klaus Oberauer</t>
  </si>
  <si>
    <t xml:space="preserve">Switzerland </t>
  </si>
  <si>
    <t>alodie.rey-mermet@ku.de</t>
  </si>
  <si>
    <t>executive functions, cognitive control, adult aging, structural equation modeling, Bayesian hypothesis testing</t>
  </si>
  <si>
    <t>Rey-Mermet, A., Gade, M., &amp; Oberauer, K. (2017). Should we stop thinking about inhibition? Searching for individual and age differences in inhibition ability. Journal of Experimental Psychology: Learning, Memory and Cognition, 44(4), 501–526. https://doi.org/10.1037/xlm0000450</t>
  </si>
  <si>
    <t xml:space="preserve">mermet_2018_should </t>
  </si>
  <si>
    <t>Hedge</t>
  </si>
  <si>
    <t>Craig Hedge, Georgina Powell, Petroc Sumner</t>
  </si>
  <si>
    <t>UK</t>
  </si>
  <si>
    <t>hedgec@cardiff.ac.uk</t>
  </si>
  <si>
    <t>difference scores, individual differences, reaction time, reliability, response control</t>
  </si>
  <si>
    <t>Hedge, C., Powell, G., &amp; Sumner, P. (2018). The reliability paradox: Why robust cognitive tasks do not produce reliable individual differences. Behavior Research Methods, 50(3), 1166–1186. https://doi.org/10.3758/s13428-017-0935-1</t>
  </si>
  <si>
    <t>hedge_2018_reliability</t>
  </si>
  <si>
    <t>von Bastiaan</t>
  </si>
  <si>
    <t>Claudia C. von Bastian, Alessandra S. Souza, Miriam Gade</t>
  </si>
  <si>
    <t>USA</t>
  </si>
  <si>
    <t>claudia.vonbastian@colorado.edu</t>
  </si>
  <si>
    <t>bilingual advantage, executive functions, cognitive control</t>
  </si>
  <si>
    <t>Von Bastian, C. C., Souza, A. S., &amp; Gade, M. (2016). No evidence for bilingual cognitive advantages: A test of four hypotheses. Journal of Experimental Psychology, 145(2), 246–258. https://doi.org/10.1037/xge0000120</t>
  </si>
  <si>
    <t>vonbastiaan_2015_evidence</t>
  </si>
  <si>
    <t>Whitehead</t>
  </si>
  <si>
    <t xml:space="preserve">Peter S. Whitehead, Gene A. Brewer, Chris Blais </t>
  </si>
  <si>
    <t xml:space="preserve">attentional control, conflict effect, individual differences, cognitive control </t>
  </si>
  <si>
    <t>Whitehead, P. J., Brewer, G. A., &amp; Blais, C. (2020). Reliability and Convergence of Conflict Effects. Experimental Psychology, 67(5), 303–313. https://doi.org/10.1027/1618-3169/a000497</t>
  </si>
  <si>
    <t>whitehead_2020</t>
  </si>
  <si>
    <t xml:space="preserve">Snijder </t>
  </si>
  <si>
    <t>Rongxiang Tang, Julie M. Bugg, Jean-Paul Snijder, Andrew R. A. Conway, Todd S. Braver</t>
  </si>
  <si>
    <t>tbraver@wustl.edu</t>
  </si>
  <si>
    <t>cognitive control, stroop, context processing, task-switching, working memory</t>
  </si>
  <si>
    <t>Tang, R., Bugg, J. M., Snijder, J., Conway, A. R. A., &amp; Braver, T. S. (2022). The Dual Mechanisms of Cognitive Control (DMCC) project: Validation of an online behavioural task battery. Quarterly Journal of Experimental Psychology, 174702182211147. https://doi.org/10.1177/17470218221114769</t>
  </si>
  <si>
    <t>tang_2022_dual</t>
  </si>
  <si>
    <t>Chetverikov</t>
  </si>
  <si>
    <t>Andrey Chetverikov, Polina Iamschinina, Alena Begler, Ivan Ivanchei, Margarita Filippova, Maria Kuvaldina</t>
  </si>
  <si>
    <t>Iceland</t>
  </si>
  <si>
    <t>andrey@hi.is</t>
  </si>
  <si>
    <t xml:space="preserve">error-related devaluation, error, conflict, negative affect, flanker </t>
  </si>
  <si>
    <t>Chetverikov, A., Iamschinina, P., Begler, A., Ivanchei, I., Filippova, M., &amp; Kuvaldina, M. (2017). Blame everyone: Error-related devaluation in Eriksen flanker task. Acta Psychologica. https://doi.org/10.1016/j.actpsy.2017.09.008</t>
  </si>
  <si>
    <t>chetverikov_2017_blame</t>
  </si>
  <si>
    <t xml:space="preserve">Stahl </t>
  </si>
  <si>
    <t xml:space="preserve">Christoph Stahl, Andreas Voss, Florian Schmitz, Mandy Nuszbaum, Oliver Tüscher, Klaus Lieb, Karl Christop Klauer </t>
  </si>
  <si>
    <t>Germany</t>
  </si>
  <si>
    <t>christoph.stahl@uni-koeln.de</t>
  </si>
  <si>
    <t>impulsivity, impulse control, distracter interference, proactive interference, response interference</t>
  </si>
  <si>
    <t>Stahl, C., Voss, A., Schmitz, F., Nuszbaum, M., Tüscher, O., Lieb, K., &amp; Klauer, K. C. (2014). Behavioral components of impulsivity. Journal of Experimental Psychology, 143(2), 850–886. https://doi.org/10.1037/a0033981</t>
  </si>
  <si>
    <t>stahl_2014_behavioral</t>
  </si>
  <si>
    <t xml:space="preserve">Many Labs </t>
  </si>
  <si>
    <t>Charles R. Ebersole, Olivia E. Atherton, Aimee L. Belanger, Hayley M. Skulborstad, Jill M. Allen, Jonathan B. Banks, Erica Baranski, Michael J. Bernstein, Diane B.V. Bonfiglio, Leanne Boucher,  Elizabeth R. Brown, Nancy I. Budiman, Athena H. Cairo, Colin A. Capaldi, Christopher R. Chartier, Joanne M. Chung, David C. Cicero, Jennifer A. Coleman, John G. Conway, William E. Davis, Thierry Devos, Melody M. Fletcher, Komi German, Jon E. Grahe, Anthony D. Hermann, Joshua A. Hicks, Nathan Honeycutt, Brandon Humphrey, Matthew Janus, David J. Johnson, Jennifer A. Joy-Gaba, Hannah Juzeler, Ashley Keres, Diana Kinney, Jacqeline Kirshenbaum, Richard A. Klein, Richard E. Lucas, Christopher J.N. Lustgraaf, Daniel Martin, Madhavi Menon, Mitchell Metzger, Jaclyn M. Moloney, Patrick J. Morse, Radmila Prislin, Timothy Razza, Daniel E. Re, Nicholas O. Rule, Donald F. Sacco, Kyle Sauerberger, Emily Shrider, Megan Shultz, Courtney Siemsen, Karin Sobocko, R. Weylin Sternglanz, Amy Summerville, Konstantin O. Tskhay, Zack van Allen, Leigh Ann Vaughn, Ryan J. Walker, Ashley Weinberg, John Paul Wilson, James H. Wirth, Jessica Wortman, Brian A. Nosek</t>
  </si>
  <si>
    <t>cebersole@virginia.edu</t>
  </si>
  <si>
    <t>social psychology, cognitive psychology, replication, participant pool, individual differences, sampling effects, situational effects</t>
  </si>
  <si>
    <t>Ebersole, C. R., Atherton, O. E., Belanger, A. E., Skulborstad, H. M., Allen, J. N., Banks, J. C., Baranski, E., Bernstein, M. S., Bonfiglio, D. B. V., Boucher, L., Brown, E. R., Budiman, N. I., Cairo, A. H., Capaldi, C. A., Chartier, C. R., Chung, J. W., Cicero, D. C., Coleman, J. A., Conway, J., . . . Nosek, B. A. (2016). Many Labs 3: Evaluating participant pool quality across the academic semester via replication. Journal of Experimental Social Psychology, 67, 68–82. https://doi.org/10.1016/j.jesp.2015.10.012</t>
  </si>
  <si>
    <t>ebersole_2016_many</t>
  </si>
  <si>
    <t>n_groups</t>
  </si>
  <si>
    <t>n_tasks</t>
  </si>
  <si>
    <t>comment</t>
  </si>
  <si>
    <t>Pratte exp 1 (simon &amp; stroop)</t>
  </si>
  <si>
    <t>Task battery with simon task (identifying color of red or greeen squares presented on right/ left side) followed by stroop task (identifying color of color words)</t>
  </si>
  <si>
    <t xml:space="preserve">Pratte exp 2 (simon &amp; stroop) </t>
  </si>
  <si>
    <t>Task battery with alternating blocks of stroop task (identify location of word; either left or right) and simon task (identify semantic meaning of target word; either LEFT or RIGHT). Target words where LEFT and RIGHT and appeared on either right or left side of fixation point</t>
  </si>
  <si>
    <t>Rey_Mermet</t>
  </si>
  <si>
    <t>Task battery including 2 version of stroop task (classical color and numeric),2 versions of flanker task (arrow and letter), as well as antisaccade, stop-signal, simon, global-local, positive compatibility, negative compatibility and n-2 repetition cost tasks</t>
  </si>
  <si>
    <t>Hedge study 1</t>
  </si>
  <si>
    <t>Task battery of Eriksen flanker task, Stroop task, go/no-go task, and the stop-signal task (only stroop and flanker task part included in data base)</t>
  </si>
  <si>
    <t>Hedge study 2</t>
  </si>
  <si>
    <t>Task battery of Stroop, Flanker, and Simon task, 3 mixing and shifting tasks, 1 working memory monitoring task, 3 updating tasks, 3 working memory capacity tasks, 5 time-restricted reasoning tests, 3 processing speed tasks, and 2 questionaires on language background and demographics</t>
  </si>
  <si>
    <t>Whitehead study 1</t>
  </si>
  <si>
    <t>Task battery of stroop, flanker, and simon task in random order</t>
  </si>
  <si>
    <t>Whitehead study 2</t>
  </si>
  <si>
    <t>Task battery of stroop, flanker, and simon task in pseudo-randomized order</t>
  </si>
  <si>
    <t>Whitehead study 3</t>
  </si>
  <si>
    <t>Task battery of stroop, flanker, and simon task this order</t>
  </si>
  <si>
    <t>Task battery of stroop task, AX-CPT, cued task switching, and sternberg item-recognition task; collected in 30 sessions in 6 weeks</t>
  </si>
  <si>
    <t>A modified flanker task to test whether eror-related devaluation only occurs for attended stimuli</t>
  </si>
  <si>
    <t xml:space="preserve">Investigation of 5 behavioral components of impulsivity; using a task battery consisting of a matching stroop task, flanker task, simon task, and shape matching task, a variant of Sternberg's paradigm, a priming paradigm, a task switching paradigm, an information sampling paradigm, a delay discounting paradigm, the Antisaccade task, Stop-Signal task, Go/No-Go task, measures of working memory, processing speed, and intelligence, and self-reports on impulsivity </t>
  </si>
  <si>
    <t>Crowdsourced research project investigating time of semester variation in effect magnitudes of known effects over the course of the academic semester. Twenty participant pools completed a task battery of 10 tasks and questionnaires on 10 individual difference measures and demographics.</t>
  </si>
  <si>
    <t>study_in_publication</t>
  </si>
  <si>
    <t>study_description</t>
  </si>
  <si>
    <t>between_id</t>
  </si>
  <si>
    <t>mean_age</t>
  </si>
  <si>
    <t>percentage_female</t>
  </si>
  <si>
    <t>n_members</t>
  </si>
  <si>
    <t>group_description</t>
  </si>
  <si>
    <t>University students (US)</t>
  </si>
  <si>
    <t xml:space="preserve">Rey-Mermet </t>
  </si>
  <si>
    <t>young adults aged 18 to 28</t>
  </si>
  <si>
    <t>older adults aged 65 to 75</t>
  </si>
  <si>
    <t>University students (Swiss)</t>
  </si>
  <si>
    <t>no info</t>
  </si>
  <si>
    <t>.</t>
  </si>
  <si>
    <t xml:space="preserve">recruited from MTurk </t>
  </si>
  <si>
    <t>University students (Russia)</t>
  </si>
  <si>
    <t>Stahl</t>
  </si>
  <si>
    <t>Adults aged 18 - 48</t>
  </si>
  <si>
    <t>study_within_pub</t>
  </si>
  <si>
    <t>Dataset</t>
  </si>
  <si>
    <t>task</t>
  </si>
  <si>
    <t>task_description</t>
  </si>
  <si>
    <t>Pratte exp 1 (SIMON part)</t>
  </si>
  <si>
    <t>simon</t>
  </si>
  <si>
    <t>Participants had to identify the color of squares (red/green) appearing either right or left of the fixation point. 'green' responses were given by pressing key with right hand; 'red' with left hand</t>
  </si>
  <si>
    <t>Pratte exp 1 (STROOP part)</t>
  </si>
  <si>
    <t>stroop</t>
  </si>
  <si>
    <t>Classical color stroop task with manual response (pressing keys) rather than verbal response</t>
  </si>
  <si>
    <t>Pratte exp 2 (SIMON part)</t>
  </si>
  <si>
    <t xml:space="preserve">Participants had to identify semantic meaning of target words (LEFT and RIGHT) which appeared on left or right side of the fixation point; responses were given by pressing left and right key respectively; </t>
  </si>
  <si>
    <t xml:space="preserve">Pratte exp 2 (STROOP part) </t>
  </si>
  <si>
    <t xml:space="preserve">Spatial stroop task where participants had to identify the location of target word presentation (left or right); irrelevant stimulus was the semantic meaning of target word (left or right); responses were given by pressing left or right key </t>
  </si>
  <si>
    <t>Rey-Mermet (COLOR STROOP part)</t>
  </si>
  <si>
    <t xml:space="preserve">Classical color stroop task with manual response (pressing keys) rather than verbal response </t>
  </si>
  <si>
    <t>Rey-Mermet (NUMBER STROOP part)</t>
  </si>
  <si>
    <t>Numeric stroop task: Participant had to identify the number of one to four digits appearing on the screen; the irrelevant stimulus was the numeric value of digits appearing; responses were given manually by pressing the keys 1,2,3, or 4</t>
  </si>
  <si>
    <t>Rey-Mermet (ARROW FLANKER TASK)</t>
  </si>
  <si>
    <t>flanker</t>
  </si>
  <si>
    <t xml:space="preserve">Arrow flanker task: Participants had to identify the direction of the central arrow (left or right); irreleveant stimulus was the direction of the four flanking arrows; responses were given by pressing A with the left hand or L with the right hand for left and right responses respectively </t>
  </si>
  <si>
    <t>Rey-Mermet (LETTER FLANKER TASK)</t>
  </si>
  <si>
    <t xml:space="preserve">flanker </t>
  </si>
  <si>
    <t xml:space="preserve">Letter flanker task: Participants had to decide whether central letter was a vowel (E or U) or a consonant (S or H); irrelevant stimulus was the letter type of the flanking letters; responses were given by pressing A or L with left or right hand respectively </t>
  </si>
  <si>
    <t>Hedge study 1 stroop</t>
  </si>
  <si>
    <t>Hedge study 1 flanker</t>
  </si>
  <si>
    <t>Arrow flanker task: Participants had to identify the direction of the central arrow (left or right); irreleveant stimulus was the direction of the four flanking arrows; responses were given by pressing the / or \ key; on neutral trials the flanking stimuli were straight lines</t>
  </si>
  <si>
    <t>Hedge study 2 stroop</t>
  </si>
  <si>
    <t>Hedge study 2 flanker</t>
  </si>
  <si>
    <t>von Bastiaan stroop</t>
  </si>
  <si>
    <t>von Bastiaan simon</t>
  </si>
  <si>
    <t>Participants had to respond to color of circle (green or red) appearing on the right or left side of the fixation point; irrelevant stimulus was the actual location of the circle; responses were given by pressing the left or right key respectively;</t>
  </si>
  <si>
    <t xml:space="preserve">von Bastiaan flanker </t>
  </si>
  <si>
    <t xml:space="preserve">Letter flanker task: Participants had to decide whether central letter was a vowel (A or E) or a consonant (S or T); irrelevant stimulus was the letter type of the flanking letters; responses were given by pressing the left or right arrow key respectively </t>
  </si>
  <si>
    <t>Whitehead study 1 stroop</t>
  </si>
  <si>
    <t>Whitehead study 1 simon</t>
  </si>
  <si>
    <t xml:space="preserve">Participants had to respond to semantic meaning of target word (RIGHT, LEFT, UP or DOWN) appearing on the right, left, above, or below the fixation point; the irrelevant stimulus was the actual location of the target word; responses were given by pressing the arrow keys on a computer keyboard </t>
  </si>
  <si>
    <t xml:space="preserve">Whitehead study 1 flanker </t>
  </si>
  <si>
    <t>Letter flanker task: participants have to identify central letter (D,F,J, or K); irrelevant stimulus were the flanking letters; responses were given by pressing the respecitive keys on a QWERTY keyboard</t>
  </si>
  <si>
    <t>Whitehead study 2 stroop</t>
  </si>
  <si>
    <t>Whitehead study 2 simon</t>
  </si>
  <si>
    <t xml:space="preserve">Whitehead study 2 flanker </t>
  </si>
  <si>
    <t>Whitehead study 3 stroop</t>
  </si>
  <si>
    <t>Whitehead study 3 simon</t>
  </si>
  <si>
    <t xml:space="preserve">Whitehead study 3 flanker </t>
  </si>
  <si>
    <t>Snijder Stroop task</t>
  </si>
  <si>
    <t>Classical color stroop task with vocal response</t>
  </si>
  <si>
    <t xml:space="preserve">Modified flanker task in which participants were presented with gray-scaled pictures of female or male faces tinted in either green or blue. They had to determine the color of the centrally presented face; the irrelevant stimulus was the color of the flanking faces; responses were given by pressing the keys A or D (labelled green and blue, respectively) </t>
  </si>
  <si>
    <t>Stahl stroop</t>
  </si>
  <si>
    <t>Color stroop matching task; participants had to classify whether the semantic meaning of a probe word ("red", "yellow", "green", "blue") matched the color of a target word; responses were given by pressing the right(match) or left(mismatch) response key</t>
  </si>
  <si>
    <t>Stahl flanker</t>
  </si>
  <si>
    <t>Letter flanker task: Participants had to classify as a central letter was either "H" or "T" or if it was "F" or "L"; the irrelevant stimulus was the letter type of the flanking letters; responses were given by pressing the left response key for "H" and "T" and the right for "F" and "L"</t>
  </si>
  <si>
    <t>Stahl simon</t>
  </si>
  <si>
    <t>Classical color stroop task: Participants categorized the color of target words ; irrelevant stimulus was their semantic meaning</t>
  </si>
  <si>
    <t>study_within_publication</t>
  </si>
  <si>
    <t>data</t>
  </si>
  <si>
    <t>data_excl</t>
  </si>
  <si>
    <t>n_participants</t>
  </si>
  <si>
    <t>n_blocks</t>
  </si>
  <si>
    <t>n_trials</t>
  </si>
  <si>
    <t>neutral_trials</t>
  </si>
  <si>
    <t>fixaction_cross</t>
  </si>
  <si>
    <t>time_limit</t>
  </si>
  <si>
    <t>github</t>
  </si>
  <si>
    <t>dataset in R</t>
  </si>
  <si>
    <t>cross</t>
  </si>
  <si>
    <t>none</t>
  </si>
  <si>
    <t>https://raw.githubusercontent.com/jstbcs/inhibitiontasks/adding-new-data/data/pratte_2010_exploring/allsi2.dat.txt</t>
  </si>
  <si>
    <t>dataset8</t>
  </si>
  <si>
    <t>dataset2</t>
  </si>
  <si>
    <t>https://raw.githubusercontent.com/jstbcs/inhibitiontasks/adding-new-data/data/pratte_2010_exploring/allsi7.dat.txt</t>
  </si>
  <si>
    <t>dataset9</t>
  </si>
  <si>
    <t>dataset3</t>
  </si>
  <si>
    <t xml:space="preserve">Rey-Mermet (COLOR STROOP part) </t>
  </si>
  <si>
    <t>2000 ms</t>
  </si>
  <si>
    <t>https://raw.githubusercontent.com/jstbcs/inhibitiontasks/adding-new-data/data/mermet_2018_should/colStroop.dat.txt</t>
  </si>
  <si>
    <t>dataset5</t>
  </si>
  <si>
    <t xml:space="preserve">Rey-Mermet (NUMBER STROOP part) </t>
  </si>
  <si>
    <t>https://raw.githubusercontent.com/jstbcs/inhibitiontasks/adding-new-data/data/mermet_2018_should/numStroop.dat.txt</t>
  </si>
  <si>
    <t>dataset4</t>
  </si>
  <si>
    <t xml:space="preserve">Rey-Mermet (ARROW FLANKER TASK) </t>
  </si>
  <si>
    <t>https://raw.githubusercontent.com/jstbcs/inhibitiontasks/adding-new-data/data/mermet_2018_should/arrowFlanker.dat.txt</t>
  </si>
  <si>
    <t>dataset11</t>
  </si>
  <si>
    <t xml:space="preserve">Rey-Mermet (LETTER FLANKER TASK) </t>
  </si>
  <si>
    <t>https://raw.githubusercontent.com/jstbcs/inhibitiontasks/adding-new-data/data/mermet_2018_should/letFlanker.dat.txt</t>
  </si>
  <si>
    <t>dataset12</t>
  </si>
  <si>
    <t>https://github.com/jstbcs/inhibitiontasks/tree/adding-new-data/data/hedge_2018_reliability/Study1-Stroop</t>
  </si>
  <si>
    <t>dataset6</t>
  </si>
  <si>
    <t>https://github.com/jstbcs/inhibitiontasks/tree/adding-new-data/data/hedge_2018_reliability/Study1-Flanker</t>
  </si>
  <si>
    <t>dataset13</t>
  </si>
  <si>
    <t>https://github.com/jstbcs/inhibitiontasks/tree/adding-new-data/data/hedge_2018_reliability/Study2-Stroop</t>
  </si>
  <si>
    <t>dataset49</t>
  </si>
  <si>
    <t>https://github.com/jstbcs/inhibitiontasks/tree/adding-new-data/data/hedge_2018_reliability/Study2-Flanker</t>
  </si>
  <si>
    <t>dataset50</t>
  </si>
  <si>
    <t>experimenter error; missing demographic information</t>
  </si>
  <si>
    <t>https://raw.githubusercontent.com/jstbcs/inhibitiontasks/adding-new-data/data/vonbastian_2015_evidence/LEF_stroop.csv</t>
  </si>
  <si>
    <t>dataset1</t>
  </si>
  <si>
    <t>https://raw.githubusercontent.com/jstbcs/inhibitiontasks/adding-new-data/data/vonbastian_2015_evidence/LEF_simon.csv</t>
  </si>
  <si>
    <t>dataset7</t>
  </si>
  <si>
    <t>von Bastiaan flanker</t>
  </si>
  <si>
    <t>https://raw.githubusercontent.com/jstbcs/inhibitiontasks/adding-new-data/data/vonbastian_2015_evidence/LEF_flanker.csv</t>
  </si>
  <si>
    <t>dataset10</t>
  </si>
  <si>
    <t>Less than 70% accuracy and response times higher than 3,000 ms and lower than 200 ms were excluded</t>
  </si>
  <si>
    <t>+ or -</t>
  </si>
  <si>
    <t>https://raw.githubusercontent.com/jstbcs/inhibitiontasks/adding-new-data/data/whitehead_2020/Experiment1.csv</t>
  </si>
  <si>
    <t>dataset48</t>
  </si>
  <si>
    <t>dataset46</t>
  </si>
  <si>
    <t>dataset47</t>
  </si>
  <si>
    <t xml:space="preserve">+ or - </t>
  </si>
  <si>
    <t>https://raw.githubusercontent.com/jstbcs/inhibitiontasks/adding-new-data/data/whitehead_2020/StroopExp2.csv</t>
  </si>
  <si>
    <t>dataset39</t>
  </si>
  <si>
    <t>https://raw.githubusercontent.com/jstbcs/inhibitiontasks/adding-new-data/data/whitehead_2020/SimonExp2.csv</t>
  </si>
  <si>
    <t>dataset37</t>
  </si>
  <si>
    <t>https://raw.githubusercontent.com/jstbcs/inhibitiontasks/adding-new-data/data/whitehead_2020/FlankerExp2.csv</t>
  </si>
  <si>
    <t>dataset35</t>
  </si>
  <si>
    <t>https://raw.githubusercontent.com/jstbcs/inhibitiontasks/adding-new-data/data/whitehead_2020/StroopExp3.csv</t>
  </si>
  <si>
    <t>dataset40</t>
  </si>
  <si>
    <t>https://raw.githubusercontent.com/jstbcs/inhibitiontasks/adding-new-data/data/whitehead_2020/SimonExp3.csv</t>
  </si>
  <si>
    <t>dataset38</t>
  </si>
  <si>
    <t>https://raw.githubusercontent.com/jstbcs/inhibitiontasks/adding-new-data/data/whitehead_2020/FlankerExp3.csv</t>
  </si>
  <si>
    <t>dataset36</t>
  </si>
  <si>
    <t xml:space="preserve">Snijder stroop </t>
  </si>
  <si>
    <t>incomplete sessions; technical problems; failure to comply with task instructions were excluded</t>
  </si>
  <si>
    <t>3 crosses</t>
  </si>
  <si>
    <t>https://raw.githubusercontent.com/jstbcs/inhibitiontasks/adding-new-data/data/tang_2022_dual/destroop-raw.csv</t>
  </si>
  <si>
    <t>dataset41</t>
  </si>
  <si>
    <t>600 ms</t>
  </si>
  <si>
    <t>https://raw.githubusercontent.com/jstbcs/inhibitiontasks/adding-new-data/data/chetverikov_2017_blame/flanker_data.csv</t>
  </si>
  <si>
    <t>dataset42</t>
  </si>
  <si>
    <t>https://raw.githubusercontent.com/jstbcs/inhibitiontasks/adding-new-data/data/stahl_2014_behavioral/stroop.dat</t>
  </si>
  <si>
    <t>dataset43</t>
  </si>
  <si>
    <t>https://raw.githubusercontent.com/jstbcs/inhibitiontasks/adding-new-data/data/stahl_2014_behavioral/flanker.dat</t>
  </si>
  <si>
    <t>dataset45</t>
  </si>
  <si>
    <t>Many Labs 1</t>
  </si>
  <si>
    <t>response times over 10,000 ms were removed</t>
  </si>
  <si>
    <t>https://raw.githubusercontent.com/jstbcs/inhibitiontasks/adding-new-data/data/ebersole_2016_many/StroopCleanSet.csv</t>
  </si>
  <si>
    <t>dataset14</t>
  </si>
  <si>
    <t>Many Labs 2</t>
  </si>
  <si>
    <t>dataset15</t>
  </si>
  <si>
    <t>Many Labs 3</t>
  </si>
  <si>
    <t>dataset16</t>
  </si>
  <si>
    <t>Many Labs 4</t>
  </si>
  <si>
    <t>dataset17</t>
  </si>
  <si>
    <t>Many Labs 5</t>
  </si>
  <si>
    <t>dataset18</t>
  </si>
  <si>
    <t>Many Labs 6</t>
  </si>
  <si>
    <t>dataset19</t>
  </si>
  <si>
    <t>Many Labs 7</t>
  </si>
  <si>
    <t>dataset20</t>
  </si>
  <si>
    <t>Many Labs 8</t>
  </si>
  <si>
    <t>dataset21</t>
  </si>
  <si>
    <t>Many Labs 9</t>
  </si>
  <si>
    <t>dataset22</t>
  </si>
  <si>
    <t>Many Labs 10</t>
  </si>
  <si>
    <t>dataset23</t>
  </si>
  <si>
    <t>Many Labs 11</t>
  </si>
  <si>
    <t>dataset24</t>
  </si>
  <si>
    <t>Many Labs 12</t>
  </si>
  <si>
    <t>dataset25</t>
  </si>
  <si>
    <t>Many Labs 13</t>
  </si>
  <si>
    <t>dataset26</t>
  </si>
  <si>
    <t>Many Labs 14</t>
  </si>
  <si>
    <t>dataset27</t>
  </si>
  <si>
    <t>Many Labs 15</t>
  </si>
  <si>
    <t>dataset28</t>
  </si>
  <si>
    <t>Many Labs 16</t>
  </si>
  <si>
    <t>dataset29</t>
  </si>
  <si>
    <t>Many Labs 17</t>
  </si>
  <si>
    <t>dataset30</t>
  </si>
  <si>
    <t>Many Labs 18</t>
  </si>
  <si>
    <t>dataset31</t>
  </si>
  <si>
    <t>Many Labs 19</t>
  </si>
  <si>
    <t>dataset32</t>
  </si>
  <si>
    <t>Many Labs 20</t>
  </si>
  <si>
    <t>dataset33</t>
  </si>
  <si>
    <t>Many Labs 21</t>
  </si>
  <si>
    <t>dataset34</t>
  </si>
  <si>
    <t xml:space="preserve">data set </t>
  </si>
  <si>
    <t>within_id</t>
  </si>
  <si>
    <t>within_desciption</t>
  </si>
  <si>
    <t>no within manipulation</t>
  </si>
  <si>
    <t>first session (test)</t>
  </si>
  <si>
    <t>second session (re-test after 3 weeks)</t>
  </si>
  <si>
    <t>Snijder test.baseline.MC</t>
  </si>
  <si>
    <t xml:space="preserve">test phase; baseline session; mostly congruent set </t>
  </si>
  <si>
    <t xml:space="preserve">Snijder test.baseline.PC50  </t>
  </si>
  <si>
    <t>test phase; baseline session; PC-50 set (meaning 50% congruency)</t>
  </si>
  <si>
    <t>Snijder test.reactive.MC</t>
  </si>
  <si>
    <t>test phase; reactive session; mostly congruent set (100% congruent)</t>
  </si>
  <si>
    <t>Snijder test.reactive.PC50</t>
  </si>
  <si>
    <t>test phase; reactive session; PC-50 set (meaning 50% congruency)</t>
  </si>
  <si>
    <t>Snijder test.reactive.MI</t>
  </si>
  <si>
    <t xml:space="preserve">test phase; reactive session; mostly incongruent set </t>
  </si>
  <si>
    <t>Snijder test.proactive.PC50</t>
  </si>
  <si>
    <t>test phase; proactive session; PC-50 set (meaning 50% congruency)</t>
  </si>
  <si>
    <t>Snijder test.proactive.MI</t>
  </si>
  <si>
    <t xml:space="preserve">test phase; proactive session; mostly incongruent set </t>
  </si>
  <si>
    <t>Snijder retest.baseline.MC</t>
  </si>
  <si>
    <t xml:space="preserve">retest phase; baseline session; mostly congruent set </t>
  </si>
  <si>
    <t>Snijder retest.baseline.PC50</t>
  </si>
  <si>
    <t>retest phase; baseline session; PC-50 set (meaning 50% congruent)</t>
  </si>
  <si>
    <t>Snijder retest.reactive.MC</t>
  </si>
  <si>
    <t>retest phase; reactive session; mostly congruent set</t>
  </si>
  <si>
    <t>Snijder retest.reactive.PC50</t>
  </si>
  <si>
    <t>retest phase; reactive session; PC-50 set (meaning 50% congruent)</t>
  </si>
  <si>
    <t>Snijder retest.reactive.MI</t>
  </si>
  <si>
    <t>retest phase; reactive session; mostly incongruent set</t>
  </si>
  <si>
    <t>Snijder retest.proactive.PC50</t>
  </si>
  <si>
    <t>retest phase; proactive session; PC-50 set (meaning 50% congruent)</t>
  </si>
  <si>
    <t>Snijder retest.proactive.MI</t>
  </si>
  <si>
    <t>retest phase; proactive session; mostly incongruent set</t>
  </si>
  <si>
    <t xml:space="preserve">dataset &amp; condition </t>
  </si>
  <si>
    <t>percentage_congr</t>
  </si>
  <si>
    <t>percentage_neutral</t>
  </si>
  <si>
    <t>mean_obs_pp</t>
  </si>
  <si>
    <t>n_obs</t>
  </si>
  <si>
    <t>Rey-Mermet (COLOR STROOP part) young</t>
  </si>
  <si>
    <t>Rey-Mermet (COLOR STROOP part) old</t>
  </si>
  <si>
    <t>Rey-Mermet (NUMBER STROOP part) young</t>
  </si>
  <si>
    <t>Rey-Mermet (NUMBER STROOP part) old</t>
  </si>
  <si>
    <t>Rey-Mermet (ARROW FLANKER TASK) young</t>
  </si>
  <si>
    <t>Rey-Mermet (ARROW FLANKER TASK) old</t>
  </si>
  <si>
    <t>Rey-Mermet (LETTER FLANKER TASK) young</t>
  </si>
  <si>
    <t>Rey-Mermet (LETTER FLANKER TASK) old</t>
  </si>
  <si>
    <t>Hedge study 1 stroop test</t>
  </si>
  <si>
    <t>Hedge study 1 stroop retest</t>
  </si>
  <si>
    <t>Hedge study 1 flanker test</t>
  </si>
  <si>
    <t>Hedge study 1 flanker retest</t>
  </si>
  <si>
    <t>Hedge study 2 stroop test</t>
  </si>
  <si>
    <t>Hedge study 2 stroop retest</t>
  </si>
  <si>
    <t>Hedge study 2 flanker test</t>
  </si>
  <si>
    <t xml:space="preserve">Hedge study 2 flanker retest </t>
  </si>
  <si>
    <t>von Bastian simon</t>
  </si>
  <si>
    <t xml:space="preserve">Ohio  State University </t>
  </si>
  <si>
    <t xml:space="preserve">Ithaca College </t>
  </si>
  <si>
    <t xml:space="preserve">Nova Southeastern </t>
  </si>
  <si>
    <t>Penn State Abington</t>
  </si>
  <si>
    <t>Michigan State University</t>
  </si>
  <si>
    <t>San Diego State University</t>
  </si>
  <si>
    <t>Carleton</t>
  </si>
  <si>
    <t xml:space="preserve">Montana </t>
  </si>
  <si>
    <t>University of Florida</t>
  </si>
  <si>
    <t>Univeristy of Southern Missisipi</t>
  </si>
  <si>
    <t xml:space="preserve">Miami University </t>
  </si>
  <si>
    <t>University of Toronto</t>
  </si>
  <si>
    <t>University students (Canada)</t>
  </si>
  <si>
    <t>Pacific Lutheran</t>
  </si>
  <si>
    <t>UC Davis</t>
  </si>
  <si>
    <t xml:space="preserve">Mturk sample </t>
  </si>
  <si>
    <t>Virginia Commonwealth</t>
  </si>
  <si>
    <t>Bradley University</t>
  </si>
  <si>
    <t xml:space="preserve">Texas </t>
  </si>
  <si>
    <t xml:space="preserve">Ashland </t>
  </si>
  <si>
    <t xml:space="preserve">CA riverside </t>
  </si>
  <si>
    <t>Univeristy of Virginia</t>
  </si>
  <si>
    <t>Enkavi</t>
  </si>
  <si>
    <t>zenkavi@stanford.edu</t>
  </si>
  <si>
    <t>self regulation, retest reliability, individual differences</t>
  </si>
  <si>
    <t>enkavi_2019_large</t>
  </si>
  <si>
    <t>Large-scale investigation into retest-reliabilities of self-regulation measures based on a) a literature review of reported reliability measures and b) newly collected data of the same task battery</t>
  </si>
  <si>
    <t xml:space="preserve">Partipants recruited on Mturk </t>
  </si>
  <si>
    <t>Enkavi stroop</t>
  </si>
  <si>
    <t>Enkavi simon</t>
  </si>
  <si>
    <t xml:space="preserve">simon </t>
  </si>
  <si>
    <t>Color stroop task: Participants categorized the color of a presented word using one of three keys; irrelevant stimulus was the words' semantic meaning</t>
  </si>
  <si>
    <t>https://raw.githubusercontent.com/jstbcs/acdc-database/main/data/enkavi_2019_large/stroop.csv</t>
  </si>
  <si>
    <t>Enkavi stroop wave 1</t>
  </si>
  <si>
    <t>Enkavi stroop wave 2</t>
  </si>
  <si>
    <t>Test phase; first measurement wave (July - September 2016)</t>
  </si>
  <si>
    <t>Retest phase; 2nd measurement wave (November 2016 - March 2017)</t>
  </si>
  <si>
    <t>Participants had to identify the color of a box (relevant stimulus) which appeared to the left or right side of the screen (location: irrelevant stimulus) by pressing a LEFT or RIGHT arrow on a computer keyboard. In congruent trials the location of the target word matched the response key; in incongruent trials it did not</t>
  </si>
  <si>
    <t xml:space="preserve">no info </t>
  </si>
  <si>
    <t>https://raw.githubusercontent.com/jstbcs/acdc-database/main/data/enkavi_2019_large/simon.csv</t>
  </si>
  <si>
    <t>dataset51</t>
  </si>
  <si>
    <t>Enkavi simon wave 1</t>
  </si>
  <si>
    <t>Enkavi simon wave 2</t>
  </si>
  <si>
    <t>Enkavi, A. Z., Eisenberg, I. W., Bissett, P. G., Mazza, G. L., MacKinnon, D. P., Marsch, L. A., &amp; Poldrack, R. A. (2019). Large-scale analysis of test–retest reliabilities of self-regulation measures. Proceedings of the National Academy of Sciences of the National Academy of Sciences of the United States of America, 116(12), 5472–5477. https://doi.org/10.1073/pnas.1818430116</t>
  </si>
  <si>
    <t>A. Zeynep Enkavi, Ian W. Eisenberg, Patrick G. Bissett, Gina L. Mazza, David P. MacKinnon, Lisa A. Marsc, Russell A. Poldrack</t>
  </si>
  <si>
    <t>dataset52</t>
  </si>
  <si>
    <t>Kucina</t>
  </si>
  <si>
    <t>Talira Kucina, Lindsay Wells, Ian Lewis, Kristy de Salas, Amelia Kohl, Matthew A. Palmer, James D. Sauer, Dora Matzke, Eugene Aidman &amp; Andrew Heathcote</t>
  </si>
  <si>
    <t>Australia</t>
  </si>
  <si>
    <t>talira.kucina@utas.edu.au</t>
  </si>
  <si>
    <t>attentional control, individual differences, reliability paradox</t>
  </si>
  <si>
    <t>kucina_2023_calibration</t>
  </si>
  <si>
    <t xml:space="preserve">Kucina </t>
  </si>
  <si>
    <t>Kucina 1</t>
  </si>
  <si>
    <t>Kucina 2</t>
  </si>
  <si>
    <t>Kucina 3</t>
  </si>
  <si>
    <t>Kucina 4</t>
  </si>
  <si>
    <t>Kucina 5</t>
  </si>
  <si>
    <t>Participants completing a traditional flanker task ("Flanker1")</t>
  </si>
  <si>
    <t>Participants completing a flanker task with additional manipulation ("Flanker2")</t>
  </si>
  <si>
    <t>Participants completing a stroop task with additional manipulation ("Stroop2")</t>
  </si>
  <si>
    <t>Participants completing a simon task with additional manipulation ("Simon2")</t>
  </si>
  <si>
    <t>Participants completing a combination of stroop and simon task with no additional manipulation ("Stroopon")</t>
  </si>
  <si>
    <t>Participants completing a combination of stroop and simon task with additional manipulation ("Stroopon2")</t>
  </si>
  <si>
    <t>Kucina Stroop2</t>
  </si>
  <si>
    <t>Kucina Simon2</t>
  </si>
  <si>
    <t>Kucina Stroopon</t>
  </si>
  <si>
    <t>Kucina Stroopon2</t>
  </si>
  <si>
    <t>Kucina Flanker1</t>
  </si>
  <si>
    <t>Kucina Flanker2</t>
  </si>
  <si>
    <t>other</t>
  </si>
  <si>
    <t>Introduction of gamified and calibrated versions of stroop, simon, and flanker tasks with an additional manipulation to encourage processing of conflicting information,
as a combination of stroop+simon task in order to enhance the reliability of estimations of individual differences in attentional control.</t>
  </si>
  <si>
    <t>Participants had to identify the color of a rectangle (either orange associated with a right key response and blue with a left key, or vice versa); irrelevant stimulus was the location the rectangle appeared in (either right or left side of the screen); In a randomly chosen 1/3 of the trials, participants were asked to provide a second response afterwards, indicating the actual location of the rectangle (i.e., the irrelevant stimulus)</t>
  </si>
  <si>
    <t>Classical stroop task with a modfication: Participants had to identify the font color words while ignoring their semantic meaning; however in 1/3 of the trials they were asked to additionally provide a second response indicating the irrelevant stimulus they previously had to surpress (i.e., semantic meaning of the word)</t>
  </si>
  <si>
    <t>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t>
  </si>
  <si>
    <t xml:space="preserve">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 Additionally, in a randomly chosen 1/3 of the trials, participants were asked to additionally provide a second response after the first in which they had to indicate one of the irrevelant stimuli (i.e., either the semantic meaning of the word or its location) </t>
  </si>
  <si>
    <t xml:space="preserve">Arrow flanker task: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t>
  </si>
  <si>
    <t>Arrow flanker task with a modification: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However on a randomly chosen 33.33% of the trials participants were asked to provide an additional second response after the first in which they had to indicate the irrelevant stimulus (i.e., the direction of the flanking arrows)</t>
  </si>
  <si>
    <t>excluded participants with incomplete data and those who failed a tutorial at the start of the experiment</t>
  </si>
  <si>
    <t>https://raw.githubusercontent.com/jstbcs/acdc-database/main/data/kucina_2023_calibration/data4.csv</t>
  </si>
  <si>
    <t>dataset53</t>
  </si>
  <si>
    <t>dataset54</t>
  </si>
  <si>
    <t>dataset55</t>
  </si>
  <si>
    <t>dataset56</t>
  </si>
  <si>
    <t>dataset57</t>
  </si>
  <si>
    <t>dataset58</t>
  </si>
  <si>
    <t>none but "hurry up" message after 2 sec</t>
  </si>
  <si>
    <t>Kucina Stroop2- Single response trial</t>
  </si>
  <si>
    <t>Kucina Simon2- Single response trial</t>
  </si>
  <si>
    <t>Kucina Stroop2- Double response trial</t>
  </si>
  <si>
    <t>Kucina Simon2- Double response trial</t>
  </si>
  <si>
    <t>No within manipulation</t>
  </si>
  <si>
    <t>Kucina Stroopon2 - Single response trial</t>
  </si>
  <si>
    <t>Kucina Stroopon2 - Double response trial</t>
  </si>
  <si>
    <t>Single response trial: Trials on which articipants had to respond to the relevant stimulus only (font color)</t>
  </si>
  <si>
    <t>Single response trial: Trials on which articipants had to respond to the relevant stimulus only (rectangle color)</t>
  </si>
  <si>
    <t>Double response trial: Trials on which participants first responded to the relevant stimulus (font color) and where then asked to additionally respond to the irrelevant stimulus afterwards (semantic meaning of word)</t>
  </si>
  <si>
    <t>Double response trial: Trials on which participants first responded to the relevant stimulus (color of rectangle) and where then asked to additionally respond to the irrelevant stimulus afterwards (side the rectangle appeared on)</t>
  </si>
  <si>
    <t>Double response trial: Trials on which participants first responded to the relevant stimulus (font color) and where then asked to additionally respond to the irrelevant stimulus afterwards (semantic meaning of word// side of screen the word appeared on)</t>
  </si>
  <si>
    <t>Kucina Flanker2- Single response trial</t>
  </si>
  <si>
    <t>Kucina Flanker2- Double response trial</t>
  </si>
  <si>
    <t>Single response trial: Trials on which articipants had to respond to the relevant stimulus only (direction of central arrow)</t>
  </si>
  <si>
    <t>Double response trial: Trials on which participants first responded to the relevant stimulus (direction of central arrow) and where then asked to additionally respond to the irrelevant stimulus afterwards (direction of flanking arrows)</t>
  </si>
  <si>
    <t>Kucina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</si>
</sst>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charset val="1"/>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
      <sz val="11"/>
      <color theme="0" tint="-0.499984740745262"/>
      <name val="Calibri"/>
      <family val="2"/>
      <scheme val="minor"/>
    </font>
  </fonts>
  <fills count="4">
    <fill>
      <patternFill patternType="none"/>
    </fill>
    <fill>
      <patternFill patternType="gray125"/>
    </fill>
    <fill>
      <patternFill patternType="solid">
        <fgColor rgb="FFDDEBF7"/>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1" fillId="0" borderId="0" xfId="0" applyFont="1"/>
    <xf numFmtId="0" fontId="2" fillId="0" borderId="0" xfId="0" applyFont="1"/>
    <xf numFmtId="0" fontId="3" fillId="0" borderId="0" xfId="1"/>
    <xf numFmtId="164" fontId="0" fillId="0" borderId="0" xfId="0" applyNumberFormat="1"/>
    <xf numFmtId="0" fontId="0" fillId="0" borderId="0" xfId="0" applyAlignment="1">
      <alignment wrapText="1"/>
    </xf>
    <xf numFmtId="0" fontId="0" fillId="2" borderId="0" xfId="0" applyFill="1"/>
    <xf numFmtId="0" fontId="4" fillId="2" borderId="0" xfId="0" applyFont="1" applyFill="1"/>
    <xf numFmtId="0" fontId="3" fillId="0" borderId="0" xfId="1" applyFill="1"/>
    <xf numFmtId="0" fontId="5" fillId="0" borderId="0" xfId="0" applyFont="1"/>
    <xf numFmtId="0" fontId="6" fillId="0" borderId="0" xfId="0" applyFont="1"/>
    <xf numFmtId="0" fontId="0" fillId="3" borderId="0" xfId="0" applyFill="1"/>
    <xf numFmtId="0" fontId="0" fillId="0" borderId="0" xfId="0" applyAlignment="1">
      <alignment vertical="top"/>
    </xf>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laudia.vonbastian@colorado.edu" TargetMode="External"/><Relationship Id="rId3" Type="http://schemas.openxmlformats.org/officeDocument/2006/relationships/hyperlink" Target="mailto:prattems@gmail.com" TargetMode="External"/><Relationship Id="rId7" Type="http://schemas.openxmlformats.org/officeDocument/2006/relationships/hyperlink" Target="mailto:andrey@hi.is" TargetMode="External"/><Relationship Id="rId2" Type="http://schemas.openxmlformats.org/officeDocument/2006/relationships/hyperlink" Target="mailto:christoph.stahl@uni-koeln.de" TargetMode="External"/><Relationship Id="rId1" Type="http://schemas.openxmlformats.org/officeDocument/2006/relationships/hyperlink" Target="mailto:hedgec@cardiff.ac.uk" TargetMode="External"/><Relationship Id="rId6" Type="http://schemas.openxmlformats.org/officeDocument/2006/relationships/hyperlink" Target="mailto:tbraver@wustl.edu" TargetMode="External"/><Relationship Id="rId5" Type="http://schemas.openxmlformats.org/officeDocument/2006/relationships/hyperlink" Target="mailto:cebersole@virginia.edu" TargetMode="External"/><Relationship Id="rId10" Type="http://schemas.openxmlformats.org/officeDocument/2006/relationships/hyperlink" Target="mailto:talira.kucina@utas.edu.au" TargetMode="External"/><Relationship Id="rId4" Type="http://schemas.openxmlformats.org/officeDocument/2006/relationships/hyperlink" Target="mailto:alodie.rey-mermet@ku.de" TargetMode="External"/><Relationship Id="rId9" Type="http://schemas.openxmlformats.org/officeDocument/2006/relationships/hyperlink" Target="mailto:zenkavi@stanford.edu"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aw.githubusercontent.com/jstbcs/inhibitiontasks/adding-new-data/data/vonbastian_2015_evidence/LEF_flanker.csv" TargetMode="External"/><Relationship Id="rId18" Type="http://schemas.openxmlformats.org/officeDocument/2006/relationships/hyperlink" Target="https://raw.githubusercontent.com/jstbcs/inhibitiontasks/adding-new-data/data/stahl_2014_behavioral/flanker.dat" TargetMode="External"/><Relationship Id="rId26" Type="http://schemas.openxmlformats.org/officeDocument/2006/relationships/hyperlink" Target="https://raw.githubusercontent.com/jstbcs/inhibitiontasks/adding-new-data/data/ebersole_2016_many/StroopCleanSet.csv" TargetMode="External"/><Relationship Id="rId39" Type="http://schemas.openxmlformats.org/officeDocument/2006/relationships/hyperlink" Target="https://raw.githubusercontent.com/jstbcs/inhibitiontasks/adding-new-data/data/ebersole_2016_many/StroopCleanSet.csv" TargetMode="External"/><Relationship Id="rId21" Type="http://schemas.openxmlformats.org/officeDocument/2006/relationships/hyperlink" Target="https://raw.githubusercontent.com/jstbcs/inhibitiontasks/adding-new-data/data/whitehead_2020/StroopExp2.csv" TargetMode="External"/><Relationship Id="rId34" Type="http://schemas.openxmlformats.org/officeDocument/2006/relationships/hyperlink" Target="https://raw.githubusercontent.com/jstbcs/inhibitiontasks/adding-new-data/data/ebersole_2016_many/StroopCleanSet.csv" TargetMode="External"/><Relationship Id="rId42" Type="http://schemas.openxmlformats.org/officeDocument/2006/relationships/hyperlink" Target="https://raw.githubusercontent.com/jstbcs/inhibitiontasks/adding-new-data/data/ebersole_2016_many/StroopCleanSet.csv" TargetMode="External"/><Relationship Id="rId47" Type="http://schemas.openxmlformats.org/officeDocument/2006/relationships/hyperlink" Target="https://github.com/jstbcs/inhibitiontasks/tree/adding-new-data/data/hedge_2018_reliability/Study1-Stroop" TargetMode="External"/><Relationship Id="rId50" Type="http://schemas.openxmlformats.org/officeDocument/2006/relationships/hyperlink" Target="https://raw.githubusercontent.com/jstbcs/acdc-database/main/data/enkavi_2019_large/stroop.csv" TargetMode="External"/><Relationship Id="rId55" Type="http://schemas.openxmlformats.org/officeDocument/2006/relationships/hyperlink" Target="https://raw.githubusercontent.com/jstbcs/acdc-database/main/data/kucina_2023_calibration/data4.csv" TargetMode="External"/><Relationship Id="rId7" Type="http://schemas.openxmlformats.org/officeDocument/2006/relationships/hyperlink" Target="https://raw.githubusercontent.com/jstbcs/inhibitiontasks/adding-new-data/data/mermet_2018_should/arrowFlanker.dat.txt" TargetMode="External"/><Relationship Id="rId2" Type="http://schemas.openxmlformats.org/officeDocument/2006/relationships/hyperlink" Target="https://raw.githubusercontent.com/jstbcs/inhibitiontasks/adding-new-data/data/pratte_2010_exploring/allsi2.dat.txt" TargetMode="External"/><Relationship Id="rId16" Type="http://schemas.openxmlformats.org/officeDocument/2006/relationships/hyperlink" Target="https://raw.githubusercontent.com/jstbcs/inhibitiontasks/adding-new-data/data/chetverikov_2017_blame/flanker_data.csv" TargetMode="External"/><Relationship Id="rId29" Type="http://schemas.openxmlformats.org/officeDocument/2006/relationships/hyperlink" Target="https://raw.githubusercontent.com/jstbcs/inhibitiontasks/adding-new-data/data/ebersole_2016_many/StroopCleanSet.csv" TargetMode="External"/><Relationship Id="rId11" Type="http://schemas.openxmlformats.org/officeDocument/2006/relationships/hyperlink" Target="https://raw.githubusercontent.com/jstbcs/inhibitiontasks/adding-new-data/data/whitehead_2020/Experiment1.csv" TargetMode="External"/><Relationship Id="rId24" Type="http://schemas.openxmlformats.org/officeDocument/2006/relationships/hyperlink" Target="https://raw.githubusercontent.com/jstbcs/inhibitiontasks/adding-new-data/data/whitehead_2020/StroopExp3.csv" TargetMode="External"/><Relationship Id="rId32" Type="http://schemas.openxmlformats.org/officeDocument/2006/relationships/hyperlink" Target="https://raw.githubusercontent.com/jstbcs/inhibitiontasks/adding-new-data/data/ebersole_2016_many/StroopCleanSet.csv" TargetMode="External"/><Relationship Id="rId37" Type="http://schemas.openxmlformats.org/officeDocument/2006/relationships/hyperlink" Target="https://raw.githubusercontent.com/jstbcs/inhibitiontasks/adding-new-data/data/ebersole_2016_many/StroopCleanSet.csv" TargetMode="External"/><Relationship Id="rId40" Type="http://schemas.openxmlformats.org/officeDocument/2006/relationships/hyperlink" Target="https://raw.githubusercontent.com/jstbcs/inhibitiontasks/adding-new-data/data/ebersole_2016_many/StroopCleanSet.csv" TargetMode="External"/><Relationship Id="rId45" Type="http://schemas.openxmlformats.org/officeDocument/2006/relationships/hyperlink" Target="https://raw.githubusercontent.com/jstbcs/inhibitiontasks/adding-new-data/data/ebersole_2016_many/StroopCleanSet.csv" TargetMode="External"/><Relationship Id="rId53" Type="http://schemas.openxmlformats.org/officeDocument/2006/relationships/hyperlink" Target="https://raw.githubusercontent.com/jstbcs/acdc-database/main/data/kucina_2023_calibration/data4.csv" TargetMode="External"/><Relationship Id="rId5" Type="http://schemas.openxmlformats.org/officeDocument/2006/relationships/hyperlink" Target="https://raw.githubusercontent.com/jstbcs/inhibitiontasks/adding-new-data/data/mermet_2018_should/colStroop.dat.txt" TargetMode="External"/><Relationship Id="rId19" Type="http://schemas.openxmlformats.org/officeDocument/2006/relationships/hyperlink" Target="https://raw.githubusercontent.com/jstbcs/inhibitiontasks/adding-new-data/data/whitehead_2020/FlankerExp2.csv" TargetMode="External"/><Relationship Id="rId4" Type="http://schemas.openxmlformats.org/officeDocument/2006/relationships/hyperlink" Target="https://raw.githubusercontent.com/jstbcs/inhibitiontasks/adding-new-data/data/pratte_2010_exploring/allsi7.dat.txt" TargetMode="External"/><Relationship Id="rId9" Type="http://schemas.openxmlformats.org/officeDocument/2006/relationships/hyperlink" Target="https://raw.githubusercontent.com/jstbcs/inhibitiontasks/adding-new-data/data/whitehead_2020/Experiment1.csv" TargetMode="External"/><Relationship Id="rId14" Type="http://schemas.openxmlformats.org/officeDocument/2006/relationships/hyperlink" Target="https://raw.githubusercontent.com/jstbcs/inhibitiontasks/adding-new-data/data/vonbastian_2015_evidence/LEF_simon.csv" TargetMode="External"/><Relationship Id="rId22" Type="http://schemas.openxmlformats.org/officeDocument/2006/relationships/hyperlink" Target="https://raw.githubusercontent.com/jstbcs/inhibitiontasks/adding-new-data/data/whitehead_2020/FlankerExp3.csv" TargetMode="External"/><Relationship Id="rId27" Type="http://schemas.openxmlformats.org/officeDocument/2006/relationships/hyperlink" Target="https://raw.githubusercontent.com/jstbcs/inhibitiontasks/adding-new-data/data/ebersole_2016_many/StroopCleanSet.csv" TargetMode="External"/><Relationship Id="rId30" Type="http://schemas.openxmlformats.org/officeDocument/2006/relationships/hyperlink" Target="https://raw.githubusercontent.com/jstbcs/inhibitiontasks/adding-new-data/data/ebersole_2016_many/StroopCleanSet.csv" TargetMode="External"/><Relationship Id="rId35" Type="http://schemas.openxmlformats.org/officeDocument/2006/relationships/hyperlink" Target="https://raw.githubusercontent.com/jstbcs/inhibitiontasks/adding-new-data/data/ebersole_2016_many/StroopCleanSet.csv" TargetMode="External"/><Relationship Id="rId43" Type="http://schemas.openxmlformats.org/officeDocument/2006/relationships/hyperlink" Target="https://raw.githubusercontent.com/jstbcs/inhibitiontasks/adding-new-data/data/ebersole_2016_many/StroopCleanSet.csv" TargetMode="External"/><Relationship Id="rId48" Type="http://schemas.openxmlformats.org/officeDocument/2006/relationships/hyperlink" Target="https://github.com/jstbcs/inhibitiontasks/tree/adding-new-data/data/hedge_2018_reliability/Study2-Flanker" TargetMode="External"/><Relationship Id="rId56" Type="http://schemas.openxmlformats.org/officeDocument/2006/relationships/hyperlink" Target="https://raw.githubusercontent.com/jstbcs/acdc-database/main/data/kucina_2023_calibration/data4.csv" TargetMode="External"/><Relationship Id="rId8" Type="http://schemas.openxmlformats.org/officeDocument/2006/relationships/hyperlink" Target="https://raw.githubusercontent.com/jstbcs/inhibitiontasks/adding-new-data/data/mermet_2018_should/letFlanker.dat.txt" TargetMode="External"/><Relationship Id="rId51" Type="http://schemas.openxmlformats.org/officeDocument/2006/relationships/hyperlink" Target="https://raw.githubusercontent.com/jstbcs/acdc-database/main/data/enkavi_2019_large/simon.csv" TargetMode="External"/><Relationship Id="rId3" Type="http://schemas.openxmlformats.org/officeDocument/2006/relationships/hyperlink" Target="https://raw.githubusercontent.com/jstbcs/inhibitiontasks/adding-new-data/data/pratte_2010_exploring/allsi7.dat.txt" TargetMode="External"/><Relationship Id="rId12" Type="http://schemas.openxmlformats.org/officeDocument/2006/relationships/hyperlink" Target="https://raw.githubusercontent.com/jstbcs/inhibitiontasks/adding-new-data/data/tang_2022_dual/destroop-raw.csv" TargetMode="External"/><Relationship Id="rId17" Type="http://schemas.openxmlformats.org/officeDocument/2006/relationships/hyperlink" Target="https://raw.githubusercontent.com/jstbcs/inhibitiontasks/adding-new-data/data/stahl_2014_behavioral/stroop.dat" TargetMode="External"/><Relationship Id="rId25" Type="http://schemas.openxmlformats.org/officeDocument/2006/relationships/hyperlink" Target="https://raw.githubusercontent.com/jstbcs/inhibitiontasks/adding-new-data/data/ebersole_2016_many/StroopCleanSet.csv" TargetMode="External"/><Relationship Id="rId33" Type="http://schemas.openxmlformats.org/officeDocument/2006/relationships/hyperlink" Target="https://raw.githubusercontent.com/jstbcs/inhibitiontasks/adding-new-data/data/ebersole_2016_many/StroopCleanSet.csv" TargetMode="External"/><Relationship Id="rId38" Type="http://schemas.openxmlformats.org/officeDocument/2006/relationships/hyperlink" Target="https://raw.githubusercontent.com/jstbcs/inhibitiontasks/adding-new-data/data/ebersole_2016_many/StroopCleanSet.csv" TargetMode="External"/><Relationship Id="rId46" Type="http://schemas.openxmlformats.org/officeDocument/2006/relationships/hyperlink" Target="https://github.com/jstbcs/inhibitiontasks/tree/adding-new-data/data/hedge_2018_reliability/Study1-Flanker" TargetMode="External"/><Relationship Id="rId20" Type="http://schemas.openxmlformats.org/officeDocument/2006/relationships/hyperlink" Target="https://raw.githubusercontent.com/jstbcs/inhibitiontasks/adding-new-data/data/whitehead_2020/SimonExp2.csv" TargetMode="External"/><Relationship Id="rId41" Type="http://schemas.openxmlformats.org/officeDocument/2006/relationships/hyperlink" Target="https://raw.githubusercontent.com/jstbcs/inhibitiontasks/adding-new-data/data/ebersole_2016_many/StroopCleanSet.csv" TargetMode="External"/><Relationship Id="rId54" Type="http://schemas.openxmlformats.org/officeDocument/2006/relationships/hyperlink" Target="https://raw.githubusercontent.com/jstbcs/acdc-database/main/data/kucina_2023_calibration/data4.csv" TargetMode="External"/><Relationship Id="rId1" Type="http://schemas.openxmlformats.org/officeDocument/2006/relationships/hyperlink" Target="https://raw.githubusercontent.com/jstbcs/inhibitiontasks/adding-new-data/data/pratte_2010_exploring/allsi2.dat.txt" TargetMode="External"/><Relationship Id="rId6" Type="http://schemas.openxmlformats.org/officeDocument/2006/relationships/hyperlink" Target="https://raw.githubusercontent.com/jstbcs/inhibitiontasks/adding-new-data/data/mermet_2018_should/numStroop.dat.txt" TargetMode="External"/><Relationship Id="rId15" Type="http://schemas.openxmlformats.org/officeDocument/2006/relationships/hyperlink" Target="https://raw.githubusercontent.com/jstbcs/inhibitiontasks/adding-new-data/data/vonbastian_2015_evidence/LEF_stroop.csv" TargetMode="External"/><Relationship Id="rId23" Type="http://schemas.openxmlformats.org/officeDocument/2006/relationships/hyperlink" Target="https://raw.githubusercontent.com/jstbcs/inhibitiontasks/adding-new-data/data/whitehead_2020/SimonExp3.csv" TargetMode="External"/><Relationship Id="rId28" Type="http://schemas.openxmlformats.org/officeDocument/2006/relationships/hyperlink" Target="https://raw.githubusercontent.com/jstbcs/inhibitiontasks/adding-new-data/data/ebersole_2016_many/StroopCleanSet.csv" TargetMode="External"/><Relationship Id="rId36" Type="http://schemas.openxmlformats.org/officeDocument/2006/relationships/hyperlink" Target="https://raw.githubusercontent.com/jstbcs/inhibitiontasks/adding-new-data/data/ebersole_2016_many/StroopCleanSet.csv" TargetMode="External"/><Relationship Id="rId49" Type="http://schemas.openxmlformats.org/officeDocument/2006/relationships/hyperlink" Target="https://github.com/jstbcs/inhibitiontasks/tree/adding-new-data/data/hedge_2018_reliability/Study2-Stroop" TargetMode="External"/><Relationship Id="rId57" Type="http://schemas.openxmlformats.org/officeDocument/2006/relationships/hyperlink" Target="https://raw.githubusercontent.com/jstbcs/acdc-database/main/data/kucina_2023_calibration/data4.csv" TargetMode="External"/><Relationship Id="rId10" Type="http://schemas.openxmlformats.org/officeDocument/2006/relationships/hyperlink" Target="https://raw.githubusercontent.com/jstbcs/inhibitiontasks/adding-new-data/data/whitehead_2020/Experiment1.csv" TargetMode="External"/><Relationship Id="rId31" Type="http://schemas.openxmlformats.org/officeDocument/2006/relationships/hyperlink" Target="https://raw.githubusercontent.com/jstbcs/inhibitiontasks/adding-new-data/data/ebersole_2016_many/StroopCleanSet.csv" TargetMode="External"/><Relationship Id="rId44" Type="http://schemas.openxmlformats.org/officeDocument/2006/relationships/hyperlink" Target="https://raw.githubusercontent.com/jstbcs/inhibitiontasks/adding-new-data/data/ebersole_2016_many/StroopCleanSet.csv" TargetMode="External"/><Relationship Id="rId52" Type="http://schemas.openxmlformats.org/officeDocument/2006/relationships/hyperlink" Target="https://raw.githubusercontent.com/jstbcs/acdc-database/main/data/kucina_2023_calibration/data4.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workbookViewId="0">
      <selection activeCell="A12" sqref="A12"/>
    </sheetView>
  </sheetViews>
  <sheetFormatPr baseColWidth="10" defaultColWidth="9.1796875" defaultRowHeight="14.5" x14ac:dyDescent="0.35"/>
  <cols>
    <col min="1" max="1" width="11.453125" customWidth="1"/>
    <col min="5" max="5" width="12.54296875" customWidth="1"/>
    <col min="9" max="9" width="21.26953125" customWidth="1"/>
  </cols>
  <sheetData>
    <row r="1" spans="1:9" s="2" customFormat="1" x14ac:dyDescent="0.35">
      <c r="A1" s="2" t="s">
        <v>0</v>
      </c>
      <c r="B1" s="2" t="s">
        <v>1</v>
      </c>
      <c r="C1" s="2" t="s">
        <v>2</v>
      </c>
      <c r="D1" s="2" t="s">
        <v>3</v>
      </c>
      <c r="E1" s="2" t="s">
        <v>4</v>
      </c>
      <c r="F1" s="2" t="s">
        <v>5</v>
      </c>
      <c r="G1" s="2" t="s">
        <v>6</v>
      </c>
      <c r="H1" s="2" t="s">
        <v>7</v>
      </c>
      <c r="I1" s="2" t="s">
        <v>8</v>
      </c>
    </row>
    <row r="2" spans="1:9" x14ac:dyDescent="0.35">
      <c r="A2" t="s">
        <v>9</v>
      </c>
      <c r="B2" t="s">
        <v>10</v>
      </c>
      <c r="C2">
        <v>2010</v>
      </c>
      <c r="E2" t="s">
        <v>11</v>
      </c>
      <c r="F2" s="3" t="s">
        <v>12</v>
      </c>
      <c r="G2" t="s">
        <v>13</v>
      </c>
      <c r="H2" t="s">
        <v>14</v>
      </c>
      <c r="I2" t="s">
        <v>15</v>
      </c>
    </row>
    <row r="3" spans="1:9" x14ac:dyDescent="0.35">
      <c r="A3" t="s">
        <v>16</v>
      </c>
      <c r="B3" t="s">
        <v>17</v>
      </c>
      <c r="C3">
        <v>2018</v>
      </c>
      <c r="E3" t="s">
        <v>18</v>
      </c>
      <c r="F3" s="3" t="s">
        <v>19</v>
      </c>
      <c r="G3" t="s">
        <v>20</v>
      </c>
      <c r="H3" t="s">
        <v>21</v>
      </c>
      <c r="I3" t="s">
        <v>22</v>
      </c>
    </row>
    <row r="4" spans="1:9" x14ac:dyDescent="0.35">
      <c r="A4" t="s">
        <v>23</v>
      </c>
      <c r="B4" t="s">
        <v>24</v>
      </c>
      <c r="C4">
        <v>2018</v>
      </c>
      <c r="E4" t="s">
        <v>25</v>
      </c>
      <c r="F4" s="3" t="s">
        <v>26</v>
      </c>
      <c r="G4" t="s">
        <v>27</v>
      </c>
      <c r="H4" t="s">
        <v>28</v>
      </c>
      <c r="I4" t="s">
        <v>29</v>
      </c>
    </row>
    <row r="5" spans="1:9" x14ac:dyDescent="0.35">
      <c r="A5" t="s">
        <v>30</v>
      </c>
      <c r="B5" t="s">
        <v>31</v>
      </c>
      <c r="C5">
        <v>2016</v>
      </c>
      <c r="E5" t="s">
        <v>32</v>
      </c>
      <c r="F5" s="3" t="s">
        <v>33</v>
      </c>
      <c r="G5" t="s">
        <v>34</v>
      </c>
      <c r="H5" t="s">
        <v>35</v>
      </c>
      <c r="I5" t="s">
        <v>36</v>
      </c>
    </row>
    <row r="6" spans="1:9" x14ac:dyDescent="0.35">
      <c r="A6" t="s">
        <v>37</v>
      </c>
      <c r="B6" t="s">
        <v>38</v>
      </c>
      <c r="C6">
        <v>2020</v>
      </c>
      <c r="E6" t="s">
        <v>32</v>
      </c>
      <c r="F6" s="6"/>
      <c r="G6" t="s">
        <v>39</v>
      </c>
      <c r="H6" t="s">
        <v>40</v>
      </c>
      <c r="I6" t="s">
        <v>41</v>
      </c>
    </row>
    <row r="7" spans="1:9" x14ac:dyDescent="0.35">
      <c r="A7" t="s">
        <v>42</v>
      </c>
      <c r="B7" t="s">
        <v>43</v>
      </c>
      <c r="C7">
        <v>2022</v>
      </c>
      <c r="E7" t="s">
        <v>32</v>
      </c>
      <c r="F7" s="3" t="s">
        <v>44</v>
      </c>
      <c r="G7" t="s">
        <v>45</v>
      </c>
      <c r="H7" t="s">
        <v>46</v>
      </c>
      <c r="I7" t="s">
        <v>47</v>
      </c>
    </row>
    <row r="8" spans="1:9" x14ac:dyDescent="0.35">
      <c r="A8" t="s">
        <v>48</v>
      </c>
      <c r="B8" t="s">
        <v>49</v>
      </c>
      <c r="C8">
        <v>2017</v>
      </c>
      <c r="E8" t="s">
        <v>50</v>
      </c>
      <c r="F8" s="3" t="s">
        <v>51</v>
      </c>
      <c r="G8" t="s">
        <v>52</v>
      </c>
      <c r="H8" t="s">
        <v>53</v>
      </c>
      <c r="I8" t="s">
        <v>54</v>
      </c>
    </row>
    <row r="9" spans="1:9" x14ac:dyDescent="0.35">
      <c r="A9" t="s">
        <v>55</v>
      </c>
      <c r="B9" t="s">
        <v>56</v>
      </c>
      <c r="C9">
        <v>2014</v>
      </c>
      <c r="E9" t="s">
        <v>57</v>
      </c>
      <c r="F9" s="3" t="s">
        <v>58</v>
      </c>
      <c r="G9" t="s">
        <v>59</v>
      </c>
      <c r="H9" t="s">
        <v>60</v>
      </c>
      <c r="I9" t="s">
        <v>61</v>
      </c>
    </row>
    <row r="10" spans="1:9" x14ac:dyDescent="0.35">
      <c r="A10" t="s">
        <v>62</v>
      </c>
      <c r="B10" s="1" t="s">
        <v>63</v>
      </c>
      <c r="C10">
        <v>2016</v>
      </c>
      <c r="E10" t="s">
        <v>32</v>
      </c>
      <c r="F10" s="3" t="s">
        <v>64</v>
      </c>
      <c r="G10" t="s">
        <v>65</v>
      </c>
      <c r="H10" t="s">
        <v>66</v>
      </c>
      <c r="I10" t="s">
        <v>67</v>
      </c>
    </row>
    <row r="11" spans="1:9" x14ac:dyDescent="0.35">
      <c r="A11" t="s">
        <v>364</v>
      </c>
      <c r="B11" t="s">
        <v>386</v>
      </c>
      <c r="C11">
        <v>2019</v>
      </c>
      <c r="E11" t="s">
        <v>32</v>
      </c>
      <c r="F11" s="3" t="s">
        <v>365</v>
      </c>
      <c r="G11" t="s">
        <v>366</v>
      </c>
      <c r="H11" t="s">
        <v>385</v>
      </c>
      <c r="I11" t="s">
        <v>367</v>
      </c>
    </row>
    <row r="12" spans="1:9" x14ac:dyDescent="0.35">
      <c r="A12" t="s">
        <v>388</v>
      </c>
      <c r="B12" t="s">
        <v>389</v>
      </c>
      <c r="C12">
        <v>2023</v>
      </c>
      <c r="E12" t="s">
        <v>390</v>
      </c>
      <c r="F12" s="3" t="s">
        <v>391</v>
      </c>
      <c r="G12" t="s">
        <v>392</v>
      </c>
      <c r="H12" s="11" t="s">
        <v>104</v>
      </c>
      <c r="I12" t="s">
        <v>393</v>
      </c>
    </row>
  </sheetData>
  <hyperlinks>
    <hyperlink ref="F4" r:id="rId1" xr:uid="{EEA56B93-BF73-4856-9DA1-9A3B5BA67A8B}"/>
    <hyperlink ref="F9" r:id="rId2" xr:uid="{1E19EEE9-BDBE-4C1E-B052-96EA9C75D445}"/>
    <hyperlink ref="F2" r:id="rId3" xr:uid="{4F9F69B9-E20A-433E-AF9D-69A594525459}"/>
    <hyperlink ref="F3" r:id="rId4" xr:uid="{95B2989D-2D02-4F24-BC5C-153EB336B094}"/>
    <hyperlink ref="F10" r:id="rId5" xr:uid="{E09A760E-A823-406C-BBB7-5C86110DE614}"/>
    <hyperlink ref="F7" r:id="rId6" xr:uid="{86228BAE-DDA4-4767-90AD-EC51F2564A28}"/>
    <hyperlink ref="F8" r:id="rId7" xr:uid="{2AC655EA-B2E6-46BA-9AF5-7CF2241941BD}"/>
    <hyperlink ref="F5" r:id="rId8" xr:uid="{1AC344C5-7FEF-42ED-A7EA-742769BFDA83}"/>
    <hyperlink ref="F11" r:id="rId9" xr:uid="{6EE7083C-CB23-46FC-B9FB-ED39AD2DCC15}"/>
    <hyperlink ref="F12" r:id="rId10" xr:uid="{E1360CE3-FFB6-477F-A262-E234B0E97B6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4744-AC6A-40FE-AAFF-6494252F15D0}">
  <dimension ref="A1:D36"/>
  <sheetViews>
    <sheetView topLeftCell="A19" zoomScale="85" zoomScaleNormal="85" workbookViewId="0">
      <selection activeCell="D37" sqref="D37"/>
    </sheetView>
  </sheetViews>
  <sheetFormatPr baseColWidth="10" defaultColWidth="9.1796875" defaultRowHeight="14.5" x14ac:dyDescent="0.35"/>
  <cols>
    <col min="1" max="1" width="26" customWidth="1"/>
    <col min="2" max="2" width="10.453125" customWidth="1"/>
    <col min="3" max="3" width="11.26953125" customWidth="1"/>
    <col min="4" max="4" width="233.1796875" customWidth="1"/>
  </cols>
  <sheetData>
    <row r="1" spans="1:4" s="2" customFormat="1" x14ac:dyDescent="0.35">
      <c r="A1" s="2" t="s">
        <v>0</v>
      </c>
      <c r="B1" s="2" t="s">
        <v>68</v>
      </c>
      <c r="C1" s="2" t="s">
        <v>69</v>
      </c>
      <c r="D1" s="2" t="s">
        <v>70</v>
      </c>
    </row>
    <row r="2" spans="1:4" x14ac:dyDescent="0.35">
      <c r="A2" t="s">
        <v>71</v>
      </c>
      <c r="B2">
        <v>1</v>
      </c>
      <c r="C2">
        <v>2</v>
      </c>
      <c r="D2" t="s">
        <v>72</v>
      </c>
    </row>
    <row r="3" spans="1:4" x14ac:dyDescent="0.35">
      <c r="A3" t="s">
        <v>73</v>
      </c>
      <c r="B3">
        <v>1</v>
      </c>
      <c r="C3">
        <v>2</v>
      </c>
      <c r="D3" t="s">
        <v>74</v>
      </c>
    </row>
    <row r="4" spans="1:4" x14ac:dyDescent="0.35">
      <c r="A4" t="s">
        <v>75</v>
      </c>
      <c r="B4">
        <v>2</v>
      </c>
      <c r="C4">
        <v>11</v>
      </c>
      <c r="D4" t="s">
        <v>76</v>
      </c>
    </row>
    <row r="5" spans="1:4" x14ac:dyDescent="0.35">
      <c r="A5" t="s">
        <v>77</v>
      </c>
      <c r="B5">
        <v>1</v>
      </c>
      <c r="C5">
        <v>4</v>
      </c>
      <c r="D5" s="5" t="s">
        <v>78</v>
      </c>
    </row>
    <row r="6" spans="1:4" x14ac:dyDescent="0.35">
      <c r="A6" t="s">
        <v>79</v>
      </c>
      <c r="B6">
        <v>1</v>
      </c>
      <c r="C6">
        <v>4</v>
      </c>
      <c r="D6" s="5" t="s">
        <v>78</v>
      </c>
    </row>
    <row r="7" spans="1:4" x14ac:dyDescent="0.35">
      <c r="A7" t="s">
        <v>30</v>
      </c>
      <c r="B7">
        <v>1</v>
      </c>
      <c r="C7">
        <v>21</v>
      </c>
      <c r="D7" t="s">
        <v>80</v>
      </c>
    </row>
    <row r="8" spans="1:4" x14ac:dyDescent="0.35">
      <c r="A8" t="s">
        <v>81</v>
      </c>
      <c r="B8">
        <v>1</v>
      </c>
      <c r="C8">
        <v>3</v>
      </c>
      <c r="D8" t="s">
        <v>82</v>
      </c>
    </row>
    <row r="9" spans="1:4" x14ac:dyDescent="0.35">
      <c r="A9" t="s">
        <v>83</v>
      </c>
      <c r="B9">
        <v>1</v>
      </c>
      <c r="C9">
        <v>3</v>
      </c>
      <c r="D9" t="s">
        <v>84</v>
      </c>
    </row>
    <row r="10" spans="1:4" x14ac:dyDescent="0.35">
      <c r="A10" t="s">
        <v>85</v>
      </c>
      <c r="B10">
        <v>1</v>
      </c>
      <c r="C10">
        <v>3</v>
      </c>
      <c r="D10" t="s">
        <v>86</v>
      </c>
    </row>
    <row r="11" spans="1:4" x14ac:dyDescent="0.35">
      <c r="A11" t="s">
        <v>42</v>
      </c>
      <c r="B11">
        <v>1</v>
      </c>
      <c r="C11">
        <v>4</v>
      </c>
      <c r="D11" t="s">
        <v>87</v>
      </c>
    </row>
    <row r="12" spans="1:4" x14ac:dyDescent="0.35">
      <c r="A12" t="s">
        <v>48</v>
      </c>
      <c r="B12">
        <v>1</v>
      </c>
      <c r="C12">
        <v>1</v>
      </c>
      <c r="D12" t="s">
        <v>88</v>
      </c>
    </row>
    <row r="13" spans="1:4" x14ac:dyDescent="0.35">
      <c r="A13" t="s">
        <v>55</v>
      </c>
      <c r="B13">
        <v>1</v>
      </c>
      <c r="C13">
        <v>16</v>
      </c>
      <c r="D13" t="s">
        <v>89</v>
      </c>
    </row>
    <row r="14" spans="1:4" x14ac:dyDescent="0.35">
      <c r="A14" t="s">
        <v>242</v>
      </c>
      <c r="B14">
        <v>1</v>
      </c>
      <c r="C14">
        <v>10</v>
      </c>
      <c r="D14" t="s">
        <v>90</v>
      </c>
    </row>
    <row r="15" spans="1:4" x14ac:dyDescent="0.35">
      <c r="A15" t="s">
        <v>246</v>
      </c>
      <c r="B15">
        <v>1</v>
      </c>
      <c r="C15">
        <v>10</v>
      </c>
      <c r="D15" t="s">
        <v>90</v>
      </c>
    </row>
    <row r="16" spans="1:4" x14ac:dyDescent="0.35">
      <c r="A16" t="s">
        <v>248</v>
      </c>
      <c r="B16">
        <v>1</v>
      </c>
      <c r="C16">
        <v>10</v>
      </c>
      <c r="D16" t="s">
        <v>90</v>
      </c>
    </row>
    <row r="17" spans="1:4" x14ac:dyDescent="0.35">
      <c r="A17" t="s">
        <v>250</v>
      </c>
      <c r="B17">
        <v>1</v>
      </c>
      <c r="C17">
        <v>10</v>
      </c>
      <c r="D17" t="s">
        <v>90</v>
      </c>
    </row>
    <row r="18" spans="1:4" x14ac:dyDescent="0.35">
      <c r="A18" t="s">
        <v>252</v>
      </c>
      <c r="B18">
        <v>1</v>
      </c>
      <c r="C18">
        <v>10</v>
      </c>
      <c r="D18" t="s">
        <v>90</v>
      </c>
    </row>
    <row r="19" spans="1:4" x14ac:dyDescent="0.35">
      <c r="A19" t="s">
        <v>254</v>
      </c>
      <c r="B19">
        <v>1</v>
      </c>
      <c r="C19">
        <v>10</v>
      </c>
      <c r="D19" t="s">
        <v>90</v>
      </c>
    </row>
    <row r="20" spans="1:4" x14ac:dyDescent="0.35">
      <c r="A20" t="s">
        <v>256</v>
      </c>
      <c r="B20">
        <v>1</v>
      </c>
      <c r="C20">
        <v>10</v>
      </c>
      <c r="D20" t="s">
        <v>90</v>
      </c>
    </row>
    <row r="21" spans="1:4" x14ac:dyDescent="0.35">
      <c r="A21" t="s">
        <v>258</v>
      </c>
      <c r="B21">
        <v>1</v>
      </c>
      <c r="C21">
        <v>10</v>
      </c>
      <c r="D21" t="s">
        <v>90</v>
      </c>
    </row>
    <row r="22" spans="1:4" x14ac:dyDescent="0.35">
      <c r="A22" t="s">
        <v>260</v>
      </c>
      <c r="B22">
        <v>1</v>
      </c>
      <c r="C22">
        <v>10</v>
      </c>
      <c r="D22" t="s">
        <v>90</v>
      </c>
    </row>
    <row r="23" spans="1:4" x14ac:dyDescent="0.35">
      <c r="A23" t="s">
        <v>262</v>
      </c>
      <c r="B23">
        <v>1</v>
      </c>
      <c r="C23">
        <v>10</v>
      </c>
      <c r="D23" t="s">
        <v>90</v>
      </c>
    </row>
    <row r="24" spans="1:4" x14ac:dyDescent="0.35">
      <c r="A24" t="s">
        <v>264</v>
      </c>
      <c r="B24">
        <v>1</v>
      </c>
      <c r="C24">
        <v>10</v>
      </c>
      <c r="D24" t="s">
        <v>90</v>
      </c>
    </row>
    <row r="25" spans="1:4" x14ac:dyDescent="0.35">
      <c r="A25" t="s">
        <v>266</v>
      </c>
      <c r="B25">
        <v>1</v>
      </c>
      <c r="C25">
        <v>10</v>
      </c>
      <c r="D25" t="s">
        <v>90</v>
      </c>
    </row>
    <row r="26" spans="1:4" x14ac:dyDescent="0.35">
      <c r="A26" t="s">
        <v>268</v>
      </c>
      <c r="B26">
        <v>1</v>
      </c>
      <c r="C26">
        <v>10</v>
      </c>
      <c r="D26" t="s">
        <v>90</v>
      </c>
    </row>
    <row r="27" spans="1:4" x14ac:dyDescent="0.35">
      <c r="A27" t="s">
        <v>270</v>
      </c>
      <c r="B27">
        <v>1</v>
      </c>
      <c r="C27">
        <v>10</v>
      </c>
      <c r="D27" t="s">
        <v>90</v>
      </c>
    </row>
    <row r="28" spans="1:4" x14ac:dyDescent="0.35">
      <c r="A28" t="s">
        <v>272</v>
      </c>
      <c r="B28">
        <v>1</v>
      </c>
      <c r="C28">
        <v>10</v>
      </c>
      <c r="D28" t="s">
        <v>90</v>
      </c>
    </row>
    <row r="29" spans="1:4" x14ac:dyDescent="0.35">
      <c r="A29" t="s">
        <v>274</v>
      </c>
      <c r="B29">
        <v>1</v>
      </c>
      <c r="C29">
        <v>10</v>
      </c>
      <c r="D29" t="s">
        <v>90</v>
      </c>
    </row>
    <row r="30" spans="1:4" x14ac:dyDescent="0.35">
      <c r="A30" t="s">
        <v>276</v>
      </c>
      <c r="B30">
        <v>1</v>
      </c>
      <c r="C30">
        <v>10</v>
      </c>
      <c r="D30" t="s">
        <v>90</v>
      </c>
    </row>
    <row r="31" spans="1:4" x14ac:dyDescent="0.35">
      <c r="A31" t="s">
        <v>278</v>
      </c>
      <c r="B31">
        <v>1</v>
      </c>
      <c r="C31">
        <v>10</v>
      </c>
      <c r="D31" t="s">
        <v>90</v>
      </c>
    </row>
    <row r="32" spans="1:4" x14ac:dyDescent="0.35">
      <c r="A32" t="s">
        <v>280</v>
      </c>
      <c r="B32">
        <v>1</v>
      </c>
      <c r="C32">
        <v>10</v>
      </c>
      <c r="D32" t="s">
        <v>90</v>
      </c>
    </row>
    <row r="33" spans="1:4" x14ac:dyDescent="0.35">
      <c r="A33" t="s">
        <v>282</v>
      </c>
      <c r="B33">
        <v>1</v>
      </c>
      <c r="C33">
        <v>10</v>
      </c>
      <c r="D33" t="s">
        <v>90</v>
      </c>
    </row>
    <row r="34" spans="1:4" x14ac:dyDescent="0.35">
      <c r="A34" t="s">
        <v>284</v>
      </c>
      <c r="B34">
        <v>1</v>
      </c>
      <c r="C34">
        <v>10</v>
      </c>
      <c r="D34" t="s">
        <v>90</v>
      </c>
    </row>
    <row r="35" spans="1:4" x14ac:dyDescent="0.35">
      <c r="A35" t="s">
        <v>364</v>
      </c>
      <c r="B35">
        <v>1</v>
      </c>
      <c r="C35">
        <v>35</v>
      </c>
      <c r="D35" t="s">
        <v>368</v>
      </c>
    </row>
    <row r="36" spans="1:4" ht="29" x14ac:dyDescent="0.35">
      <c r="A36" t="s">
        <v>394</v>
      </c>
      <c r="B36">
        <v>6</v>
      </c>
      <c r="C36">
        <v>6</v>
      </c>
      <c r="D36" s="5" t="s">
        <v>413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719-54A4-4A0C-BDDA-03EA16BD7F02}">
  <dimension ref="A1:S52"/>
  <sheetViews>
    <sheetView topLeftCell="A23" zoomScale="70" zoomScaleNormal="70" workbookViewId="0">
      <selection activeCell="B37" sqref="B37:G42"/>
    </sheetView>
  </sheetViews>
  <sheetFormatPr baseColWidth="10" defaultColWidth="9.1796875" defaultRowHeight="14.5" x14ac:dyDescent="0.35"/>
  <cols>
    <col min="2" max="2" width="27.54296875" customWidth="1"/>
    <col min="3" max="3" width="8.54296875" customWidth="1"/>
    <col min="4" max="4" width="12" customWidth="1"/>
    <col min="5" max="5" width="20.1796875" customWidth="1"/>
    <col min="6" max="6" width="12.81640625" customWidth="1"/>
    <col min="7" max="7" width="27.453125" customWidth="1"/>
  </cols>
  <sheetData>
    <row r="1" spans="1:12" s="2" customFormat="1" x14ac:dyDescent="0.35">
      <c r="A1" s="2" t="s">
        <v>91</v>
      </c>
      <c r="B1" s="2" t="s">
        <v>92</v>
      </c>
      <c r="C1" s="2" t="s">
        <v>93</v>
      </c>
      <c r="D1" s="2" t="s">
        <v>94</v>
      </c>
      <c r="E1" s="2" t="s">
        <v>95</v>
      </c>
      <c r="F1" s="2" t="s">
        <v>96</v>
      </c>
      <c r="G1" s="2" t="s">
        <v>97</v>
      </c>
    </row>
    <row r="2" spans="1:12" x14ac:dyDescent="0.35">
      <c r="A2">
        <v>1</v>
      </c>
      <c r="B2" t="s">
        <v>71</v>
      </c>
      <c r="C2">
        <v>1</v>
      </c>
      <c r="F2">
        <v>38</v>
      </c>
      <c r="G2" t="s">
        <v>98</v>
      </c>
    </row>
    <row r="3" spans="1:12" x14ac:dyDescent="0.35">
      <c r="A3">
        <v>2</v>
      </c>
      <c r="B3" t="s">
        <v>73</v>
      </c>
      <c r="C3">
        <v>1</v>
      </c>
      <c r="F3">
        <v>38</v>
      </c>
      <c r="G3" t="s">
        <v>98</v>
      </c>
    </row>
    <row r="4" spans="1:12" x14ac:dyDescent="0.35">
      <c r="A4">
        <v>1</v>
      </c>
      <c r="B4" t="s">
        <v>99</v>
      </c>
      <c r="C4">
        <v>1</v>
      </c>
      <c r="D4">
        <v>22.5</v>
      </c>
      <c r="E4" s="4">
        <f>78/(78+30)</f>
        <v>0.72222222222222221</v>
      </c>
      <c r="F4">
        <v>129</v>
      </c>
      <c r="G4" t="s">
        <v>100</v>
      </c>
    </row>
    <row r="5" spans="1:12" x14ac:dyDescent="0.35">
      <c r="A5">
        <v>1</v>
      </c>
      <c r="B5" t="s">
        <v>16</v>
      </c>
      <c r="C5">
        <v>3</v>
      </c>
      <c r="D5">
        <v>69.400000000000006</v>
      </c>
      <c r="E5" s="4">
        <f>51/(51+73)</f>
        <v>0.41129032258064518</v>
      </c>
      <c r="F5">
        <v>158</v>
      </c>
      <c r="G5" t="s">
        <v>101</v>
      </c>
    </row>
    <row r="6" spans="1:12" x14ac:dyDescent="0.35">
      <c r="A6">
        <v>1</v>
      </c>
      <c r="B6" t="s">
        <v>77</v>
      </c>
      <c r="C6">
        <v>1</v>
      </c>
      <c r="D6">
        <v>19.5</v>
      </c>
      <c r="E6" s="4">
        <f>47/50</f>
        <v>0.94</v>
      </c>
      <c r="F6">
        <v>47</v>
      </c>
      <c r="G6" t="s">
        <v>98</v>
      </c>
    </row>
    <row r="7" spans="1:12" x14ac:dyDescent="0.35">
      <c r="A7">
        <v>2</v>
      </c>
      <c r="B7" t="s">
        <v>79</v>
      </c>
      <c r="C7">
        <v>1</v>
      </c>
      <c r="D7">
        <v>20.5</v>
      </c>
      <c r="E7" s="4">
        <f>50/62</f>
        <v>0.80645161290322576</v>
      </c>
      <c r="F7">
        <v>60</v>
      </c>
      <c r="G7" t="s">
        <v>98</v>
      </c>
    </row>
    <row r="8" spans="1:12" x14ac:dyDescent="0.35">
      <c r="A8">
        <v>1</v>
      </c>
      <c r="B8" t="s">
        <v>30</v>
      </c>
      <c r="C8">
        <v>1</v>
      </c>
      <c r="D8">
        <v>24.17</v>
      </c>
      <c r="E8" s="4">
        <f>74/(74+44)</f>
        <v>0.6271186440677966</v>
      </c>
      <c r="F8">
        <v>121</v>
      </c>
      <c r="G8" t="s">
        <v>102</v>
      </c>
    </row>
    <row r="9" spans="1:12" x14ac:dyDescent="0.35">
      <c r="A9">
        <v>1</v>
      </c>
      <c r="B9" t="s">
        <v>81</v>
      </c>
      <c r="C9">
        <v>1</v>
      </c>
      <c r="F9">
        <v>221</v>
      </c>
      <c r="H9" t="s">
        <v>103</v>
      </c>
    </row>
    <row r="10" spans="1:12" x14ac:dyDescent="0.35">
      <c r="A10">
        <v>2</v>
      </c>
      <c r="B10" t="s">
        <v>83</v>
      </c>
      <c r="C10">
        <v>1</v>
      </c>
      <c r="F10">
        <v>222</v>
      </c>
      <c r="H10" t="s">
        <v>103</v>
      </c>
    </row>
    <row r="11" spans="1:12" x14ac:dyDescent="0.35">
      <c r="A11">
        <v>3</v>
      </c>
      <c r="B11" t="s">
        <v>85</v>
      </c>
      <c r="C11">
        <v>1</v>
      </c>
      <c r="F11" s="6" t="s">
        <v>104</v>
      </c>
      <c r="H11" t="s">
        <v>103</v>
      </c>
    </row>
    <row r="12" spans="1:12" x14ac:dyDescent="0.35">
      <c r="A12">
        <v>1</v>
      </c>
      <c r="B12" t="s">
        <v>42</v>
      </c>
      <c r="C12">
        <v>1</v>
      </c>
      <c r="D12">
        <v>37.1</v>
      </c>
      <c r="E12" s="4">
        <f>82/(82+47)</f>
        <v>0.63565891472868219</v>
      </c>
      <c r="F12">
        <v>179</v>
      </c>
      <c r="G12" t="s">
        <v>105</v>
      </c>
    </row>
    <row r="13" spans="1:12" x14ac:dyDescent="0.35">
      <c r="A13">
        <v>1</v>
      </c>
      <c r="B13" t="s">
        <v>48</v>
      </c>
      <c r="C13">
        <v>1</v>
      </c>
      <c r="D13">
        <v>22.4</v>
      </c>
      <c r="E13">
        <v>0.74099999999999999</v>
      </c>
      <c r="F13">
        <v>58</v>
      </c>
      <c r="G13" t="s">
        <v>106</v>
      </c>
    </row>
    <row r="14" spans="1:12" x14ac:dyDescent="0.35">
      <c r="A14">
        <v>1</v>
      </c>
      <c r="B14" t="s">
        <v>107</v>
      </c>
      <c r="C14">
        <v>1</v>
      </c>
      <c r="E14" s="4">
        <f xml:space="preserve"> 130/198</f>
        <v>0.65656565656565657</v>
      </c>
      <c r="F14">
        <v>201</v>
      </c>
      <c r="G14" t="s">
        <v>108</v>
      </c>
    </row>
    <row r="15" spans="1:12" x14ac:dyDescent="0.35">
      <c r="A15">
        <v>1</v>
      </c>
      <c r="B15" t="s">
        <v>242</v>
      </c>
      <c r="C15">
        <v>1</v>
      </c>
      <c r="D15">
        <v>18.690000000000001</v>
      </c>
      <c r="E15">
        <v>0.45900000000000002</v>
      </c>
      <c r="F15">
        <v>163</v>
      </c>
      <c r="G15" t="s">
        <v>98</v>
      </c>
      <c r="I15" s="10" t="s">
        <v>342</v>
      </c>
      <c r="J15" s="10"/>
      <c r="K15" s="10">
        <v>14</v>
      </c>
      <c r="L15" s="10"/>
    </row>
    <row r="16" spans="1:12" x14ac:dyDescent="0.35">
      <c r="B16" t="s">
        <v>246</v>
      </c>
      <c r="C16">
        <v>1</v>
      </c>
      <c r="D16">
        <v>19.05</v>
      </c>
      <c r="E16">
        <v>0.74199999999999999</v>
      </c>
      <c r="F16">
        <v>288</v>
      </c>
      <c r="G16" t="s">
        <v>98</v>
      </c>
      <c r="I16" s="10" t="s">
        <v>343</v>
      </c>
      <c r="J16" s="10"/>
      <c r="K16" s="10">
        <v>15</v>
      </c>
      <c r="L16" s="10"/>
    </row>
    <row r="17" spans="2:12" x14ac:dyDescent="0.35">
      <c r="B17" t="s">
        <v>248</v>
      </c>
      <c r="C17">
        <v>1</v>
      </c>
      <c r="D17">
        <v>18.649999999999999</v>
      </c>
      <c r="E17">
        <v>0.69599999999999995</v>
      </c>
      <c r="F17">
        <v>138</v>
      </c>
      <c r="G17" t="s">
        <v>98</v>
      </c>
      <c r="I17" s="10" t="s">
        <v>350</v>
      </c>
      <c r="J17" s="10"/>
      <c r="K17" s="10">
        <v>16</v>
      </c>
      <c r="L17" s="10"/>
    </row>
    <row r="18" spans="2:12" x14ac:dyDescent="0.35">
      <c r="B18" t="s">
        <v>250</v>
      </c>
      <c r="C18">
        <v>1</v>
      </c>
      <c r="D18">
        <v>18.68</v>
      </c>
      <c r="E18">
        <v>0.624</v>
      </c>
      <c r="F18">
        <v>196</v>
      </c>
      <c r="G18" t="s">
        <v>98</v>
      </c>
      <c r="I18" s="10" t="s">
        <v>363</v>
      </c>
      <c r="J18" s="10"/>
      <c r="K18" s="10">
        <v>17</v>
      </c>
      <c r="L18" s="10"/>
    </row>
    <row r="19" spans="2:12" x14ac:dyDescent="0.35">
      <c r="B19" t="s">
        <v>252</v>
      </c>
      <c r="C19">
        <v>1</v>
      </c>
      <c r="D19">
        <v>20.88</v>
      </c>
      <c r="E19">
        <v>0.77500000000000002</v>
      </c>
      <c r="F19">
        <v>93</v>
      </c>
      <c r="G19" t="s">
        <v>98</v>
      </c>
      <c r="I19" s="10" t="s">
        <v>351</v>
      </c>
      <c r="J19" s="10"/>
      <c r="K19" s="10">
        <v>18</v>
      </c>
      <c r="L19" s="10"/>
    </row>
    <row r="20" spans="2:12" x14ac:dyDescent="0.35">
      <c r="B20" t="s">
        <v>254</v>
      </c>
      <c r="C20">
        <v>1</v>
      </c>
      <c r="D20">
        <v>20.47</v>
      </c>
      <c r="E20">
        <v>0.73899999999999999</v>
      </c>
      <c r="F20">
        <v>117</v>
      </c>
      <c r="G20" t="s">
        <v>98</v>
      </c>
      <c r="I20" s="10" t="s">
        <v>345</v>
      </c>
      <c r="J20" s="10"/>
      <c r="K20" s="10">
        <v>19</v>
      </c>
      <c r="L20" s="10"/>
    </row>
    <row r="21" spans="2:12" x14ac:dyDescent="0.35">
      <c r="B21" t="s">
        <v>256</v>
      </c>
      <c r="C21">
        <v>1</v>
      </c>
      <c r="D21">
        <v>19.41</v>
      </c>
      <c r="E21">
        <v>0.78300000000000003</v>
      </c>
      <c r="F21">
        <v>127</v>
      </c>
      <c r="G21" t="s">
        <v>98</v>
      </c>
      <c r="I21" s="10" t="s">
        <v>346</v>
      </c>
      <c r="J21" s="10"/>
      <c r="K21" s="10">
        <v>20</v>
      </c>
      <c r="L21" s="10"/>
    </row>
    <row r="22" spans="2:12" x14ac:dyDescent="0.35">
      <c r="B22" t="s">
        <v>258</v>
      </c>
      <c r="C22">
        <v>1</v>
      </c>
      <c r="D22">
        <v>20.47</v>
      </c>
      <c r="E22">
        <v>0.71699999999999997</v>
      </c>
      <c r="F22">
        <v>145</v>
      </c>
      <c r="G22" t="s">
        <v>98</v>
      </c>
      <c r="I22" s="10" t="s">
        <v>347</v>
      </c>
      <c r="J22" s="10"/>
      <c r="K22" s="10">
        <v>21</v>
      </c>
      <c r="L22" s="10"/>
    </row>
    <row r="23" spans="2:12" x14ac:dyDescent="0.35">
      <c r="B23" t="s">
        <v>260</v>
      </c>
      <c r="C23">
        <v>1</v>
      </c>
      <c r="D23">
        <v>19.329999999999998</v>
      </c>
      <c r="E23">
        <v>0.78</v>
      </c>
      <c r="F23">
        <v>132</v>
      </c>
      <c r="G23" t="s">
        <v>98</v>
      </c>
      <c r="I23" s="10" t="s">
        <v>344</v>
      </c>
      <c r="J23" s="10"/>
      <c r="K23" s="10">
        <v>22</v>
      </c>
      <c r="L23" s="10"/>
    </row>
    <row r="24" spans="2:12" x14ac:dyDescent="0.35">
      <c r="B24" t="s">
        <v>262</v>
      </c>
      <c r="C24">
        <v>1</v>
      </c>
      <c r="D24">
        <v>19.45</v>
      </c>
      <c r="E24">
        <v>0.65800000000000003</v>
      </c>
      <c r="F24">
        <v>82</v>
      </c>
      <c r="G24" t="s">
        <v>354</v>
      </c>
      <c r="I24" s="10" t="s">
        <v>353</v>
      </c>
      <c r="J24" s="10"/>
      <c r="K24" s="10">
        <v>23</v>
      </c>
      <c r="L24" s="10"/>
    </row>
    <row r="25" spans="2:12" x14ac:dyDescent="0.35">
      <c r="B25" t="s">
        <v>264</v>
      </c>
      <c r="C25">
        <v>1</v>
      </c>
      <c r="D25">
        <v>18.79</v>
      </c>
      <c r="E25">
        <v>0.55200000000000005</v>
      </c>
      <c r="F25">
        <v>101</v>
      </c>
      <c r="G25" t="s">
        <v>98</v>
      </c>
      <c r="I25" s="10" t="s">
        <v>352</v>
      </c>
      <c r="J25" s="10"/>
      <c r="K25" s="10">
        <v>24</v>
      </c>
      <c r="L25" s="10"/>
    </row>
    <row r="26" spans="2:12" x14ac:dyDescent="0.35">
      <c r="B26" t="s">
        <v>266</v>
      </c>
      <c r="C26">
        <v>1</v>
      </c>
      <c r="D26">
        <v>18.75</v>
      </c>
      <c r="E26">
        <v>0.78</v>
      </c>
      <c r="F26">
        <v>119</v>
      </c>
      <c r="G26" t="s">
        <v>98</v>
      </c>
      <c r="I26" s="10" t="s">
        <v>359</v>
      </c>
      <c r="J26" s="10"/>
      <c r="K26" s="10">
        <v>25</v>
      </c>
      <c r="L26" s="10"/>
    </row>
    <row r="27" spans="2:12" x14ac:dyDescent="0.35">
      <c r="B27" t="s">
        <v>268</v>
      </c>
      <c r="C27">
        <v>1</v>
      </c>
      <c r="D27">
        <v>18.86</v>
      </c>
      <c r="E27">
        <v>0.76200000000000001</v>
      </c>
      <c r="F27">
        <v>101</v>
      </c>
      <c r="G27" t="s">
        <v>98</v>
      </c>
      <c r="I27" s="10" t="s">
        <v>355</v>
      </c>
      <c r="J27" s="10"/>
      <c r="K27" s="10">
        <v>26</v>
      </c>
      <c r="L27" s="10"/>
    </row>
    <row r="28" spans="2:12" x14ac:dyDescent="0.35">
      <c r="B28" t="s">
        <v>270</v>
      </c>
      <c r="C28">
        <v>1</v>
      </c>
      <c r="D28">
        <v>20.079999999999998</v>
      </c>
      <c r="E28">
        <v>0.74099999999999999</v>
      </c>
      <c r="F28">
        <v>120</v>
      </c>
      <c r="G28" t="s">
        <v>98</v>
      </c>
      <c r="I28" s="10" t="s">
        <v>356</v>
      </c>
      <c r="J28" s="10"/>
      <c r="K28" s="10">
        <v>27</v>
      </c>
      <c r="L28" s="10"/>
    </row>
    <row r="29" spans="2:12" x14ac:dyDescent="0.35">
      <c r="B29" t="s">
        <v>272</v>
      </c>
      <c r="C29">
        <v>1</v>
      </c>
      <c r="D29">
        <v>35.11</v>
      </c>
      <c r="E29">
        <v>0.48199999999999998</v>
      </c>
      <c r="F29">
        <v>621</v>
      </c>
      <c r="G29" t="s">
        <v>357</v>
      </c>
      <c r="I29" s="10"/>
      <c r="J29" s="10"/>
      <c r="K29" s="10">
        <v>28</v>
      </c>
      <c r="L29" s="10"/>
    </row>
    <row r="30" spans="2:12" x14ac:dyDescent="0.35">
      <c r="B30" t="s">
        <v>274</v>
      </c>
      <c r="C30">
        <v>1</v>
      </c>
      <c r="D30">
        <v>19.309999999999999</v>
      </c>
      <c r="E30">
        <v>0.65300000000000002</v>
      </c>
      <c r="F30">
        <v>97</v>
      </c>
      <c r="G30" t="s">
        <v>98</v>
      </c>
      <c r="I30" s="10" t="s">
        <v>358</v>
      </c>
      <c r="J30" s="10"/>
      <c r="K30" s="10">
        <v>29</v>
      </c>
      <c r="L30" s="10"/>
    </row>
    <row r="31" spans="2:12" x14ac:dyDescent="0.35">
      <c r="B31" t="s">
        <v>276</v>
      </c>
      <c r="C31">
        <v>1</v>
      </c>
      <c r="D31">
        <v>18.73</v>
      </c>
      <c r="E31">
        <v>0.627</v>
      </c>
      <c r="F31">
        <v>181</v>
      </c>
      <c r="G31" t="s">
        <v>98</v>
      </c>
      <c r="I31" s="10" t="s">
        <v>360</v>
      </c>
      <c r="J31" s="10"/>
      <c r="K31" s="10">
        <v>30</v>
      </c>
      <c r="L31" s="10"/>
    </row>
    <row r="32" spans="2:12" x14ac:dyDescent="0.35">
      <c r="B32" t="s">
        <v>278</v>
      </c>
      <c r="C32">
        <v>1</v>
      </c>
      <c r="D32">
        <v>18.75</v>
      </c>
      <c r="E32">
        <v>0.81</v>
      </c>
      <c r="F32">
        <v>84</v>
      </c>
      <c r="G32" t="s">
        <v>98</v>
      </c>
      <c r="I32" s="10" t="s">
        <v>361</v>
      </c>
      <c r="J32" s="10"/>
      <c r="K32" s="10">
        <v>31</v>
      </c>
      <c r="L32" s="10"/>
    </row>
    <row r="33" spans="2:19" x14ac:dyDescent="0.35">
      <c r="B33" t="s">
        <v>280</v>
      </c>
      <c r="C33">
        <v>1</v>
      </c>
      <c r="D33">
        <v>20.07</v>
      </c>
      <c r="E33">
        <v>0.71399999999999997</v>
      </c>
      <c r="F33">
        <v>51</v>
      </c>
      <c r="G33" t="s">
        <v>354</v>
      </c>
      <c r="I33" s="10" t="s">
        <v>348</v>
      </c>
      <c r="J33" s="10"/>
      <c r="K33" s="10">
        <v>32</v>
      </c>
      <c r="L33" s="10"/>
    </row>
    <row r="34" spans="2:19" x14ac:dyDescent="0.35">
      <c r="B34" t="s">
        <v>282</v>
      </c>
      <c r="C34">
        <v>1</v>
      </c>
      <c r="D34">
        <v>19.66</v>
      </c>
      <c r="E34">
        <v>65.3</v>
      </c>
      <c r="F34">
        <v>252</v>
      </c>
      <c r="G34" t="s">
        <v>98</v>
      </c>
      <c r="I34" s="10" t="s">
        <v>362</v>
      </c>
      <c r="J34" s="10"/>
      <c r="K34" s="10"/>
      <c r="L34" s="10"/>
    </row>
    <row r="35" spans="2:19" x14ac:dyDescent="0.35">
      <c r="B35" t="s">
        <v>284</v>
      </c>
      <c r="C35">
        <v>1</v>
      </c>
      <c r="D35">
        <v>19.7</v>
      </c>
      <c r="E35">
        <v>0.68300000000000005</v>
      </c>
      <c r="F35">
        <v>129</v>
      </c>
      <c r="G35" t="s">
        <v>98</v>
      </c>
      <c r="I35" s="10" t="s">
        <v>349</v>
      </c>
      <c r="J35" s="10"/>
      <c r="K35" s="10"/>
      <c r="L35" s="10"/>
    </row>
    <row r="36" spans="2:19" x14ac:dyDescent="0.35">
      <c r="B36" t="s">
        <v>364</v>
      </c>
      <c r="C36">
        <v>1</v>
      </c>
      <c r="D36">
        <v>34.1</v>
      </c>
      <c r="E36">
        <v>0.52</v>
      </c>
      <c r="F36">
        <v>522</v>
      </c>
      <c r="G36" t="s">
        <v>369</v>
      </c>
      <c r="I36" s="10"/>
      <c r="J36" s="10"/>
      <c r="K36" s="10"/>
      <c r="L36" s="10"/>
    </row>
    <row r="37" spans="2:19" x14ac:dyDescent="0.35">
      <c r="B37" t="s">
        <v>395</v>
      </c>
      <c r="C37">
        <v>1</v>
      </c>
      <c r="G37" t="s">
        <v>402</v>
      </c>
    </row>
    <row r="38" spans="2:19" x14ac:dyDescent="0.35">
      <c r="B38" t="s">
        <v>396</v>
      </c>
      <c r="C38">
        <v>2</v>
      </c>
      <c r="F38">
        <v>31</v>
      </c>
      <c r="G38" t="s">
        <v>403</v>
      </c>
    </row>
    <row r="39" spans="2:19" x14ac:dyDescent="0.35">
      <c r="B39" t="s">
        <v>397</v>
      </c>
      <c r="C39">
        <v>3</v>
      </c>
      <c r="F39">
        <v>30</v>
      </c>
      <c r="G39" t="s">
        <v>404</v>
      </c>
    </row>
    <row r="40" spans="2:19" x14ac:dyDescent="0.35">
      <c r="B40" t="s">
        <v>398</v>
      </c>
      <c r="C40">
        <v>4</v>
      </c>
      <c r="F40">
        <v>31</v>
      </c>
      <c r="G40" t="s">
        <v>405</v>
      </c>
    </row>
    <row r="41" spans="2:19" x14ac:dyDescent="0.35">
      <c r="B41" t="s">
        <v>399</v>
      </c>
      <c r="C41">
        <v>5</v>
      </c>
      <c r="F41">
        <v>33</v>
      </c>
      <c r="G41" t="s">
        <v>400</v>
      </c>
    </row>
    <row r="42" spans="2:19" x14ac:dyDescent="0.35">
      <c r="B42" t="s">
        <v>445</v>
      </c>
      <c r="C42">
        <v>6</v>
      </c>
      <c r="F42">
        <v>30</v>
      </c>
      <c r="G42" t="s">
        <v>401</v>
      </c>
      <c r="S42" s="10"/>
    </row>
    <row r="43" spans="2:19" x14ac:dyDescent="0.35">
      <c r="S43" s="10"/>
    </row>
    <row r="44" spans="2:19" x14ac:dyDescent="0.35">
      <c r="P44" s="10"/>
    </row>
    <row r="46" spans="2:19" x14ac:dyDescent="0.35">
      <c r="P46" s="10"/>
    </row>
    <row r="48" spans="2:19" x14ac:dyDescent="0.35">
      <c r="P48" s="10"/>
    </row>
    <row r="49" spans="16:16" x14ac:dyDescent="0.35">
      <c r="P49" s="10"/>
    </row>
    <row r="51" spans="16:16" x14ac:dyDescent="0.35">
      <c r="P51" s="10"/>
    </row>
    <row r="52" spans="16:16" x14ac:dyDescent="0.35">
      <c r="P5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9DDA-04E7-4061-88E6-E2249FD9EC36}">
  <dimension ref="A1:D39"/>
  <sheetViews>
    <sheetView topLeftCell="A21" zoomScale="85" zoomScaleNormal="85" workbookViewId="0">
      <selection activeCell="D43" sqref="D43"/>
    </sheetView>
  </sheetViews>
  <sheetFormatPr baseColWidth="10" defaultColWidth="9.1796875" defaultRowHeight="14.5" x14ac:dyDescent="0.35"/>
  <cols>
    <col min="2" max="2" width="35.1796875" customWidth="1"/>
    <col min="4" max="4" width="236.81640625" customWidth="1"/>
  </cols>
  <sheetData>
    <row r="1" spans="1:4" s="2" customFormat="1" x14ac:dyDescent="0.35">
      <c r="A1" s="2" t="s">
        <v>109</v>
      </c>
      <c r="B1" s="2" t="s">
        <v>110</v>
      </c>
      <c r="C1" s="2" t="s">
        <v>111</v>
      </c>
      <c r="D1" s="2" t="s">
        <v>112</v>
      </c>
    </row>
    <row r="2" spans="1:4" x14ac:dyDescent="0.35">
      <c r="A2">
        <v>1</v>
      </c>
      <c r="B2" t="s">
        <v>113</v>
      </c>
      <c r="C2" t="s">
        <v>114</v>
      </c>
      <c r="D2" t="s">
        <v>115</v>
      </c>
    </row>
    <row r="3" spans="1:4" x14ac:dyDescent="0.35">
      <c r="A3">
        <v>1</v>
      </c>
      <c r="B3" t="s">
        <v>116</v>
      </c>
      <c r="C3" t="s">
        <v>117</v>
      </c>
      <c r="D3" t="s">
        <v>118</v>
      </c>
    </row>
    <row r="4" spans="1:4" x14ac:dyDescent="0.35">
      <c r="A4">
        <v>2</v>
      </c>
      <c r="B4" t="s">
        <v>119</v>
      </c>
      <c r="C4" t="s">
        <v>114</v>
      </c>
      <c r="D4" t="s">
        <v>120</v>
      </c>
    </row>
    <row r="5" spans="1:4" x14ac:dyDescent="0.35">
      <c r="A5">
        <v>2</v>
      </c>
      <c r="B5" t="s">
        <v>121</v>
      </c>
      <c r="C5" t="s">
        <v>117</v>
      </c>
      <c r="D5" t="s">
        <v>122</v>
      </c>
    </row>
    <row r="6" spans="1:4" x14ac:dyDescent="0.35">
      <c r="A6">
        <v>1</v>
      </c>
      <c r="B6" t="s">
        <v>123</v>
      </c>
      <c r="C6" t="s">
        <v>117</v>
      </c>
      <c r="D6" t="s">
        <v>124</v>
      </c>
    </row>
    <row r="7" spans="1:4" x14ac:dyDescent="0.35">
      <c r="A7">
        <v>1</v>
      </c>
      <c r="B7" t="s">
        <v>125</v>
      </c>
      <c r="C7" t="s">
        <v>117</v>
      </c>
      <c r="D7" t="s">
        <v>126</v>
      </c>
    </row>
    <row r="8" spans="1:4" x14ac:dyDescent="0.35">
      <c r="A8">
        <v>1</v>
      </c>
      <c r="B8" t="s">
        <v>127</v>
      </c>
      <c r="C8" t="s">
        <v>128</v>
      </c>
      <c r="D8" t="s">
        <v>129</v>
      </c>
    </row>
    <row r="9" spans="1:4" x14ac:dyDescent="0.35">
      <c r="A9">
        <v>1</v>
      </c>
      <c r="B9" t="s">
        <v>130</v>
      </c>
      <c r="C9" t="s">
        <v>131</v>
      </c>
      <c r="D9" t="s">
        <v>132</v>
      </c>
    </row>
    <row r="10" spans="1:4" s="6" customFormat="1" x14ac:dyDescent="0.35">
      <c r="A10">
        <v>1</v>
      </c>
      <c r="B10" t="s">
        <v>133</v>
      </c>
      <c r="C10" t="s">
        <v>117</v>
      </c>
      <c r="D10" t="s">
        <v>118</v>
      </c>
    </row>
    <row r="11" spans="1:4" s="6" customFormat="1" x14ac:dyDescent="0.35">
      <c r="A11">
        <v>1</v>
      </c>
      <c r="B11" t="s">
        <v>134</v>
      </c>
      <c r="C11" t="s">
        <v>131</v>
      </c>
      <c r="D11" t="s">
        <v>135</v>
      </c>
    </row>
    <row r="12" spans="1:4" s="6" customFormat="1" x14ac:dyDescent="0.35">
      <c r="A12">
        <v>2</v>
      </c>
      <c r="B12" t="s">
        <v>136</v>
      </c>
      <c r="C12" t="s">
        <v>117</v>
      </c>
      <c r="D12" t="s">
        <v>118</v>
      </c>
    </row>
    <row r="13" spans="1:4" s="6" customFormat="1" x14ac:dyDescent="0.35">
      <c r="A13">
        <v>2</v>
      </c>
      <c r="B13" t="s">
        <v>137</v>
      </c>
      <c r="C13" t="s">
        <v>131</v>
      </c>
      <c r="D13" t="s">
        <v>135</v>
      </c>
    </row>
    <row r="14" spans="1:4" x14ac:dyDescent="0.35">
      <c r="A14">
        <v>1</v>
      </c>
      <c r="B14" t="s">
        <v>138</v>
      </c>
      <c r="C14" t="s">
        <v>117</v>
      </c>
      <c r="D14" t="s">
        <v>126</v>
      </c>
    </row>
    <row r="15" spans="1:4" x14ac:dyDescent="0.35">
      <c r="A15">
        <v>1</v>
      </c>
      <c r="B15" t="s">
        <v>139</v>
      </c>
      <c r="C15" t="s">
        <v>114</v>
      </c>
      <c r="D15" t="s">
        <v>140</v>
      </c>
    </row>
    <row r="16" spans="1:4" x14ac:dyDescent="0.35">
      <c r="A16">
        <v>1</v>
      </c>
      <c r="B16" t="s">
        <v>141</v>
      </c>
      <c r="C16" t="s">
        <v>131</v>
      </c>
      <c r="D16" t="s">
        <v>142</v>
      </c>
    </row>
    <row r="17" spans="1:4" x14ac:dyDescent="0.35">
      <c r="A17">
        <v>1</v>
      </c>
      <c r="B17" t="s">
        <v>143</v>
      </c>
      <c r="C17" t="s">
        <v>117</v>
      </c>
      <c r="D17" t="s">
        <v>118</v>
      </c>
    </row>
    <row r="18" spans="1:4" x14ac:dyDescent="0.35">
      <c r="A18">
        <v>1</v>
      </c>
      <c r="B18" t="s">
        <v>144</v>
      </c>
      <c r="C18" t="s">
        <v>114</v>
      </c>
      <c r="D18" t="s">
        <v>145</v>
      </c>
    </row>
    <row r="19" spans="1:4" x14ac:dyDescent="0.35">
      <c r="A19">
        <v>1</v>
      </c>
      <c r="B19" t="s">
        <v>146</v>
      </c>
      <c r="C19" t="s">
        <v>131</v>
      </c>
      <c r="D19" t="s">
        <v>147</v>
      </c>
    </row>
    <row r="20" spans="1:4" x14ac:dyDescent="0.35">
      <c r="A20">
        <v>2</v>
      </c>
      <c r="B20" t="s">
        <v>148</v>
      </c>
      <c r="C20" t="s">
        <v>117</v>
      </c>
      <c r="D20" t="s">
        <v>118</v>
      </c>
    </row>
    <row r="21" spans="1:4" x14ac:dyDescent="0.35">
      <c r="A21">
        <v>2</v>
      </c>
      <c r="B21" t="s">
        <v>149</v>
      </c>
      <c r="C21" t="s">
        <v>114</v>
      </c>
      <c r="D21" t="s">
        <v>145</v>
      </c>
    </row>
    <row r="22" spans="1:4" x14ac:dyDescent="0.35">
      <c r="A22">
        <v>2</v>
      </c>
      <c r="B22" t="s">
        <v>150</v>
      </c>
      <c r="C22" t="s">
        <v>131</v>
      </c>
      <c r="D22" t="s">
        <v>147</v>
      </c>
    </row>
    <row r="23" spans="1:4" x14ac:dyDescent="0.35">
      <c r="A23">
        <v>3</v>
      </c>
      <c r="B23" t="s">
        <v>151</v>
      </c>
      <c r="C23" t="s">
        <v>117</v>
      </c>
      <c r="D23" t="s">
        <v>118</v>
      </c>
    </row>
    <row r="24" spans="1:4" x14ac:dyDescent="0.35">
      <c r="A24">
        <v>3</v>
      </c>
      <c r="B24" t="s">
        <v>152</v>
      </c>
      <c r="C24" t="s">
        <v>114</v>
      </c>
      <c r="D24" t="s">
        <v>145</v>
      </c>
    </row>
    <row r="25" spans="1:4" x14ac:dyDescent="0.35">
      <c r="A25">
        <v>3</v>
      </c>
      <c r="B25" t="s">
        <v>153</v>
      </c>
      <c r="C25" t="s">
        <v>131</v>
      </c>
      <c r="D25" t="s">
        <v>147</v>
      </c>
    </row>
    <row r="26" spans="1:4" x14ac:dyDescent="0.35">
      <c r="A26">
        <v>1</v>
      </c>
      <c r="B26" t="s">
        <v>154</v>
      </c>
      <c r="C26" t="s">
        <v>117</v>
      </c>
      <c r="D26" t="s">
        <v>155</v>
      </c>
    </row>
    <row r="27" spans="1:4" x14ac:dyDescent="0.35">
      <c r="A27">
        <v>1</v>
      </c>
      <c r="B27" t="s">
        <v>48</v>
      </c>
      <c r="C27" t="s">
        <v>131</v>
      </c>
      <c r="D27" t="s">
        <v>156</v>
      </c>
    </row>
    <row r="28" spans="1:4" x14ac:dyDescent="0.35">
      <c r="A28">
        <v>1</v>
      </c>
      <c r="B28" t="s">
        <v>157</v>
      </c>
      <c r="C28" t="s">
        <v>117</v>
      </c>
      <c r="D28" t="s">
        <v>158</v>
      </c>
    </row>
    <row r="29" spans="1:4" x14ac:dyDescent="0.35">
      <c r="A29">
        <v>1</v>
      </c>
      <c r="B29" t="s">
        <v>159</v>
      </c>
      <c r="C29" t="s">
        <v>131</v>
      </c>
      <c r="D29" t="s">
        <v>160</v>
      </c>
    </row>
    <row r="30" spans="1:4" s="6" customFormat="1" x14ac:dyDescent="0.35">
      <c r="A30" s="6">
        <v>1</v>
      </c>
      <c r="B30" s="6" t="s">
        <v>161</v>
      </c>
      <c r="C30" s="6" t="s">
        <v>114</v>
      </c>
    </row>
    <row r="31" spans="1:4" x14ac:dyDescent="0.35">
      <c r="A31">
        <v>1</v>
      </c>
      <c r="B31" t="s">
        <v>62</v>
      </c>
      <c r="C31" t="s">
        <v>117</v>
      </c>
      <c r="D31" t="s">
        <v>162</v>
      </c>
    </row>
    <row r="32" spans="1:4" x14ac:dyDescent="0.35">
      <c r="A32">
        <v>3</v>
      </c>
      <c r="B32" t="s">
        <v>370</v>
      </c>
      <c r="C32" t="s">
        <v>117</v>
      </c>
      <c r="D32" t="s">
        <v>373</v>
      </c>
    </row>
    <row r="33" spans="1:4" x14ac:dyDescent="0.35">
      <c r="A33">
        <v>3</v>
      </c>
      <c r="B33" t="s">
        <v>371</v>
      </c>
      <c r="C33" t="s">
        <v>372</v>
      </c>
      <c r="D33" t="s">
        <v>379</v>
      </c>
    </row>
    <row r="34" spans="1:4" x14ac:dyDescent="0.35">
      <c r="A34">
        <v>3</v>
      </c>
      <c r="B34" t="s">
        <v>406</v>
      </c>
      <c r="C34" t="s">
        <v>412</v>
      </c>
      <c r="D34" t="s">
        <v>415</v>
      </c>
    </row>
    <row r="35" spans="1:4" x14ac:dyDescent="0.35">
      <c r="A35">
        <v>3</v>
      </c>
      <c r="B35" t="s">
        <v>407</v>
      </c>
      <c r="C35" t="s">
        <v>412</v>
      </c>
      <c r="D35" t="s">
        <v>414</v>
      </c>
    </row>
    <row r="36" spans="1:4" x14ac:dyDescent="0.35">
      <c r="A36">
        <v>3</v>
      </c>
      <c r="B36" t="s">
        <v>408</v>
      </c>
      <c r="C36" t="s">
        <v>412</v>
      </c>
      <c r="D36" t="s">
        <v>416</v>
      </c>
    </row>
    <row r="37" spans="1:4" x14ac:dyDescent="0.35">
      <c r="A37">
        <v>3</v>
      </c>
      <c r="B37" t="s">
        <v>409</v>
      </c>
      <c r="C37" t="s">
        <v>412</v>
      </c>
      <c r="D37" t="s">
        <v>417</v>
      </c>
    </row>
    <row r="38" spans="1:4" x14ac:dyDescent="0.35">
      <c r="A38">
        <v>3</v>
      </c>
      <c r="B38" t="s">
        <v>410</v>
      </c>
      <c r="C38" t="s">
        <v>128</v>
      </c>
      <c r="D38" t="s">
        <v>418</v>
      </c>
    </row>
    <row r="39" spans="1:4" x14ac:dyDescent="0.35">
      <c r="A39">
        <v>3</v>
      </c>
      <c r="B39" t="s">
        <v>411</v>
      </c>
      <c r="C39" t="s">
        <v>412</v>
      </c>
      <c r="D39" t="s">
        <v>419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9529-D1A8-430F-A7D5-5D9280DFB08C}">
  <dimension ref="A1:V61"/>
  <sheetViews>
    <sheetView topLeftCell="A48" workbookViewId="0">
      <selection activeCell="B56" sqref="B56:B61"/>
    </sheetView>
  </sheetViews>
  <sheetFormatPr baseColWidth="10" defaultColWidth="9.1796875" defaultRowHeight="14.5" x14ac:dyDescent="0.35"/>
  <cols>
    <col min="1" max="1" width="7.453125" customWidth="1"/>
    <col min="2" max="2" width="33.26953125" customWidth="1"/>
    <col min="3" max="3" width="11.81640625" customWidth="1"/>
    <col min="4" max="4" width="15.7265625" customWidth="1"/>
    <col min="7" max="7" width="13.26953125" customWidth="1"/>
    <col min="8" max="8" width="14.54296875" customWidth="1"/>
    <col min="9" max="9" width="11.1796875" customWidth="1"/>
  </cols>
  <sheetData>
    <row r="1" spans="1:22" s="2" customFormat="1" x14ac:dyDescent="0.35">
      <c r="A1" s="2" t="s">
        <v>163</v>
      </c>
      <c r="B1" s="2" t="s">
        <v>164</v>
      </c>
      <c r="C1" s="2" t="s">
        <v>165</v>
      </c>
      <c r="D1" s="2" t="s">
        <v>166</v>
      </c>
      <c r="E1" s="2" t="s">
        <v>167</v>
      </c>
      <c r="F1" s="2" t="s">
        <v>168</v>
      </c>
      <c r="G1" s="2" t="s">
        <v>169</v>
      </c>
      <c r="H1" s="2" t="s">
        <v>170</v>
      </c>
      <c r="I1" s="2" t="s">
        <v>171</v>
      </c>
      <c r="J1" s="2" t="s">
        <v>172</v>
      </c>
      <c r="K1" s="2" t="s">
        <v>173</v>
      </c>
    </row>
    <row r="2" spans="1:22" x14ac:dyDescent="0.35">
      <c r="A2">
        <v>1</v>
      </c>
      <c r="B2" t="s">
        <v>113</v>
      </c>
      <c r="C2" t="s">
        <v>103</v>
      </c>
      <c r="D2">
        <v>38</v>
      </c>
      <c r="E2">
        <v>7</v>
      </c>
      <c r="F2">
        <v>72</v>
      </c>
      <c r="G2">
        <v>0</v>
      </c>
      <c r="H2" t="s">
        <v>174</v>
      </c>
      <c r="I2" t="s">
        <v>175</v>
      </c>
      <c r="J2" s="3" t="s">
        <v>176</v>
      </c>
      <c r="K2" t="s">
        <v>177</v>
      </c>
    </row>
    <row r="3" spans="1:22" x14ac:dyDescent="0.35">
      <c r="A3">
        <v>1</v>
      </c>
      <c r="B3" t="s">
        <v>116</v>
      </c>
      <c r="C3" t="s">
        <v>103</v>
      </c>
      <c r="D3">
        <v>38</v>
      </c>
      <c r="E3">
        <v>7</v>
      </c>
      <c r="F3">
        <v>72</v>
      </c>
      <c r="G3">
        <v>1</v>
      </c>
      <c r="H3" t="s">
        <v>174</v>
      </c>
      <c r="I3" t="s">
        <v>175</v>
      </c>
      <c r="J3" s="3" t="s">
        <v>176</v>
      </c>
      <c r="K3" t="s">
        <v>178</v>
      </c>
    </row>
    <row r="4" spans="1:22" x14ac:dyDescent="0.35">
      <c r="A4">
        <v>2</v>
      </c>
      <c r="B4" t="s">
        <v>119</v>
      </c>
      <c r="C4" t="s">
        <v>103</v>
      </c>
      <c r="D4">
        <v>38</v>
      </c>
      <c r="E4">
        <v>5</v>
      </c>
      <c r="F4">
        <v>72</v>
      </c>
      <c r="G4">
        <v>0</v>
      </c>
      <c r="H4" t="s">
        <v>174</v>
      </c>
      <c r="I4" t="s">
        <v>175</v>
      </c>
      <c r="J4" s="3" t="s">
        <v>179</v>
      </c>
      <c r="K4" t="s">
        <v>180</v>
      </c>
    </row>
    <row r="5" spans="1:22" x14ac:dyDescent="0.35">
      <c r="A5">
        <v>2</v>
      </c>
      <c r="B5" t="s">
        <v>121</v>
      </c>
      <c r="C5" t="s">
        <v>103</v>
      </c>
      <c r="D5">
        <v>38</v>
      </c>
      <c r="E5">
        <v>5</v>
      </c>
      <c r="F5">
        <v>72</v>
      </c>
      <c r="G5">
        <v>0</v>
      </c>
      <c r="H5" t="s">
        <v>174</v>
      </c>
      <c r="I5" t="s">
        <v>175</v>
      </c>
      <c r="J5" s="3" t="s">
        <v>179</v>
      </c>
      <c r="K5" t="s">
        <v>181</v>
      </c>
    </row>
    <row r="6" spans="1:22" x14ac:dyDescent="0.35">
      <c r="A6">
        <v>1</v>
      </c>
      <c r="B6" t="s">
        <v>182</v>
      </c>
      <c r="C6" t="s">
        <v>103</v>
      </c>
      <c r="D6">
        <v>287</v>
      </c>
      <c r="E6">
        <v>4</v>
      </c>
      <c r="F6">
        <v>74</v>
      </c>
      <c r="G6">
        <v>1</v>
      </c>
      <c r="H6" t="s">
        <v>174</v>
      </c>
      <c r="I6" t="s">
        <v>183</v>
      </c>
      <c r="J6" s="3" t="s">
        <v>184</v>
      </c>
      <c r="K6" t="s">
        <v>185</v>
      </c>
    </row>
    <row r="7" spans="1:22" x14ac:dyDescent="0.35">
      <c r="A7">
        <v>1</v>
      </c>
      <c r="B7" t="s">
        <v>186</v>
      </c>
      <c r="C7" t="s">
        <v>103</v>
      </c>
      <c r="D7">
        <v>285</v>
      </c>
      <c r="E7">
        <v>4</v>
      </c>
      <c r="F7">
        <v>74</v>
      </c>
      <c r="G7">
        <v>1</v>
      </c>
      <c r="H7" t="s">
        <v>174</v>
      </c>
      <c r="I7" t="s">
        <v>183</v>
      </c>
      <c r="J7" s="3" t="s">
        <v>187</v>
      </c>
      <c r="K7" t="s">
        <v>188</v>
      </c>
    </row>
    <row r="8" spans="1:22" x14ac:dyDescent="0.35">
      <c r="A8">
        <v>1</v>
      </c>
      <c r="B8" t="s">
        <v>189</v>
      </c>
      <c r="C8" t="s">
        <v>103</v>
      </c>
      <c r="D8">
        <v>287</v>
      </c>
      <c r="E8">
        <v>4</v>
      </c>
      <c r="F8">
        <v>74</v>
      </c>
      <c r="G8">
        <v>1</v>
      </c>
      <c r="H8" t="s">
        <v>174</v>
      </c>
      <c r="I8" t="s">
        <v>183</v>
      </c>
      <c r="J8" s="3" t="s">
        <v>190</v>
      </c>
      <c r="K8" t="s">
        <v>191</v>
      </c>
    </row>
    <row r="9" spans="1:22" x14ac:dyDescent="0.35">
      <c r="A9">
        <v>1</v>
      </c>
      <c r="B9" t="s">
        <v>192</v>
      </c>
      <c r="C9" t="s">
        <v>103</v>
      </c>
      <c r="D9">
        <v>286</v>
      </c>
      <c r="E9">
        <v>4</v>
      </c>
      <c r="F9">
        <v>74</v>
      </c>
      <c r="G9">
        <v>1</v>
      </c>
      <c r="H9" t="s">
        <v>174</v>
      </c>
      <c r="I9" t="s">
        <v>183</v>
      </c>
      <c r="J9" s="3" t="s">
        <v>193</v>
      </c>
      <c r="K9" t="s">
        <v>194</v>
      </c>
    </row>
    <row r="10" spans="1:22" s="6" customFormat="1" x14ac:dyDescent="0.35">
      <c r="A10">
        <v>1</v>
      </c>
      <c r="B10" t="s">
        <v>133</v>
      </c>
      <c r="C10" t="s">
        <v>103</v>
      </c>
      <c r="D10">
        <v>47</v>
      </c>
      <c r="E10">
        <v>10</v>
      </c>
      <c r="F10">
        <v>144</v>
      </c>
      <c r="G10">
        <v>1</v>
      </c>
      <c r="H10" t="s">
        <v>103</v>
      </c>
      <c r="I10" t="s">
        <v>175</v>
      </c>
      <c r="J10" s="8" t="s">
        <v>195</v>
      </c>
      <c r="K10" t="s">
        <v>196</v>
      </c>
      <c r="L10"/>
      <c r="M10"/>
      <c r="N10"/>
      <c r="O10"/>
      <c r="P10"/>
      <c r="Q10"/>
      <c r="R10"/>
      <c r="S10"/>
      <c r="T10"/>
      <c r="U10"/>
      <c r="V10"/>
    </row>
    <row r="11" spans="1:22" s="6" customFormat="1" x14ac:dyDescent="0.35">
      <c r="A11">
        <v>1</v>
      </c>
      <c r="B11" t="s">
        <v>134</v>
      </c>
      <c r="C11" t="s">
        <v>103</v>
      </c>
      <c r="D11">
        <v>47</v>
      </c>
      <c r="E11">
        <v>10</v>
      </c>
      <c r="F11">
        <v>144</v>
      </c>
      <c r="G11">
        <v>1</v>
      </c>
      <c r="H11" t="s">
        <v>103</v>
      </c>
      <c r="I11" t="s">
        <v>175</v>
      </c>
      <c r="J11" s="8" t="s">
        <v>197</v>
      </c>
      <c r="K11" t="s">
        <v>198</v>
      </c>
      <c r="L11"/>
      <c r="M11"/>
      <c r="N11"/>
      <c r="O11"/>
      <c r="P11"/>
      <c r="Q11"/>
      <c r="R11"/>
      <c r="S11"/>
      <c r="T11"/>
      <c r="U11"/>
      <c r="V11"/>
    </row>
    <row r="12" spans="1:22" s="6" customFormat="1" x14ac:dyDescent="0.35">
      <c r="A12">
        <v>2</v>
      </c>
      <c r="B12" t="s">
        <v>136</v>
      </c>
      <c r="C12" t="s">
        <v>103</v>
      </c>
      <c r="D12">
        <v>60</v>
      </c>
      <c r="E12">
        <v>10</v>
      </c>
      <c r="F12">
        <v>144</v>
      </c>
      <c r="G12">
        <v>1</v>
      </c>
      <c r="H12" t="s">
        <v>103</v>
      </c>
      <c r="I12" t="s">
        <v>175</v>
      </c>
      <c r="J12" s="8" t="s">
        <v>199</v>
      </c>
      <c r="K12" t="s">
        <v>200</v>
      </c>
      <c r="L12"/>
      <c r="M12"/>
      <c r="N12"/>
      <c r="O12"/>
      <c r="P12"/>
      <c r="Q12"/>
      <c r="R12"/>
      <c r="S12"/>
      <c r="T12"/>
      <c r="U12"/>
      <c r="V12"/>
    </row>
    <row r="13" spans="1:22" s="6" customFormat="1" x14ac:dyDescent="0.35">
      <c r="A13">
        <v>2</v>
      </c>
      <c r="B13" t="s">
        <v>137</v>
      </c>
      <c r="C13" t="s">
        <v>103</v>
      </c>
      <c r="D13">
        <v>60</v>
      </c>
      <c r="E13">
        <v>10</v>
      </c>
      <c r="F13">
        <v>144</v>
      </c>
      <c r="G13">
        <v>1</v>
      </c>
      <c r="H13" t="s">
        <v>103</v>
      </c>
      <c r="I13" t="s">
        <v>175</v>
      </c>
      <c r="J13" s="8" t="s">
        <v>201</v>
      </c>
      <c r="K13" t="s">
        <v>202</v>
      </c>
      <c r="L13"/>
      <c r="M13"/>
      <c r="N13"/>
      <c r="O13"/>
      <c r="P13"/>
      <c r="Q13"/>
      <c r="R13"/>
      <c r="S13"/>
      <c r="T13"/>
      <c r="U13"/>
      <c r="V13"/>
    </row>
    <row r="14" spans="1:22" x14ac:dyDescent="0.35">
      <c r="A14">
        <v>1</v>
      </c>
      <c r="B14" t="s">
        <v>138</v>
      </c>
      <c r="C14" t="s">
        <v>203</v>
      </c>
      <c r="D14">
        <v>121</v>
      </c>
      <c r="E14">
        <v>1</v>
      </c>
      <c r="F14">
        <v>144</v>
      </c>
      <c r="G14">
        <v>1</v>
      </c>
      <c r="H14" t="s">
        <v>103</v>
      </c>
      <c r="I14" t="s">
        <v>175</v>
      </c>
      <c r="J14" s="8" t="s">
        <v>204</v>
      </c>
      <c r="K14" t="s">
        <v>205</v>
      </c>
    </row>
    <row r="15" spans="1:22" x14ac:dyDescent="0.35">
      <c r="A15">
        <v>1</v>
      </c>
      <c r="B15" t="s">
        <v>139</v>
      </c>
      <c r="C15" t="s">
        <v>203</v>
      </c>
      <c r="D15">
        <v>121</v>
      </c>
      <c r="E15">
        <v>1</v>
      </c>
      <c r="F15">
        <v>200</v>
      </c>
      <c r="G15">
        <v>0</v>
      </c>
      <c r="H15" t="s">
        <v>174</v>
      </c>
      <c r="I15" t="s">
        <v>175</v>
      </c>
      <c r="J15" s="3" t="s">
        <v>206</v>
      </c>
      <c r="K15" t="s">
        <v>207</v>
      </c>
    </row>
    <row r="16" spans="1:22" x14ac:dyDescent="0.35">
      <c r="A16">
        <v>1</v>
      </c>
      <c r="B16" t="s">
        <v>208</v>
      </c>
      <c r="C16" t="s">
        <v>203</v>
      </c>
      <c r="D16">
        <v>121</v>
      </c>
      <c r="E16">
        <v>1</v>
      </c>
      <c r="F16">
        <v>144</v>
      </c>
      <c r="G16">
        <v>1</v>
      </c>
      <c r="H16" t="s">
        <v>103</v>
      </c>
      <c r="I16" t="s">
        <v>175</v>
      </c>
      <c r="J16" s="3" t="s">
        <v>209</v>
      </c>
      <c r="K16" t="s">
        <v>210</v>
      </c>
    </row>
    <row r="17" spans="1:11" x14ac:dyDescent="0.35">
      <c r="A17">
        <v>1</v>
      </c>
      <c r="B17" t="s">
        <v>143</v>
      </c>
      <c r="C17" t="s">
        <v>211</v>
      </c>
      <c r="D17">
        <v>221</v>
      </c>
      <c r="E17" s="7">
        <v>8</v>
      </c>
      <c r="F17" s="7">
        <v>120</v>
      </c>
      <c r="G17">
        <v>0</v>
      </c>
      <c r="H17" t="s">
        <v>212</v>
      </c>
      <c r="I17" t="s">
        <v>175</v>
      </c>
      <c r="J17" s="3" t="s">
        <v>213</v>
      </c>
      <c r="K17" t="s">
        <v>214</v>
      </c>
    </row>
    <row r="18" spans="1:11" x14ac:dyDescent="0.35">
      <c r="A18">
        <v>1</v>
      </c>
      <c r="B18" t="s">
        <v>144</v>
      </c>
      <c r="C18" t="s">
        <v>211</v>
      </c>
      <c r="D18">
        <v>221</v>
      </c>
      <c r="E18" s="7">
        <v>8</v>
      </c>
      <c r="F18" s="7">
        <v>120</v>
      </c>
      <c r="G18">
        <v>0</v>
      </c>
      <c r="H18" t="s">
        <v>212</v>
      </c>
      <c r="I18" t="s">
        <v>175</v>
      </c>
      <c r="J18" s="3" t="s">
        <v>213</v>
      </c>
      <c r="K18" t="s">
        <v>215</v>
      </c>
    </row>
    <row r="19" spans="1:11" x14ac:dyDescent="0.35">
      <c r="A19">
        <v>1</v>
      </c>
      <c r="B19" t="s">
        <v>146</v>
      </c>
      <c r="C19" t="s">
        <v>211</v>
      </c>
      <c r="D19">
        <v>221</v>
      </c>
      <c r="E19" s="7">
        <v>8</v>
      </c>
      <c r="F19" s="7">
        <v>120</v>
      </c>
      <c r="G19">
        <v>0</v>
      </c>
      <c r="H19" t="s">
        <v>212</v>
      </c>
      <c r="I19" t="s">
        <v>175</v>
      </c>
      <c r="J19" s="3" t="s">
        <v>213</v>
      </c>
      <c r="K19" t="s">
        <v>216</v>
      </c>
    </row>
    <row r="20" spans="1:11" x14ac:dyDescent="0.35">
      <c r="A20">
        <v>2</v>
      </c>
      <c r="B20" t="s">
        <v>148</v>
      </c>
      <c r="C20" t="s">
        <v>211</v>
      </c>
      <c r="D20">
        <v>222</v>
      </c>
      <c r="E20" s="7">
        <v>8</v>
      </c>
      <c r="F20" s="7">
        <v>120</v>
      </c>
      <c r="G20">
        <v>0</v>
      </c>
      <c r="H20" t="s">
        <v>217</v>
      </c>
      <c r="I20" t="s">
        <v>175</v>
      </c>
      <c r="J20" s="3" t="s">
        <v>218</v>
      </c>
      <c r="K20" t="s">
        <v>219</v>
      </c>
    </row>
    <row r="21" spans="1:11" x14ac:dyDescent="0.35">
      <c r="A21">
        <v>2</v>
      </c>
      <c r="B21" t="s">
        <v>149</v>
      </c>
      <c r="C21" t="s">
        <v>211</v>
      </c>
      <c r="D21">
        <v>222</v>
      </c>
      <c r="E21" s="7">
        <v>8</v>
      </c>
      <c r="F21" s="7">
        <v>120</v>
      </c>
      <c r="G21">
        <v>0</v>
      </c>
      <c r="H21" t="s">
        <v>212</v>
      </c>
      <c r="I21" t="s">
        <v>175</v>
      </c>
      <c r="J21" s="3" t="s">
        <v>220</v>
      </c>
      <c r="K21" t="s">
        <v>221</v>
      </c>
    </row>
    <row r="22" spans="1:11" x14ac:dyDescent="0.35">
      <c r="A22">
        <v>2</v>
      </c>
      <c r="B22" t="s">
        <v>150</v>
      </c>
      <c r="C22" t="s">
        <v>211</v>
      </c>
      <c r="D22">
        <v>222</v>
      </c>
      <c r="E22" s="7">
        <v>8</v>
      </c>
      <c r="F22" s="7">
        <v>120</v>
      </c>
      <c r="G22">
        <v>0</v>
      </c>
      <c r="H22" t="s">
        <v>217</v>
      </c>
      <c r="I22" t="s">
        <v>175</v>
      </c>
      <c r="J22" s="3" t="s">
        <v>222</v>
      </c>
      <c r="K22" t="s">
        <v>223</v>
      </c>
    </row>
    <row r="23" spans="1:11" x14ac:dyDescent="0.35">
      <c r="A23">
        <v>3</v>
      </c>
      <c r="B23" t="s">
        <v>151</v>
      </c>
      <c r="C23" t="s">
        <v>211</v>
      </c>
      <c r="D23">
        <v>222</v>
      </c>
      <c r="E23" s="7">
        <v>6</v>
      </c>
      <c r="F23" s="7">
        <v>120</v>
      </c>
      <c r="G23">
        <v>0</v>
      </c>
      <c r="H23" t="s">
        <v>212</v>
      </c>
      <c r="I23" t="s">
        <v>175</v>
      </c>
      <c r="J23" s="3" t="s">
        <v>224</v>
      </c>
      <c r="K23" t="s">
        <v>225</v>
      </c>
    </row>
    <row r="24" spans="1:11" x14ac:dyDescent="0.35">
      <c r="A24">
        <v>3</v>
      </c>
      <c r="B24" t="s">
        <v>152</v>
      </c>
      <c r="C24" t="s">
        <v>211</v>
      </c>
      <c r="D24">
        <v>221</v>
      </c>
      <c r="E24" s="7">
        <v>6</v>
      </c>
      <c r="F24" s="7">
        <v>120</v>
      </c>
      <c r="G24">
        <v>0</v>
      </c>
      <c r="H24" t="s">
        <v>217</v>
      </c>
      <c r="I24" t="s">
        <v>175</v>
      </c>
      <c r="J24" s="3" t="s">
        <v>226</v>
      </c>
      <c r="K24" t="s">
        <v>227</v>
      </c>
    </row>
    <row r="25" spans="1:11" x14ac:dyDescent="0.35">
      <c r="A25">
        <v>3</v>
      </c>
      <c r="B25" t="s">
        <v>153</v>
      </c>
      <c r="C25" t="s">
        <v>211</v>
      </c>
      <c r="D25">
        <v>224</v>
      </c>
      <c r="E25" s="7">
        <v>6</v>
      </c>
      <c r="F25" s="7">
        <v>120</v>
      </c>
      <c r="G25">
        <v>0</v>
      </c>
      <c r="H25" t="s">
        <v>217</v>
      </c>
      <c r="I25" t="s">
        <v>175</v>
      </c>
      <c r="J25" s="3" t="s">
        <v>228</v>
      </c>
      <c r="K25" t="s">
        <v>229</v>
      </c>
    </row>
    <row r="26" spans="1:11" x14ac:dyDescent="0.35">
      <c r="A26">
        <v>1</v>
      </c>
      <c r="B26" t="s">
        <v>230</v>
      </c>
      <c r="C26" t="s">
        <v>231</v>
      </c>
      <c r="D26">
        <v>179</v>
      </c>
      <c r="E26" s="9">
        <v>6</v>
      </c>
      <c r="F26" s="9">
        <v>480</v>
      </c>
      <c r="G26">
        <v>0</v>
      </c>
      <c r="H26" t="s">
        <v>232</v>
      </c>
      <c r="I26" t="s">
        <v>175</v>
      </c>
      <c r="J26" s="3" t="s">
        <v>233</v>
      </c>
      <c r="K26" t="s">
        <v>234</v>
      </c>
    </row>
    <row r="27" spans="1:11" x14ac:dyDescent="0.35">
      <c r="A27">
        <v>1</v>
      </c>
      <c r="B27" t="s">
        <v>48</v>
      </c>
      <c r="C27" t="s">
        <v>103</v>
      </c>
      <c r="D27">
        <v>58</v>
      </c>
      <c r="E27">
        <v>2</v>
      </c>
      <c r="F27">
        <v>120</v>
      </c>
      <c r="G27">
        <v>0</v>
      </c>
      <c r="H27" t="s">
        <v>174</v>
      </c>
      <c r="I27" t="s">
        <v>235</v>
      </c>
      <c r="J27" s="3" t="s">
        <v>236</v>
      </c>
      <c r="K27" t="s">
        <v>237</v>
      </c>
    </row>
    <row r="28" spans="1:11" x14ac:dyDescent="0.35">
      <c r="A28">
        <v>1</v>
      </c>
      <c r="B28" t="s">
        <v>157</v>
      </c>
      <c r="C28" t="s">
        <v>103</v>
      </c>
      <c r="D28">
        <v>201</v>
      </c>
      <c r="E28">
        <v>4</v>
      </c>
      <c r="F28">
        <v>100</v>
      </c>
      <c r="G28">
        <v>1</v>
      </c>
      <c r="H28" t="s">
        <v>103</v>
      </c>
      <c r="I28" t="s">
        <v>175</v>
      </c>
      <c r="J28" s="3" t="s">
        <v>238</v>
      </c>
      <c r="K28" t="s">
        <v>239</v>
      </c>
    </row>
    <row r="29" spans="1:11" x14ac:dyDescent="0.35">
      <c r="A29">
        <v>1</v>
      </c>
      <c r="B29" t="s">
        <v>159</v>
      </c>
      <c r="C29" t="s">
        <v>103</v>
      </c>
      <c r="D29">
        <v>199</v>
      </c>
      <c r="E29">
        <v>4</v>
      </c>
      <c r="F29">
        <v>100</v>
      </c>
      <c r="G29">
        <v>1</v>
      </c>
      <c r="H29" t="s">
        <v>103</v>
      </c>
      <c r="I29" t="s">
        <v>175</v>
      </c>
      <c r="J29" s="3" t="s">
        <v>240</v>
      </c>
      <c r="K29" t="s">
        <v>241</v>
      </c>
    </row>
    <row r="30" spans="1:11" x14ac:dyDescent="0.35">
      <c r="A30">
        <v>1</v>
      </c>
      <c r="B30" t="s">
        <v>161</v>
      </c>
      <c r="C30" s="6"/>
      <c r="D30" s="6"/>
      <c r="E30" s="6"/>
      <c r="F30" s="6"/>
      <c r="G30" s="6"/>
      <c r="H30" s="6"/>
      <c r="I30" s="6"/>
      <c r="J30" s="6"/>
      <c r="K30" s="6"/>
    </row>
    <row r="31" spans="1:11" x14ac:dyDescent="0.35">
      <c r="A31">
        <v>1</v>
      </c>
      <c r="B31" t="s">
        <v>242</v>
      </c>
      <c r="C31" t="s">
        <v>243</v>
      </c>
      <c r="D31">
        <v>163</v>
      </c>
      <c r="E31">
        <v>1</v>
      </c>
      <c r="F31">
        <v>63</v>
      </c>
      <c r="G31">
        <v>0</v>
      </c>
      <c r="H31" t="s">
        <v>103</v>
      </c>
      <c r="I31" t="s">
        <v>175</v>
      </c>
      <c r="J31" s="8" t="s">
        <v>244</v>
      </c>
      <c r="K31" t="s">
        <v>245</v>
      </c>
    </row>
    <row r="32" spans="1:11" x14ac:dyDescent="0.35">
      <c r="A32">
        <v>1</v>
      </c>
      <c r="B32" t="s">
        <v>246</v>
      </c>
      <c r="C32" t="s">
        <v>243</v>
      </c>
      <c r="D32">
        <v>288</v>
      </c>
      <c r="E32">
        <v>1</v>
      </c>
      <c r="F32">
        <v>63</v>
      </c>
      <c r="G32">
        <v>0</v>
      </c>
      <c r="H32" t="s">
        <v>103</v>
      </c>
      <c r="I32" t="s">
        <v>175</v>
      </c>
      <c r="J32" s="8" t="s">
        <v>244</v>
      </c>
      <c r="K32" t="s">
        <v>247</v>
      </c>
    </row>
    <row r="33" spans="1:11" x14ac:dyDescent="0.35">
      <c r="A33">
        <v>1</v>
      </c>
      <c r="B33" t="s">
        <v>248</v>
      </c>
      <c r="C33" t="s">
        <v>243</v>
      </c>
      <c r="D33">
        <v>138</v>
      </c>
      <c r="E33">
        <v>1</v>
      </c>
      <c r="F33">
        <v>63</v>
      </c>
      <c r="G33">
        <v>0</v>
      </c>
      <c r="H33" t="s">
        <v>103</v>
      </c>
      <c r="I33" t="s">
        <v>175</v>
      </c>
      <c r="J33" s="3" t="s">
        <v>244</v>
      </c>
      <c r="K33" t="s">
        <v>249</v>
      </c>
    </row>
    <row r="34" spans="1:11" x14ac:dyDescent="0.35">
      <c r="A34">
        <v>1</v>
      </c>
      <c r="B34" t="s">
        <v>250</v>
      </c>
      <c r="C34" t="s">
        <v>243</v>
      </c>
      <c r="D34">
        <v>196</v>
      </c>
      <c r="E34">
        <v>1</v>
      </c>
      <c r="F34">
        <v>63</v>
      </c>
      <c r="G34">
        <v>0</v>
      </c>
      <c r="H34" t="s">
        <v>103</v>
      </c>
      <c r="I34" t="s">
        <v>175</v>
      </c>
      <c r="J34" s="3" t="s">
        <v>244</v>
      </c>
      <c r="K34" t="s">
        <v>251</v>
      </c>
    </row>
    <row r="35" spans="1:11" x14ac:dyDescent="0.35">
      <c r="A35">
        <v>1</v>
      </c>
      <c r="B35" t="s">
        <v>252</v>
      </c>
      <c r="C35" t="s">
        <v>243</v>
      </c>
      <c r="D35">
        <v>93</v>
      </c>
      <c r="E35">
        <v>1</v>
      </c>
      <c r="F35">
        <v>63</v>
      </c>
      <c r="G35">
        <v>0</v>
      </c>
      <c r="H35" t="s">
        <v>103</v>
      </c>
      <c r="I35" t="s">
        <v>175</v>
      </c>
      <c r="J35" s="3" t="s">
        <v>244</v>
      </c>
      <c r="K35" t="s">
        <v>253</v>
      </c>
    </row>
    <row r="36" spans="1:11" x14ac:dyDescent="0.35">
      <c r="A36">
        <v>1</v>
      </c>
      <c r="B36" t="s">
        <v>254</v>
      </c>
      <c r="C36" t="s">
        <v>243</v>
      </c>
      <c r="D36">
        <v>177</v>
      </c>
      <c r="E36">
        <v>1</v>
      </c>
      <c r="F36">
        <v>63</v>
      </c>
      <c r="G36">
        <v>0</v>
      </c>
      <c r="H36" t="s">
        <v>103</v>
      </c>
      <c r="I36" t="s">
        <v>175</v>
      </c>
      <c r="J36" s="3" t="s">
        <v>244</v>
      </c>
      <c r="K36" t="s">
        <v>255</v>
      </c>
    </row>
    <row r="37" spans="1:11" x14ac:dyDescent="0.35">
      <c r="A37">
        <v>1</v>
      </c>
      <c r="B37" t="s">
        <v>256</v>
      </c>
      <c r="C37" t="s">
        <v>243</v>
      </c>
      <c r="D37">
        <v>127</v>
      </c>
      <c r="E37">
        <v>1</v>
      </c>
      <c r="F37">
        <v>63</v>
      </c>
      <c r="G37">
        <v>0</v>
      </c>
      <c r="H37" t="s">
        <v>103</v>
      </c>
      <c r="I37" t="s">
        <v>175</v>
      </c>
      <c r="J37" s="3" t="s">
        <v>244</v>
      </c>
      <c r="K37" t="s">
        <v>257</v>
      </c>
    </row>
    <row r="38" spans="1:11" x14ac:dyDescent="0.35">
      <c r="A38">
        <v>1</v>
      </c>
      <c r="B38" t="s">
        <v>258</v>
      </c>
      <c r="C38" t="s">
        <v>243</v>
      </c>
      <c r="D38">
        <v>145</v>
      </c>
      <c r="E38">
        <v>1</v>
      </c>
      <c r="F38">
        <v>63</v>
      </c>
      <c r="G38">
        <v>0</v>
      </c>
      <c r="H38" t="s">
        <v>103</v>
      </c>
      <c r="I38" t="s">
        <v>175</v>
      </c>
      <c r="J38" s="3" t="s">
        <v>244</v>
      </c>
      <c r="K38" t="s">
        <v>259</v>
      </c>
    </row>
    <row r="39" spans="1:11" x14ac:dyDescent="0.35">
      <c r="A39">
        <v>1</v>
      </c>
      <c r="B39" t="s">
        <v>260</v>
      </c>
      <c r="C39" t="s">
        <v>243</v>
      </c>
      <c r="D39">
        <v>132</v>
      </c>
      <c r="E39">
        <v>1</v>
      </c>
      <c r="F39">
        <v>63</v>
      </c>
      <c r="G39">
        <v>0</v>
      </c>
      <c r="H39" t="s">
        <v>103</v>
      </c>
      <c r="I39" t="s">
        <v>175</v>
      </c>
      <c r="J39" s="3" t="s">
        <v>244</v>
      </c>
      <c r="K39" t="s">
        <v>261</v>
      </c>
    </row>
    <row r="40" spans="1:11" x14ac:dyDescent="0.35">
      <c r="A40">
        <v>1</v>
      </c>
      <c r="B40" t="s">
        <v>262</v>
      </c>
      <c r="C40" t="s">
        <v>243</v>
      </c>
      <c r="D40">
        <v>82</v>
      </c>
      <c r="E40">
        <v>1</v>
      </c>
      <c r="F40">
        <v>63</v>
      </c>
      <c r="G40">
        <v>0</v>
      </c>
      <c r="H40" t="s">
        <v>103</v>
      </c>
      <c r="I40" t="s">
        <v>175</v>
      </c>
      <c r="J40" s="3" t="s">
        <v>244</v>
      </c>
      <c r="K40" t="s">
        <v>263</v>
      </c>
    </row>
    <row r="41" spans="1:11" x14ac:dyDescent="0.35">
      <c r="A41">
        <v>1</v>
      </c>
      <c r="B41" t="s">
        <v>264</v>
      </c>
      <c r="C41" t="s">
        <v>243</v>
      </c>
      <c r="D41">
        <v>101</v>
      </c>
      <c r="E41">
        <v>1</v>
      </c>
      <c r="F41">
        <v>63</v>
      </c>
      <c r="G41">
        <v>0</v>
      </c>
      <c r="H41" t="s">
        <v>103</v>
      </c>
      <c r="I41" t="s">
        <v>175</v>
      </c>
      <c r="J41" s="3" t="s">
        <v>244</v>
      </c>
      <c r="K41" t="s">
        <v>265</v>
      </c>
    </row>
    <row r="42" spans="1:11" x14ac:dyDescent="0.35">
      <c r="A42">
        <v>1</v>
      </c>
      <c r="B42" t="s">
        <v>266</v>
      </c>
      <c r="C42" t="s">
        <v>243</v>
      </c>
      <c r="D42">
        <v>119</v>
      </c>
      <c r="E42">
        <v>1</v>
      </c>
      <c r="F42">
        <v>63</v>
      </c>
      <c r="G42">
        <v>0</v>
      </c>
      <c r="H42" t="s">
        <v>103</v>
      </c>
      <c r="I42" t="s">
        <v>175</v>
      </c>
      <c r="J42" s="3" t="s">
        <v>244</v>
      </c>
      <c r="K42" t="s">
        <v>267</v>
      </c>
    </row>
    <row r="43" spans="1:11" x14ac:dyDescent="0.35">
      <c r="A43">
        <v>1</v>
      </c>
      <c r="B43" t="s">
        <v>268</v>
      </c>
      <c r="C43" t="s">
        <v>243</v>
      </c>
      <c r="D43">
        <v>101</v>
      </c>
      <c r="E43">
        <v>1</v>
      </c>
      <c r="F43">
        <v>63</v>
      </c>
      <c r="G43">
        <v>0</v>
      </c>
      <c r="H43" t="s">
        <v>103</v>
      </c>
      <c r="I43" t="s">
        <v>175</v>
      </c>
      <c r="J43" s="3" t="s">
        <v>244</v>
      </c>
      <c r="K43" t="s">
        <v>269</v>
      </c>
    </row>
    <row r="44" spans="1:11" x14ac:dyDescent="0.35">
      <c r="A44">
        <v>1</v>
      </c>
      <c r="B44" t="s">
        <v>270</v>
      </c>
      <c r="C44" t="s">
        <v>243</v>
      </c>
      <c r="D44">
        <v>120</v>
      </c>
      <c r="E44">
        <v>1</v>
      </c>
      <c r="F44">
        <v>63</v>
      </c>
      <c r="G44">
        <v>0</v>
      </c>
      <c r="H44" t="s">
        <v>103</v>
      </c>
      <c r="I44" t="s">
        <v>175</v>
      </c>
      <c r="J44" s="3" t="s">
        <v>244</v>
      </c>
      <c r="K44" t="s">
        <v>271</v>
      </c>
    </row>
    <row r="45" spans="1:11" x14ac:dyDescent="0.35">
      <c r="A45">
        <v>1</v>
      </c>
      <c r="B45" t="s">
        <v>272</v>
      </c>
      <c r="C45" t="s">
        <v>243</v>
      </c>
      <c r="D45">
        <v>621</v>
      </c>
      <c r="E45">
        <v>1</v>
      </c>
      <c r="F45">
        <v>63</v>
      </c>
      <c r="G45">
        <v>0</v>
      </c>
      <c r="H45" t="s">
        <v>103</v>
      </c>
      <c r="I45" t="s">
        <v>175</v>
      </c>
      <c r="J45" s="3" t="s">
        <v>244</v>
      </c>
      <c r="K45" t="s">
        <v>273</v>
      </c>
    </row>
    <row r="46" spans="1:11" x14ac:dyDescent="0.35">
      <c r="A46">
        <v>1</v>
      </c>
      <c r="B46" t="s">
        <v>274</v>
      </c>
      <c r="C46" t="s">
        <v>243</v>
      </c>
      <c r="D46">
        <v>97</v>
      </c>
      <c r="E46">
        <v>1</v>
      </c>
      <c r="F46">
        <v>63</v>
      </c>
      <c r="G46">
        <v>0</v>
      </c>
      <c r="H46" t="s">
        <v>103</v>
      </c>
      <c r="I46" t="s">
        <v>175</v>
      </c>
      <c r="J46" s="3" t="s">
        <v>244</v>
      </c>
      <c r="K46" t="s">
        <v>275</v>
      </c>
    </row>
    <row r="47" spans="1:11" x14ac:dyDescent="0.35">
      <c r="A47">
        <v>1</v>
      </c>
      <c r="B47" t="s">
        <v>276</v>
      </c>
      <c r="C47" t="s">
        <v>243</v>
      </c>
      <c r="D47">
        <v>181</v>
      </c>
      <c r="E47">
        <v>1</v>
      </c>
      <c r="F47">
        <v>63</v>
      </c>
      <c r="G47">
        <v>0</v>
      </c>
      <c r="H47" t="s">
        <v>103</v>
      </c>
      <c r="I47" t="s">
        <v>175</v>
      </c>
      <c r="J47" s="3" t="s">
        <v>244</v>
      </c>
      <c r="K47" t="s">
        <v>277</v>
      </c>
    </row>
    <row r="48" spans="1:11" x14ac:dyDescent="0.35">
      <c r="A48">
        <v>1</v>
      </c>
      <c r="B48" t="s">
        <v>278</v>
      </c>
      <c r="C48" t="s">
        <v>243</v>
      </c>
      <c r="D48">
        <v>84</v>
      </c>
      <c r="E48">
        <v>1</v>
      </c>
      <c r="F48">
        <v>63</v>
      </c>
      <c r="G48">
        <v>0</v>
      </c>
      <c r="H48" t="s">
        <v>103</v>
      </c>
      <c r="I48" t="s">
        <v>175</v>
      </c>
      <c r="J48" s="3" t="s">
        <v>244</v>
      </c>
      <c r="K48" t="s">
        <v>279</v>
      </c>
    </row>
    <row r="49" spans="1:11" x14ac:dyDescent="0.35">
      <c r="A49">
        <v>1</v>
      </c>
      <c r="B49" t="s">
        <v>280</v>
      </c>
      <c r="C49" t="s">
        <v>243</v>
      </c>
      <c r="D49">
        <v>51</v>
      </c>
      <c r="E49">
        <v>1</v>
      </c>
      <c r="F49">
        <v>63</v>
      </c>
      <c r="G49">
        <v>0</v>
      </c>
      <c r="H49" t="s">
        <v>103</v>
      </c>
      <c r="I49" t="s">
        <v>175</v>
      </c>
      <c r="J49" s="3" t="s">
        <v>244</v>
      </c>
      <c r="K49" t="s">
        <v>281</v>
      </c>
    </row>
    <row r="50" spans="1:11" x14ac:dyDescent="0.35">
      <c r="A50">
        <v>1</v>
      </c>
      <c r="B50" t="s">
        <v>282</v>
      </c>
      <c r="C50" t="s">
        <v>243</v>
      </c>
      <c r="D50">
        <v>252</v>
      </c>
      <c r="E50">
        <v>1</v>
      </c>
      <c r="F50">
        <v>63</v>
      </c>
      <c r="G50">
        <v>0</v>
      </c>
      <c r="H50" t="s">
        <v>103</v>
      </c>
      <c r="I50" t="s">
        <v>175</v>
      </c>
      <c r="J50" s="3" t="s">
        <v>244</v>
      </c>
      <c r="K50" t="s">
        <v>283</v>
      </c>
    </row>
    <row r="51" spans="1:11" x14ac:dyDescent="0.35">
      <c r="A51">
        <v>1</v>
      </c>
      <c r="B51" t="s">
        <v>284</v>
      </c>
      <c r="C51" t="s">
        <v>243</v>
      </c>
      <c r="D51">
        <v>129</v>
      </c>
      <c r="E51">
        <v>1</v>
      </c>
      <c r="F51">
        <v>63</v>
      </c>
      <c r="G51">
        <v>0</v>
      </c>
      <c r="H51" t="s">
        <v>103</v>
      </c>
      <c r="I51" t="s">
        <v>175</v>
      </c>
      <c r="J51" s="3" t="s">
        <v>244</v>
      </c>
      <c r="K51" t="s">
        <v>285</v>
      </c>
    </row>
    <row r="52" spans="1:11" x14ac:dyDescent="0.35">
      <c r="A52">
        <v>1</v>
      </c>
      <c r="B52" t="s">
        <v>370</v>
      </c>
      <c r="C52" t="s">
        <v>103</v>
      </c>
      <c r="D52">
        <v>522</v>
      </c>
      <c r="E52">
        <v>1</v>
      </c>
      <c r="F52">
        <v>96</v>
      </c>
      <c r="G52">
        <v>0</v>
      </c>
      <c r="H52" t="s">
        <v>103</v>
      </c>
      <c r="I52" t="s">
        <v>175</v>
      </c>
      <c r="J52" s="3" t="s">
        <v>374</v>
      </c>
      <c r="K52" t="s">
        <v>382</v>
      </c>
    </row>
    <row r="53" spans="1:11" x14ac:dyDescent="0.35">
      <c r="A53">
        <v>1</v>
      </c>
      <c r="B53" t="s">
        <v>371</v>
      </c>
      <c r="C53" t="s">
        <v>380</v>
      </c>
      <c r="D53">
        <v>522</v>
      </c>
      <c r="E53">
        <v>1</v>
      </c>
      <c r="F53">
        <v>100</v>
      </c>
      <c r="G53">
        <v>0</v>
      </c>
      <c r="H53" t="s">
        <v>103</v>
      </c>
      <c r="I53" t="s">
        <v>175</v>
      </c>
      <c r="J53" s="3" t="s">
        <v>381</v>
      </c>
      <c r="K53" t="s">
        <v>387</v>
      </c>
    </row>
    <row r="54" spans="1:11" x14ac:dyDescent="0.35">
      <c r="A54">
        <v>3</v>
      </c>
      <c r="B54" t="s">
        <v>370</v>
      </c>
    </row>
    <row r="55" spans="1:11" x14ac:dyDescent="0.35">
      <c r="A55">
        <v>3</v>
      </c>
      <c r="B55" t="s">
        <v>371</v>
      </c>
    </row>
    <row r="56" spans="1:11" x14ac:dyDescent="0.35">
      <c r="A56">
        <v>3</v>
      </c>
      <c r="B56" t="s">
        <v>406</v>
      </c>
      <c r="C56" t="s">
        <v>420</v>
      </c>
      <c r="D56" t="s">
        <v>104</v>
      </c>
      <c r="H56" t="s">
        <v>103</v>
      </c>
      <c r="I56" t="s">
        <v>428</v>
      </c>
      <c r="J56" s="3" t="s">
        <v>421</v>
      </c>
      <c r="K56" t="s">
        <v>422</v>
      </c>
    </row>
    <row r="57" spans="1:11" x14ac:dyDescent="0.35">
      <c r="A57">
        <v>3</v>
      </c>
      <c r="B57" t="s">
        <v>407</v>
      </c>
      <c r="C57" t="s">
        <v>420</v>
      </c>
      <c r="D57">
        <v>31</v>
      </c>
      <c r="E57">
        <v>36</v>
      </c>
      <c r="F57">
        <v>12</v>
      </c>
      <c r="G57">
        <v>0</v>
      </c>
      <c r="H57" t="s">
        <v>103</v>
      </c>
      <c r="I57" t="s">
        <v>428</v>
      </c>
      <c r="J57" s="3" t="s">
        <v>421</v>
      </c>
      <c r="K57" t="s">
        <v>423</v>
      </c>
    </row>
    <row r="58" spans="1:11" x14ac:dyDescent="0.35">
      <c r="A58">
        <v>3</v>
      </c>
      <c r="B58" t="s">
        <v>408</v>
      </c>
      <c r="C58" t="s">
        <v>420</v>
      </c>
      <c r="D58">
        <v>30</v>
      </c>
      <c r="E58">
        <v>36</v>
      </c>
      <c r="F58">
        <v>12</v>
      </c>
      <c r="G58">
        <v>0</v>
      </c>
      <c r="H58" t="s">
        <v>103</v>
      </c>
      <c r="I58" t="s">
        <v>428</v>
      </c>
      <c r="J58" s="3" t="s">
        <v>421</v>
      </c>
      <c r="K58" t="s">
        <v>424</v>
      </c>
    </row>
    <row r="59" spans="1:11" x14ac:dyDescent="0.35">
      <c r="A59">
        <v>3</v>
      </c>
      <c r="B59" t="s">
        <v>409</v>
      </c>
      <c r="C59" t="s">
        <v>420</v>
      </c>
      <c r="D59">
        <v>31</v>
      </c>
      <c r="E59">
        <v>36</v>
      </c>
      <c r="F59">
        <v>12</v>
      </c>
      <c r="G59">
        <v>0</v>
      </c>
      <c r="H59" t="s">
        <v>103</v>
      </c>
      <c r="I59" t="s">
        <v>428</v>
      </c>
      <c r="J59" s="3" t="s">
        <v>421</v>
      </c>
      <c r="K59" t="s">
        <v>425</v>
      </c>
    </row>
    <row r="60" spans="1:11" x14ac:dyDescent="0.35">
      <c r="A60">
        <v>3</v>
      </c>
      <c r="B60" t="s">
        <v>410</v>
      </c>
      <c r="C60" t="s">
        <v>420</v>
      </c>
      <c r="D60">
        <v>33</v>
      </c>
      <c r="E60">
        <v>36</v>
      </c>
      <c r="F60">
        <v>12</v>
      </c>
      <c r="G60">
        <v>0</v>
      </c>
      <c r="H60" t="s">
        <v>103</v>
      </c>
      <c r="I60" t="s">
        <v>428</v>
      </c>
      <c r="J60" s="3" t="s">
        <v>421</v>
      </c>
      <c r="K60" t="s">
        <v>426</v>
      </c>
    </row>
    <row r="61" spans="1:11" x14ac:dyDescent="0.35">
      <c r="A61">
        <v>3</v>
      </c>
      <c r="B61" t="s">
        <v>411</v>
      </c>
      <c r="C61" t="s">
        <v>420</v>
      </c>
      <c r="D61">
        <v>30</v>
      </c>
      <c r="E61">
        <v>36</v>
      </c>
      <c r="F61">
        <v>12</v>
      </c>
      <c r="G61">
        <v>0</v>
      </c>
      <c r="H61" t="s">
        <v>103</v>
      </c>
      <c r="I61" t="s">
        <v>428</v>
      </c>
      <c r="J61" s="3" t="s">
        <v>421</v>
      </c>
      <c r="K61" t="s">
        <v>427</v>
      </c>
    </row>
  </sheetData>
  <hyperlinks>
    <hyperlink ref="J2" r:id="rId1" xr:uid="{EA103811-46F7-45FF-872E-4B47551C67F2}"/>
    <hyperlink ref="J3" r:id="rId2" xr:uid="{A7C29073-6254-4221-B510-820264AB40FE}"/>
    <hyperlink ref="J4" r:id="rId3" xr:uid="{E2767CA8-B08F-4A9C-BF6C-38633915AC47}"/>
    <hyperlink ref="J5" r:id="rId4" xr:uid="{502BB3EB-F607-4C39-9CB1-598AE181A929}"/>
    <hyperlink ref="J6" r:id="rId5" xr:uid="{0C0B0721-B2EF-4066-B986-6407439B2236}"/>
    <hyperlink ref="J7" r:id="rId6" xr:uid="{09B99A9C-3EE1-465D-AE4B-1ADBA9B46578}"/>
    <hyperlink ref="J8" r:id="rId7" xr:uid="{AD472780-EDEF-4665-86F5-6FF167D95917}"/>
    <hyperlink ref="J9" r:id="rId8" xr:uid="{DD1528CE-4C37-4B5B-A39F-D700BB444580}"/>
    <hyperlink ref="J17" r:id="rId9" xr:uid="{85F1257E-6A83-44DF-A6B7-8A483BFDB9E7}"/>
    <hyperlink ref="J18" r:id="rId10" xr:uid="{C71BD5DA-D900-4EEC-ACE0-8DEF0EB2E496}"/>
    <hyperlink ref="J19" r:id="rId11" xr:uid="{BBD3A05F-83EA-494F-ACF2-22AAFB5DA9C7}"/>
    <hyperlink ref="J26" r:id="rId12" xr:uid="{F95DA5FB-50A6-41D4-9B08-5EFF4FC924A7}"/>
    <hyperlink ref="J16" r:id="rId13" xr:uid="{E0090253-7F7F-48F8-ADF3-5E9BF021A95D}"/>
    <hyperlink ref="J15" r:id="rId14" xr:uid="{4DADFB23-4FD1-4C8F-92FA-E97DF9AA19F0}"/>
    <hyperlink ref="J14" r:id="rId15" xr:uid="{F3E24865-470A-471D-A34F-16DAE3CD8112}"/>
    <hyperlink ref="J27" r:id="rId16" xr:uid="{706CA7E8-FA5C-4C0D-BA21-D43B82B124FF}"/>
    <hyperlink ref="J28" r:id="rId17" xr:uid="{9B1870FB-787B-4341-B876-F843A7743AFD}"/>
    <hyperlink ref="J29" r:id="rId18" xr:uid="{A7BD3159-0336-40A5-8909-27CDEAFDB7C9}"/>
    <hyperlink ref="J22" r:id="rId19" xr:uid="{34389A85-85F9-48AB-95ED-105647CDBC7D}"/>
    <hyperlink ref="J21" r:id="rId20" xr:uid="{E3FF3BF2-E60D-485E-92EE-DA6FFEC15395}"/>
    <hyperlink ref="J20" r:id="rId21" xr:uid="{ACD793BA-E967-4658-AE82-6C285239A5A9}"/>
    <hyperlink ref="J25" r:id="rId22" xr:uid="{051097FA-B167-4149-B4A9-76F358915BD3}"/>
    <hyperlink ref="J24" r:id="rId23" xr:uid="{9A45427B-2D76-43F2-8BE4-88C52DB63C84}"/>
    <hyperlink ref="J23" r:id="rId24" xr:uid="{C72FCA71-4288-45EC-A2F3-D90B80346D35}"/>
    <hyperlink ref="J31" r:id="rId25" xr:uid="{C1869680-C582-426B-82DF-E94AF0581A9C}"/>
    <hyperlink ref="J32" r:id="rId26" xr:uid="{61FDF581-E254-45B9-8F35-62BD17BEF597}"/>
    <hyperlink ref="J33" r:id="rId27" xr:uid="{F75FC79C-08A6-4F10-8C1D-2AD2EE3D91FB}"/>
    <hyperlink ref="J34" r:id="rId28" xr:uid="{79507377-D313-4340-9C73-ED5FB0C1EC86}"/>
    <hyperlink ref="J35" r:id="rId29" xr:uid="{700E9F74-80B4-495D-9964-1329FCD3545D}"/>
    <hyperlink ref="J36" r:id="rId30" xr:uid="{06E91714-8450-4224-83C4-C4878332A729}"/>
    <hyperlink ref="J37" r:id="rId31" xr:uid="{84EA61EE-C969-4F7F-AE13-D75339CA2C23}"/>
    <hyperlink ref="J38" r:id="rId32" xr:uid="{EF960CB7-370D-42B6-9EAD-67176E5CDBD9}"/>
    <hyperlink ref="J39" r:id="rId33" xr:uid="{6AD6AA1D-7D93-4B45-BC24-C4CBFBD99FA5}"/>
    <hyperlink ref="J40" r:id="rId34" xr:uid="{697840F7-78DB-4E1D-9B2E-69C0565DE3CA}"/>
    <hyperlink ref="J41" r:id="rId35" xr:uid="{C07884F5-63F5-49F1-BB50-03740A17EA03}"/>
    <hyperlink ref="J42" r:id="rId36" xr:uid="{FF7D658E-097F-4B8B-955A-F17446B61764}"/>
    <hyperlink ref="J43" r:id="rId37" xr:uid="{B0928131-8265-4285-BD63-10B305659939}"/>
    <hyperlink ref="J44" r:id="rId38" xr:uid="{44713231-18D8-4958-ABE4-943DA52D7E58}"/>
    <hyperlink ref="J45" r:id="rId39" xr:uid="{907634EC-C14E-4B9E-A256-AC9C2C01BF18}"/>
    <hyperlink ref="J46" r:id="rId40" xr:uid="{F361B6C5-B7BC-496E-8659-52D49EFCF2D1}"/>
    <hyperlink ref="J47" r:id="rId41" xr:uid="{2987DE2F-8ABF-43A1-B870-2E47F06CD67D}"/>
    <hyperlink ref="J48" r:id="rId42" xr:uid="{A13A6D2D-D39A-4267-8AF8-E0FB2C0666F5}"/>
    <hyperlink ref="J49" r:id="rId43" xr:uid="{69091D52-337B-473F-AB2A-F5E56DDFA0AC}"/>
    <hyperlink ref="J50" r:id="rId44" xr:uid="{3AE4387B-D7BC-40BF-A875-F415B3579358}"/>
    <hyperlink ref="J51" r:id="rId45" xr:uid="{C2052022-9B38-469C-8383-B17E1F275793}"/>
    <hyperlink ref="J11" r:id="rId46" xr:uid="{2B608A31-1585-422E-BFDB-3647D9C3E1F1}"/>
    <hyperlink ref="J10" r:id="rId47" xr:uid="{20972848-216D-4D3D-983A-1819FA93E846}"/>
    <hyperlink ref="J13" r:id="rId48" xr:uid="{6FCCDE21-475D-492D-9C7D-8755A92556BE}"/>
    <hyperlink ref="J12" r:id="rId49" xr:uid="{BE262AB6-BEC1-4DDB-B754-32D92F1510FD}"/>
    <hyperlink ref="J52" r:id="rId50" xr:uid="{02E21F3F-A79D-4E4D-B123-FB6E9F80DD62}"/>
    <hyperlink ref="J53" r:id="rId51" xr:uid="{DEE600D3-A019-46D1-9DC3-9A6FDEE878D8}"/>
    <hyperlink ref="J56" r:id="rId52" xr:uid="{008F5847-4465-49F8-9A77-1D744DA01444}"/>
    <hyperlink ref="J57" r:id="rId53" xr:uid="{864E1D2E-A086-4BE7-82DF-794CE1732C9D}"/>
    <hyperlink ref="J58" r:id="rId54" xr:uid="{4D65D99D-5735-4D4A-ACC3-857256C8639D}"/>
    <hyperlink ref="J59" r:id="rId55" xr:uid="{CE4B6D3A-CEF7-44CB-AC73-740F7CFC5E01}"/>
    <hyperlink ref="J60" r:id="rId56" xr:uid="{992FA71F-3DB4-4C96-AB9E-13D6BE604AAC}"/>
    <hyperlink ref="J61" r:id="rId57" xr:uid="{DA7FE050-E207-4231-B433-4E90CAB92A1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AC05-7681-45EF-A477-0E81CBAC477D}">
  <dimension ref="A1:D82"/>
  <sheetViews>
    <sheetView topLeftCell="A70" workbookViewId="0">
      <selection activeCell="B73" sqref="B73:B82"/>
    </sheetView>
  </sheetViews>
  <sheetFormatPr baseColWidth="10" defaultColWidth="9.1796875" defaultRowHeight="14.5" x14ac:dyDescent="0.35"/>
  <cols>
    <col min="2" max="2" width="39.7265625" customWidth="1"/>
    <col min="3" max="3" width="13.81640625" customWidth="1"/>
    <col min="4" max="4" width="31.7265625" customWidth="1"/>
  </cols>
  <sheetData>
    <row r="1" spans="1:4" s="2" customFormat="1" x14ac:dyDescent="0.35">
      <c r="A1" s="2" t="s">
        <v>163</v>
      </c>
      <c r="B1" s="2" t="s">
        <v>286</v>
      </c>
      <c r="C1" s="2" t="s">
        <v>287</v>
      </c>
      <c r="D1" s="2" t="s">
        <v>288</v>
      </c>
    </row>
    <row r="2" spans="1:4" x14ac:dyDescent="0.35">
      <c r="A2">
        <v>1</v>
      </c>
      <c r="B2" t="s">
        <v>113</v>
      </c>
      <c r="C2">
        <v>1</v>
      </c>
      <c r="D2" s="5" t="s">
        <v>289</v>
      </c>
    </row>
    <row r="3" spans="1:4" x14ac:dyDescent="0.35">
      <c r="A3">
        <v>1</v>
      </c>
      <c r="B3" t="s">
        <v>116</v>
      </c>
      <c r="C3">
        <v>1</v>
      </c>
      <c r="D3" s="5" t="s">
        <v>289</v>
      </c>
    </row>
    <row r="4" spans="1:4" x14ac:dyDescent="0.35">
      <c r="A4">
        <v>2</v>
      </c>
      <c r="B4" t="s">
        <v>119</v>
      </c>
      <c r="C4">
        <v>1</v>
      </c>
      <c r="D4" s="5" t="s">
        <v>289</v>
      </c>
    </row>
    <row r="5" spans="1:4" x14ac:dyDescent="0.35">
      <c r="A5">
        <v>2</v>
      </c>
      <c r="B5" t="s">
        <v>121</v>
      </c>
      <c r="C5">
        <v>1</v>
      </c>
      <c r="D5" s="5" t="s">
        <v>289</v>
      </c>
    </row>
    <row r="6" spans="1:4" x14ac:dyDescent="0.35">
      <c r="A6">
        <v>1</v>
      </c>
      <c r="B6" t="s">
        <v>123</v>
      </c>
      <c r="C6">
        <v>1</v>
      </c>
      <c r="D6" s="5" t="s">
        <v>289</v>
      </c>
    </row>
    <row r="7" spans="1:4" x14ac:dyDescent="0.35">
      <c r="A7">
        <v>1</v>
      </c>
      <c r="B7" t="s">
        <v>125</v>
      </c>
      <c r="C7">
        <v>1</v>
      </c>
      <c r="D7" s="5" t="s">
        <v>289</v>
      </c>
    </row>
    <row r="8" spans="1:4" x14ac:dyDescent="0.35">
      <c r="A8">
        <v>1</v>
      </c>
      <c r="B8" t="s">
        <v>127</v>
      </c>
      <c r="C8">
        <v>1</v>
      </c>
      <c r="D8" s="5" t="s">
        <v>289</v>
      </c>
    </row>
    <row r="9" spans="1:4" x14ac:dyDescent="0.35">
      <c r="A9">
        <v>1</v>
      </c>
      <c r="B9" t="s">
        <v>130</v>
      </c>
      <c r="C9">
        <v>1</v>
      </c>
      <c r="D9" s="5" t="s">
        <v>289</v>
      </c>
    </row>
    <row r="10" spans="1:4" x14ac:dyDescent="0.35">
      <c r="A10">
        <v>1</v>
      </c>
      <c r="B10" t="s">
        <v>133</v>
      </c>
      <c r="C10">
        <v>1</v>
      </c>
      <c r="D10" t="s">
        <v>290</v>
      </c>
    </row>
    <row r="11" spans="1:4" x14ac:dyDescent="0.35">
      <c r="A11">
        <v>1</v>
      </c>
      <c r="B11" t="s">
        <v>133</v>
      </c>
      <c r="C11">
        <v>2</v>
      </c>
      <c r="D11" t="s">
        <v>291</v>
      </c>
    </row>
    <row r="12" spans="1:4" x14ac:dyDescent="0.35">
      <c r="A12">
        <v>1</v>
      </c>
      <c r="B12" t="s">
        <v>134</v>
      </c>
      <c r="C12">
        <v>1</v>
      </c>
      <c r="D12" t="s">
        <v>290</v>
      </c>
    </row>
    <row r="13" spans="1:4" x14ac:dyDescent="0.35">
      <c r="A13">
        <v>1</v>
      </c>
      <c r="B13" t="s">
        <v>134</v>
      </c>
      <c r="C13">
        <v>2</v>
      </c>
      <c r="D13" t="s">
        <v>291</v>
      </c>
    </row>
    <row r="14" spans="1:4" x14ac:dyDescent="0.35">
      <c r="A14">
        <v>2</v>
      </c>
      <c r="B14" t="s">
        <v>136</v>
      </c>
      <c r="C14">
        <v>1</v>
      </c>
      <c r="D14" t="s">
        <v>290</v>
      </c>
    </row>
    <row r="15" spans="1:4" x14ac:dyDescent="0.35">
      <c r="A15">
        <v>2</v>
      </c>
      <c r="B15" t="s">
        <v>136</v>
      </c>
      <c r="C15">
        <v>2</v>
      </c>
      <c r="D15" t="s">
        <v>291</v>
      </c>
    </row>
    <row r="16" spans="1:4" x14ac:dyDescent="0.35">
      <c r="A16">
        <v>2</v>
      </c>
      <c r="B16" t="s">
        <v>137</v>
      </c>
      <c r="C16">
        <v>1</v>
      </c>
      <c r="D16" t="s">
        <v>290</v>
      </c>
    </row>
    <row r="17" spans="1:4" x14ac:dyDescent="0.35">
      <c r="A17">
        <v>2</v>
      </c>
      <c r="B17" t="s">
        <v>137</v>
      </c>
      <c r="C17">
        <v>2</v>
      </c>
      <c r="D17" t="s">
        <v>291</v>
      </c>
    </row>
    <row r="18" spans="1:4" x14ac:dyDescent="0.35">
      <c r="A18">
        <v>1</v>
      </c>
      <c r="B18" t="s">
        <v>138</v>
      </c>
      <c r="C18">
        <v>1</v>
      </c>
      <c r="D18" s="5" t="s">
        <v>289</v>
      </c>
    </row>
    <row r="19" spans="1:4" x14ac:dyDescent="0.35">
      <c r="A19">
        <v>1</v>
      </c>
      <c r="B19" t="s">
        <v>139</v>
      </c>
      <c r="C19">
        <v>1</v>
      </c>
      <c r="D19" s="5" t="s">
        <v>289</v>
      </c>
    </row>
    <row r="20" spans="1:4" x14ac:dyDescent="0.35">
      <c r="A20">
        <v>1</v>
      </c>
      <c r="B20" t="s">
        <v>141</v>
      </c>
      <c r="C20">
        <v>1</v>
      </c>
      <c r="D20" s="5" t="s">
        <v>289</v>
      </c>
    </row>
    <row r="21" spans="1:4" x14ac:dyDescent="0.35">
      <c r="A21">
        <v>1</v>
      </c>
      <c r="B21" t="s">
        <v>143</v>
      </c>
      <c r="C21">
        <v>1</v>
      </c>
      <c r="D21" s="5" t="s">
        <v>289</v>
      </c>
    </row>
    <row r="22" spans="1:4" x14ac:dyDescent="0.35">
      <c r="A22">
        <v>1</v>
      </c>
      <c r="B22" t="s">
        <v>144</v>
      </c>
      <c r="C22">
        <v>1</v>
      </c>
      <c r="D22" s="5" t="s">
        <v>289</v>
      </c>
    </row>
    <row r="23" spans="1:4" x14ac:dyDescent="0.35">
      <c r="A23">
        <v>1</v>
      </c>
      <c r="B23" t="s">
        <v>146</v>
      </c>
      <c r="C23">
        <v>1</v>
      </c>
      <c r="D23" s="5" t="s">
        <v>289</v>
      </c>
    </row>
    <row r="24" spans="1:4" x14ac:dyDescent="0.35">
      <c r="A24">
        <v>2</v>
      </c>
      <c r="B24" t="s">
        <v>148</v>
      </c>
      <c r="C24">
        <v>1</v>
      </c>
      <c r="D24" s="5" t="s">
        <v>289</v>
      </c>
    </row>
    <row r="25" spans="1:4" x14ac:dyDescent="0.35">
      <c r="A25">
        <v>2</v>
      </c>
      <c r="B25" t="s">
        <v>149</v>
      </c>
      <c r="C25">
        <v>1</v>
      </c>
      <c r="D25" s="5" t="s">
        <v>289</v>
      </c>
    </row>
    <row r="26" spans="1:4" x14ac:dyDescent="0.35">
      <c r="A26">
        <v>2</v>
      </c>
      <c r="B26" t="s">
        <v>150</v>
      </c>
      <c r="C26">
        <v>1</v>
      </c>
      <c r="D26" s="5" t="s">
        <v>289</v>
      </c>
    </row>
    <row r="27" spans="1:4" x14ac:dyDescent="0.35">
      <c r="A27">
        <v>3</v>
      </c>
      <c r="B27" t="s">
        <v>151</v>
      </c>
      <c r="C27">
        <v>1</v>
      </c>
      <c r="D27" s="5" t="s">
        <v>289</v>
      </c>
    </row>
    <row r="28" spans="1:4" x14ac:dyDescent="0.35">
      <c r="A28">
        <v>3</v>
      </c>
      <c r="B28" t="s">
        <v>152</v>
      </c>
      <c r="C28">
        <v>1</v>
      </c>
      <c r="D28" s="5" t="s">
        <v>289</v>
      </c>
    </row>
    <row r="29" spans="1:4" x14ac:dyDescent="0.35">
      <c r="A29">
        <v>3</v>
      </c>
      <c r="B29" t="s">
        <v>153</v>
      </c>
      <c r="C29">
        <v>1</v>
      </c>
      <c r="D29" s="5" t="s">
        <v>289</v>
      </c>
    </row>
    <row r="30" spans="1:4" x14ac:dyDescent="0.35">
      <c r="A30">
        <v>1</v>
      </c>
      <c r="B30" t="s">
        <v>292</v>
      </c>
      <c r="C30">
        <v>1</v>
      </c>
      <c r="D30" t="s">
        <v>293</v>
      </c>
    </row>
    <row r="31" spans="1:4" x14ac:dyDescent="0.35">
      <c r="A31">
        <v>1</v>
      </c>
      <c r="B31" t="s">
        <v>294</v>
      </c>
      <c r="C31">
        <v>2</v>
      </c>
      <c r="D31" t="s">
        <v>295</v>
      </c>
    </row>
    <row r="32" spans="1:4" x14ac:dyDescent="0.35">
      <c r="A32">
        <v>1</v>
      </c>
      <c r="B32" t="s">
        <v>296</v>
      </c>
      <c r="C32">
        <v>3</v>
      </c>
      <c r="D32" t="s">
        <v>297</v>
      </c>
    </row>
    <row r="33" spans="1:4" x14ac:dyDescent="0.35">
      <c r="A33">
        <v>1</v>
      </c>
      <c r="B33" t="s">
        <v>298</v>
      </c>
      <c r="C33">
        <v>4</v>
      </c>
      <c r="D33" t="s">
        <v>299</v>
      </c>
    </row>
    <row r="34" spans="1:4" x14ac:dyDescent="0.35">
      <c r="A34">
        <v>1</v>
      </c>
      <c r="B34" t="s">
        <v>300</v>
      </c>
      <c r="C34">
        <v>5</v>
      </c>
      <c r="D34" t="s">
        <v>301</v>
      </c>
    </row>
    <row r="35" spans="1:4" x14ac:dyDescent="0.35">
      <c r="A35">
        <v>1</v>
      </c>
      <c r="B35" t="s">
        <v>302</v>
      </c>
      <c r="C35">
        <v>6</v>
      </c>
      <c r="D35" t="s">
        <v>303</v>
      </c>
    </row>
    <row r="36" spans="1:4" x14ac:dyDescent="0.35">
      <c r="A36">
        <v>1</v>
      </c>
      <c r="B36" t="s">
        <v>304</v>
      </c>
      <c r="C36">
        <v>7</v>
      </c>
      <c r="D36" t="s">
        <v>305</v>
      </c>
    </row>
    <row r="37" spans="1:4" x14ac:dyDescent="0.35">
      <c r="A37">
        <v>1</v>
      </c>
      <c r="B37" t="s">
        <v>306</v>
      </c>
      <c r="C37">
        <v>8</v>
      </c>
      <c r="D37" t="s">
        <v>307</v>
      </c>
    </row>
    <row r="38" spans="1:4" x14ac:dyDescent="0.35">
      <c r="A38">
        <v>1</v>
      </c>
      <c r="B38" t="s">
        <v>308</v>
      </c>
      <c r="C38">
        <v>9</v>
      </c>
      <c r="D38" t="s">
        <v>309</v>
      </c>
    </row>
    <row r="39" spans="1:4" x14ac:dyDescent="0.35">
      <c r="A39">
        <v>1</v>
      </c>
      <c r="B39" t="s">
        <v>310</v>
      </c>
      <c r="C39">
        <v>10</v>
      </c>
      <c r="D39" t="s">
        <v>311</v>
      </c>
    </row>
    <row r="40" spans="1:4" x14ac:dyDescent="0.35">
      <c r="A40">
        <v>1</v>
      </c>
      <c r="B40" t="s">
        <v>312</v>
      </c>
      <c r="C40">
        <v>11</v>
      </c>
      <c r="D40" t="s">
        <v>313</v>
      </c>
    </row>
    <row r="41" spans="1:4" x14ac:dyDescent="0.35">
      <c r="A41">
        <v>1</v>
      </c>
      <c r="B41" t="s">
        <v>314</v>
      </c>
      <c r="C41">
        <v>12</v>
      </c>
      <c r="D41" t="s">
        <v>315</v>
      </c>
    </row>
    <row r="42" spans="1:4" x14ac:dyDescent="0.35">
      <c r="A42">
        <v>1</v>
      </c>
      <c r="B42" t="s">
        <v>316</v>
      </c>
      <c r="C42">
        <v>13</v>
      </c>
      <c r="D42" t="s">
        <v>317</v>
      </c>
    </row>
    <row r="43" spans="1:4" x14ac:dyDescent="0.35">
      <c r="A43">
        <v>1</v>
      </c>
      <c r="B43" t="s">
        <v>318</v>
      </c>
      <c r="C43">
        <v>14</v>
      </c>
      <c r="D43" t="s">
        <v>319</v>
      </c>
    </row>
    <row r="44" spans="1:4" x14ac:dyDescent="0.35">
      <c r="A44">
        <v>1</v>
      </c>
      <c r="B44" t="s">
        <v>48</v>
      </c>
      <c r="C44">
        <v>1</v>
      </c>
      <c r="D44" s="5" t="s">
        <v>289</v>
      </c>
    </row>
    <row r="45" spans="1:4" x14ac:dyDescent="0.35">
      <c r="A45">
        <v>1</v>
      </c>
      <c r="B45" t="s">
        <v>157</v>
      </c>
      <c r="C45">
        <v>1</v>
      </c>
      <c r="D45" s="5" t="s">
        <v>289</v>
      </c>
    </row>
    <row r="46" spans="1:4" x14ac:dyDescent="0.35">
      <c r="A46">
        <v>1</v>
      </c>
      <c r="B46" t="s">
        <v>159</v>
      </c>
      <c r="C46">
        <v>1</v>
      </c>
      <c r="D46" s="5" t="s">
        <v>289</v>
      </c>
    </row>
    <row r="47" spans="1:4" x14ac:dyDescent="0.35">
      <c r="A47">
        <v>1</v>
      </c>
      <c r="B47" t="s">
        <v>161</v>
      </c>
      <c r="D47" s="6"/>
    </row>
    <row r="48" spans="1:4" x14ac:dyDescent="0.35">
      <c r="A48">
        <v>1</v>
      </c>
      <c r="B48" t="s">
        <v>242</v>
      </c>
      <c r="C48">
        <v>1</v>
      </c>
      <c r="D48" s="5" t="s">
        <v>289</v>
      </c>
    </row>
    <row r="49" spans="1:4" x14ac:dyDescent="0.35">
      <c r="A49">
        <v>1</v>
      </c>
      <c r="B49" t="s">
        <v>246</v>
      </c>
      <c r="C49">
        <v>1</v>
      </c>
      <c r="D49" s="5" t="s">
        <v>289</v>
      </c>
    </row>
    <row r="50" spans="1:4" x14ac:dyDescent="0.35">
      <c r="A50">
        <v>1</v>
      </c>
      <c r="B50" t="s">
        <v>248</v>
      </c>
      <c r="C50">
        <v>1</v>
      </c>
      <c r="D50" s="5" t="s">
        <v>289</v>
      </c>
    </row>
    <row r="51" spans="1:4" x14ac:dyDescent="0.35">
      <c r="A51">
        <v>1</v>
      </c>
      <c r="B51" t="s">
        <v>250</v>
      </c>
      <c r="C51">
        <v>1</v>
      </c>
      <c r="D51" s="5" t="s">
        <v>289</v>
      </c>
    </row>
    <row r="52" spans="1:4" x14ac:dyDescent="0.35">
      <c r="A52">
        <v>1</v>
      </c>
      <c r="B52" t="s">
        <v>252</v>
      </c>
      <c r="C52">
        <v>1</v>
      </c>
      <c r="D52" s="5" t="s">
        <v>289</v>
      </c>
    </row>
    <row r="53" spans="1:4" x14ac:dyDescent="0.35">
      <c r="A53">
        <v>1</v>
      </c>
      <c r="B53" t="s">
        <v>254</v>
      </c>
      <c r="C53">
        <v>1</v>
      </c>
      <c r="D53" s="5" t="s">
        <v>289</v>
      </c>
    </row>
    <row r="54" spans="1:4" x14ac:dyDescent="0.35">
      <c r="A54">
        <v>1</v>
      </c>
      <c r="B54" t="s">
        <v>256</v>
      </c>
      <c r="C54">
        <v>1</v>
      </c>
      <c r="D54" s="5" t="s">
        <v>289</v>
      </c>
    </row>
    <row r="55" spans="1:4" x14ac:dyDescent="0.35">
      <c r="A55">
        <v>1</v>
      </c>
      <c r="B55" t="s">
        <v>258</v>
      </c>
      <c r="C55">
        <v>1</v>
      </c>
      <c r="D55" s="5" t="s">
        <v>289</v>
      </c>
    </row>
    <row r="56" spans="1:4" x14ac:dyDescent="0.35">
      <c r="A56">
        <v>1</v>
      </c>
      <c r="B56" t="s">
        <v>260</v>
      </c>
      <c r="C56">
        <v>1</v>
      </c>
      <c r="D56" s="5" t="s">
        <v>289</v>
      </c>
    </row>
    <row r="57" spans="1:4" x14ac:dyDescent="0.35">
      <c r="A57">
        <v>1</v>
      </c>
      <c r="B57" t="s">
        <v>262</v>
      </c>
      <c r="C57">
        <v>1</v>
      </c>
      <c r="D57" s="5" t="s">
        <v>289</v>
      </c>
    </row>
    <row r="58" spans="1:4" x14ac:dyDescent="0.35">
      <c r="A58">
        <v>1</v>
      </c>
      <c r="B58" t="s">
        <v>264</v>
      </c>
      <c r="C58">
        <v>1</v>
      </c>
      <c r="D58" s="5" t="s">
        <v>289</v>
      </c>
    </row>
    <row r="59" spans="1:4" x14ac:dyDescent="0.35">
      <c r="A59">
        <v>1</v>
      </c>
      <c r="B59" t="s">
        <v>266</v>
      </c>
      <c r="C59">
        <v>1</v>
      </c>
      <c r="D59" s="5" t="s">
        <v>289</v>
      </c>
    </row>
    <row r="60" spans="1:4" x14ac:dyDescent="0.35">
      <c r="A60">
        <v>1</v>
      </c>
      <c r="B60" t="s">
        <v>268</v>
      </c>
      <c r="C60">
        <v>1</v>
      </c>
      <c r="D60" s="5" t="s">
        <v>289</v>
      </c>
    </row>
    <row r="61" spans="1:4" x14ac:dyDescent="0.35">
      <c r="A61">
        <v>1</v>
      </c>
      <c r="B61" t="s">
        <v>270</v>
      </c>
      <c r="C61">
        <v>1</v>
      </c>
      <c r="D61" s="5" t="s">
        <v>289</v>
      </c>
    </row>
    <row r="62" spans="1:4" x14ac:dyDescent="0.35">
      <c r="A62">
        <v>1</v>
      </c>
      <c r="B62" t="s">
        <v>272</v>
      </c>
      <c r="C62">
        <v>1</v>
      </c>
      <c r="D62" s="5" t="s">
        <v>289</v>
      </c>
    </row>
    <row r="63" spans="1:4" x14ac:dyDescent="0.35">
      <c r="A63">
        <v>1</v>
      </c>
      <c r="B63" t="s">
        <v>274</v>
      </c>
      <c r="C63">
        <v>1</v>
      </c>
      <c r="D63" s="5" t="s">
        <v>289</v>
      </c>
    </row>
    <row r="64" spans="1:4" x14ac:dyDescent="0.35">
      <c r="A64">
        <v>1</v>
      </c>
      <c r="B64" t="s">
        <v>276</v>
      </c>
      <c r="C64">
        <v>1</v>
      </c>
      <c r="D64" s="5" t="s">
        <v>289</v>
      </c>
    </row>
    <row r="65" spans="1:4" x14ac:dyDescent="0.35">
      <c r="A65">
        <v>1</v>
      </c>
      <c r="B65" t="s">
        <v>278</v>
      </c>
      <c r="C65">
        <v>1</v>
      </c>
      <c r="D65" s="5" t="s">
        <v>289</v>
      </c>
    </row>
    <row r="66" spans="1:4" x14ac:dyDescent="0.35">
      <c r="A66">
        <v>1</v>
      </c>
      <c r="B66" t="s">
        <v>280</v>
      </c>
      <c r="C66">
        <v>1</v>
      </c>
      <c r="D66" s="5" t="s">
        <v>289</v>
      </c>
    </row>
    <row r="67" spans="1:4" x14ac:dyDescent="0.35">
      <c r="A67">
        <v>1</v>
      </c>
      <c r="B67" t="s">
        <v>282</v>
      </c>
      <c r="C67">
        <v>1</v>
      </c>
      <c r="D67" s="5" t="s">
        <v>289</v>
      </c>
    </row>
    <row r="68" spans="1:4" x14ac:dyDescent="0.35">
      <c r="A68">
        <v>1</v>
      </c>
      <c r="B68" t="s">
        <v>284</v>
      </c>
      <c r="C68">
        <v>1</v>
      </c>
      <c r="D68" s="5" t="s">
        <v>289</v>
      </c>
    </row>
    <row r="69" spans="1:4" x14ac:dyDescent="0.35">
      <c r="A69">
        <v>1</v>
      </c>
      <c r="B69" t="s">
        <v>375</v>
      </c>
      <c r="C69">
        <v>1</v>
      </c>
      <c r="D69" t="s">
        <v>377</v>
      </c>
    </row>
    <row r="70" spans="1:4" ht="29.5" customHeight="1" x14ac:dyDescent="0.35">
      <c r="A70">
        <v>1</v>
      </c>
      <c r="B70" t="s">
        <v>376</v>
      </c>
      <c r="C70">
        <v>2</v>
      </c>
      <c r="D70" t="s">
        <v>378</v>
      </c>
    </row>
    <row r="71" spans="1:4" x14ac:dyDescent="0.35">
      <c r="A71">
        <v>1</v>
      </c>
      <c r="B71" t="s">
        <v>383</v>
      </c>
      <c r="C71">
        <v>1</v>
      </c>
      <c r="D71" t="s">
        <v>377</v>
      </c>
    </row>
    <row r="72" spans="1:4" x14ac:dyDescent="0.35">
      <c r="A72">
        <v>1</v>
      </c>
      <c r="B72" t="s">
        <v>384</v>
      </c>
      <c r="C72">
        <v>2</v>
      </c>
      <c r="D72" t="s">
        <v>378</v>
      </c>
    </row>
    <row r="73" spans="1:4" x14ac:dyDescent="0.35">
      <c r="B73" t="s">
        <v>429</v>
      </c>
      <c r="C73">
        <v>1</v>
      </c>
      <c r="D73" t="s">
        <v>436</v>
      </c>
    </row>
    <row r="74" spans="1:4" x14ac:dyDescent="0.35">
      <c r="B74" t="s">
        <v>431</v>
      </c>
      <c r="C74">
        <v>2</v>
      </c>
      <c r="D74" t="s">
        <v>438</v>
      </c>
    </row>
    <row r="75" spans="1:4" x14ac:dyDescent="0.35">
      <c r="B75" t="s">
        <v>430</v>
      </c>
      <c r="C75">
        <v>1</v>
      </c>
      <c r="D75" t="s">
        <v>437</v>
      </c>
    </row>
    <row r="76" spans="1:4" x14ac:dyDescent="0.35">
      <c r="B76" t="s">
        <v>432</v>
      </c>
      <c r="C76">
        <v>2</v>
      </c>
      <c r="D76" t="s">
        <v>439</v>
      </c>
    </row>
    <row r="77" spans="1:4" x14ac:dyDescent="0.35">
      <c r="B77" t="s">
        <v>408</v>
      </c>
      <c r="C77">
        <v>1</v>
      </c>
      <c r="D77" t="s">
        <v>433</v>
      </c>
    </row>
    <row r="78" spans="1:4" x14ac:dyDescent="0.35">
      <c r="B78" t="s">
        <v>434</v>
      </c>
      <c r="C78">
        <v>1</v>
      </c>
      <c r="D78" t="s">
        <v>436</v>
      </c>
    </row>
    <row r="79" spans="1:4" x14ac:dyDescent="0.35">
      <c r="B79" t="s">
        <v>435</v>
      </c>
      <c r="C79">
        <v>2</v>
      </c>
      <c r="D79" t="s">
        <v>440</v>
      </c>
    </row>
    <row r="80" spans="1:4" x14ac:dyDescent="0.35">
      <c r="B80" t="s">
        <v>410</v>
      </c>
      <c r="C80">
        <v>1</v>
      </c>
      <c r="D80" t="s">
        <v>289</v>
      </c>
    </row>
    <row r="81" spans="2:4" x14ac:dyDescent="0.35">
      <c r="B81" t="s">
        <v>441</v>
      </c>
      <c r="C81">
        <v>1</v>
      </c>
      <c r="D81" t="s">
        <v>443</v>
      </c>
    </row>
    <row r="82" spans="2:4" x14ac:dyDescent="0.35">
      <c r="B82" t="s">
        <v>442</v>
      </c>
      <c r="C82">
        <v>2</v>
      </c>
      <c r="D82" t="s">
        <v>444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6955-E561-4BA2-96D5-97F4D829E993}">
  <dimension ref="A1:F91"/>
  <sheetViews>
    <sheetView tabSelected="1" topLeftCell="A76" workbookViewId="0">
      <selection activeCell="B86" sqref="B86"/>
    </sheetView>
  </sheetViews>
  <sheetFormatPr baseColWidth="10" defaultColWidth="9.1796875" defaultRowHeight="14.5" x14ac:dyDescent="0.35"/>
  <cols>
    <col min="2" max="2" width="33" customWidth="1"/>
    <col min="3" max="3" width="17.7265625" customWidth="1"/>
    <col min="4" max="4" width="18.7265625" customWidth="1"/>
    <col min="5" max="5" width="13.26953125" customWidth="1"/>
  </cols>
  <sheetData>
    <row r="1" spans="1:6" s="2" customFormat="1" x14ac:dyDescent="0.35">
      <c r="A1" s="2" t="s">
        <v>91</v>
      </c>
      <c r="B1" s="2" t="s">
        <v>320</v>
      </c>
      <c r="C1" s="2" t="s">
        <v>321</v>
      </c>
      <c r="D1" s="2" t="s">
        <v>322</v>
      </c>
      <c r="E1" s="2" t="s">
        <v>323</v>
      </c>
      <c r="F1" s="2" t="s">
        <v>324</v>
      </c>
    </row>
    <row r="2" spans="1:6" x14ac:dyDescent="0.35">
      <c r="A2">
        <v>1</v>
      </c>
      <c r="B2" t="s">
        <v>113</v>
      </c>
    </row>
    <row r="3" spans="1:6" x14ac:dyDescent="0.35">
      <c r="A3">
        <v>1</v>
      </c>
      <c r="B3" t="s">
        <v>116</v>
      </c>
    </row>
    <row r="4" spans="1:6" x14ac:dyDescent="0.35">
      <c r="A4">
        <v>2</v>
      </c>
      <c r="B4" t="s">
        <v>119</v>
      </c>
    </row>
    <row r="5" spans="1:6" x14ac:dyDescent="0.35">
      <c r="A5">
        <v>2</v>
      </c>
      <c r="B5" t="s">
        <v>121</v>
      </c>
    </row>
    <row r="6" spans="1:6" x14ac:dyDescent="0.35">
      <c r="A6">
        <v>1</v>
      </c>
      <c r="B6" t="s">
        <v>325</v>
      </c>
    </row>
    <row r="7" spans="1:6" x14ac:dyDescent="0.35">
      <c r="A7">
        <v>1</v>
      </c>
      <c r="B7" t="s">
        <v>326</v>
      </c>
      <c r="E7" s="9"/>
    </row>
    <row r="8" spans="1:6" x14ac:dyDescent="0.35">
      <c r="A8">
        <v>1</v>
      </c>
      <c r="B8" t="s">
        <v>327</v>
      </c>
      <c r="E8" s="9"/>
    </row>
    <row r="9" spans="1:6" x14ac:dyDescent="0.35">
      <c r="A9">
        <v>1</v>
      </c>
      <c r="B9" t="s">
        <v>328</v>
      </c>
      <c r="E9" s="9"/>
    </row>
    <row r="10" spans="1:6" x14ac:dyDescent="0.35">
      <c r="A10">
        <v>1</v>
      </c>
      <c r="B10" t="s">
        <v>329</v>
      </c>
      <c r="E10" s="9"/>
    </row>
    <row r="11" spans="1:6" x14ac:dyDescent="0.35">
      <c r="A11">
        <v>1</v>
      </c>
      <c r="B11" t="s">
        <v>330</v>
      </c>
      <c r="E11" s="9"/>
    </row>
    <row r="12" spans="1:6" x14ac:dyDescent="0.35">
      <c r="A12">
        <v>1</v>
      </c>
      <c r="B12" t="s">
        <v>331</v>
      </c>
      <c r="E12" s="9"/>
    </row>
    <row r="13" spans="1:6" x14ac:dyDescent="0.35">
      <c r="A13">
        <v>1</v>
      </c>
      <c r="B13" t="s">
        <v>332</v>
      </c>
      <c r="E13" s="9"/>
    </row>
    <row r="14" spans="1:6" x14ac:dyDescent="0.35">
      <c r="A14">
        <v>1</v>
      </c>
      <c r="B14" t="s">
        <v>333</v>
      </c>
    </row>
    <row r="15" spans="1:6" x14ac:dyDescent="0.35">
      <c r="A15">
        <v>1</v>
      </c>
      <c r="B15" t="s">
        <v>334</v>
      </c>
    </row>
    <row r="16" spans="1:6" x14ac:dyDescent="0.35">
      <c r="A16">
        <v>1</v>
      </c>
      <c r="B16" t="s">
        <v>335</v>
      </c>
    </row>
    <row r="17" spans="1:2" x14ac:dyDescent="0.35">
      <c r="A17">
        <v>1</v>
      </c>
      <c r="B17" t="s">
        <v>336</v>
      </c>
    </row>
    <row r="18" spans="1:2" x14ac:dyDescent="0.35">
      <c r="A18">
        <v>2</v>
      </c>
      <c r="B18" t="s">
        <v>337</v>
      </c>
    </row>
    <row r="19" spans="1:2" x14ac:dyDescent="0.35">
      <c r="A19">
        <v>2</v>
      </c>
      <c r="B19" t="s">
        <v>338</v>
      </c>
    </row>
    <row r="20" spans="1:2" x14ac:dyDescent="0.35">
      <c r="A20">
        <v>2</v>
      </c>
      <c r="B20" t="s">
        <v>339</v>
      </c>
    </row>
    <row r="21" spans="1:2" x14ac:dyDescent="0.35">
      <c r="A21">
        <v>2</v>
      </c>
      <c r="B21" t="s">
        <v>340</v>
      </c>
    </row>
    <row r="22" spans="1:2" x14ac:dyDescent="0.35">
      <c r="A22">
        <v>1</v>
      </c>
      <c r="B22" t="s">
        <v>138</v>
      </c>
    </row>
    <row r="23" spans="1:2" x14ac:dyDescent="0.35">
      <c r="A23">
        <v>1</v>
      </c>
      <c r="B23" t="s">
        <v>341</v>
      </c>
    </row>
    <row r="24" spans="1:2" x14ac:dyDescent="0.35">
      <c r="A24">
        <v>1</v>
      </c>
      <c r="B24" t="s">
        <v>208</v>
      </c>
    </row>
    <row r="25" spans="1:2" x14ac:dyDescent="0.35">
      <c r="A25">
        <v>1</v>
      </c>
      <c r="B25" t="s">
        <v>143</v>
      </c>
    </row>
    <row r="26" spans="1:2" x14ac:dyDescent="0.35">
      <c r="A26">
        <v>1</v>
      </c>
      <c r="B26" t="s">
        <v>144</v>
      </c>
    </row>
    <row r="27" spans="1:2" x14ac:dyDescent="0.35">
      <c r="A27">
        <v>1</v>
      </c>
      <c r="B27" t="s">
        <v>146</v>
      </c>
    </row>
    <row r="28" spans="1:2" x14ac:dyDescent="0.35">
      <c r="A28">
        <v>2</v>
      </c>
      <c r="B28" t="s">
        <v>148</v>
      </c>
    </row>
    <row r="29" spans="1:2" x14ac:dyDescent="0.35">
      <c r="A29">
        <v>2</v>
      </c>
      <c r="B29" t="s">
        <v>149</v>
      </c>
    </row>
    <row r="30" spans="1:2" x14ac:dyDescent="0.35">
      <c r="A30">
        <v>2</v>
      </c>
      <c r="B30" t="s">
        <v>150</v>
      </c>
    </row>
    <row r="31" spans="1:2" x14ac:dyDescent="0.35">
      <c r="A31">
        <v>3</v>
      </c>
      <c r="B31" t="s">
        <v>151</v>
      </c>
    </row>
    <row r="32" spans="1:2" x14ac:dyDescent="0.35">
      <c r="A32">
        <v>3</v>
      </c>
      <c r="B32" t="s">
        <v>152</v>
      </c>
    </row>
    <row r="33" spans="1:2" x14ac:dyDescent="0.35">
      <c r="A33">
        <v>3</v>
      </c>
      <c r="B33" t="s">
        <v>153</v>
      </c>
    </row>
    <row r="34" spans="1:2" x14ac:dyDescent="0.35">
      <c r="A34">
        <v>1</v>
      </c>
      <c r="B34" t="s">
        <v>292</v>
      </c>
    </row>
    <row r="35" spans="1:2" x14ac:dyDescent="0.35">
      <c r="A35">
        <v>1</v>
      </c>
      <c r="B35" t="s">
        <v>294</v>
      </c>
    </row>
    <row r="36" spans="1:2" x14ac:dyDescent="0.35">
      <c r="A36">
        <v>1</v>
      </c>
      <c r="B36" t="s">
        <v>296</v>
      </c>
    </row>
    <row r="37" spans="1:2" x14ac:dyDescent="0.35">
      <c r="A37">
        <v>1</v>
      </c>
      <c r="B37" t="s">
        <v>298</v>
      </c>
    </row>
    <row r="38" spans="1:2" x14ac:dyDescent="0.35">
      <c r="A38">
        <v>1</v>
      </c>
      <c r="B38" t="s">
        <v>300</v>
      </c>
    </row>
    <row r="39" spans="1:2" x14ac:dyDescent="0.35">
      <c r="A39">
        <v>1</v>
      </c>
      <c r="B39" t="s">
        <v>302</v>
      </c>
    </row>
    <row r="40" spans="1:2" x14ac:dyDescent="0.35">
      <c r="A40">
        <v>1</v>
      </c>
      <c r="B40" t="s">
        <v>304</v>
      </c>
    </row>
    <row r="41" spans="1:2" x14ac:dyDescent="0.35">
      <c r="A41">
        <v>1</v>
      </c>
      <c r="B41" t="s">
        <v>306</v>
      </c>
    </row>
    <row r="42" spans="1:2" x14ac:dyDescent="0.35">
      <c r="A42">
        <v>1</v>
      </c>
      <c r="B42" t="s">
        <v>308</v>
      </c>
    </row>
    <row r="43" spans="1:2" x14ac:dyDescent="0.35">
      <c r="A43">
        <v>1</v>
      </c>
      <c r="B43" t="s">
        <v>310</v>
      </c>
    </row>
    <row r="44" spans="1:2" x14ac:dyDescent="0.35">
      <c r="A44">
        <v>1</v>
      </c>
      <c r="B44" t="s">
        <v>312</v>
      </c>
    </row>
    <row r="45" spans="1:2" x14ac:dyDescent="0.35">
      <c r="A45">
        <v>1</v>
      </c>
      <c r="B45" t="s">
        <v>314</v>
      </c>
    </row>
    <row r="46" spans="1:2" x14ac:dyDescent="0.35">
      <c r="A46">
        <v>1</v>
      </c>
      <c r="B46" t="s">
        <v>316</v>
      </c>
    </row>
    <row r="47" spans="1:2" x14ac:dyDescent="0.35">
      <c r="A47">
        <v>1</v>
      </c>
      <c r="B47" t="s">
        <v>318</v>
      </c>
    </row>
    <row r="48" spans="1:2" x14ac:dyDescent="0.35">
      <c r="A48">
        <v>1</v>
      </c>
      <c r="B48" t="s">
        <v>48</v>
      </c>
    </row>
    <row r="49" spans="1:2" x14ac:dyDescent="0.35">
      <c r="A49">
        <v>1</v>
      </c>
      <c r="B49" t="s">
        <v>157</v>
      </c>
    </row>
    <row r="50" spans="1:2" x14ac:dyDescent="0.35">
      <c r="A50">
        <v>1</v>
      </c>
      <c r="B50" t="s">
        <v>159</v>
      </c>
    </row>
    <row r="51" spans="1:2" x14ac:dyDescent="0.35">
      <c r="A51">
        <v>1</v>
      </c>
      <c r="B51" t="s">
        <v>161</v>
      </c>
    </row>
    <row r="52" spans="1:2" x14ac:dyDescent="0.35">
      <c r="A52">
        <v>1</v>
      </c>
      <c r="B52" t="s">
        <v>242</v>
      </c>
    </row>
    <row r="53" spans="1:2" x14ac:dyDescent="0.35">
      <c r="A53">
        <v>1</v>
      </c>
      <c r="B53" t="s">
        <v>246</v>
      </c>
    </row>
    <row r="54" spans="1:2" x14ac:dyDescent="0.35">
      <c r="A54">
        <v>1</v>
      </c>
      <c r="B54" t="s">
        <v>248</v>
      </c>
    </row>
    <row r="55" spans="1:2" x14ac:dyDescent="0.35">
      <c r="A55">
        <v>1</v>
      </c>
      <c r="B55" t="s">
        <v>250</v>
      </c>
    </row>
    <row r="56" spans="1:2" x14ac:dyDescent="0.35">
      <c r="A56">
        <v>1</v>
      </c>
      <c r="B56" t="s">
        <v>252</v>
      </c>
    </row>
    <row r="57" spans="1:2" x14ac:dyDescent="0.35">
      <c r="A57">
        <v>1</v>
      </c>
      <c r="B57" t="s">
        <v>254</v>
      </c>
    </row>
    <row r="58" spans="1:2" x14ac:dyDescent="0.35">
      <c r="A58">
        <v>1</v>
      </c>
      <c r="B58" t="s">
        <v>256</v>
      </c>
    </row>
    <row r="59" spans="1:2" x14ac:dyDescent="0.35">
      <c r="A59">
        <v>1</v>
      </c>
      <c r="B59" t="s">
        <v>258</v>
      </c>
    </row>
    <row r="60" spans="1:2" x14ac:dyDescent="0.35">
      <c r="A60">
        <v>1</v>
      </c>
      <c r="B60" t="s">
        <v>260</v>
      </c>
    </row>
    <row r="61" spans="1:2" x14ac:dyDescent="0.35">
      <c r="A61">
        <v>1</v>
      </c>
      <c r="B61" t="s">
        <v>262</v>
      </c>
    </row>
    <row r="62" spans="1:2" x14ac:dyDescent="0.35">
      <c r="A62">
        <v>1</v>
      </c>
      <c r="B62" t="s">
        <v>264</v>
      </c>
    </row>
    <row r="63" spans="1:2" x14ac:dyDescent="0.35">
      <c r="A63">
        <v>1</v>
      </c>
      <c r="B63" t="s">
        <v>266</v>
      </c>
    </row>
    <row r="64" spans="1:2" x14ac:dyDescent="0.35">
      <c r="A64">
        <v>1</v>
      </c>
      <c r="B64" t="s">
        <v>268</v>
      </c>
    </row>
    <row r="65" spans="1:4" x14ac:dyDescent="0.35">
      <c r="A65">
        <v>1</v>
      </c>
      <c r="B65" t="s">
        <v>270</v>
      </c>
    </row>
    <row r="66" spans="1:4" x14ac:dyDescent="0.35">
      <c r="A66">
        <v>1</v>
      </c>
      <c r="B66" t="s">
        <v>272</v>
      </c>
    </row>
    <row r="67" spans="1:4" x14ac:dyDescent="0.35">
      <c r="A67">
        <v>1</v>
      </c>
      <c r="B67" t="s">
        <v>274</v>
      </c>
    </row>
    <row r="68" spans="1:4" x14ac:dyDescent="0.35">
      <c r="A68">
        <v>1</v>
      </c>
      <c r="B68" t="s">
        <v>276</v>
      </c>
    </row>
    <row r="69" spans="1:4" x14ac:dyDescent="0.35">
      <c r="A69">
        <v>1</v>
      </c>
      <c r="B69" t="s">
        <v>278</v>
      </c>
    </row>
    <row r="70" spans="1:4" x14ac:dyDescent="0.35">
      <c r="A70">
        <v>1</v>
      </c>
      <c r="B70" t="s">
        <v>280</v>
      </c>
    </row>
    <row r="71" spans="1:4" x14ac:dyDescent="0.35">
      <c r="A71">
        <v>1</v>
      </c>
      <c r="B71" t="s">
        <v>282</v>
      </c>
    </row>
    <row r="72" spans="1:4" x14ac:dyDescent="0.35">
      <c r="A72">
        <v>1</v>
      </c>
      <c r="B72" t="s">
        <v>284</v>
      </c>
    </row>
    <row r="73" spans="1:4" x14ac:dyDescent="0.35">
      <c r="A73">
        <v>1</v>
      </c>
      <c r="B73" t="s">
        <v>370</v>
      </c>
    </row>
    <row r="74" spans="1:4" x14ac:dyDescent="0.35">
      <c r="A74">
        <v>1</v>
      </c>
      <c r="B74" t="s">
        <v>375</v>
      </c>
    </row>
    <row r="75" spans="1:4" x14ac:dyDescent="0.35">
      <c r="A75">
        <v>1</v>
      </c>
      <c r="B75" t="s">
        <v>376</v>
      </c>
    </row>
    <row r="76" spans="1:4" x14ac:dyDescent="0.35">
      <c r="A76">
        <v>1</v>
      </c>
      <c r="B76" t="s">
        <v>383</v>
      </c>
    </row>
    <row r="77" spans="1:4" x14ac:dyDescent="0.35">
      <c r="A77">
        <v>1</v>
      </c>
      <c r="B77" t="s">
        <v>384</v>
      </c>
    </row>
    <row r="78" spans="1:4" x14ac:dyDescent="0.35">
      <c r="A78">
        <v>3</v>
      </c>
      <c r="B78" s="12" t="s">
        <v>375</v>
      </c>
      <c r="C78" s="12">
        <v>1</v>
      </c>
      <c r="D78" s="12" t="s">
        <v>377</v>
      </c>
    </row>
    <row r="79" spans="1:4" x14ac:dyDescent="0.35">
      <c r="A79">
        <v>3</v>
      </c>
      <c r="B79" s="12" t="s">
        <v>376</v>
      </c>
      <c r="C79" s="12">
        <v>2</v>
      </c>
      <c r="D79" s="12" t="s">
        <v>378</v>
      </c>
    </row>
    <row r="80" spans="1:4" x14ac:dyDescent="0.35">
      <c r="A80">
        <v>3</v>
      </c>
      <c r="B80" s="12" t="s">
        <v>383</v>
      </c>
      <c r="C80" s="12">
        <v>1</v>
      </c>
      <c r="D80" s="12" t="s">
        <v>377</v>
      </c>
    </row>
    <row r="81" spans="1:4" x14ac:dyDescent="0.35">
      <c r="A81">
        <v>3</v>
      </c>
      <c r="B81" s="12" t="s">
        <v>384</v>
      </c>
      <c r="C81" s="12">
        <v>2</v>
      </c>
      <c r="D81" s="12" t="s">
        <v>378</v>
      </c>
    </row>
    <row r="82" spans="1:4" x14ac:dyDescent="0.35">
      <c r="A82">
        <v>3</v>
      </c>
      <c r="B82" s="12" t="s">
        <v>429</v>
      </c>
      <c r="C82" s="12">
        <v>1</v>
      </c>
      <c r="D82" s="12" t="s">
        <v>436</v>
      </c>
    </row>
    <row r="83" spans="1:4" x14ac:dyDescent="0.35">
      <c r="A83">
        <v>3</v>
      </c>
      <c r="B83" s="12" t="s">
        <v>431</v>
      </c>
      <c r="C83" s="12">
        <v>2</v>
      </c>
      <c r="D83" s="12" t="s">
        <v>438</v>
      </c>
    </row>
    <row r="84" spans="1:4" x14ac:dyDescent="0.35">
      <c r="A84">
        <v>3</v>
      </c>
      <c r="B84" s="12" t="s">
        <v>430</v>
      </c>
      <c r="C84" s="12">
        <v>1</v>
      </c>
      <c r="D84" s="12" t="s">
        <v>437</v>
      </c>
    </row>
    <row r="85" spans="1:4" x14ac:dyDescent="0.35">
      <c r="A85">
        <v>3</v>
      </c>
      <c r="B85" s="12" t="s">
        <v>432</v>
      </c>
      <c r="C85" s="12">
        <v>2</v>
      </c>
      <c r="D85" s="12" t="s">
        <v>439</v>
      </c>
    </row>
    <row r="86" spans="1:4" x14ac:dyDescent="0.35">
      <c r="A86">
        <v>3</v>
      </c>
      <c r="B86" s="12" t="s">
        <v>408</v>
      </c>
      <c r="C86" s="12">
        <v>1</v>
      </c>
      <c r="D86" s="12" t="s">
        <v>433</v>
      </c>
    </row>
    <row r="87" spans="1:4" x14ac:dyDescent="0.35">
      <c r="A87">
        <v>3</v>
      </c>
      <c r="B87" s="12" t="s">
        <v>434</v>
      </c>
      <c r="C87" s="12">
        <v>1</v>
      </c>
      <c r="D87" s="12" t="s">
        <v>436</v>
      </c>
    </row>
    <row r="88" spans="1:4" x14ac:dyDescent="0.35">
      <c r="A88">
        <v>3</v>
      </c>
      <c r="B88" s="12" t="s">
        <v>435</v>
      </c>
      <c r="C88" s="12">
        <v>2</v>
      </c>
      <c r="D88" s="12" t="s">
        <v>440</v>
      </c>
    </row>
    <row r="89" spans="1:4" x14ac:dyDescent="0.35">
      <c r="A89">
        <v>3</v>
      </c>
      <c r="B89" s="12" t="s">
        <v>410</v>
      </c>
      <c r="C89" s="12">
        <v>1</v>
      </c>
      <c r="D89" s="12" t="s">
        <v>289</v>
      </c>
    </row>
    <row r="90" spans="1:4" x14ac:dyDescent="0.35">
      <c r="A90">
        <v>3</v>
      </c>
      <c r="B90" s="12" t="s">
        <v>441</v>
      </c>
      <c r="C90" s="12">
        <v>1</v>
      </c>
      <c r="D90" s="12" t="s">
        <v>443</v>
      </c>
    </row>
    <row r="91" spans="1:4" x14ac:dyDescent="0.35">
      <c r="A91">
        <v>3</v>
      </c>
      <c r="B91" s="12" t="s">
        <v>442</v>
      </c>
      <c r="C91" s="12">
        <v>2</v>
      </c>
      <c r="D91" s="12" t="s">
        <v>444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publication_table</vt:lpstr>
      <vt:lpstr>study_table</vt:lpstr>
      <vt:lpstr>group_table</vt:lpstr>
      <vt:lpstr>task</vt:lpstr>
      <vt:lpstr>dataset_overview_table</vt:lpstr>
      <vt:lpstr>within_table</vt:lpstr>
      <vt:lpstr>condition_descriptives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Madlen Hoffstadt</cp:lastModifiedBy>
  <cp:revision/>
  <dcterms:created xsi:type="dcterms:W3CDTF">2023-03-22T09:49:59Z</dcterms:created>
  <dcterms:modified xsi:type="dcterms:W3CDTF">2023-11-03T15:44:58Z</dcterms:modified>
  <cp:category/>
  <cp:contentStatus/>
</cp:coreProperties>
</file>