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llpg-my.sharepoint.com/personal/jthielemier_gahehi_org/Documents/Desktop/Capstone-Project/"/>
    </mc:Choice>
  </mc:AlternateContent>
  <xr:revisionPtr revIDLastSave="48" documentId="8_{B13E2D00-0F90-42D0-B716-2C065A771243}" xr6:coauthVersionLast="47" xr6:coauthVersionMax="47" xr10:uidLastSave="{A7F333CF-47A5-4CFD-842D-E5A265313B0B}"/>
  <bookViews>
    <workbookView xWindow="28680" yWindow="-120" windowWidth="29040" windowHeight="15720" xr2:uid="{60DACA4B-4343-4A29-B02F-BFA68108E171}"/>
  </bookViews>
  <sheets>
    <sheet name="GA_Hospi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<sst xmlns="http://schemas.openxmlformats.org/spreadsheetml/2006/main" count="188" uniqueCount="99">
  <si>
    <t>City</t>
  </si>
  <si>
    <t>State</t>
  </si>
  <si>
    <t>County</t>
  </si>
  <si>
    <t>Medicare_GME_Payment</t>
  </si>
  <si>
    <t>Medicare_GME_Per_Resident</t>
  </si>
  <si>
    <t>Medicare_Pct</t>
  </si>
  <si>
    <t>Medicaid_Pct</t>
  </si>
  <si>
    <t>Academic_Medical_Center</t>
  </si>
  <si>
    <t>Hospital_System_Affiliation</t>
  </si>
  <si>
    <t>Median_Income</t>
  </si>
  <si>
    <t>Unemployment_Rate</t>
  </si>
  <si>
    <t>GA</t>
  </si>
  <si>
    <t>ST MARYS HEALTH CARE SYSTEM  INC</t>
  </si>
  <si>
    <t>ATHENS</t>
  </si>
  <si>
    <t>CLARKE</t>
  </si>
  <si>
    <t>ST MARY HEALTHCARE SYSTEM</t>
  </si>
  <si>
    <t>PHOEBE PUTNEY MEMORIAL HOSPITAL</t>
  </si>
  <si>
    <t>ALBANY</t>
  </si>
  <si>
    <t>DOUGHERTY</t>
  </si>
  <si>
    <t>PHOEBE PUTNEY HEALTH SYSTEM</t>
  </si>
  <si>
    <t>EMORY UNIVERSITY HOSPITAL</t>
  </si>
  <si>
    <t>ATLANTA</t>
  </si>
  <si>
    <t>DEKALB</t>
  </si>
  <si>
    <t>AUGUSTA</t>
  </si>
  <si>
    <t>RICHMOND</t>
  </si>
  <si>
    <t>PIEDMONT HEALTHCARE INC.</t>
  </si>
  <si>
    <t>GRIFFIN</t>
  </si>
  <si>
    <t>SPALDING</t>
  </si>
  <si>
    <t>WELLSTAR HEALTH SYSTEM  INC</t>
  </si>
  <si>
    <t>AU MEDICAL CENTER  INC</t>
  </si>
  <si>
    <t>AU HEALTH SYSTEM INC</t>
  </si>
  <si>
    <t>KENNESTONE HOSPITAL</t>
  </si>
  <si>
    <t>MARIETTA</t>
  </si>
  <si>
    <t>COBB</t>
  </si>
  <si>
    <t>WELLSTAR HEALTH SYSTEM</t>
  </si>
  <si>
    <t>MEMORIAL HEALTH UNIV MED CENTER</t>
  </si>
  <si>
    <t>CHATHAM</t>
  </si>
  <si>
    <t>HCA  INC</t>
  </si>
  <si>
    <t>FLOYD MEDICAL CENTER</t>
  </si>
  <si>
    <t>ROME</t>
  </si>
  <si>
    <t>FLOYD</t>
  </si>
  <si>
    <t>COLUMBUS</t>
  </si>
  <si>
    <t>MUSCOGEE</t>
  </si>
  <si>
    <t>HOUSTON HEALTHCARE</t>
  </si>
  <si>
    <t>WARNER ROBINS</t>
  </si>
  <si>
    <t>HOUSTON</t>
  </si>
  <si>
    <t>PIEDMONT HEALTHCARE INC</t>
  </si>
  <si>
    <t>FULTON</t>
  </si>
  <si>
    <t>NORTHSIDE HOSPITAL - GWINNETT</t>
  </si>
  <si>
    <t>LAWRENCEVILLE</t>
  </si>
  <si>
    <t>GWINNETT</t>
  </si>
  <si>
    <t>MOULTRIE</t>
  </si>
  <si>
    <t>COLQUITT</t>
  </si>
  <si>
    <t>AHN THE MEDICAL CENTER</t>
  </si>
  <si>
    <t>MACON</t>
  </si>
  <si>
    <t>BIBB</t>
  </si>
  <si>
    <t>CMHA D/B/A ATRIUM HEALTH</t>
  </si>
  <si>
    <t>ST. FRANCIS HOSPITAL  INC.</t>
  </si>
  <si>
    <t>KINDRED HEALTHCARE OPERATING  LLC</t>
  </si>
  <si>
    <t>COBB HOSPITAL AND MEDICAL CENTER</t>
  </si>
  <si>
    <t>AUSTELL</t>
  </si>
  <si>
    <t>PIEDMONT MACON MEDICAL CENTER</t>
  </si>
  <si>
    <t>ADVENTHEALTH REDMOND</t>
  </si>
  <si>
    <t>ADVENTIST HEALTH SYSTEM</t>
  </si>
  <si>
    <t>DOUGLAS HOSPITAL</t>
  </si>
  <si>
    <t>DOUGLAS</t>
  </si>
  <si>
    <t>ROSWELL</t>
  </si>
  <si>
    <t>Population</t>
  </si>
  <si>
    <t>Bachelor_or_Higher</t>
  </si>
  <si>
    <t>Population_Over_65</t>
  </si>
  <si>
    <t>Uninsured_Rate</t>
  </si>
  <si>
    <t>Medicaid_Days</t>
  </si>
  <si>
    <t>Hospital_Revenue</t>
  </si>
  <si>
    <t>Faculty_Cost</t>
  </si>
  <si>
    <t>Resident_Salary</t>
  </si>
  <si>
    <t>Filled_Slots</t>
  </si>
  <si>
    <t>Number_of_Beds</t>
  </si>
  <si>
    <t>System</t>
  </si>
  <si>
    <t>Medicare_Days</t>
  </si>
  <si>
    <t>NO</t>
  </si>
  <si>
    <t>YES</t>
  </si>
  <si>
    <t>NON-PROFIT</t>
  </si>
  <si>
    <t>SYSTEM MEMBER</t>
  </si>
  <si>
    <t>STAND-ALONE</t>
  </si>
  <si>
    <t>FOR-PROFIT</t>
  </si>
  <si>
    <t>COLQUITT REGIOL MEDICAL CENTER</t>
  </si>
  <si>
    <t>FLOYD HEALTHCARE MAGEMENT INC</t>
  </si>
  <si>
    <t>Total_Approved_Slots</t>
  </si>
  <si>
    <t>Hospital_Name</t>
  </si>
  <si>
    <t>Medicaid_State_Funds</t>
  </si>
  <si>
    <t xml:space="preserve">SAVANNAH </t>
  </si>
  <si>
    <t>SPALDING REGIONAL HOSPITAL</t>
  </si>
  <si>
    <t>PIEDMONT ATHENS REGIONAL MEDICAL CE</t>
  </si>
  <si>
    <t>PIEDMONT COLUMBUS REGIONAL MIDTOWN</t>
  </si>
  <si>
    <t>INDEPENDENT</t>
  </si>
  <si>
    <t>Fill_Rate</t>
  </si>
  <si>
    <t>MORROW</t>
  </si>
  <si>
    <t>NORTH FULTON REGIONAL HOSPITAL</t>
  </si>
  <si>
    <t>Profit_Type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</si>
</sst>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18" fillId="0" borderId="0" xfId="43" applyAlignment="1">
      <alignment vertical="center" wrapText="1"/>
    </xf>
    <xf numFmtId="44" fontId="0" fillId="0" borderId="0" xfId="42" applyFont="1"/>
    <xf numFmtId="44" fontId="0" fillId="0" borderId="0" xfId="42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45" applyFont="1"/>
    <xf numFmtId="164" fontId="0" fillId="0" borderId="0" xfId="44" applyNumberFormat="1" applyFont="1"/>
    <xf numFmtId="165" fontId="0" fillId="0" borderId="0" xfId="42" applyNumberFormat="1" applyFont="1"/>
    <xf numFmtId="9" fontId="0" fillId="0" borderId="0" xfId="0" applyNumberFormat="1" applyAlignment="1">
      <alignment vertical="center" wrapText="1"/>
    </xf>
    <xf numFmtId="6" fontId="19" fillId="0" borderId="0" xfId="0" applyNumberFormat="1" applyFont="1"/>
    <xf numFmtId="6" fontId="19" fillId="0" borderId="10" xfId="0" applyNumberFormat="1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5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275F-385C-4B8E-B418-5F5CD09A2EB5}">
  <dimension ref="A1:AB51"/>
  <sheetViews>
    <sheetView tabSelected="1" workbookViewId="0">
      <pane xSplit="2" topLeftCell="E1" activePane="topRight" state="frozen"/>
      <selection pane="topRight" activeCell="I1" sqref="I1:I1048576"/>
    </sheetView>
  </sheetViews>
  <sheetFormatPr defaultRowHeight="15" x14ac:dyDescent="0.25"/>
  <cols>
    <col min="1" max="1" width="40.28515625" bestFit="1" customWidth="1"/>
    <col min="2" max="2" width="15.85546875" bestFit="1" customWidth="1"/>
    <col min="3" max="3" width="5.28515625" bestFit="1" customWidth="1"/>
    <col min="4" max="4" width="11.7109375" bestFit="1" customWidth="1"/>
    <col min="5" max="5" width="20" bestFit="1" customWidth="1"/>
    <col min="6" max="6" width="11" bestFit="1" customWidth="1"/>
    <col min="7" max="7" width="11" customWidth="1"/>
    <col min="8" max="8" width="20.85546875" bestFit="1" customWidth="1"/>
    <col min="9" max="9" width="16" bestFit="1" customWidth="1"/>
    <col min="10" max="10" width="35.42578125" bestFit="1" customWidth="1"/>
    <col min="11" max="12" width="14.42578125" bestFit="1" customWidth="1"/>
    <col min="13" max="13" width="18" bestFit="1" customWidth="1"/>
    <col min="14" max="15" width="15.28515625" bestFit="1" customWidth="1"/>
    <col min="16" max="16" width="22.7109375" bestFit="1" customWidth="1"/>
    <col min="17" max="17" width="26.5703125" bestFit="1" customWidth="1"/>
    <col min="18" max="19" width="12.7109375" bestFit="1" customWidth="1"/>
    <col min="20" max="20" width="24.42578125" bestFit="1" customWidth="1"/>
    <col min="21" max="21" width="15.5703125" bestFit="1" customWidth="1"/>
    <col min="22" max="22" width="25.28515625" bestFit="1" customWidth="1"/>
    <col min="23" max="23" width="15.140625" bestFit="1" customWidth="1"/>
    <col min="24" max="24" width="19.28515625" bestFit="1" customWidth="1"/>
    <col min="25" max="25" width="26.28515625" bestFit="1" customWidth="1"/>
    <col min="26" max="26" width="10.7109375" bestFit="1" customWidth="1"/>
    <col min="27" max="27" width="18.7109375" bestFit="1" customWidth="1"/>
    <col min="28" max="28" width="15" bestFit="1" customWidth="1"/>
  </cols>
  <sheetData>
    <row r="1" spans="1:28" x14ac:dyDescent="0.25">
      <c r="A1" t="s">
        <v>88</v>
      </c>
      <c r="B1" t="s">
        <v>0</v>
      </c>
      <c r="C1" t="s">
        <v>1</v>
      </c>
      <c r="D1" t="s">
        <v>2</v>
      </c>
      <c r="E1" t="s">
        <v>87</v>
      </c>
      <c r="F1" t="s">
        <v>75</v>
      </c>
      <c r="G1" t="s">
        <v>95</v>
      </c>
      <c r="H1" t="s">
        <v>89</v>
      </c>
      <c r="I1" t="s">
        <v>76</v>
      </c>
      <c r="J1" t="s">
        <v>77</v>
      </c>
      <c r="K1" t="s">
        <v>78</v>
      </c>
      <c r="L1" t="s">
        <v>71</v>
      </c>
      <c r="M1" t="s">
        <v>72</v>
      </c>
      <c r="N1" t="s">
        <v>74</v>
      </c>
      <c r="O1" t="s">
        <v>73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98</v>
      </c>
      <c r="V1" t="s">
        <v>8</v>
      </c>
      <c r="W1" t="s">
        <v>9</v>
      </c>
      <c r="X1" t="s">
        <v>10</v>
      </c>
      <c r="Y1" t="s">
        <v>68</v>
      </c>
      <c r="Z1" t="s">
        <v>67</v>
      </c>
      <c r="AA1" t="s">
        <v>69</v>
      </c>
      <c r="AB1" t="s">
        <v>70</v>
      </c>
    </row>
    <row r="2" spans="1:28" x14ac:dyDescent="0.25">
      <c r="A2" t="s">
        <v>62</v>
      </c>
      <c r="B2" t="s">
        <v>39</v>
      </c>
      <c r="C2" t="s">
        <v>11</v>
      </c>
      <c r="D2" t="s">
        <v>40</v>
      </c>
      <c r="E2">
        <v>61</v>
      </c>
      <c r="F2">
        <v>43</v>
      </c>
      <c r="G2" s="8">
        <f>F2/E2</f>
        <v>0.70491803278688525</v>
      </c>
      <c r="H2" s="12">
        <v>215086</v>
      </c>
      <c r="I2">
        <v>217</v>
      </c>
      <c r="J2" t="s">
        <v>63</v>
      </c>
      <c r="K2" s="9">
        <v>16741</v>
      </c>
      <c r="L2" s="9">
        <v>5957</v>
      </c>
      <c r="M2" s="10">
        <v>2543365066</v>
      </c>
      <c r="N2" s="10">
        <v>3405886</v>
      </c>
      <c r="O2" s="10">
        <v>2852130</v>
      </c>
      <c r="P2" s="10">
        <v>3129008</v>
      </c>
      <c r="Q2" s="10">
        <v>63961.733440000004</v>
      </c>
      <c r="R2" s="8">
        <v>0.73755397</v>
      </c>
      <c r="S2" s="8">
        <v>0.26244603</v>
      </c>
      <c r="T2" t="s">
        <v>79</v>
      </c>
      <c r="U2" t="s">
        <v>81</v>
      </c>
      <c r="V2" t="s">
        <v>82</v>
      </c>
      <c r="W2" s="5">
        <v>45500</v>
      </c>
      <c r="X2" s="6">
        <v>3.4000000000000002E-2</v>
      </c>
      <c r="Y2" s="6">
        <v>0.28499999999999998</v>
      </c>
      <c r="Z2" s="7">
        <v>38111</v>
      </c>
      <c r="AA2" s="6">
        <v>0.158</v>
      </c>
      <c r="AB2" s="6">
        <v>0.12</v>
      </c>
    </row>
    <row r="3" spans="1:28" x14ac:dyDescent="0.25">
      <c r="A3" t="s">
        <v>53</v>
      </c>
      <c r="B3" t="s">
        <v>54</v>
      </c>
      <c r="C3" t="s">
        <v>11</v>
      </c>
      <c r="D3" t="s">
        <v>55</v>
      </c>
      <c r="E3">
        <v>141</v>
      </c>
      <c r="F3">
        <v>118</v>
      </c>
      <c r="G3" s="8">
        <f t="shared" ref="G3:G21" si="0">F3/E3</f>
        <v>0.83687943262411346</v>
      </c>
      <c r="H3" s="12">
        <v>3009842</v>
      </c>
      <c r="I3">
        <v>632</v>
      </c>
      <c r="J3" t="s">
        <v>56</v>
      </c>
      <c r="K3" s="9">
        <v>30942</v>
      </c>
      <c r="L3" s="9">
        <v>14345</v>
      </c>
      <c r="M3" s="10">
        <v>3432337082</v>
      </c>
      <c r="N3" s="10">
        <v>12190137</v>
      </c>
      <c r="O3" s="10">
        <v>10938005</v>
      </c>
      <c r="P3" s="10">
        <v>11564071</v>
      </c>
      <c r="Q3" s="10">
        <v>122852.13</v>
      </c>
      <c r="R3" s="8">
        <v>0.68324243200000001</v>
      </c>
      <c r="S3" s="8">
        <v>0.31675756799999999</v>
      </c>
      <c r="T3" t="s">
        <v>79</v>
      </c>
      <c r="U3" t="s">
        <v>81</v>
      </c>
      <c r="V3" t="s">
        <v>82</v>
      </c>
      <c r="W3" s="5">
        <v>47708</v>
      </c>
      <c r="X3" s="6">
        <v>4.2999999999999997E-2</v>
      </c>
      <c r="Y3" s="6">
        <v>0.191</v>
      </c>
      <c r="Z3" s="7">
        <v>156512</v>
      </c>
      <c r="AA3" s="6">
        <v>0.192</v>
      </c>
      <c r="AB3" s="6">
        <v>0.13300000000000001</v>
      </c>
    </row>
    <row r="4" spans="1:28" x14ac:dyDescent="0.25">
      <c r="A4" t="s">
        <v>29</v>
      </c>
      <c r="B4" t="s">
        <v>23</v>
      </c>
      <c r="C4" t="s">
        <v>11</v>
      </c>
      <c r="D4" t="s">
        <v>24</v>
      </c>
      <c r="E4">
        <v>628</v>
      </c>
      <c r="F4">
        <v>553</v>
      </c>
      <c r="G4" s="8">
        <f t="shared" si="0"/>
        <v>0.88057324840764328</v>
      </c>
      <c r="H4" s="12">
        <v>8348778</v>
      </c>
      <c r="I4">
        <v>494</v>
      </c>
      <c r="J4" t="s">
        <v>30</v>
      </c>
      <c r="K4" s="9">
        <v>19643</v>
      </c>
      <c r="L4" s="9">
        <v>12331</v>
      </c>
      <c r="M4" s="10">
        <v>3952791490</v>
      </c>
      <c r="N4" s="10">
        <v>35063520</v>
      </c>
      <c r="O4" s="10">
        <v>17961409</v>
      </c>
      <c r="P4" s="10">
        <v>26512464.5</v>
      </c>
      <c r="Q4" s="10">
        <v>55706.646990000001</v>
      </c>
      <c r="R4" s="8">
        <v>0.61434290400000002</v>
      </c>
      <c r="S4" s="8">
        <v>0.38565709599999998</v>
      </c>
      <c r="T4" t="s">
        <v>80</v>
      </c>
      <c r="U4" t="s">
        <v>81</v>
      </c>
      <c r="V4" t="s">
        <v>82</v>
      </c>
      <c r="W4" s="4">
        <v>53134</v>
      </c>
      <c r="X4" s="6">
        <v>4.4999999999999998E-2</v>
      </c>
      <c r="Y4" s="6">
        <v>0.20599999999999999</v>
      </c>
      <c r="Z4" s="7">
        <v>205414</v>
      </c>
      <c r="AA4" s="6">
        <v>0.17499999999999999</v>
      </c>
      <c r="AB4" s="6">
        <v>0.13</v>
      </c>
    </row>
    <row r="5" spans="1:28" x14ac:dyDescent="0.25">
      <c r="A5" t="s">
        <v>59</v>
      </c>
      <c r="B5" t="s">
        <v>60</v>
      </c>
      <c r="C5" t="s">
        <v>11</v>
      </c>
      <c r="D5" t="s">
        <v>33</v>
      </c>
      <c r="E5">
        <v>30</v>
      </c>
      <c r="F5">
        <v>28</v>
      </c>
      <c r="G5" s="8">
        <f t="shared" si="0"/>
        <v>0.93333333333333335</v>
      </c>
      <c r="I5">
        <v>367</v>
      </c>
      <c r="J5" t="s">
        <v>34</v>
      </c>
      <c r="K5" s="9">
        <v>17983</v>
      </c>
      <c r="L5" s="9">
        <v>9438</v>
      </c>
      <c r="M5" s="10">
        <v>4901245404</v>
      </c>
      <c r="N5" s="10">
        <v>2676968</v>
      </c>
      <c r="O5" s="10">
        <v>2160206</v>
      </c>
      <c r="P5" s="10">
        <v>2418587</v>
      </c>
      <c r="Q5" s="10">
        <v>114408.0889</v>
      </c>
      <c r="R5" s="8">
        <v>0.65581124000000002</v>
      </c>
      <c r="S5" s="8">
        <v>0.34418875999999998</v>
      </c>
      <c r="T5" t="s">
        <v>79</v>
      </c>
      <c r="U5" t="s">
        <v>81</v>
      </c>
      <c r="V5" t="s">
        <v>82</v>
      </c>
      <c r="W5" s="4">
        <v>67500</v>
      </c>
      <c r="X5" s="6">
        <v>3.4000000000000002E-2</v>
      </c>
      <c r="Y5" s="6">
        <v>0.23699999999999999</v>
      </c>
      <c r="Z5" s="1">
        <v>8148</v>
      </c>
      <c r="AA5" s="6">
        <v>8.8999999999999996E-2</v>
      </c>
      <c r="AB5" s="6">
        <v>9.5000000000000001E-2</v>
      </c>
    </row>
    <row r="6" spans="1:28" x14ac:dyDescent="0.25">
      <c r="A6" t="s">
        <v>85</v>
      </c>
      <c r="B6" t="s">
        <v>51</v>
      </c>
      <c r="C6" t="s">
        <v>11</v>
      </c>
      <c r="D6" t="s">
        <v>52</v>
      </c>
      <c r="E6">
        <v>24</v>
      </c>
      <c r="F6">
        <v>20</v>
      </c>
      <c r="G6" s="8">
        <f t="shared" si="0"/>
        <v>0.83333333333333337</v>
      </c>
      <c r="H6" s="12">
        <v>540053</v>
      </c>
      <c r="I6">
        <v>99</v>
      </c>
      <c r="J6" t="s">
        <v>94</v>
      </c>
      <c r="K6" s="9">
        <v>6821</v>
      </c>
      <c r="L6" s="9">
        <v>2538</v>
      </c>
      <c r="M6" s="10">
        <v>595201153</v>
      </c>
      <c r="N6" s="10">
        <v>2660363</v>
      </c>
      <c r="O6" s="10">
        <v>1183179</v>
      </c>
      <c r="P6" s="10">
        <v>1921771</v>
      </c>
      <c r="Q6" s="10">
        <v>163554.97870000001</v>
      </c>
      <c r="R6" s="8">
        <v>0.72881718100000004</v>
      </c>
      <c r="S6" s="8">
        <v>0.27118281900000002</v>
      </c>
      <c r="T6" t="s">
        <v>79</v>
      </c>
      <c r="U6" t="s">
        <v>81</v>
      </c>
      <c r="V6" t="s">
        <v>83</v>
      </c>
      <c r="W6" s="5">
        <v>41228</v>
      </c>
      <c r="X6" s="6">
        <v>3.2000000000000001E-2</v>
      </c>
      <c r="Y6" s="6">
        <v>0.21099999999999999</v>
      </c>
      <c r="Z6" s="1">
        <v>14565</v>
      </c>
      <c r="AA6" s="6">
        <v>0.16200000000000001</v>
      </c>
      <c r="AB6" s="6">
        <v>0.14499999999999999</v>
      </c>
    </row>
    <row r="7" spans="1:28" x14ac:dyDescent="0.25">
      <c r="A7" t="s">
        <v>64</v>
      </c>
      <c r="B7" t="s">
        <v>96</v>
      </c>
      <c r="C7" t="s">
        <v>11</v>
      </c>
      <c r="D7" t="s">
        <v>65</v>
      </c>
      <c r="E7">
        <v>18</v>
      </c>
      <c r="F7">
        <v>18</v>
      </c>
      <c r="G7" s="8">
        <f t="shared" si="0"/>
        <v>1</v>
      </c>
      <c r="I7">
        <v>112</v>
      </c>
      <c r="J7" t="s">
        <v>34</v>
      </c>
      <c r="K7" s="9">
        <v>6784</v>
      </c>
      <c r="L7" s="9">
        <v>2864</v>
      </c>
      <c r="M7" s="10">
        <v>1322942536</v>
      </c>
      <c r="N7" s="10">
        <v>1045358</v>
      </c>
      <c r="O7" s="10">
        <v>2867015</v>
      </c>
      <c r="P7" s="10">
        <v>1956186.5</v>
      </c>
      <c r="Q7" s="10">
        <v>302815.24770000001</v>
      </c>
      <c r="R7" s="8">
        <v>0.70315091200000002</v>
      </c>
      <c r="S7" s="8">
        <v>0.29684908799999998</v>
      </c>
      <c r="T7" t="s">
        <v>79</v>
      </c>
      <c r="U7" t="s">
        <v>81</v>
      </c>
      <c r="V7" t="s">
        <v>82</v>
      </c>
      <c r="W7" s="4">
        <v>76591</v>
      </c>
      <c r="X7" s="6">
        <v>3.6999999999999998E-2</v>
      </c>
      <c r="Y7" s="6">
        <v>0.36699999999999999</v>
      </c>
      <c r="Z7" s="7">
        <v>39049</v>
      </c>
      <c r="AA7" s="6">
        <v>0.123</v>
      </c>
      <c r="AB7" s="6">
        <v>0.1</v>
      </c>
    </row>
    <row r="8" spans="1:28" x14ac:dyDescent="0.25">
      <c r="A8" t="s">
        <v>20</v>
      </c>
      <c r="B8" t="s">
        <v>21</v>
      </c>
      <c r="C8" t="s">
        <v>11</v>
      </c>
      <c r="D8" t="s">
        <v>22</v>
      </c>
      <c r="E8">
        <v>1479</v>
      </c>
      <c r="F8">
        <v>1326</v>
      </c>
      <c r="G8" s="8">
        <f t="shared" si="0"/>
        <v>0.89655172413793105</v>
      </c>
      <c r="H8" s="12">
        <v>1659141</v>
      </c>
      <c r="I8">
        <v>639</v>
      </c>
      <c r="J8" t="s">
        <v>94</v>
      </c>
      <c r="K8" s="9">
        <v>39274</v>
      </c>
      <c r="L8" s="9">
        <v>10997</v>
      </c>
      <c r="M8" s="10">
        <v>4517424171</v>
      </c>
      <c r="N8" s="10"/>
      <c r="O8" s="10">
        <v>36022952</v>
      </c>
      <c r="P8" s="10">
        <v>36022952</v>
      </c>
      <c r="Q8" s="10">
        <v>107589.00900000001</v>
      </c>
      <c r="R8" s="8">
        <v>0.78124564900000004</v>
      </c>
      <c r="S8" s="8">
        <v>0.21875435100000001</v>
      </c>
      <c r="T8" t="s">
        <v>80</v>
      </c>
      <c r="U8" t="s">
        <v>81</v>
      </c>
      <c r="V8" t="s">
        <v>83</v>
      </c>
      <c r="W8" s="4">
        <v>81938</v>
      </c>
      <c r="X8" s="6">
        <v>3.5999999999999997E-2</v>
      </c>
      <c r="Y8" s="6">
        <v>0.6</v>
      </c>
      <c r="Z8" s="7">
        <v>510823</v>
      </c>
      <c r="AA8" s="6">
        <v>0.123</v>
      </c>
      <c r="AB8" s="6">
        <v>0.121</v>
      </c>
    </row>
    <row r="9" spans="1:28" x14ac:dyDescent="0.25">
      <c r="A9" t="s">
        <v>38</v>
      </c>
      <c r="B9" t="s">
        <v>39</v>
      </c>
      <c r="C9" t="s">
        <v>11</v>
      </c>
      <c r="D9" t="s">
        <v>40</v>
      </c>
      <c r="E9">
        <v>30</v>
      </c>
      <c r="F9">
        <v>27</v>
      </c>
      <c r="G9" s="8">
        <f t="shared" si="0"/>
        <v>0.9</v>
      </c>
      <c r="H9" s="12">
        <v>1065068</v>
      </c>
      <c r="I9">
        <v>227</v>
      </c>
      <c r="J9" t="s">
        <v>86</v>
      </c>
      <c r="K9" s="9">
        <v>17513</v>
      </c>
      <c r="L9" s="9">
        <v>8234</v>
      </c>
      <c r="M9" s="10">
        <v>2013665111</v>
      </c>
      <c r="N9" s="10">
        <v>1936294</v>
      </c>
      <c r="O9" s="10">
        <v>7861407</v>
      </c>
      <c r="P9" s="10">
        <v>4898850.5</v>
      </c>
      <c r="Q9" s="10">
        <v>208107.49789999999</v>
      </c>
      <c r="R9" s="8">
        <v>0.68019575099999996</v>
      </c>
      <c r="S9" s="8">
        <v>0.31980424899999998</v>
      </c>
      <c r="T9" t="s">
        <v>79</v>
      </c>
      <c r="U9" t="s">
        <v>81</v>
      </c>
      <c r="V9" t="s">
        <v>82</v>
      </c>
      <c r="W9" s="5">
        <v>45500</v>
      </c>
      <c r="X9" s="6">
        <v>3.4000000000000002E-2</v>
      </c>
      <c r="Y9" s="6">
        <v>0.28499999999999998</v>
      </c>
      <c r="Z9" s="7">
        <v>38111</v>
      </c>
      <c r="AA9" s="6">
        <v>0.158</v>
      </c>
      <c r="AB9" s="6">
        <v>0.12</v>
      </c>
    </row>
    <row r="10" spans="1:28" x14ac:dyDescent="0.25">
      <c r="A10" t="s">
        <v>43</v>
      </c>
      <c r="B10" t="s">
        <v>44</v>
      </c>
      <c r="C10" t="s">
        <v>11</v>
      </c>
      <c r="D10" t="s">
        <v>45</v>
      </c>
      <c r="E10">
        <v>21</v>
      </c>
      <c r="F10">
        <v>20</v>
      </c>
      <c r="G10" s="8">
        <f t="shared" si="0"/>
        <v>0.95238095238095233</v>
      </c>
      <c r="H10" s="12">
        <v>812733</v>
      </c>
      <c r="I10">
        <v>219</v>
      </c>
      <c r="J10" t="s">
        <v>94</v>
      </c>
      <c r="K10" s="9">
        <v>16358</v>
      </c>
      <c r="L10" s="9">
        <v>4095</v>
      </c>
      <c r="M10" s="10">
        <v>836768845</v>
      </c>
      <c r="N10" s="10">
        <v>1869415</v>
      </c>
      <c r="O10" s="10">
        <v>1287502</v>
      </c>
      <c r="P10" s="10">
        <v>1578458.5</v>
      </c>
      <c r="Q10" s="10">
        <v>85322.081080000004</v>
      </c>
      <c r="R10" s="8">
        <v>0.79978487300000001</v>
      </c>
      <c r="S10" s="8">
        <v>0.20021512699999999</v>
      </c>
      <c r="T10" t="s">
        <v>79</v>
      </c>
      <c r="U10" t="s">
        <v>81</v>
      </c>
      <c r="V10" t="s">
        <v>83</v>
      </c>
      <c r="W10" s="5">
        <v>65715</v>
      </c>
      <c r="X10" s="6">
        <v>3.4000000000000002E-2</v>
      </c>
      <c r="Y10" s="6">
        <v>0.25600000000000001</v>
      </c>
      <c r="Z10" s="7">
        <v>84537</v>
      </c>
      <c r="AA10" s="6">
        <v>0.14000000000000001</v>
      </c>
      <c r="AB10" s="6">
        <v>0.108</v>
      </c>
    </row>
    <row r="11" spans="1:28" x14ac:dyDescent="0.25">
      <c r="A11" t="s">
        <v>31</v>
      </c>
      <c r="B11" t="s">
        <v>32</v>
      </c>
      <c r="C11" t="s">
        <v>11</v>
      </c>
      <c r="D11" t="s">
        <v>33</v>
      </c>
      <c r="E11">
        <v>198</v>
      </c>
      <c r="F11">
        <v>191</v>
      </c>
      <c r="G11" s="8">
        <f t="shared" si="0"/>
        <v>0.96464646464646464</v>
      </c>
      <c r="H11" s="12">
        <v>2935584</v>
      </c>
      <c r="I11">
        <v>642</v>
      </c>
      <c r="J11" t="s">
        <v>34</v>
      </c>
      <c r="K11" s="9">
        <v>50682</v>
      </c>
      <c r="L11" s="9">
        <v>12347</v>
      </c>
      <c r="M11" s="10">
        <v>7307785622</v>
      </c>
      <c r="N11" s="10">
        <v>26472288</v>
      </c>
      <c r="O11" s="10">
        <v>16631125</v>
      </c>
      <c r="P11" s="10">
        <v>21551706.5</v>
      </c>
      <c r="Q11" s="10">
        <v>121816.1118</v>
      </c>
      <c r="R11" s="8">
        <v>0.80410604600000002</v>
      </c>
      <c r="S11" s="8">
        <v>0.19589395400000001</v>
      </c>
      <c r="T11" t="s">
        <v>79</v>
      </c>
      <c r="U11" t="s">
        <v>81</v>
      </c>
      <c r="V11" t="s">
        <v>82</v>
      </c>
      <c r="W11" s="5">
        <v>70086</v>
      </c>
      <c r="X11" s="6">
        <v>3.2000000000000001E-2</v>
      </c>
      <c r="Y11" s="6">
        <v>0.46800000000000003</v>
      </c>
      <c r="Z11" s="7">
        <v>62769</v>
      </c>
      <c r="AA11" s="6">
        <v>0.14799999999999999</v>
      </c>
      <c r="AB11" s="6">
        <v>9.8000000000000004E-2</v>
      </c>
    </row>
    <row r="12" spans="1:28" x14ac:dyDescent="0.25">
      <c r="A12" t="s">
        <v>35</v>
      </c>
      <c r="B12" t="s">
        <v>90</v>
      </c>
      <c r="C12" t="s">
        <v>11</v>
      </c>
      <c r="D12" t="s">
        <v>36</v>
      </c>
      <c r="E12">
        <v>163</v>
      </c>
      <c r="F12">
        <v>149</v>
      </c>
      <c r="G12" s="8">
        <f t="shared" si="0"/>
        <v>0.91411042944785281</v>
      </c>
      <c r="H12" s="12">
        <v>3884244</v>
      </c>
      <c r="I12">
        <v>590</v>
      </c>
      <c r="J12" t="s">
        <v>37</v>
      </c>
      <c r="K12" s="9">
        <v>29410</v>
      </c>
      <c r="L12" s="9">
        <v>15382</v>
      </c>
      <c r="M12" s="10">
        <v>4126394353</v>
      </c>
      <c r="N12" s="10">
        <v>11515340</v>
      </c>
      <c r="O12" s="10">
        <v>14831223</v>
      </c>
      <c r="P12" s="10">
        <v>13173281.5</v>
      </c>
      <c r="Q12" s="10">
        <v>90500.697310000003</v>
      </c>
      <c r="R12" s="8">
        <v>0.65659046300000001</v>
      </c>
      <c r="S12" s="8">
        <v>0.34340953699999999</v>
      </c>
      <c r="T12" t="s">
        <v>79</v>
      </c>
      <c r="U12" t="s">
        <v>84</v>
      </c>
      <c r="V12" t="s">
        <v>82</v>
      </c>
      <c r="W12" s="5">
        <v>56782</v>
      </c>
      <c r="X12" s="6">
        <v>2.8000000000000001E-2</v>
      </c>
      <c r="Y12" s="6">
        <v>0.32200000000000001</v>
      </c>
      <c r="Z12" s="7">
        <v>147748</v>
      </c>
      <c r="AA12" s="6">
        <v>0.17</v>
      </c>
      <c r="AB12" s="6">
        <v>0.121</v>
      </c>
    </row>
    <row r="13" spans="1:28" x14ac:dyDescent="0.25">
      <c r="A13" t="s">
        <v>97</v>
      </c>
      <c r="B13" t="s">
        <v>66</v>
      </c>
      <c r="C13" t="s">
        <v>11</v>
      </c>
      <c r="D13" t="s">
        <v>47</v>
      </c>
      <c r="E13">
        <v>8</v>
      </c>
      <c r="F13">
        <v>8</v>
      </c>
      <c r="G13" s="8">
        <f t="shared" si="0"/>
        <v>1</v>
      </c>
      <c r="I13">
        <v>178</v>
      </c>
      <c r="J13" t="s">
        <v>28</v>
      </c>
      <c r="K13" s="9">
        <v>13471</v>
      </c>
      <c r="L13" s="9">
        <v>2188</v>
      </c>
      <c r="M13" s="10">
        <v>1551306177</v>
      </c>
      <c r="N13" s="10"/>
      <c r="O13" s="10">
        <v>1550974</v>
      </c>
      <c r="P13" s="10">
        <v>1550974</v>
      </c>
      <c r="Q13" s="10">
        <v>307123.56439999997</v>
      </c>
      <c r="R13" s="8">
        <v>0.86027204800000001</v>
      </c>
      <c r="S13" s="8">
        <v>0.13972795199999999</v>
      </c>
      <c r="T13" t="s">
        <v>79</v>
      </c>
      <c r="U13" t="s">
        <v>81</v>
      </c>
      <c r="V13" t="s">
        <v>82</v>
      </c>
      <c r="W13" s="5">
        <v>124422</v>
      </c>
      <c r="X13" s="6">
        <v>3.5999999999999997E-2</v>
      </c>
      <c r="Y13" s="6">
        <v>0.64700000000000002</v>
      </c>
      <c r="Z13" s="7">
        <v>91706</v>
      </c>
      <c r="AA13" s="6">
        <v>0.121</v>
      </c>
      <c r="AB13" s="6">
        <v>8.5000000000000006E-2</v>
      </c>
    </row>
    <row r="14" spans="1:28" x14ac:dyDescent="0.25">
      <c r="A14" t="s">
        <v>48</v>
      </c>
      <c r="B14" t="s">
        <v>49</v>
      </c>
      <c r="C14" t="s">
        <v>11</v>
      </c>
      <c r="D14" t="s">
        <v>50</v>
      </c>
      <c r="E14">
        <v>81</v>
      </c>
      <c r="F14">
        <v>76</v>
      </c>
      <c r="G14" s="8">
        <f t="shared" si="0"/>
        <v>0.93827160493827155</v>
      </c>
      <c r="H14" s="12">
        <v>1124574</v>
      </c>
      <c r="I14">
        <v>404</v>
      </c>
      <c r="J14" t="s">
        <v>94</v>
      </c>
      <c r="K14" s="9">
        <v>30118</v>
      </c>
      <c r="L14" s="9">
        <v>20841</v>
      </c>
      <c r="M14" s="10">
        <v>4980045158</v>
      </c>
      <c r="N14" s="10">
        <v>6685145</v>
      </c>
      <c r="O14" s="10">
        <v>7465024</v>
      </c>
      <c r="P14" s="10">
        <v>7075084.5</v>
      </c>
      <c r="Q14" s="10">
        <v>103923.0978</v>
      </c>
      <c r="R14" s="8">
        <v>0.59102415699999999</v>
      </c>
      <c r="S14" s="8">
        <v>0.40897584300000001</v>
      </c>
      <c r="T14" t="s">
        <v>79</v>
      </c>
      <c r="U14" t="s">
        <v>81</v>
      </c>
      <c r="V14" t="s">
        <v>83</v>
      </c>
      <c r="W14" s="5">
        <v>58606</v>
      </c>
      <c r="X14" s="6">
        <v>3.1E-2</v>
      </c>
      <c r="Y14" s="6">
        <v>0.26500000000000001</v>
      </c>
      <c r="Z14" s="7">
        <v>31015</v>
      </c>
      <c r="AA14" s="6">
        <v>0.12</v>
      </c>
      <c r="AB14" s="6">
        <v>0.12</v>
      </c>
    </row>
    <row r="15" spans="1:28" x14ac:dyDescent="0.25">
      <c r="A15" t="s">
        <v>16</v>
      </c>
      <c r="B15" t="s">
        <v>17</v>
      </c>
      <c r="C15" t="s">
        <v>11</v>
      </c>
      <c r="D15" t="s">
        <v>18</v>
      </c>
      <c r="E15">
        <v>24</v>
      </c>
      <c r="F15">
        <v>23</v>
      </c>
      <c r="G15" s="8">
        <f t="shared" si="0"/>
        <v>0.95833333333333337</v>
      </c>
      <c r="H15" s="12">
        <v>1124574</v>
      </c>
      <c r="I15">
        <v>338</v>
      </c>
      <c r="J15" t="s">
        <v>19</v>
      </c>
      <c r="K15" s="9">
        <v>18218</v>
      </c>
      <c r="L15" s="9">
        <v>9651</v>
      </c>
      <c r="M15" s="10">
        <v>2159391259</v>
      </c>
      <c r="N15" s="10">
        <v>2390143</v>
      </c>
      <c r="O15" s="10">
        <v>1721348</v>
      </c>
      <c r="P15" s="10">
        <v>2055745.5</v>
      </c>
      <c r="Q15" s="10">
        <v>91938.528619999997</v>
      </c>
      <c r="R15" s="8">
        <v>0.65370124500000004</v>
      </c>
      <c r="S15" s="8">
        <v>0.34629875500000001</v>
      </c>
      <c r="T15" t="s">
        <v>79</v>
      </c>
      <c r="U15" t="s">
        <v>81</v>
      </c>
      <c r="V15" t="s">
        <v>82</v>
      </c>
      <c r="W15" s="4">
        <v>45201</v>
      </c>
      <c r="X15" s="6">
        <v>4.1000000000000002E-2</v>
      </c>
      <c r="Y15" s="6">
        <v>0.215</v>
      </c>
      <c r="Z15" s="7">
        <v>66877</v>
      </c>
      <c r="AA15" s="6">
        <v>0.161</v>
      </c>
      <c r="AB15" s="6">
        <v>0.14299999999999999</v>
      </c>
    </row>
    <row r="16" spans="1:28" x14ac:dyDescent="0.25">
      <c r="A16" t="s">
        <v>92</v>
      </c>
      <c r="B16" t="s">
        <v>13</v>
      </c>
      <c r="C16" t="s">
        <v>11</v>
      </c>
      <c r="D16" t="s">
        <v>14</v>
      </c>
      <c r="E16">
        <v>85</v>
      </c>
      <c r="F16">
        <v>73</v>
      </c>
      <c r="G16" s="8">
        <f t="shared" si="0"/>
        <v>0.85882352941176465</v>
      </c>
      <c r="H16" s="12">
        <v>440279</v>
      </c>
      <c r="I16">
        <v>391</v>
      </c>
      <c r="J16" t="s">
        <v>46</v>
      </c>
      <c r="K16" s="9">
        <v>25489</v>
      </c>
      <c r="L16" s="9">
        <v>7812</v>
      </c>
      <c r="M16" s="10">
        <v>3024873008</v>
      </c>
      <c r="N16" s="10">
        <v>8286190</v>
      </c>
      <c r="O16" s="10">
        <v>2236905</v>
      </c>
      <c r="P16" s="10">
        <v>5261547.5</v>
      </c>
      <c r="Q16" s="10">
        <v>75542.677670000005</v>
      </c>
      <c r="R16" s="8">
        <v>0.76541245000000002</v>
      </c>
      <c r="S16" s="8">
        <v>0.23458755000000001</v>
      </c>
      <c r="T16" t="s">
        <v>79</v>
      </c>
      <c r="U16" t="s">
        <v>81</v>
      </c>
      <c r="V16" t="s">
        <v>82</v>
      </c>
      <c r="W16" s="4">
        <v>50447</v>
      </c>
      <c r="X16" s="6">
        <v>3.4000000000000002E-2</v>
      </c>
      <c r="Y16" s="6">
        <v>0.40300000000000002</v>
      </c>
      <c r="Z16" s="7">
        <v>129933</v>
      </c>
      <c r="AA16" s="6">
        <v>0.125</v>
      </c>
      <c r="AB16" s="6">
        <v>9.7000000000000003E-2</v>
      </c>
    </row>
    <row r="17" spans="1:28" x14ac:dyDescent="0.25">
      <c r="A17" t="s">
        <v>93</v>
      </c>
      <c r="B17" t="s">
        <v>41</v>
      </c>
      <c r="C17" t="s">
        <v>11</v>
      </c>
      <c r="D17" t="s">
        <v>42</v>
      </c>
      <c r="E17">
        <v>36</v>
      </c>
      <c r="F17">
        <v>37</v>
      </c>
      <c r="G17" s="8">
        <f t="shared" si="0"/>
        <v>1.0277777777777777</v>
      </c>
      <c r="H17" s="12">
        <v>1773658</v>
      </c>
      <c r="I17">
        <v>384</v>
      </c>
      <c r="J17" t="s">
        <v>25</v>
      </c>
      <c r="K17" s="9">
        <v>15033</v>
      </c>
      <c r="L17" s="9">
        <v>9148</v>
      </c>
      <c r="M17" s="10">
        <v>2042511644</v>
      </c>
      <c r="N17" s="10">
        <v>5984332</v>
      </c>
      <c r="O17" s="10">
        <v>-2153167</v>
      </c>
      <c r="P17" s="10">
        <v>1915582.5</v>
      </c>
      <c r="Q17" s="10">
        <v>53210.625</v>
      </c>
      <c r="R17" s="8">
        <v>0.62168644799999995</v>
      </c>
      <c r="S17" s="8">
        <v>0.378313552</v>
      </c>
      <c r="T17" t="s">
        <v>79</v>
      </c>
      <c r="U17" t="s">
        <v>81</v>
      </c>
      <c r="V17" t="s">
        <v>82</v>
      </c>
      <c r="W17" s="4">
        <v>56622</v>
      </c>
      <c r="X17" s="6">
        <v>4.2999999999999997E-2</v>
      </c>
      <c r="Y17" s="6">
        <v>0.29699999999999999</v>
      </c>
      <c r="Z17" s="7">
        <v>201877</v>
      </c>
      <c r="AA17" s="6">
        <v>0.14399999999999999</v>
      </c>
      <c r="AB17" s="6">
        <v>0.11</v>
      </c>
    </row>
    <row r="18" spans="1:28" x14ac:dyDescent="0.25">
      <c r="A18" t="s">
        <v>61</v>
      </c>
      <c r="B18" t="s">
        <v>54</v>
      </c>
      <c r="C18" t="s">
        <v>11</v>
      </c>
      <c r="D18" t="s">
        <v>55</v>
      </c>
      <c r="E18">
        <v>89</v>
      </c>
      <c r="F18">
        <v>81</v>
      </c>
      <c r="G18" s="8">
        <f t="shared" si="0"/>
        <v>0.9101123595505618</v>
      </c>
      <c r="H18" s="12">
        <v>565177</v>
      </c>
      <c r="I18">
        <v>186</v>
      </c>
      <c r="J18" t="s">
        <v>25</v>
      </c>
      <c r="K18" s="9">
        <v>10708</v>
      </c>
      <c r="L18" s="9">
        <v>3775</v>
      </c>
      <c r="M18" s="10">
        <v>1607257082</v>
      </c>
      <c r="N18" s="10">
        <v>10232296</v>
      </c>
      <c r="O18" s="10">
        <v>3743526</v>
      </c>
      <c r="P18" s="10">
        <v>6987911</v>
      </c>
      <c r="Q18" s="10">
        <v>83090.499410000004</v>
      </c>
      <c r="R18" s="8">
        <v>0.73934958200000001</v>
      </c>
      <c r="S18" s="8">
        <v>0.26065041799999999</v>
      </c>
      <c r="T18" t="s">
        <v>79</v>
      </c>
      <c r="U18" t="s">
        <v>81</v>
      </c>
      <c r="V18" t="s">
        <v>82</v>
      </c>
      <c r="W18" s="5">
        <v>47708</v>
      </c>
      <c r="X18" s="6">
        <v>4.2999999999999997E-2</v>
      </c>
      <c r="Y18" s="6">
        <v>0.191</v>
      </c>
      <c r="Z18" s="7">
        <v>156512</v>
      </c>
      <c r="AA18" s="6">
        <v>0.192</v>
      </c>
      <c r="AB18" s="6">
        <v>0.13300000000000001</v>
      </c>
    </row>
    <row r="19" spans="1:28" x14ac:dyDescent="0.25">
      <c r="A19" t="s">
        <v>91</v>
      </c>
      <c r="B19" t="s">
        <v>26</v>
      </c>
      <c r="C19" t="s">
        <v>11</v>
      </c>
      <c r="D19" t="s">
        <v>27</v>
      </c>
      <c r="E19">
        <v>30</v>
      </c>
      <c r="F19">
        <v>28</v>
      </c>
      <c r="G19" s="8">
        <f t="shared" si="0"/>
        <v>0.93333333333333335</v>
      </c>
      <c r="H19" s="12">
        <v>2457758</v>
      </c>
      <c r="I19">
        <v>170</v>
      </c>
      <c r="J19" t="s">
        <v>28</v>
      </c>
      <c r="K19" s="9">
        <v>7742</v>
      </c>
      <c r="L19" s="9">
        <v>3202</v>
      </c>
      <c r="M19" s="10">
        <v>1083064974</v>
      </c>
      <c r="N19" s="10">
        <v>1654009</v>
      </c>
      <c r="O19" s="10">
        <v>1655693</v>
      </c>
      <c r="P19" s="10">
        <v>1654851</v>
      </c>
      <c r="Q19" s="10">
        <v>175674.20379999999</v>
      </c>
      <c r="R19" s="8">
        <v>0.70741959099999996</v>
      </c>
      <c r="S19" s="8">
        <v>0.29258040899999999</v>
      </c>
      <c r="T19" t="s">
        <v>79</v>
      </c>
      <c r="U19" t="s">
        <v>81</v>
      </c>
      <c r="V19" t="s">
        <v>82</v>
      </c>
      <c r="W19" s="5">
        <v>44021</v>
      </c>
      <c r="X19" s="11">
        <v>0.05</v>
      </c>
      <c r="Y19" s="6">
        <v>0.20349999999999999</v>
      </c>
      <c r="Z19" s="7">
        <v>24044</v>
      </c>
      <c r="AA19" s="6">
        <v>0.14000000000000001</v>
      </c>
      <c r="AB19" s="6">
        <v>0.13500000000000001</v>
      </c>
    </row>
    <row r="20" spans="1:28" x14ac:dyDescent="0.25">
      <c r="A20" t="s">
        <v>12</v>
      </c>
      <c r="B20" t="s">
        <v>13</v>
      </c>
      <c r="C20" t="s">
        <v>11</v>
      </c>
      <c r="D20" t="s">
        <v>14</v>
      </c>
      <c r="E20">
        <v>37</v>
      </c>
      <c r="F20">
        <v>35</v>
      </c>
      <c r="G20" s="8">
        <f t="shared" si="0"/>
        <v>0.94594594594594594</v>
      </c>
      <c r="H20" s="12">
        <v>180413</v>
      </c>
      <c r="I20">
        <v>161</v>
      </c>
      <c r="J20" t="s">
        <v>15</v>
      </c>
      <c r="K20" s="9">
        <v>8623</v>
      </c>
      <c r="L20" s="9">
        <v>1901</v>
      </c>
      <c r="M20" s="10">
        <v>981983187</v>
      </c>
      <c r="N20" s="10"/>
      <c r="O20" s="10">
        <v>6294211</v>
      </c>
      <c r="P20" s="10">
        <v>6294211</v>
      </c>
      <c r="Q20" s="10">
        <v>193966.44070000001</v>
      </c>
      <c r="R20" s="8">
        <v>0.81936525999999998</v>
      </c>
      <c r="S20" s="8">
        <v>0.18063473999999999</v>
      </c>
      <c r="T20" t="s">
        <v>79</v>
      </c>
      <c r="U20" t="s">
        <v>81</v>
      </c>
      <c r="V20" t="s">
        <v>82</v>
      </c>
      <c r="W20" s="4">
        <v>50447</v>
      </c>
      <c r="X20" s="6">
        <v>3.4000000000000002E-2</v>
      </c>
      <c r="Y20" s="6">
        <v>0.40300000000000002</v>
      </c>
      <c r="Z20" s="7">
        <v>129933</v>
      </c>
      <c r="AA20" s="6">
        <v>0.125</v>
      </c>
      <c r="AB20" s="6">
        <v>9.7000000000000003E-2</v>
      </c>
    </row>
    <row r="21" spans="1:28" x14ac:dyDescent="0.25">
      <c r="A21" t="s">
        <v>57</v>
      </c>
      <c r="B21" t="s">
        <v>41</v>
      </c>
      <c r="C21" t="s">
        <v>11</v>
      </c>
      <c r="D21" t="s">
        <v>42</v>
      </c>
      <c r="E21">
        <v>58</v>
      </c>
      <c r="F21">
        <v>44</v>
      </c>
      <c r="G21" s="8">
        <f t="shared" si="0"/>
        <v>0.75862068965517238</v>
      </c>
      <c r="H21" s="13">
        <v>9280</v>
      </c>
      <c r="I21">
        <v>312</v>
      </c>
      <c r="J21" t="s">
        <v>58</v>
      </c>
      <c r="K21" s="9">
        <v>12443</v>
      </c>
      <c r="L21" s="9">
        <v>5848</v>
      </c>
      <c r="M21" s="10">
        <v>1171688269</v>
      </c>
      <c r="N21" s="10"/>
      <c r="O21" s="10">
        <v>1284196</v>
      </c>
      <c r="P21" s="10">
        <v>1284196</v>
      </c>
      <c r="Q21" s="10">
        <v>179106.834</v>
      </c>
      <c r="R21" s="8">
        <v>0.68027991899999996</v>
      </c>
      <c r="S21" s="8">
        <v>0.31972008099999999</v>
      </c>
      <c r="T21" t="s">
        <v>79</v>
      </c>
      <c r="U21" t="s">
        <v>84</v>
      </c>
      <c r="V21" t="s">
        <v>82</v>
      </c>
      <c r="W21" s="4">
        <v>56622</v>
      </c>
      <c r="X21" s="6">
        <v>4.2999999999999997E-2</v>
      </c>
      <c r="Y21" s="6">
        <v>0.29699999999999999</v>
      </c>
      <c r="Z21" s="7">
        <v>201877</v>
      </c>
      <c r="AA21" s="6">
        <v>0.14399999999999999</v>
      </c>
      <c r="AB21" s="6">
        <v>0.11</v>
      </c>
    </row>
    <row r="22" spans="1:28" x14ac:dyDescent="0.25">
      <c r="T22" s="1"/>
      <c r="U22" s="2"/>
      <c r="V22" s="3"/>
      <c r="W22" s="1"/>
      <c r="X22" s="1"/>
      <c r="Y22" s="7"/>
      <c r="Z22" s="1"/>
      <c r="AA22" s="1"/>
      <c r="AB22" s="6"/>
    </row>
    <row r="23" spans="1:28" x14ac:dyDescent="0.25">
      <c r="T23" s="1"/>
      <c r="U23" s="2"/>
      <c r="V23" s="3"/>
      <c r="W23" s="1"/>
      <c r="X23" s="1"/>
      <c r="Y23" s="7"/>
      <c r="Z23" s="1"/>
      <c r="AA23" s="1"/>
      <c r="AB23" s="6"/>
    </row>
    <row r="24" spans="1:28" x14ac:dyDescent="0.25">
      <c r="T24" s="1"/>
      <c r="U24" s="2"/>
      <c r="V24" s="3"/>
      <c r="W24" s="1"/>
      <c r="X24" s="1"/>
      <c r="Y24" s="7"/>
      <c r="Z24" s="1"/>
      <c r="AA24" s="1"/>
      <c r="AB24" s="6"/>
    </row>
    <row r="25" spans="1:28" x14ac:dyDescent="0.25">
      <c r="T25" s="1"/>
      <c r="U25" s="2"/>
      <c r="V25" s="3"/>
      <c r="W25" s="1"/>
      <c r="X25" s="1"/>
      <c r="Y25" s="7"/>
      <c r="Z25" s="1"/>
      <c r="AA25" s="1"/>
      <c r="AB25" s="6"/>
    </row>
    <row r="26" spans="1:28" x14ac:dyDescent="0.25">
      <c r="T26" s="1"/>
      <c r="U26" s="2"/>
      <c r="W26" s="1"/>
      <c r="X26" s="1"/>
      <c r="Y26" s="7"/>
      <c r="Z26" s="1"/>
      <c r="AA26" s="1"/>
      <c r="AB26" s="6"/>
    </row>
    <row r="27" spans="1:28" x14ac:dyDescent="0.25">
      <c r="W27" s="1"/>
      <c r="X27" s="1"/>
      <c r="Y27" s="7"/>
      <c r="Z27" s="1"/>
      <c r="AA27" s="1"/>
      <c r="AB27" s="6"/>
    </row>
    <row r="28" spans="1:28" x14ac:dyDescent="0.25">
      <c r="W28" s="1"/>
      <c r="X28" s="1"/>
      <c r="Y28" s="7"/>
      <c r="Z28" s="1"/>
      <c r="AA28" s="1"/>
      <c r="AB28" s="6"/>
    </row>
    <row r="29" spans="1:28" x14ac:dyDescent="0.25">
      <c r="W29" s="1"/>
      <c r="X29" s="1"/>
      <c r="Y29" s="7"/>
      <c r="Z29" s="1"/>
      <c r="AA29" s="1"/>
      <c r="AB29" s="6"/>
    </row>
    <row r="30" spans="1:28" x14ac:dyDescent="0.25">
      <c r="W30" s="1"/>
      <c r="X30" s="1"/>
      <c r="Y30" s="1"/>
      <c r="Z30" s="1"/>
      <c r="AA30" s="1"/>
      <c r="AB30" s="6"/>
    </row>
    <row r="31" spans="1:28" x14ac:dyDescent="0.25">
      <c r="W31" s="1"/>
      <c r="X31" s="1"/>
      <c r="Y31" s="7"/>
      <c r="Z31" s="1"/>
      <c r="AA31" s="1"/>
      <c r="AB31" s="6"/>
    </row>
    <row r="32" spans="1:28" x14ac:dyDescent="0.25">
      <c r="W32" s="1"/>
      <c r="X32" s="1"/>
      <c r="Y32" s="7"/>
      <c r="Z32" s="1"/>
      <c r="AA32" s="1"/>
      <c r="AB32" s="6"/>
    </row>
    <row r="33" spans="23:28" x14ac:dyDescent="0.25">
      <c r="W33" s="1"/>
      <c r="X33" s="1"/>
      <c r="Y33" s="7"/>
      <c r="Z33" s="1"/>
      <c r="AA33" s="1"/>
      <c r="AB33" s="6"/>
    </row>
    <row r="34" spans="23:28" x14ac:dyDescent="0.25">
      <c r="W34" s="1"/>
      <c r="X34" s="1"/>
      <c r="Y34" s="7"/>
      <c r="Z34" s="1"/>
      <c r="AA34" s="1"/>
      <c r="AB34" s="6"/>
    </row>
    <row r="35" spans="23:28" x14ac:dyDescent="0.25">
      <c r="W35" s="1"/>
      <c r="X35" s="1"/>
      <c r="Y35" s="7"/>
      <c r="Z35" s="1"/>
      <c r="AA35" s="1"/>
      <c r="AB35" s="6"/>
    </row>
    <row r="36" spans="23:28" x14ac:dyDescent="0.25">
      <c r="W36" s="1"/>
      <c r="X36" s="1"/>
      <c r="Y36" s="1"/>
      <c r="Z36" s="1"/>
      <c r="AA36" s="1"/>
      <c r="AB36" s="6"/>
    </row>
    <row r="37" spans="23:28" x14ac:dyDescent="0.25">
      <c r="W37" s="1"/>
      <c r="X37" s="1"/>
      <c r="Y37" s="7"/>
      <c r="Z37" s="1"/>
      <c r="AA37" s="1"/>
      <c r="AB37" s="6"/>
    </row>
    <row r="38" spans="23:28" x14ac:dyDescent="0.25">
      <c r="W38" s="1"/>
      <c r="X38" s="1"/>
      <c r="Y38" s="7"/>
      <c r="Z38" s="1"/>
      <c r="AA38" s="1"/>
      <c r="AB38" s="6"/>
    </row>
    <row r="39" spans="23:28" x14ac:dyDescent="0.25">
      <c r="W39" s="1"/>
      <c r="X39" s="1"/>
      <c r="Y39" s="7"/>
      <c r="Z39" s="1"/>
      <c r="AA39" s="1"/>
      <c r="AB39" s="6"/>
    </row>
    <row r="40" spans="23:28" x14ac:dyDescent="0.25">
      <c r="W40" s="1"/>
      <c r="X40" s="1"/>
      <c r="Y40" s="7"/>
      <c r="Z40" s="1"/>
      <c r="AA40" s="1"/>
      <c r="AB40" s="6"/>
    </row>
    <row r="41" spans="23:28" x14ac:dyDescent="0.25">
      <c r="W41" s="1"/>
      <c r="X41" s="1"/>
      <c r="Y41" s="7"/>
      <c r="Z41" s="1"/>
      <c r="AA41" s="1"/>
      <c r="AB41" s="6"/>
    </row>
    <row r="42" spans="23:28" x14ac:dyDescent="0.25">
      <c r="W42" s="1"/>
      <c r="X42" s="1"/>
      <c r="Y42" s="1"/>
      <c r="Z42" s="1"/>
      <c r="AA42" s="1"/>
      <c r="AB42" s="6"/>
    </row>
    <row r="43" spans="23:28" x14ac:dyDescent="0.25">
      <c r="W43" s="1"/>
      <c r="X43" s="1"/>
      <c r="Y43" s="7"/>
      <c r="Z43" s="1"/>
      <c r="AA43" s="1"/>
      <c r="AB43" s="6"/>
    </row>
    <row r="44" spans="23:28" x14ac:dyDescent="0.25">
      <c r="W44" s="1"/>
      <c r="X44" s="1"/>
      <c r="Y44" s="7"/>
      <c r="Z44" s="1"/>
      <c r="AA44" s="1"/>
      <c r="AB44" s="6"/>
    </row>
    <row r="45" spans="23:28" x14ac:dyDescent="0.25">
      <c r="W45" s="1"/>
      <c r="X45" s="1"/>
      <c r="Y45" s="7"/>
      <c r="Z45" s="1"/>
      <c r="AA45" s="1"/>
      <c r="AB45" s="6"/>
    </row>
    <row r="46" spans="23:28" x14ac:dyDescent="0.25">
      <c r="W46" s="1"/>
      <c r="X46" s="1"/>
      <c r="Y46" s="7"/>
      <c r="Z46" s="1"/>
      <c r="AA46" s="1"/>
      <c r="AB46" s="6"/>
    </row>
    <row r="47" spans="23:28" x14ac:dyDescent="0.25">
      <c r="W47" s="1"/>
      <c r="X47" s="1"/>
      <c r="Y47" s="7"/>
      <c r="Z47" s="1"/>
      <c r="AA47" s="1"/>
      <c r="AB47" s="6"/>
    </row>
    <row r="48" spans="23:28" x14ac:dyDescent="0.25">
      <c r="W48" s="1"/>
      <c r="X48" s="1"/>
      <c r="Y48" s="1"/>
      <c r="Z48" s="1"/>
      <c r="AA48" s="1"/>
      <c r="AB48" s="6"/>
    </row>
    <row r="49" spans="26:27" x14ac:dyDescent="0.25">
      <c r="Z49" s="1"/>
      <c r="AA49" s="6"/>
    </row>
    <row r="50" spans="26:27" x14ac:dyDescent="0.25">
      <c r="Z50" s="1"/>
      <c r="AA50" s="6"/>
    </row>
    <row r="51" spans="26:27" x14ac:dyDescent="0.25">
      <c r="Z51" s="1"/>
      <c r="AA51" s="6"/>
    </row>
  </sheetData>
  <sortState xmlns:xlrd2="http://schemas.microsoft.com/office/spreadsheetml/2017/richdata2" ref="A2:AB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GA_Hospitals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Thielemier</dc:creator>
  <cp:lastModifiedBy>Jacob Thielemier</cp:lastModifiedBy>
  <dcterms:created xsi:type="dcterms:W3CDTF">2025-04-03T14:23:58Z</dcterms:created>
  <dcterms:modified xsi:type="dcterms:W3CDTF">2025-04-21T15:22:45Z</dcterms:modified>
</cp:coreProperties>
</file>