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reinn\Downloads\"/>
    </mc:Choice>
  </mc:AlternateContent>
  <xr:revisionPtr revIDLastSave="0" documentId="13_ncr:1_{AC29BCEF-2284-4BC0-9DD3-C22774581403}" xr6:coauthVersionLast="47" xr6:coauthVersionMax="47" xr10:uidLastSave="{00000000-0000-0000-0000-000000000000}"/>
  <bookViews>
    <workbookView xWindow="-120" yWindow="-120" windowWidth="29040" windowHeight="15720" tabRatio="945" activeTab="1" xr2:uid="{00000000-000D-0000-FFFF-FFFF00000000}"/>
  </bookViews>
  <sheets>
    <sheet name="Data" sheetId="10" r:id="rId1"/>
    <sheet name="Sheet1" sheetId="11" r:id="rId2"/>
    <sheet name="Sheet2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1" l="1"/>
  <c r="D3" i="11"/>
  <c r="D6" i="11"/>
  <c r="D10" i="11"/>
  <c r="D14" i="11"/>
  <c r="D18" i="11"/>
  <c r="D22" i="11"/>
  <c r="D28" i="11"/>
  <c r="D2" i="11"/>
  <c r="D11" i="11"/>
  <c r="D19" i="11"/>
  <c r="D23" i="11"/>
  <c r="D5" i="11"/>
  <c r="D9" i="11"/>
  <c r="D13" i="11"/>
  <c r="D21" i="11"/>
  <c r="D25" i="11"/>
  <c r="D29" i="11"/>
  <c r="D4" i="11"/>
  <c r="D8" i="11"/>
  <c r="D12" i="11"/>
  <c r="D16" i="11"/>
  <c r="D20" i="11"/>
  <c r="D24" i="11"/>
  <c r="D26" i="11"/>
  <c r="E7" i="11"/>
  <c r="D7" i="11" s="1"/>
  <c r="E15" i="11"/>
  <c r="D15" i="11" s="1"/>
  <c r="E17" i="11"/>
  <c r="D17" i="11" s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D7" i="10"/>
  <c r="D15" i="10"/>
  <c r="D17" i="10"/>
</calcChain>
</file>

<file path=xl/sharedStrings.xml><?xml version="1.0" encoding="utf-8"?>
<sst xmlns="http://schemas.openxmlformats.org/spreadsheetml/2006/main" count="368" uniqueCount="188">
  <si>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</si>
  <si>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</si>
  <si>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</si>
  <si>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</si>
  <si>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</si>
  <si>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</si>
  <si>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</si>
  <si>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</si>
  <si>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</si>
  <si>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</si>
  <si>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</si>
  <si>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</si>
  <si>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</si>
  <si>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</si>
  <si>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</si>
  <si>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</si>
  <si>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</si>
  <si>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</si>
  <si>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</si>
  <si>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</si>
  <si>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</si>
  <si>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</si>
  <si>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</si>
  <si>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</si>
  <si>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</si>
  <si>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</si>
  <si>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</si>
  <si>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</si>
  <si>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</si>
  <si>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</si>
  <si>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</si>
  <si>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</si>
  <si>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</si>
  <si>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</si>
  <si>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</si>
  <si>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</si>
  <si>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</si>
  <si>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</si>
  <si>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</si>
  <si>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</si>
  <si>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</si>
  <si>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</si>
  <si>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</si>
  <si>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</si>
  <si>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</si>
  <si>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</si>
  <si>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</si>
  <si>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</si>
  <si>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</si>
  <si>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</si>
  <si>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</si>
  <si>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</si>
  <si>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</si>
  <si>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</si>
  <si>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</si>
  <si>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</si>
  <si>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</si>
  <si>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</si>
  <si>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</si>
  <si>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</si>
  <si>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</si>
  <si>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</si>
  <si>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</si>
  <si>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</si>
  <si>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</si>
  <si>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</si>
  <si>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</si>
  <si>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</si>
  <si>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</si>
  <si>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</si>
  <si>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</si>
  <si>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</si>
  <si>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</si>
  <si>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</si>
  <si>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Excellent</t>
  </si>
  <si>
    <t>Sales</t>
  </si>
  <si>
    <t>ProductID</t>
  </si>
  <si>
    <t>RatingID</t>
  </si>
  <si>
    <t>Loki</t>
  </si>
  <si>
    <t>Laufeyson</t>
  </si>
  <si>
    <t>Thor</t>
  </si>
  <si>
    <t>Odinson</t>
  </si>
  <si>
    <t>Jane</t>
  </si>
  <si>
    <t>Doe</t>
  </si>
  <si>
    <t>Chris</t>
  </si>
  <si>
    <t>Bacon</t>
  </si>
  <si>
    <t>Peter</t>
  </si>
  <si>
    <t>Parker</t>
  </si>
  <si>
    <t>Clark</t>
  </si>
  <si>
    <t>Kent</t>
  </si>
  <si>
    <t>Natasha</t>
  </si>
  <si>
    <t>Romanoff</t>
  </si>
  <si>
    <t>Bruce</t>
  </si>
  <si>
    <t>Banner</t>
  </si>
  <si>
    <t>Peggy</t>
  </si>
  <si>
    <t>Carter</t>
  </si>
  <si>
    <t>Kurt</t>
  </si>
  <si>
    <t>Busiek</t>
  </si>
  <si>
    <t>John</t>
  </si>
  <si>
    <t>Smith</t>
  </si>
  <si>
    <t>Diana</t>
  </si>
  <si>
    <t>Prince</t>
  </si>
  <si>
    <t>Howard</t>
  </si>
  <si>
    <t>Stark</t>
  </si>
  <si>
    <t>George</t>
  </si>
  <si>
    <t>Perez</t>
  </si>
  <si>
    <t>Anna</t>
  </si>
  <si>
    <t>Belle</t>
  </si>
  <si>
    <t>Wayne</t>
  </si>
  <si>
    <t>Steve</t>
  </si>
  <si>
    <t>Rogers</t>
  </si>
  <si>
    <t>Janet</t>
  </si>
  <si>
    <t>Tom</t>
  </si>
  <si>
    <t>DeFalco</t>
  </si>
  <si>
    <t>Mike</t>
  </si>
  <si>
    <t>Tyson</t>
  </si>
  <si>
    <t>Mary</t>
  </si>
  <si>
    <t>Tony</t>
  </si>
  <si>
    <t>Nick</t>
  </si>
  <si>
    <t>Fury</t>
  </si>
  <si>
    <t>Phil</t>
  </si>
  <si>
    <t>Coulson</t>
  </si>
  <si>
    <t>Hank</t>
  </si>
  <si>
    <t>Pym</t>
  </si>
  <si>
    <t>Roger</t>
  </si>
  <si>
    <t>Stern</t>
  </si>
  <si>
    <t>vanDyne</t>
  </si>
  <si>
    <t>LName</t>
  </si>
  <si>
    <t>Fname</t>
  </si>
  <si>
    <t>TransID</t>
  </si>
  <si>
    <t>TR-001</t>
  </si>
  <si>
    <t>TR-002</t>
  </si>
  <si>
    <t>TR-005</t>
  </si>
  <si>
    <t>TR-006</t>
  </si>
  <si>
    <t>TR-009</t>
  </si>
  <si>
    <t>TR-003</t>
  </si>
  <si>
    <t>TR-010</t>
  </si>
  <si>
    <t>TR-004</t>
  </si>
  <si>
    <t>TR-008</t>
  </si>
  <si>
    <t>TR-012</t>
  </si>
  <si>
    <t>TR-007</t>
  </si>
  <si>
    <t>TR-011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</si>
  <si>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</si>
  <si>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</si>
  <si>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</si>
  <si>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</si>
  <si>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</si>
  <si>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</si>
  <si>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</si>
  <si>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</si>
  <si>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</si>
  <si>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</si>
  <si>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</si>
  <si>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</si>
  <si>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</si>
  <si>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</si>
  <si>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</si>
  <si>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</si>
  <si>
    <t>Region ID</t>
  </si>
  <si>
    <t>Customer ID</t>
  </si>
  <si>
    <t>PROD 1001</t>
  </si>
  <si>
    <t>PROD 1002</t>
  </si>
  <si>
    <t>PROD 1003</t>
  </si>
  <si>
    <t>PROD 1004</t>
  </si>
  <si>
    <t>PROD 1005</t>
  </si>
  <si>
    <t>PROD 1006</t>
  </si>
  <si>
    <t>PROD 1007</t>
  </si>
  <si>
    <t>PROD 1008</t>
  </si>
  <si>
    <t>PROD 1009</t>
  </si>
  <si>
    <t>PROD 1010</t>
  </si>
  <si>
    <t>PROD 1011</t>
  </si>
  <si>
    <t>PROD 1012</t>
  </si>
  <si>
    <t>PROD 1013</t>
  </si>
  <si>
    <t>PROD 1014</t>
  </si>
  <si>
    <t>PROD 1015</t>
  </si>
  <si>
    <t>PROD 1016</t>
  </si>
  <si>
    <t>PROD 1017</t>
  </si>
  <si>
    <t>PROD 1018</t>
  </si>
  <si>
    <t>PROD 1019</t>
  </si>
  <si>
    <t>PROD 1020</t>
  </si>
  <si>
    <t>PROD 1021</t>
  </si>
  <si>
    <t>PROD 1022</t>
  </si>
  <si>
    <t>PROD 1023</t>
  </si>
  <si>
    <t>PROD 1024</t>
  </si>
  <si>
    <t>PROD 1025</t>
  </si>
  <si>
    <t>PROD 1026</t>
  </si>
  <si>
    <t>PROD 1027</t>
  </si>
  <si>
    <t>PROD 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</si>
</sst>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8" fontId="2" fillId="0" borderId="0" xfId="0" applyNumberFormat="1" applyFont="1"/>
    <xf numFmtId="4" fontId="4" fillId="0" borderId="0" xfId="1" applyNumberFormat="1" applyFont="1"/>
    <xf numFmtId="4" fontId="0" fillId="0" borderId="0" xfId="1" applyNumberFormat="1" applyFon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Fill="1"/>
    <xf numFmtId="0" fontId="1" fillId="5" borderId="0" xfId="0" applyFont="1" applyFill="1" applyAlignment="1">
      <alignment horizontal="left" vertical="top"/>
    </xf>
    <xf numFmtId="0" fontId="2" fillId="5" borderId="0" xfId="0" applyFont="1" applyFill="1"/>
    <xf numFmtId="8" fontId="2" fillId="5" borderId="0" xfId="0" applyNumberFormat="1" applyFont="1" applyFill="1"/>
    <xf numFmtId="0" fontId="1" fillId="6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0" fillId="9" borderId="0" xfId="0" applyFill="1"/>
    <xf numFmtId="14" fontId="2" fillId="9" borderId="0" xfId="0" applyNumberFormat="1" applyFont="1" applyFill="1"/>
    <xf numFmtId="0" fontId="2" fillId="9" borderId="0" xfId="0" applyFont="1" applyFill="1"/>
    <xf numFmtId="4" fontId="0" fillId="9" borderId="0" xfId="1" applyNumberFormat="1" applyFont="1" applyFill="1"/>
    <xf numFmtId="0" fontId="4" fillId="10" borderId="0" xfId="0" applyFont="1" applyFill="1"/>
    <xf numFmtId="14" fontId="1" fillId="10" borderId="0" xfId="0" applyNumberFormat="1" applyFont="1" applyFill="1" applyAlignment="1">
      <alignment horizontal="left" vertical="top"/>
    </xf>
    <xf numFmtId="0" fontId="1" fillId="10" borderId="0" xfId="0" applyFont="1" applyFill="1" applyAlignment="1">
      <alignment horizontal="left" vertical="top"/>
    </xf>
    <xf numFmtId="4" fontId="4" fillId="1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Normal="100" workbookViewId="0">
      <selection activeCell="I1" sqref="A1:I29"/>
    </sheetView>
  </sheetViews>
  <sheetFormatPr defaultRowHeight="15" x14ac:dyDescent="0.25"/>
  <cols>
    <col min="1" max="1" width="14.85546875" style="8" customWidth="1"/>
    <col min="2" max="2" width="3" bestFit="1" customWidth="1"/>
    <col min="3" max="3" width="17.5703125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9.5703125" bestFit="1" customWidth="1"/>
    <col min="10" max="10" width="13.28515625" bestFit="1" customWidth="1"/>
  </cols>
  <sheetData>
    <row r="1" spans="1:9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75</v>
      </c>
    </row>
    <row r="2" spans="1:9" x14ac:dyDescent="0.25">
      <c r="A2" s="7">
        <v>44227</v>
      </c>
      <c r="B2" s="2">
        <v>1</v>
      </c>
      <c r="C2" s="2" t="s">
        <v>70</v>
      </c>
      <c r="D2" s="2" t="s">
        <v>8</v>
      </c>
      <c r="E2" s="2" t="s">
        <v>9</v>
      </c>
      <c r="F2" s="2" t="s">
        <v>10</v>
      </c>
      <c r="G2" s="2">
        <v>10</v>
      </c>
      <c r="H2" s="3">
        <v>20</v>
      </c>
      <c r="I2" s="5">
        <f>G2*H2</f>
        <v>200</v>
      </c>
    </row>
    <row r="3" spans="1:9" x14ac:dyDescent="0.25">
      <c r="A3" s="7">
        <v>44255</v>
      </c>
      <c r="B3" s="2">
        <v>2</v>
      </c>
      <c r="C3" s="2" t="s">
        <v>11</v>
      </c>
      <c r="D3" s="2" t="s">
        <v>12</v>
      </c>
      <c r="E3" s="2" t="s">
        <v>74</v>
      </c>
      <c r="F3" s="2" t="s">
        <v>13</v>
      </c>
      <c r="G3" s="2">
        <v>15</v>
      </c>
      <c r="H3" s="3">
        <v>10</v>
      </c>
      <c r="I3" s="5">
        <f t="shared" ref="I3:I29" si="0">G3*H3</f>
        <v>150</v>
      </c>
    </row>
    <row r="4" spans="1:9" x14ac:dyDescent="0.25">
      <c r="A4" s="7">
        <v>44286</v>
      </c>
      <c r="B4" s="2">
        <v>3</v>
      </c>
      <c r="C4" s="2" t="s">
        <v>71</v>
      </c>
      <c r="D4" s="2" t="s">
        <v>14</v>
      </c>
      <c r="E4" s="2" t="s">
        <v>15</v>
      </c>
      <c r="F4" s="2" t="s">
        <v>16</v>
      </c>
      <c r="G4" s="2">
        <v>0</v>
      </c>
      <c r="H4" s="2"/>
      <c r="I4" s="5">
        <f t="shared" si="0"/>
        <v>0</v>
      </c>
    </row>
    <row r="5" spans="1:9" x14ac:dyDescent="0.25">
      <c r="A5" s="7">
        <v>44316</v>
      </c>
      <c r="B5" s="2">
        <v>4</v>
      </c>
      <c r="C5" s="2" t="s">
        <v>72</v>
      </c>
      <c r="D5" s="2" t="s">
        <v>17</v>
      </c>
      <c r="E5" s="2" t="s">
        <v>18</v>
      </c>
      <c r="F5" s="2" t="s">
        <v>19</v>
      </c>
      <c r="G5" s="2">
        <v>25</v>
      </c>
      <c r="H5" s="3">
        <v>10</v>
      </c>
      <c r="I5" s="5">
        <f t="shared" si="0"/>
        <v>250</v>
      </c>
    </row>
    <row r="6" spans="1:9" x14ac:dyDescent="0.25">
      <c r="A6" s="7">
        <v>44347</v>
      </c>
      <c r="B6" s="2">
        <v>5</v>
      </c>
      <c r="C6" s="2" t="s">
        <v>20</v>
      </c>
      <c r="D6" s="2" t="s">
        <v>12</v>
      </c>
      <c r="E6" s="2" t="s">
        <v>9</v>
      </c>
      <c r="F6" s="2" t="s">
        <v>21</v>
      </c>
      <c r="G6" s="2">
        <v>30</v>
      </c>
      <c r="H6" s="3">
        <v>16.670000000000002</v>
      </c>
      <c r="I6" s="5">
        <f t="shared" si="0"/>
        <v>500.1</v>
      </c>
    </row>
    <row r="7" spans="1:9" x14ac:dyDescent="0.25">
      <c r="A7" s="7">
        <v>44377</v>
      </c>
      <c r="B7" s="2">
        <v>6</v>
      </c>
      <c r="C7" s="2" t="s">
        <v>73</v>
      </c>
      <c r="D7" s="2" t="str">
        <f>D6</f>
        <v>East</v>
      </c>
      <c r="E7" s="2" t="s">
        <v>74</v>
      </c>
      <c r="F7" s="2" t="s">
        <v>22</v>
      </c>
      <c r="G7" s="2">
        <v>0</v>
      </c>
      <c r="H7" s="2"/>
      <c r="I7" s="5">
        <f t="shared" si="0"/>
        <v>0</v>
      </c>
    </row>
    <row r="8" spans="1:9" x14ac:dyDescent="0.25">
      <c r="A8" s="7">
        <v>44408</v>
      </c>
      <c r="B8" s="2">
        <v>7</v>
      </c>
      <c r="C8" s="2" t="s">
        <v>23</v>
      </c>
      <c r="D8" s="2" t="s">
        <v>14</v>
      </c>
      <c r="E8" s="2" t="s">
        <v>15</v>
      </c>
      <c r="F8" s="2" t="s">
        <v>24</v>
      </c>
      <c r="G8" s="2">
        <v>35</v>
      </c>
      <c r="H8" s="3">
        <v>10</v>
      </c>
      <c r="I8" s="5">
        <f t="shared" si="0"/>
        <v>350</v>
      </c>
    </row>
    <row r="9" spans="1:9" x14ac:dyDescent="0.25">
      <c r="A9" s="7">
        <v>44439</v>
      </c>
      <c r="B9" s="2">
        <v>8</v>
      </c>
      <c r="C9" s="2" t="s">
        <v>25</v>
      </c>
      <c r="D9" s="2" t="s">
        <v>17</v>
      </c>
      <c r="E9" s="2" t="s">
        <v>18</v>
      </c>
      <c r="F9" s="2" t="s">
        <v>26</v>
      </c>
      <c r="G9" s="2">
        <v>40</v>
      </c>
      <c r="H9" s="3">
        <v>15</v>
      </c>
      <c r="I9" s="5">
        <f t="shared" si="0"/>
        <v>600</v>
      </c>
    </row>
    <row r="10" spans="1:9" x14ac:dyDescent="0.25">
      <c r="A10" s="7">
        <v>44469</v>
      </c>
      <c r="B10" s="2">
        <v>9</v>
      </c>
      <c r="C10" s="2" t="s">
        <v>27</v>
      </c>
      <c r="D10" s="2" t="s">
        <v>12</v>
      </c>
      <c r="E10" s="2" t="s">
        <v>9</v>
      </c>
      <c r="F10" s="2" t="s">
        <v>28</v>
      </c>
      <c r="G10" s="2">
        <v>45</v>
      </c>
      <c r="H10" s="3">
        <v>12.22</v>
      </c>
      <c r="I10" s="5">
        <f t="shared" si="0"/>
        <v>549.9</v>
      </c>
    </row>
    <row r="11" spans="1:9" x14ac:dyDescent="0.25">
      <c r="A11" s="7">
        <v>44500</v>
      </c>
      <c r="B11" s="2">
        <v>10</v>
      </c>
      <c r="C11" s="2" t="s">
        <v>29</v>
      </c>
      <c r="D11" s="2" t="s">
        <v>8</v>
      </c>
      <c r="E11" s="2" t="s">
        <v>74</v>
      </c>
      <c r="F11" s="2" t="s">
        <v>30</v>
      </c>
      <c r="G11" s="2">
        <v>50</v>
      </c>
      <c r="H11" s="3">
        <v>14</v>
      </c>
      <c r="I11" s="5">
        <f t="shared" si="0"/>
        <v>700</v>
      </c>
    </row>
    <row r="12" spans="1:9" x14ac:dyDescent="0.25">
      <c r="A12" s="7">
        <v>44530</v>
      </c>
      <c r="B12" s="2">
        <v>11</v>
      </c>
      <c r="C12" s="2" t="s">
        <v>31</v>
      </c>
      <c r="D12" s="2" t="s">
        <v>14</v>
      </c>
      <c r="E12" s="2" t="s">
        <v>15</v>
      </c>
      <c r="F12" s="2" t="s">
        <v>32</v>
      </c>
      <c r="G12" s="2">
        <v>5</v>
      </c>
      <c r="H12" s="3">
        <v>160</v>
      </c>
      <c r="I12" s="5">
        <f t="shared" si="0"/>
        <v>800</v>
      </c>
    </row>
    <row r="13" spans="1:9" x14ac:dyDescent="0.25">
      <c r="A13" s="7">
        <v>44561</v>
      </c>
      <c r="B13" s="2">
        <v>12</v>
      </c>
      <c r="C13" s="2" t="s">
        <v>33</v>
      </c>
      <c r="D13" s="2" t="s">
        <v>17</v>
      </c>
      <c r="E13" s="2" t="s">
        <v>18</v>
      </c>
      <c r="F13" s="2" t="s">
        <v>34</v>
      </c>
      <c r="G13" s="2">
        <v>20</v>
      </c>
      <c r="H13" s="3">
        <v>45</v>
      </c>
      <c r="I13" s="5">
        <f t="shared" si="0"/>
        <v>900</v>
      </c>
    </row>
    <row r="14" spans="1:9" x14ac:dyDescent="0.25">
      <c r="A14" s="7">
        <v>44592</v>
      </c>
      <c r="B14" s="2">
        <v>13</v>
      </c>
      <c r="C14" s="2" t="s">
        <v>35</v>
      </c>
      <c r="D14" s="2" t="s">
        <v>12</v>
      </c>
      <c r="E14" s="2" t="s">
        <v>9</v>
      </c>
      <c r="F14" s="2" t="s">
        <v>36</v>
      </c>
      <c r="G14" s="2">
        <v>0</v>
      </c>
      <c r="H14" s="2"/>
      <c r="I14" s="5">
        <f t="shared" si="0"/>
        <v>0</v>
      </c>
    </row>
    <row r="15" spans="1:9" x14ac:dyDescent="0.25">
      <c r="A15" s="7">
        <v>44620</v>
      </c>
      <c r="B15" s="2">
        <v>14</v>
      </c>
      <c r="C15" s="2" t="s">
        <v>37</v>
      </c>
      <c r="D15" s="2" t="str">
        <f>D14</f>
        <v>East</v>
      </c>
      <c r="E15" s="2" t="s">
        <v>74</v>
      </c>
      <c r="F15" s="2" t="s">
        <v>38</v>
      </c>
      <c r="G15" s="2">
        <v>30</v>
      </c>
      <c r="H15" s="3">
        <v>36.67</v>
      </c>
      <c r="I15" s="5">
        <f t="shared" si="0"/>
        <v>1100.1000000000001</v>
      </c>
    </row>
    <row r="16" spans="1:9" x14ac:dyDescent="0.25">
      <c r="A16" s="7">
        <v>44651</v>
      </c>
      <c r="B16" s="2">
        <v>15</v>
      </c>
      <c r="C16" s="2" t="s">
        <v>39</v>
      </c>
      <c r="D16" s="2" t="s">
        <v>14</v>
      </c>
      <c r="E16" s="2" t="s">
        <v>15</v>
      </c>
      <c r="F16" s="2" t="s">
        <v>40</v>
      </c>
      <c r="G16" s="2">
        <v>35</v>
      </c>
      <c r="H16" s="3">
        <v>34.29</v>
      </c>
      <c r="I16" s="5">
        <f t="shared" si="0"/>
        <v>1200.1499999999999</v>
      </c>
    </row>
    <row r="17" spans="1:9" x14ac:dyDescent="0.25">
      <c r="A17" s="7">
        <v>44681</v>
      </c>
      <c r="B17" s="2">
        <v>16</v>
      </c>
      <c r="C17" s="2" t="s">
        <v>41</v>
      </c>
      <c r="D17" s="2" t="str">
        <f>D16</f>
        <v>West</v>
      </c>
      <c r="E17" s="2" t="s">
        <v>18</v>
      </c>
      <c r="F17" s="2" t="s">
        <v>42</v>
      </c>
      <c r="G17" s="2">
        <v>0</v>
      </c>
      <c r="H17" s="2"/>
      <c r="I17" s="5">
        <f t="shared" si="0"/>
        <v>0</v>
      </c>
    </row>
    <row r="18" spans="1:9" x14ac:dyDescent="0.25">
      <c r="A18" s="7">
        <v>44712</v>
      </c>
      <c r="B18" s="2">
        <v>17</v>
      </c>
      <c r="C18" s="2" t="s">
        <v>43</v>
      </c>
      <c r="D18" s="2" t="s">
        <v>12</v>
      </c>
      <c r="E18" s="2" t="s">
        <v>9</v>
      </c>
      <c r="F18" s="2" t="s">
        <v>44</v>
      </c>
      <c r="G18" s="2">
        <v>40</v>
      </c>
      <c r="H18" s="3">
        <v>35</v>
      </c>
      <c r="I18" s="5">
        <f t="shared" si="0"/>
        <v>1400</v>
      </c>
    </row>
    <row r="19" spans="1:9" x14ac:dyDescent="0.25">
      <c r="A19" s="7">
        <v>44742</v>
      </c>
      <c r="B19" s="2">
        <v>18</v>
      </c>
      <c r="C19" s="2" t="s">
        <v>45</v>
      </c>
      <c r="D19" s="2" t="s">
        <v>8</v>
      </c>
      <c r="E19" s="2" t="s">
        <v>74</v>
      </c>
      <c r="F19" s="2" t="s">
        <v>46</v>
      </c>
      <c r="G19" s="2">
        <v>45</v>
      </c>
      <c r="H19" s="3">
        <v>33.33</v>
      </c>
      <c r="I19" s="5">
        <f t="shared" si="0"/>
        <v>1499.85</v>
      </c>
    </row>
    <row r="20" spans="1:9" x14ac:dyDescent="0.25">
      <c r="A20" s="7">
        <v>44773</v>
      </c>
      <c r="B20" s="2">
        <v>19</v>
      </c>
      <c r="C20" s="2" t="s">
        <v>47</v>
      </c>
      <c r="D20" s="2" t="s">
        <v>14</v>
      </c>
      <c r="E20" s="2" t="s">
        <v>15</v>
      </c>
      <c r="F20" s="2" t="s">
        <v>48</v>
      </c>
      <c r="G20" s="2">
        <v>50</v>
      </c>
      <c r="H20" s="3">
        <v>32</v>
      </c>
      <c r="I20" s="5">
        <f t="shared" si="0"/>
        <v>1600</v>
      </c>
    </row>
    <row r="21" spans="1:9" x14ac:dyDescent="0.25">
      <c r="A21" s="7">
        <v>44804</v>
      </c>
      <c r="B21" s="2">
        <v>20</v>
      </c>
      <c r="C21" s="2" t="s">
        <v>49</v>
      </c>
      <c r="D21" s="2" t="s">
        <v>17</v>
      </c>
      <c r="E21" s="2" t="s">
        <v>18</v>
      </c>
      <c r="F21" s="2" t="s">
        <v>50</v>
      </c>
      <c r="G21" s="2">
        <v>55</v>
      </c>
      <c r="H21" s="3">
        <v>30.91</v>
      </c>
      <c r="I21" s="5">
        <f t="shared" si="0"/>
        <v>1700.05</v>
      </c>
    </row>
    <row r="22" spans="1:9" x14ac:dyDescent="0.25">
      <c r="A22" s="7">
        <v>44834</v>
      </c>
      <c r="B22" s="2">
        <v>21</v>
      </c>
      <c r="C22" s="2" t="s">
        <v>51</v>
      </c>
      <c r="D22" s="2" t="s">
        <v>12</v>
      </c>
      <c r="E22" s="2" t="s">
        <v>9</v>
      </c>
      <c r="F22" s="2" t="s">
        <v>52</v>
      </c>
      <c r="G22" s="2">
        <v>60</v>
      </c>
      <c r="H22" s="3">
        <v>30</v>
      </c>
      <c r="I22" s="5">
        <f t="shared" si="0"/>
        <v>1800</v>
      </c>
    </row>
    <row r="23" spans="1:9" x14ac:dyDescent="0.25">
      <c r="A23" s="7">
        <v>44865</v>
      </c>
      <c r="B23" s="2">
        <v>22</v>
      </c>
      <c r="C23" s="2" t="s">
        <v>53</v>
      </c>
      <c r="D23" s="2" t="s">
        <v>8</v>
      </c>
      <c r="E23" s="2" t="s">
        <v>74</v>
      </c>
      <c r="F23" s="2" t="s">
        <v>54</v>
      </c>
      <c r="G23" s="2">
        <v>0</v>
      </c>
      <c r="H23" s="2"/>
      <c r="I23" s="5">
        <f t="shared" si="0"/>
        <v>0</v>
      </c>
    </row>
    <row r="24" spans="1:9" x14ac:dyDescent="0.25">
      <c r="A24" s="7">
        <v>44895</v>
      </c>
      <c r="B24" s="2">
        <v>23</v>
      </c>
      <c r="C24" s="2" t="s">
        <v>55</v>
      </c>
      <c r="D24" s="2" t="s">
        <v>14</v>
      </c>
      <c r="E24" s="2" t="s">
        <v>15</v>
      </c>
      <c r="F24" s="2" t="s">
        <v>56</v>
      </c>
      <c r="G24" s="2">
        <v>65</v>
      </c>
      <c r="H24" s="3">
        <v>30.77</v>
      </c>
      <c r="I24" s="5">
        <f t="shared" si="0"/>
        <v>2000.05</v>
      </c>
    </row>
    <row r="25" spans="1:9" x14ac:dyDescent="0.25">
      <c r="A25" s="7">
        <v>44926</v>
      </c>
      <c r="B25" s="2">
        <v>24</v>
      </c>
      <c r="C25" s="2" t="s">
        <v>57</v>
      </c>
      <c r="D25" s="2" t="s">
        <v>17</v>
      </c>
      <c r="E25" s="2" t="s">
        <v>18</v>
      </c>
      <c r="F25" s="2" t="s">
        <v>58</v>
      </c>
      <c r="G25" s="2">
        <v>70</v>
      </c>
      <c r="H25" s="3">
        <v>30</v>
      </c>
      <c r="I25" s="5">
        <f t="shared" si="0"/>
        <v>2100</v>
      </c>
    </row>
    <row r="26" spans="1:9" x14ac:dyDescent="0.25">
      <c r="A26" s="7">
        <v>44957</v>
      </c>
      <c r="B26" s="2">
        <v>25</v>
      </c>
      <c r="C26" s="2" t="s">
        <v>59</v>
      </c>
      <c r="D26" s="2" t="s">
        <v>60</v>
      </c>
      <c r="E26" s="2" t="s">
        <v>61</v>
      </c>
      <c r="F26" s="2" t="s">
        <v>62</v>
      </c>
      <c r="G26" s="2">
        <v>75</v>
      </c>
      <c r="H26" s="3">
        <v>29.33</v>
      </c>
      <c r="I26" s="5">
        <f t="shared" si="0"/>
        <v>2199.75</v>
      </c>
    </row>
    <row r="27" spans="1:9" x14ac:dyDescent="0.25">
      <c r="A27" s="7">
        <v>44985</v>
      </c>
      <c r="B27" s="2">
        <v>26</v>
      </c>
      <c r="C27" s="2" t="s">
        <v>63</v>
      </c>
      <c r="D27" s="2" t="s">
        <v>60</v>
      </c>
      <c r="E27" s="2" t="s">
        <v>64</v>
      </c>
      <c r="F27" s="2" t="s">
        <v>65</v>
      </c>
      <c r="G27" s="2">
        <v>80</v>
      </c>
      <c r="H27" s="3">
        <v>28.75</v>
      </c>
      <c r="I27" s="5">
        <f t="shared" si="0"/>
        <v>2300</v>
      </c>
    </row>
    <row r="28" spans="1:9" x14ac:dyDescent="0.25">
      <c r="A28" s="7">
        <v>45016</v>
      </c>
      <c r="B28" s="2">
        <v>27</v>
      </c>
      <c r="C28" s="2" t="s">
        <v>35</v>
      </c>
      <c r="D28" s="2" t="s">
        <v>12</v>
      </c>
      <c r="E28" s="2" t="s">
        <v>66</v>
      </c>
      <c r="F28" s="2" t="s">
        <v>67</v>
      </c>
      <c r="G28" s="2">
        <v>0</v>
      </c>
      <c r="H28" s="2"/>
      <c r="I28" s="5">
        <f t="shared" si="0"/>
        <v>0</v>
      </c>
    </row>
    <row r="29" spans="1:9" x14ac:dyDescent="0.25">
      <c r="A29" s="7">
        <v>45046</v>
      </c>
      <c r="B29" s="2">
        <v>28</v>
      </c>
      <c r="C29" s="2" t="s">
        <v>33</v>
      </c>
      <c r="D29" s="2" t="s">
        <v>17</v>
      </c>
      <c r="E29" s="2" t="s">
        <v>68</v>
      </c>
      <c r="F29" s="2" t="s">
        <v>69</v>
      </c>
      <c r="G29" s="2">
        <v>85</v>
      </c>
      <c r="H29" s="3">
        <v>29.41</v>
      </c>
      <c r="I29" s="5">
        <f t="shared" si="0"/>
        <v>2499.85</v>
      </c>
    </row>
  </sheetData>
  <dataConsolidate/>
  <dataValidations count="1">
    <dataValidation type="list" allowBlank="1" showInputMessage="1" showErrorMessage="1" sqref="D1:D29" xr:uid="{00000000-0002-0000-0000-000000000000}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workbookViewId="0">
      <selection activeCell="P6" sqref="P6"/>
    </sheetView>
  </sheetViews>
  <sheetFormatPr defaultRowHeight="15" x14ac:dyDescent="0.25"/>
  <cols>
    <col min="1" max="1" width="11.85546875" style="12" bestFit="1" customWidth="1"/>
    <col min="2" max="2" width="10" style="12" bestFit="1" customWidth="1"/>
    <col min="3" max="3" width="8.140625" style="12" bestFit="1" customWidth="1"/>
    <col min="4" max="4" width="9.42578125" style="12" bestFit="1" customWidth="1"/>
    <col min="5" max="5" width="7.140625" style="12" bestFit="1" customWidth="1"/>
    <col min="6" max="6" width="8.42578125" style="12" bestFit="1" customWidth="1"/>
    <col min="7" max="7" width="9.140625" style="12" bestFit="1" customWidth="1"/>
    <col min="8" max="8" width="10.42578125" style="12" bestFit="1" customWidth="1"/>
    <col min="9" max="9" width="23.42578125" style="12" bestFit="1" customWidth="1"/>
    <col min="10" max="10" width="13.28515625" style="12" bestFit="1" customWidth="1"/>
    <col min="11" max="11" width="7.5703125" style="12" bestFit="1" customWidth="1"/>
    <col min="12" max="12" width="10.7109375" style="12" bestFit="1" customWidth="1"/>
    <col min="13" max="13" width="8.7109375" bestFit="1" customWidth="1"/>
    <col min="14" max="14" width="8.140625" style="12" bestFit="1" customWidth="1"/>
    <col min="15" max="15" width="7.5703125" style="12" bestFit="1" customWidth="1"/>
    <col min="16" max="16" width="9.140625" style="12"/>
    <col min="17" max="17" width="8.7109375" style="12" bestFit="1" customWidth="1"/>
    <col min="18" max="18" width="8.140625" style="12" bestFit="1" customWidth="1"/>
  </cols>
  <sheetData>
    <row r="1" spans="1:14" x14ac:dyDescent="0.25">
      <c r="A1" s="13" t="s">
        <v>159</v>
      </c>
      <c r="B1" s="13" t="s">
        <v>128</v>
      </c>
      <c r="C1" s="13" t="s">
        <v>127</v>
      </c>
      <c r="D1" s="18" t="s">
        <v>158</v>
      </c>
      <c r="E1" s="18" t="s">
        <v>3</v>
      </c>
      <c r="F1" s="17" t="s">
        <v>77</v>
      </c>
      <c r="G1" s="17" t="s">
        <v>4</v>
      </c>
      <c r="H1" s="16" t="s">
        <v>76</v>
      </c>
      <c r="I1" s="16" t="s">
        <v>5</v>
      </c>
      <c r="J1" s="16" t="s">
        <v>7</v>
      </c>
      <c r="K1" s="23" t="s">
        <v>129</v>
      </c>
      <c r="L1" s="24" t="s">
        <v>0</v>
      </c>
      <c r="M1" s="25" t="s">
        <v>6</v>
      </c>
      <c r="N1" s="26" t="s">
        <v>75</v>
      </c>
    </row>
    <row r="2" spans="1:14" x14ac:dyDescent="0.25">
      <c r="A2" s="9">
        <v>1</v>
      </c>
      <c r="B2" s="9" t="s">
        <v>99</v>
      </c>
      <c r="C2" s="9" t="s">
        <v>98</v>
      </c>
      <c r="D2" s="10">
        <f>VLOOKUP(E2,Sheet2!$A$38:$B$42,2,FALSE)</f>
        <v>3</v>
      </c>
      <c r="E2" s="10" t="s">
        <v>8</v>
      </c>
      <c r="F2" s="11">
        <f>VLOOKUP(G2,Sheet2!$D$38:$E$45,2,FALSE)</f>
        <v>3</v>
      </c>
      <c r="G2" s="11" t="s">
        <v>9</v>
      </c>
      <c r="H2" s="14" t="s">
        <v>171</v>
      </c>
      <c r="I2" s="14" t="s">
        <v>10</v>
      </c>
      <c r="J2" s="15">
        <v>20</v>
      </c>
      <c r="K2" s="19" t="s">
        <v>139</v>
      </c>
      <c r="L2" s="20">
        <v>44227</v>
      </c>
      <c r="M2" s="21">
        <v>10</v>
      </c>
      <c r="N2" s="22">
        <f>M2*J2</f>
        <v>200</v>
      </c>
    </row>
    <row r="3" spans="1:14" x14ac:dyDescent="0.25">
      <c r="A3" s="9">
        <v>2</v>
      </c>
      <c r="B3" s="9" t="s">
        <v>83</v>
      </c>
      <c r="C3" s="9" t="s">
        <v>82</v>
      </c>
      <c r="D3" s="10">
        <f>VLOOKUP(E3,Sheet2!$A$38:$B$42,2,FALSE)</f>
        <v>2</v>
      </c>
      <c r="E3" s="10" t="s">
        <v>12</v>
      </c>
      <c r="F3" s="11">
        <f>VLOOKUP(G3,Sheet2!$D$38:$E$45,2,FALSE)</f>
        <v>2</v>
      </c>
      <c r="G3" s="11" t="s">
        <v>74</v>
      </c>
      <c r="H3" s="14" t="s">
        <v>162</v>
      </c>
      <c r="I3" s="14" t="s">
        <v>13</v>
      </c>
      <c r="J3" s="15">
        <v>10</v>
      </c>
      <c r="K3" s="19" t="s">
        <v>135</v>
      </c>
      <c r="L3" s="20">
        <v>44255</v>
      </c>
      <c r="M3" s="21">
        <v>15</v>
      </c>
      <c r="N3" s="22">
        <f>M3*J3</f>
        <v>150</v>
      </c>
    </row>
    <row r="4" spans="1:14" x14ac:dyDescent="0.25">
      <c r="A4" s="9">
        <v>3</v>
      </c>
      <c r="B4" s="9" t="s">
        <v>115</v>
      </c>
      <c r="C4" s="9" t="s">
        <v>114</v>
      </c>
      <c r="D4" s="10">
        <f>VLOOKUP(E4,Sheet2!$A$38:$B$42,2,FALSE)</f>
        <v>5</v>
      </c>
      <c r="E4" s="10" t="s">
        <v>14</v>
      </c>
      <c r="F4" s="11">
        <f>VLOOKUP(G4,Sheet2!$D$38:$E$45,2,FALSE)</f>
        <v>6</v>
      </c>
      <c r="G4" s="11" t="s">
        <v>15</v>
      </c>
      <c r="H4" s="14" t="s">
        <v>181</v>
      </c>
      <c r="I4" s="14" t="s">
        <v>16</v>
      </c>
      <c r="J4" s="14"/>
      <c r="K4" s="19" t="s">
        <v>151</v>
      </c>
      <c r="L4" s="20">
        <v>44286</v>
      </c>
      <c r="M4" s="21">
        <v>0</v>
      </c>
      <c r="N4" s="22">
        <f>M4*J4</f>
        <v>0</v>
      </c>
    </row>
    <row r="5" spans="1:14" x14ac:dyDescent="0.25">
      <c r="A5" s="9">
        <v>4</v>
      </c>
      <c r="B5" s="9" t="s">
        <v>107</v>
      </c>
      <c r="C5" s="9" t="s">
        <v>106</v>
      </c>
      <c r="D5" s="10">
        <f>VLOOKUP(E5,Sheet2!$A$38:$B$42,2,FALSE)</f>
        <v>4</v>
      </c>
      <c r="E5" s="10" t="s">
        <v>17</v>
      </c>
      <c r="F5" s="11">
        <f>VLOOKUP(G5,Sheet2!$D$38:$E$45,2,FALSE)</f>
        <v>1</v>
      </c>
      <c r="G5" s="11" t="s">
        <v>18</v>
      </c>
      <c r="H5" s="14" t="s">
        <v>175</v>
      </c>
      <c r="I5" s="14" t="s">
        <v>19</v>
      </c>
      <c r="J5" s="15">
        <v>10</v>
      </c>
      <c r="K5" s="19" t="s">
        <v>145</v>
      </c>
      <c r="L5" s="20">
        <v>44316</v>
      </c>
      <c r="M5" s="21">
        <v>25</v>
      </c>
      <c r="N5" s="22">
        <f>M5*J5</f>
        <v>250</v>
      </c>
    </row>
    <row r="6" spans="1:14" x14ac:dyDescent="0.25">
      <c r="A6" s="9">
        <v>5</v>
      </c>
      <c r="B6" s="9" t="s">
        <v>85</v>
      </c>
      <c r="C6" s="9" t="s">
        <v>84</v>
      </c>
      <c r="D6" s="10">
        <f>VLOOKUP(E6,Sheet2!$A$38:$B$42,2,FALSE)</f>
        <v>2</v>
      </c>
      <c r="E6" s="10" t="s">
        <v>12</v>
      </c>
      <c r="F6" s="11">
        <f>VLOOKUP(G6,Sheet2!$D$38:$E$45,2,FALSE)</f>
        <v>3</v>
      </c>
      <c r="G6" s="11" t="s">
        <v>9</v>
      </c>
      <c r="H6" s="14" t="s">
        <v>163</v>
      </c>
      <c r="I6" s="14" t="s">
        <v>21</v>
      </c>
      <c r="J6" s="15">
        <v>16.670000000000002</v>
      </c>
      <c r="K6" s="19" t="s">
        <v>137</v>
      </c>
      <c r="L6" s="20">
        <v>44347</v>
      </c>
      <c r="M6" s="21">
        <v>30</v>
      </c>
      <c r="N6" s="22">
        <f>M6*J6</f>
        <v>500.1</v>
      </c>
    </row>
    <row r="7" spans="1:14" x14ac:dyDescent="0.25">
      <c r="A7" s="9">
        <v>6</v>
      </c>
      <c r="B7" s="9" t="s">
        <v>87</v>
      </c>
      <c r="C7" s="9" t="s">
        <v>86</v>
      </c>
      <c r="D7" s="10">
        <f>VLOOKUP(E7,Sheet2!$A$38:$B$42,2,FALSE)</f>
        <v>2</v>
      </c>
      <c r="E7" s="10" t="str">
        <f>E6</f>
        <v>East</v>
      </c>
      <c r="F7" s="11">
        <f>VLOOKUP(G7,Sheet2!$D$38:$E$45,2,FALSE)</f>
        <v>2</v>
      </c>
      <c r="G7" s="11" t="s">
        <v>74</v>
      </c>
      <c r="H7" s="14" t="s">
        <v>164</v>
      </c>
      <c r="I7" s="14" t="s">
        <v>22</v>
      </c>
      <c r="J7" s="14"/>
      <c r="K7" s="19" t="s">
        <v>132</v>
      </c>
      <c r="L7" s="20">
        <v>44377</v>
      </c>
      <c r="M7" s="21">
        <v>0</v>
      </c>
      <c r="N7" s="22">
        <f>M7*J7</f>
        <v>0</v>
      </c>
    </row>
    <row r="8" spans="1:14" x14ac:dyDescent="0.25">
      <c r="A8" s="9">
        <v>7</v>
      </c>
      <c r="B8" s="9" t="s">
        <v>82</v>
      </c>
      <c r="C8" s="9" t="s">
        <v>116</v>
      </c>
      <c r="D8" s="10">
        <f>VLOOKUP(E8,Sheet2!$A$38:$B$42,2,FALSE)</f>
        <v>5</v>
      </c>
      <c r="E8" s="10" t="s">
        <v>14</v>
      </c>
      <c r="F8" s="11">
        <f>VLOOKUP(G8,Sheet2!$D$38:$E$45,2,FALSE)</f>
        <v>6</v>
      </c>
      <c r="G8" s="11" t="s">
        <v>15</v>
      </c>
      <c r="H8" s="14" t="s">
        <v>182</v>
      </c>
      <c r="I8" s="14" t="s">
        <v>24</v>
      </c>
      <c r="J8" s="15">
        <v>10</v>
      </c>
      <c r="K8" s="19" t="s">
        <v>152</v>
      </c>
      <c r="L8" s="20">
        <v>44408</v>
      </c>
      <c r="M8" s="21">
        <v>35</v>
      </c>
      <c r="N8" s="22">
        <f>M8*J8</f>
        <v>350</v>
      </c>
    </row>
    <row r="9" spans="1:14" x14ac:dyDescent="0.25">
      <c r="A9" s="9">
        <v>8</v>
      </c>
      <c r="B9" s="9" t="s">
        <v>108</v>
      </c>
      <c r="C9" s="9" t="s">
        <v>92</v>
      </c>
      <c r="D9" s="10">
        <f>VLOOKUP(E9,Sheet2!$A$38:$B$42,2,FALSE)</f>
        <v>4</v>
      </c>
      <c r="E9" s="10" t="s">
        <v>17</v>
      </c>
      <c r="F9" s="11">
        <f>VLOOKUP(G9,Sheet2!$D$38:$E$45,2,FALSE)</f>
        <v>1</v>
      </c>
      <c r="G9" s="11" t="s">
        <v>18</v>
      </c>
      <c r="H9" s="14" t="s">
        <v>176</v>
      </c>
      <c r="I9" s="14" t="s">
        <v>26</v>
      </c>
      <c r="J9" s="15">
        <v>15</v>
      </c>
      <c r="K9" s="19" t="s">
        <v>146</v>
      </c>
      <c r="L9" s="20">
        <v>44439</v>
      </c>
      <c r="M9" s="21">
        <v>40</v>
      </c>
      <c r="N9" s="22">
        <f>M9*J9</f>
        <v>600</v>
      </c>
    </row>
    <row r="10" spans="1:14" x14ac:dyDescent="0.25">
      <c r="A10" s="9">
        <v>9</v>
      </c>
      <c r="B10" s="9" t="s">
        <v>89</v>
      </c>
      <c r="C10" s="9" t="s">
        <v>88</v>
      </c>
      <c r="D10" s="10">
        <f>VLOOKUP(E10,Sheet2!$A$38:$B$42,2,FALSE)</f>
        <v>2</v>
      </c>
      <c r="E10" s="10" t="s">
        <v>12</v>
      </c>
      <c r="F10" s="11">
        <f>VLOOKUP(G10,Sheet2!$D$38:$E$45,2,FALSE)</f>
        <v>3</v>
      </c>
      <c r="G10" s="11" t="s">
        <v>9</v>
      </c>
      <c r="H10" s="14" t="s">
        <v>165</v>
      </c>
      <c r="I10" s="14" t="s">
        <v>28</v>
      </c>
      <c r="J10" s="15">
        <v>12.22</v>
      </c>
      <c r="K10" s="19" t="s">
        <v>133</v>
      </c>
      <c r="L10" s="20">
        <v>44469</v>
      </c>
      <c r="M10" s="21">
        <v>45</v>
      </c>
      <c r="N10" s="22">
        <f>M10*J10</f>
        <v>549.9</v>
      </c>
    </row>
    <row r="11" spans="1:14" x14ac:dyDescent="0.25">
      <c r="A11" s="9">
        <v>10</v>
      </c>
      <c r="B11" s="9" t="s">
        <v>101</v>
      </c>
      <c r="C11" s="9" t="s">
        <v>100</v>
      </c>
      <c r="D11" s="10">
        <f>VLOOKUP(E11,Sheet2!$A$38:$B$42,2,FALSE)</f>
        <v>3</v>
      </c>
      <c r="E11" s="10" t="s">
        <v>8</v>
      </c>
      <c r="F11" s="11">
        <f>VLOOKUP(G11,Sheet2!$D$38:$E$45,2,FALSE)</f>
        <v>2</v>
      </c>
      <c r="G11" s="11" t="s">
        <v>74</v>
      </c>
      <c r="H11" s="14" t="s">
        <v>172</v>
      </c>
      <c r="I11" s="14" t="s">
        <v>30</v>
      </c>
      <c r="J11" s="15">
        <v>14</v>
      </c>
      <c r="K11" s="19" t="s">
        <v>142</v>
      </c>
      <c r="L11" s="20">
        <v>44500</v>
      </c>
      <c r="M11" s="21">
        <v>50</v>
      </c>
      <c r="N11" s="22">
        <f>M11*J11</f>
        <v>700</v>
      </c>
    </row>
    <row r="12" spans="1:14" x14ac:dyDescent="0.25">
      <c r="A12" s="9">
        <v>11</v>
      </c>
      <c r="B12" s="9" t="s">
        <v>103</v>
      </c>
      <c r="C12" s="9" t="s">
        <v>117</v>
      </c>
      <c r="D12" s="10">
        <f>VLOOKUP(E12,Sheet2!$A$38:$B$42,2,FALSE)</f>
        <v>5</v>
      </c>
      <c r="E12" s="10" t="s">
        <v>14</v>
      </c>
      <c r="F12" s="11">
        <f>VLOOKUP(G12,Sheet2!$D$38:$E$45,2,FALSE)</f>
        <v>6</v>
      </c>
      <c r="G12" s="11" t="s">
        <v>15</v>
      </c>
      <c r="H12" s="14" t="s">
        <v>183</v>
      </c>
      <c r="I12" s="14" t="s">
        <v>32</v>
      </c>
      <c r="J12" s="15">
        <v>160</v>
      </c>
      <c r="K12" s="19" t="s">
        <v>153</v>
      </c>
      <c r="L12" s="20">
        <v>44530</v>
      </c>
      <c r="M12" s="21">
        <v>5</v>
      </c>
      <c r="N12" s="22">
        <f>M12*J12</f>
        <v>800</v>
      </c>
    </row>
    <row r="13" spans="1:14" x14ac:dyDescent="0.25">
      <c r="A13" s="9">
        <v>12</v>
      </c>
      <c r="B13" s="9" t="s">
        <v>110</v>
      </c>
      <c r="C13" s="9" t="s">
        <v>109</v>
      </c>
      <c r="D13" s="10">
        <f>VLOOKUP(E13,Sheet2!$A$38:$B$42,2,FALSE)</f>
        <v>4</v>
      </c>
      <c r="E13" s="10" t="s">
        <v>17</v>
      </c>
      <c r="F13" s="11">
        <f>VLOOKUP(G13,Sheet2!$D$38:$E$45,2,FALSE)</f>
        <v>1</v>
      </c>
      <c r="G13" s="11" t="s">
        <v>18</v>
      </c>
      <c r="H13" s="14" t="s">
        <v>177</v>
      </c>
      <c r="I13" s="14" t="s">
        <v>34</v>
      </c>
      <c r="J13" s="15">
        <v>45</v>
      </c>
      <c r="K13" s="19" t="s">
        <v>147</v>
      </c>
      <c r="L13" s="20">
        <v>44561</v>
      </c>
      <c r="M13" s="21">
        <v>20</v>
      </c>
      <c r="N13" s="22">
        <f>M13*J13</f>
        <v>900</v>
      </c>
    </row>
    <row r="14" spans="1:14" x14ac:dyDescent="0.25">
      <c r="A14" s="9">
        <v>13</v>
      </c>
      <c r="B14" s="9" t="s">
        <v>91</v>
      </c>
      <c r="C14" s="9" t="s">
        <v>90</v>
      </c>
      <c r="D14" s="10">
        <f>VLOOKUP(E14,Sheet2!$A$38:$B$42,2,FALSE)</f>
        <v>2</v>
      </c>
      <c r="E14" s="10" t="s">
        <v>12</v>
      </c>
      <c r="F14" s="11">
        <f>VLOOKUP(G14,Sheet2!$D$38:$E$45,2,FALSE)</f>
        <v>3</v>
      </c>
      <c r="G14" s="11" t="s">
        <v>9</v>
      </c>
      <c r="H14" s="14" t="s">
        <v>166</v>
      </c>
      <c r="I14" s="14" t="s">
        <v>36</v>
      </c>
      <c r="J14" s="14"/>
      <c r="K14" s="19" t="s">
        <v>140</v>
      </c>
      <c r="L14" s="20">
        <v>44592</v>
      </c>
      <c r="M14" s="21">
        <v>0</v>
      </c>
      <c r="N14" s="22">
        <f>M14*J14</f>
        <v>0</v>
      </c>
    </row>
    <row r="15" spans="1:14" x14ac:dyDescent="0.25">
      <c r="A15" s="9">
        <v>14</v>
      </c>
      <c r="B15" s="9" t="s">
        <v>93</v>
      </c>
      <c r="C15" s="9" t="s">
        <v>92</v>
      </c>
      <c r="D15" s="10">
        <f>VLOOKUP(E15,Sheet2!$A$38:$B$42,2,FALSE)</f>
        <v>2</v>
      </c>
      <c r="E15" s="10" t="str">
        <f>E14</f>
        <v>East</v>
      </c>
      <c r="F15" s="11">
        <f>VLOOKUP(G15,Sheet2!$D$38:$E$45,2,FALSE)</f>
        <v>2</v>
      </c>
      <c r="G15" s="11" t="s">
        <v>74</v>
      </c>
      <c r="H15" s="14" t="s">
        <v>167</v>
      </c>
      <c r="I15" s="14" t="s">
        <v>38</v>
      </c>
      <c r="J15" s="15">
        <v>36.67</v>
      </c>
      <c r="K15" s="19" t="s">
        <v>138</v>
      </c>
      <c r="L15" s="20">
        <v>44620</v>
      </c>
      <c r="M15" s="21">
        <v>30</v>
      </c>
      <c r="N15" s="22">
        <f>M15*J15</f>
        <v>1100.1000000000001</v>
      </c>
    </row>
    <row r="16" spans="1:14" x14ac:dyDescent="0.25">
      <c r="A16" s="9">
        <v>15</v>
      </c>
      <c r="B16" s="9" t="s">
        <v>119</v>
      </c>
      <c r="C16" s="9" t="s">
        <v>118</v>
      </c>
      <c r="D16" s="10">
        <f>VLOOKUP(E16,Sheet2!$A$38:$B$42,2,FALSE)</f>
        <v>5</v>
      </c>
      <c r="E16" s="10" t="s">
        <v>14</v>
      </c>
      <c r="F16" s="11">
        <f>VLOOKUP(G16,Sheet2!$D$38:$E$45,2,FALSE)</f>
        <v>6</v>
      </c>
      <c r="G16" s="11" t="s">
        <v>15</v>
      </c>
      <c r="H16" s="14" t="s">
        <v>184</v>
      </c>
      <c r="I16" s="14" t="s">
        <v>40</v>
      </c>
      <c r="J16" s="15">
        <v>34.29</v>
      </c>
      <c r="K16" s="19" t="s">
        <v>154</v>
      </c>
      <c r="L16" s="20">
        <v>44651</v>
      </c>
      <c r="M16" s="21">
        <v>35</v>
      </c>
      <c r="N16" s="22">
        <f>M16*J16</f>
        <v>1200.1499999999999</v>
      </c>
    </row>
    <row r="17" spans="1:14" x14ac:dyDescent="0.25">
      <c r="A17" s="9">
        <v>16</v>
      </c>
      <c r="B17" s="9" t="s">
        <v>121</v>
      </c>
      <c r="C17" s="9" t="s">
        <v>120</v>
      </c>
      <c r="D17" s="10">
        <f>VLOOKUP(E17,Sheet2!$A$38:$B$42,2,FALSE)</f>
        <v>5</v>
      </c>
      <c r="E17" s="10" t="str">
        <f>E16</f>
        <v>West</v>
      </c>
      <c r="F17" s="11">
        <f>VLOOKUP(G17,Sheet2!$D$38:$E$45,2,FALSE)</f>
        <v>1</v>
      </c>
      <c r="G17" s="11" t="s">
        <v>18</v>
      </c>
      <c r="H17" s="14" t="s">
        <v>185</v>
      </c>
      <c r="I17" s="14" t="s">
        <v>42</v>
      </c>
      <c r="J17" s="14"/>
      <c r="K17" s="19" t="s">
        <v>155</v>
      </c>
      <c r="L17" s="20">
        <v>44681</v>
      </c>
      <c r="M17" s="21">
        <v>0</v>
      </c>
      <c r="N17" s="22">
        <f>M17*J17</f>
        <v>0</v>
      </c>
    </row>
    <row r="18" spans="1:14" x14ac:dyDescent="0.25">
      <c r="A18" s="9">
        <v>17</v>
      </c>
      <c r="B18" s="9" t="s">
        <v>95</v>
      </c>
      <c r="C18" s="9" t="s">
        <v>94</v>
      </c>
      <c r="D18" s="10">
        <f>VLOOKUP(E18,Sheet2!$A$38:$B$42,2,FALSE)</f>
        <v>2</v>
      </c>
      <c r="E18" s="10" t="s">
        <v>12</v>
      </c>
      <c r="F18" s="11">
        <f>VLOOKUP(G18,Sheet2!$D$38:$E$45,2,FALSE)</f>
        <v>3</v>
      </c>
      <c r="G18" s="11" t="s">
        <v>9</v>
      </c>
      <c r="H18" s="14" t="s">
        <v>168</v>
      </c>
      <c r="I18" s="14" t="s">
        <v>44</v>
      </c>
      <c r="J18" s="15">
        <v>35</v>
      </c>
      <c r="K18" s="19" t="s">
        <v>134</v>
      </c>
      <c r="L18" s="20">
        <v>44712</v>
      </c>
      <c r="M18" s="21">
        <v>40</v>
      </c>
      <c r="N18" s="22">
        <f>M18*J18</f>
        <v>1400</v>
      </c>
    </row>
    <row r="19" spans="1:14" x14ac:dyDescent="0.25">
      <c r="A19" s="9">
        <v>18</v>
      </c>
      <c r="B19" s="9" t="s">
        <v>103</v>
      </c>
      <c r="C19" s="9" t="s">
        <v>102</v>
      </c>
      <c r="D19" s="10">
        <f>VLOOKUP(E19,Sheet2!$A$38:$B$42,2,FALSE)</f>
        <v>3</v>
      </c>
      <c r="E19" s="10" t="s">
        <v>8</v>
      </c>
      <c r="F19" s="11">
        <f>VLOOKUP(G19,Sheet2!$D$38:$E$45,2,FALSE)</f>
        <v>2</v>
      </c>
      <c r="G19" s="11" t="s">
        <v>74</v>
      </c>
      <c r="H19" s="14" t="s">
        <v>173</v>
      </c>
      <c r="I19" s="14" t="s">
        <v>46</v>
      </c>
      <c r="J19" s="15">
        <v>33.33</v>
      </c>
      <c r="K19" s="19" t="s">
        <v>143</v>
      </c>
      <c r="L19" s="20">
        <v>44742</v>
      </c>
      <c r="M19" s="21">
        <v>45</v>
      </c>
      <c r="N19" s="22">
        <f>M19*J19</f>
        <v>1499.85</v>
      </c>
    </row>
    <row r="20" spans="1:14" x14ac:dyDescent="0.25">
      <c r="A20" s="9">
        <v>19</v>
      </c>
      <c r="B20" s="9" t="s">
        <v>123</v>
      </c>
      <c r="C20" s="9" t="s">
        <v>122</v>
      </c>
      <c r="D20" s="10">
        <f>VLOOKUP(E20,Sheet2!$A$38:$B$42,2,FALSE)</f>
        <v>5</v>
      </c>
      <c r="E20" s="10" t="s">
        <v>14</v>
      </c>
      <c r="F20" s="11">
        <f>VLOOKUP(G20,Sheet2!$D$38:$E$45,2,FALSE)</f>
        <v>6</v>
      </c>
      <c r="G20" s="11" t="s">
        <v>15</v>
      </c>
      <c r="H20" s="14" t="s">
        <v>186</v>
      </c>
      <c r="I20" s="14" t="s">
        <v>48</v>
      </c>
      <c r="J20" s="15">
        <v>32</v>
      </c>
      <c r="K20" s="19" t="s">
        <v>156</v>
      </c>
      <c r="L20" s="20">
        <v>44773</v>
      </c>
      <c r="M20" s="21">
        <v>50</v>
      </c>
      <c r="N20" s="22">
        <f>M20*J20</f>
        <v>1600</v>
      </c>
    </row>
    <row r="21" spans="1:14" x14ac:dyDescent="0.25">
      <c r="A21" s="9">
        <v>20</v>
      </c>
      <c r="B21" s="9" t="s">
        <v>126</v>
      </c>
      <c r="C21" s="9" t="s">
        <v>111</v>
      </c>
      <c r="D21" s="10">
        <f>VLOOKUP(E21,Sheet2!$A$38:$B$42,2,FALSE)</f>
        <v>4</v>
      </c>
      <c r="E21" s="10" t="s">
        <v>17</v>
      </c>
      <c r="F21" s="11">
        <f>VLOOKUP(G21,Sheet2!$D$38:$E$45,2,FALSE)</f>
        <v>1</v>
      </c>
      <c r="G21" s="11" t="s">
        <v>18</v>
      </c>
      <c r="H21" s="14" t="s">
        <v>178</v>
      </c>
      <c r="I21" s="14" t="s">
        <v>50</v>
      </c>
      <c r="J21" s="15">
        <v>30.91</v>
      </c>
      <c r="K21" s="19" t="s">
        <v>148</v>
      </c>
      <c r="L21" s="20">
        <v>44804</v>
      </c>
      <c r="M21" s="21">
        <v>55</v>
      </c>
      <c r="N21" s="22">
        <f>M21*J21</f>
        <v>1700.05</v>
      </c>
    </row>
    <row r="22" spans="1:14" x14ac:dyDescent="0.25">
      <c r="A22" s="9">
        <v>21</v>
      </c>
      <c r="B22" s="9" t="s">
        <v>97</v>
      </c>
      <c r="C22" s="9" t="s">
        <v>96</v>
      </c>
      <c r="D22" s="10">
        <f>VLOOKUP(E22,Sheet2!$A$38:$B$42,2,FALSE)</f>
        <v>2</v>
      </c>
      <c r="E22" s="10" t="s">
        <v>12</v>
      </c>
      <c r="F22" s="11">
        <f>VLOOKUP(G22,Sheet2!$D$38:$E$45,2,FALSE)</f>
        <v>3</v>
      </c>
      <c r="G22" s="11" t="s">
        <v>9</v>
      </c>
      <c r="H22" s="14" t="s">
        <v>169</v>
      </c>
      <c r="I22" s="14" t="s">
        <v>52</v>
      </c>
      <c r="J22" s="15">
        <v>30</v>
      </c>
      <c r="K22" s="19" t="s">
        <v>136</v>
      </c>
      <c r="L22" s="20">
        <v>44834</v>
      </c>
      <c r="M22" s="21">
        <v>60</v>
      </c>
      <c r="N22" s="22">
        <f>M22*J22</f>
        <v>1800</v>
      </c>
    </row>
    <row r="23" spans="1:14" x14ac:dyDescent="0.25">
      <c r="A23" s="9">
        <v>22</v>
      </c>
      <c r="B23" s="9" t="s">
        <v>105</v>
      </c>
      <c r="C23" s="9" t="s">
        <v>104</v>
      </c>
      <c r="D23" s="10">
        <f>VLOOKUP(E23,Sheet2!$A$38:$B$42,2,FALSE)</f>
        <v>3</v>
      </c>
      <c r="E23" s="10" t="s">
        <v>8</v>
      </c>
      <c r="F23" s="11">
        <f>VLOOKUP(G23,Sheet2!$D$38:$E$45,2,FALSE)</f>
        <v>2</v>
      </c>
      <c r="G23" s="11" t="s">
        <v>74</v>
      </c>
      <c r="H23" s="14" t="s">
        <v>174</v>
      </c>
      <c r="I23" s="14" t="s">
        <v>54</v>
      </c>
      <c r="J23" s="14"/>
      <c r="K23" s="19" t="s">
        <v>144</v>
      </c>
      <c r="L23" s="20">
        <v>44865</v>
      </c>
      <c r="M23" s="21">
        <v>0</v>
      </c>
      <c r="N23" s="22">
        <f>M23*J23</f>
        <v>0</v>
      </c>
    </row>
    <row r="24" spans="1:14" x14ac:dyDescent="0.25">
      <c r="A24" s="9">
        <v>23</v>
      </c>
      <c r="B24" s="9" t="s">
        <v>125</v>
      </c>
      <c r="C24" s="9" t="s">
        <v>124</v>
      </c>
      <c r="D24" s="10">
        <f>VLOOKUP(E24,Sheet2!$A$38:$B$42,2,FALSE)</f>
        <v>5</v>
      </c>
      <c r="E24" s="10" t="s">
        <v>14</v>
      </c>
      <c r="F24" s="11">
        <f>VLOOKUP(G24,Sheet2!$D$38:$E$45,2,FALSE)</f>
        <v>6</v>
      </c>
      <c r="G24" s="11" t="s">
        <v>15</v>
      </c>
      <c r="H24" s="14" t="s">
        <v>187</v>
      </c>
      <c r="I24" s="14" t="s">
        <v>56</v>
      </c>
      <c r="J24" s="15">
        <v>30.77</v>
      </c>
      <c r="K24" s="19" t="s">
        <v>157</v>
      </c>
      <c r="L24" s="20">
        <v>44895</v>
      </c>
      <c r="M24" s="21">
        <v>65</v>
      </c>
      <c r="N24" s="22">
        <f>M24*J24</f>
        <v>2000.05</v>
      </c>
    </row>
    <row r="25" spans="1:14" x14ac:dyDescent="0.25">
      <c r="A25" s="9">
        <v>24</v>
      </c>
      <c r="B25" s="9" t="s">
        <v>113</v>
      </c>
      <c r="C25" s="9" t="s">
        <v>112</v>
      </c>
      <c r="D25" s="10">
        <f>VLOOKUP(E25,Sheet2!$A$38:$B$42,2,FALSE)</f>
        <v>4</v>
      </c>
      <c r="E25" s="10" t="s">
        <v>17</v>
      </c>
      <c r="F25" s="11">
        <f>VLOOKUP(G25,Sheet2!$D$38:$E$45,2,FALSE)</f>
        <v>1</v>
      </c>
      <c r="G25" s="11" t="s">
        <v>18</v>
      </c>
      <c r="H25" s="14" t="s">
        <v>179</v>
      </c>
      <c r="I25" s="14" t="s">
        <v>58</v>
      </c>
      <c r="J25" s="15">
        <v>30</v>
      </c>
      <c r="K25" s="19" t="s">
        <v>149</v>
      </c>
      <c r="L25" s="20">
        <v>44926</v>
      </c>
      <c r="M25" s="21">
        <v>70</v>
      </c>
      <c r="N25" s="22">
        <f>M25*J25</f>
        <v>2100</v>
      </c>
    </row>
    <row r="26" spans="1:14" x14ac:dyDescent="0.25">
      <c r="A26" s="9">
        <v>25</v>
      </c>
      <c r="B26" s="9" t="s">
        <v>79</v>
      </c>
      <c r="C26" s="9" t="s">
        <v>78</v>
      </c>
      <c r="D26" s="10">
        <f>VLOOKUP(E26,Sheet2!$A$38:$B$42,2,FALSE)</f>
        <v>1</v>
      </c>
      <c r="E26" s="10" t="s">
        <v>60</v>
      </c>
      <c r="F26" s="11">
        <f>VLOOKUP(G26,Sheet2!$D$38:$E$45,2,FALSE)</f>
        <v>5</v>
      </c>
      <c r="G26" s="11" t="s">
        <v>61</v>
      </c>
      <c r="H26" s="14" t="s">
        <v>160</v>
      </c>
      <c r="I26" s="14" t="s">
        <v>62</v>
      </c>
      <c r="J26" s="15">
        <v>29.33</v>
      </c>
      <c r="K26" s="19" t="s">
        <v>130</v>
      </c>
      <c r="L26" s="20">
        <v>44957</v>
      </c>
      <c r="M26" s="21">
        <v>75</v>
      </c>
      <c r="N26" s="22">
        <f>M26*J26</f>
        <v>2199.75</v>
      </c>
    </row>
    <row r="27" spans="1:14" x14ac:dyDescent="0.25">
      <c r="A27" s="9">
        <v>26</v>
      </c>
      <c r="B27" s="9" t="s">
        <v>81</v>
      </c>
      <c r="C27" s="9" t="s">
        <v>80</v>
      </c>
      <c r="D27" s="10">
        <f>VLOOKUP(E27,Sheet2!$A$38:$B$42,2,FALSE)</f>
        <v>1</v>
      </c>
      <c r="E27" s="10" t="s">
        <v>60</v>
      </c>
      <c r="F27" s="11">
        <f>VLOOKUP(G27,Sheet2!$D$38:$E$45,2,FALSE)</f>
        <v>8</v>
      </c>
      <c r="G27" s="11" t="s">
        <v>64</v>
      </c>
      <c r="H27" s="14" t="s">
        <v>161</v>
      </c>
      <c r="I27" s="14" t="s">
        <v>65</v>
      </c>
      <c r="J27" s="15">
        <v>28.75</v>
      </c>
      <c r="K27" s="19" t="s">
        <v>131</v>
      </c>
      <c r="L27" s="20">
        <v>44985</v>
      </c>
      <c r="M27" s="21">
        <v>80</v>
      </c>
      <c r="N27" s="22">
        <f>M27*J27</f>
        <v>2300</v>
      </c>
    </row>
    <row r="28" spans="1:14" x14ac:dyDescent="0.25">
      <c r="A28" s="9">
        <v>27</v>
      </c>
      <c r="B28" s="9" t="s">
        <v>91</v>
      </c>
      <c r="C28" s="9" t="s">
        <v>90</v>
      </c>
      <c r="D28" s="10">
        <f>VLOOKUP(E28,Sheet2!$A$38:$B$42,2,FALSE)</f>
        <v>2</v>
      </c>
      <c r="E28" s="10" t="s">
        <v>12</v>
      </c>
      <c r="F28" s="11">
        <f>VLOOKUP(G28,Sheet2!$D$38:$E$45,2,FALSE)</f>
        <v>7</v>
      </c>
      <c r="G28" s="11" t="s">
        <v>66</v>
      </c>
      <c r="H28" s="14" t="s">
        <v>170</v>
      </c>
      <c r="I28" s="14" t="s">
        <v>67</v>
      </c>
      <c r="J28" s="14"/>
      <c r="K28" s="19" t="s">
        <v>141</v>
      </c>
      <c r="L28" s="20">
        <v>45016</v>
      </c>
      <c r="M28" s="21">
        <v>0</v>
      </c>
      <c r="N28" s="22">
        <f>M28*J28</f>
        <v>0</v>
      </c>
    </row>
    <row r="29" spans="1:14" x14ac:dyDescent="0.25">
      <c r="A29" s="9">
        <v>28</v>
      </c>
      <c r="B29" s="9" t="s">
        <v>110</v>
      </c>
      <c r="C29" s="9" t="s">
        <v>109</v>
      </c>
      <c r="D29" s="10">
        <f>VLOOKUP(E29,Sheet2!$A$38:$B$42,2,FALSE)</f>
        <v>4</v>
      </c>
      <c r="E29" s="10" t="s">
        <v>17</v>
      </c>
      <c r="F29" s="11">
        <f>VLOOKUP(G29,Sheet2!$D$38:$E$45,2,FALSE)</f>
        <v>4</v>
      </c>
      <c r="G29" s="11" t="s">
        <v>68</v>
      </c>
      <c r="H29" s="14" t="s">
        <v>180</v>
      </c>
      <c r="I29" s="14" t="s">
        <v>69</v>
      </c>
      <c r="J29" s="15">
        <v>29.41</v>
      </c>
      <c r="K29" s="19" t="s">
        <v>150</v>
      </c>
      <c r="L29" s="20">
        <v>45046</v>
      </c>
      <c r="M29" s="21">
        <v>85</v>
      </c>
      <c r="N29" s="22">
        <f>M29*J29</f>
        <v>2499.85</v>
      </c>
    </row>
  </sheetData>
  <sortState xmlns:xlrd2="http://schemas.microsoft.com/office/spreadsheetml/2017/richdata2" ref="A2:N29">
    <sortCondition ref="A2:A29"/>
  </sortState>
  <phoneticPr fontId="5" type="noConversion"/>
  <dataValidations count="1">
    <dataValidation type="list" allowBlank="1" showInputMessage="1" showErrorMessage="1" sqref="E1:E29" xr:uid="{00000000-0002-0000-0100-000000000000}">
      <formula1>"North, South, East, West, Asgard"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topLeftCell="A25" workbookViewId="0">
      <selection activeCell="B54" sqref="B54"/>
    </sheetView>
  </sheetViews>
  <sheetFormatPr defaultRowHeight="15" x14ac:dyDescent="0.25"/>
  <cols>
    <col min="1" max="1" width="23.42578125" bestFit="1" customWidth="1"/>
    <col min="2" max="2" width="9.7109375" bestFit="1" customWidth="1"/>
  </cols>
  <sheetData>
    <row r="1" spans="1:2" x14ac:dyDescent="0.25">
      <c r="A1" s="1" t="s">
        <v>5</v>
      </c>
      <c r="B1" t="s">
        <v>76</v>
      </c>
    </row>
    <row r="2" spans="1:2" x14ac:dyDescent="0.25">
      <c r="A2" s="2" t="s">
        <v>10</v>
      </c>
    </row>
    <row r="3" spans="1:2" x14ac:dyDescent="0.25">
      <c r="A3" s="2" t="s">
        <v>13</v>
      </c>
    </row>
    <row r="4" spans="1:2" x14ac:dyDescent="0.25">
      <c r="A4" s="2" t="s">
        <v>16</v>
      </c>
    </row>
    <row r="5" spans="1:2" x14ac:dyDescent="0.25">
      <c r="A5" s="2" t="s">
        <v>19</v>
      </c>
    </row>
    <row r="6" spans="1:2" x14ac:dyDescent="0.25">
      <c r="A6" s="2" t="s">
        <v>21</v>
      </c>
    </row>
    <row r="7" spans="1:2" x14ac:dyDescent="0.25">
      <c r="A7" s="2" t="s">
        <v>22</v>
      </c>
    </row>
    <row r="8" spans="1:2" x14ac:dyDescent="0.25">
      <c r="A8" s="2" t="s">
        <v>24</v>
      </c>
    </row>
    <row r="9" spans="1:2" x14ac:dyDescent="0.25">
      <c r="A9" s="2" t="s">
        <v>26</v>
      </c>
    </row>
    <row r="10" spans="1:2" x14ac:dyDescent="0.25">
      <c r="A10" s="2" t="s">
        <v>28</v>
      </c>
    </row>
    <row r="11" spans="1:2" x14ac:dyDescent="0.25">
      <c r="A11" s="2" t="s">
        <v>30</v>
      </c>
    </row>
    <row r="12" spans="1:2" x14ac:dyDescent="0.25">
      <c r="A12" s="2" t="s">
        <v>32</v>
      </c>
    </row>
    <row r="13" spans="1:2" x14ac:dyDescent="0.25">
      <c r="A13" s="2" t="s">
        <v>34</v>
      </c>
    </row>
    <row r="14" spans="1:2" x14ac:dyDescent="0.25">
      <c r="A14" s="2" t="s">
        <v>36</v>
      </c>
    </row>
    <row r="15" spans="1:2" x14ac:dyDescent="0.25">
      <c r="A15" s="2" t="s">
        <v>38</v>
      </c>
    </row>
    <row r="16" spans="1:2" x14ac:dyDescent="0.25">
      <c r="A16" s="2" t="s">
        <v>40</v>
      </c>
    </row>
    <row r="17" spans="1:1" x14ac:dyDescent="0.25">
      <c r="A17" s="2" t="s">
        <v>42</v>
      </c>
    </row>
    <row r="18" spans="1:1" x14ac:dyDescent="0.25">
      <c r="A18" s="2" t="s">
        <v>44</v>
      </c>
    </row>
    <row r="19" spans="1:1" x14ac:dyDescent="0.25">
      <c r="A19" s="2" t="s">
        <v>46</v>
      </c>
    </row>
    <row r="20" spans="1:1" x14ac:dyDescent="0.25">
      <c r="A20" s="2" t="s">
        <v>48</v>
      </c>
    </row>
    <row r="21" spans="1:1" x14ac:dyDescent="0.25">
      <c r="A21" s="2" t="s">
        <v>50</v>
      </c>
    </row>
    <row r="22" spans="1:1" x14ac:dyDescent="0.25">
      <c r="A22" s="2" t="s">
        <v>52</v>
      </c>
    </row>
    <row r="23" spans="1:1" x14ac:dyDescent="0.25">
      <c r="A23" s="2" t="s">
        <v>54</v>
      </c>
    </row>
    <row r="24" spans="1:1" x14ac:dyDescent="0.25">
      <c r="A24" s="2" t="s">
        <v>56</v>
      </c>
    </row>
    <row r="25" spans="1:1" x14ac:dyDescent="0.25">
      <c r="A25" s="2" t="s">
        <v>58</v>
      </c>
    </row>
    <row r="26" spans="1:1" x14ac:dyDescent="0.25">
      <c r="A26" s="2" t="s">
        <v>62</v>
      </c>
    </row>
    <row r="27" spans="1:1" x14ac:dyDescent="0.25">
      <c r="A27" s="2" t="s">
        <v>65</v>
      </c>
    </row>
    <row r="28" spans="1:1" x14ac:dyDescent="0.25">
      <c r="A28" s="2" t="s">
        <v>67</v>
      </c>
    </row>
    <row r="29" spans="1:1" x14ac:dyDescent="0.25">
      <c r="A29" s="2" t="s">
        <v>69</v>
      </c>
    </row>
    <row r="38" spans="1:5" x14ac:dyDescent="0.25">
      <c r="A38" s="2" t="s">
        <v>60</v>
      </c>
      <c r="B38">
        <v>1</v>
      </c>
      <c r="D38" s="2" t="s">
        <v>18</v>
      </c>
      <c r="E38">
        <v>1</v>
      </c>
    </row>
    <row r="39" spans="1:5" x14ac:dyDescent="0.25">
      <c r="A39" s="2" t="s">
        <v>12</v>
      </c>
      <c r="B39">
        <v>2</v>
      </c>
      <c r="D39" s="2" t="s">
        <v>74</v>
      </c>
      <c r="E39">
        <v>2</v>
      </c>
    </row>
    <row r="40" spans="1:5" x14ac:dyDescent="0.25">
      <c r="A40" s="2" t="s">
        <v>8</v>
      </c>
      <c r="B40">
        <v>3</v>
      </c>
      <c r="D40" s="2" t="s">
        <v>9</v>
      </c>
      <c r="E40">
        <v>3</v>
      </c>
    </row>
    <row r="41" spans="1:5" x14ac:dyDescent="0.25">
      <c r="A41" s="2" t="s">
        <v>17</v>
      </c>
      <c r="B41">
        <v>4</v>
      </c>
      <c r="D41" s="2" t="s">
        <v>68</v>
      </c>
      <c r="E41">
        <v>4</v>
      </c>
    </row>
    <row r="42" spans="1:5" x14ac:dyDescent="0.25">
      <c r="A42" s="2" t="s">
        <v>14</v>
      </c>
      <c r="B42">
        <v>5</v>
      </c>
      <c r="D42" s="2" t="s">
        <v>61</v>
      </c>
      <c r="E42">
        <v>5</v>
      </c>
    </row>
    <row r="43" spans="1:5" x14ac:dyDescent="0.25">
      <c r="D43" s="2" t="s">
        <v>15</v>
      </c>
      <c r="E43">
        <v>6</v>
      </c>
    </row>
    <row r="44" spans="1:5" x14ac:dyDescent="0.25">
      <c r="D44" s="2" t="s">
        <v>66</v>
      </c>
      <c r="E44">
        <v>7</v>
      </c>
    </row>
    <row r="45" spans="1:5" x14ac:dyDescent="0.25">
      <c r="D45" s="2" t="s">
        <v>64</v>
      </c>
      <c r="E45">
        <v>8</v>
      </c>
    </row>
  </sheetData>
  <sortState xmlns:xlrd2="http://schemas.microsoft.com/office/spreadsheetml/2017/richdata2" ref="A38:B42">
    <sortCondition ref="A38"/>
  </sortState>
  <dataValidations count="1">
    <dataValidation type="list" allowBlank="1" showInputMessage="1" showErrorMessage="1" sqref="A38:A42" xr:uid="{00000000-0002-0000-0200-000000000000}">
      <formula1>"North, South, East, West, Asgard"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04ec5a1a-e29c-407e-9660-cb4eaaff03ab"/>
    <ds:schemaRef ds:uri="http://purl.org/dc/terms/"/>
    <ds:schemaRef ds:uri="http://schemas.microsoft.com/office/2006/documentManagement/types"/>
    <ds:schemaRef ds:uri="http://purl.org/dc/elements/1.1/"/>
    <ds:schemaRef ds:uri="98587d8b-32ff-4694-8d3a-6f66eb643b0d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reinn</cp:lastModifiedBy>
  <cp:revision/>
  <dcterms:created xsi:type="dcterms:W3CDTF">2019-12-23T04:48:23Z</dcterms:created>
  <dcterms:modified xsi:type="dcterms:W3CDTF">2025-03-01T09:39:00Z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