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tiveNet\Training Information-jgoul\Project Documents\Planning\"/>
    </mc:Choice>
  </mc:AlternateContent>
  <bookViews>
    <workbookView xWindow="0" yWindow="0" windowWidth="19200" windowHeight="11595"/>
  </bookViews>
  <sheets>
    <sheet name="Risk Register" sheetId="1" r:id="rId1"/>
    <sheet name="Scoring Matri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H9" i="1"/>
  <c r="H24" i="1"/>
  <c r="H21" i="1"/>
  <c r="H22" i="1"/>
  <c r="H17" i="1"/>
  <c r="H15" i="1"/>
  <c r="H16" i="1"/>
  <c r="H8" i="1"/>
  <c r="A11" i="1"/>
  <c r="A12" i="1" s="1"/>
  <c r="A13" i="1" s="1"/>
  <c r="A14" i="1" s="1"/>
  <c r="A15" i="1" s="1"/>
  <c r="A16" i="1" s="1"/>
  <c r="H10" i="1"/>
  <c r="H11" i="1"/>
  <c r="H12" i="1"/>
  <c r="H13" i="1"/>
  <c r="H14" i="1"/>
  <c r="H18" i="1"/>
  <c r="H19" i="1"/>
  <c r="H20" i="1"/>
  <c r="H23" i="1"/>
  <c r="H25" i="1"/>
  <c r="H26" i="1"/>
  <c r="H27" i="1"/>
  <c r="H28" i="1"/>
  <c r="H29" i="1"/>
  <c r="H30" i="1"/>
  <c r="H31" i="1"/>
  <c r="H32" i="1"/>
  <c r="H33" i="1"/>
  <c r="A17" i="1" l="1"/>
  <c r="A18" i="1" s="1"/>
  <c r="A19" i="1" s="1"/>
  <c r="A20" i="1" s="1"/>
  <c r="A21" i="1" s="1"/>
  <c r="A22" i="1" s="1"/>
  <c r="A23" i="1" l="1"/>
  <c r="A24" i="1" s="1"/>
  <c r="A25" i="1" s="1"/>
  <c r="A27" i="1" l="1"/>
  <c r="A28" i="1" s="1"/>
  <c r="A29" i="1" s="1"/>
  <c r="A30" i="1" s="1"/>
  <c r="A31" i="1" s="1"/>
  <c r="A32" i="1" s="1"/>
  <c r="A33" i="1" s="1"/>
  <c r="A26" i="1"/>
</calcChain>
</file>

<file path=xl/comments1.xml><?xml version="1.0" encoding="utf-8"?>
<comments xmlns="http://schemas.openxmlformats.org/spreadsheetml/2006/main">
  <authors>
    <author>Justin Goulet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Justin Goulet:</t>
        </r>
        <r>
          <rPr>
            <sz val="9"/>
            <color indexed="81"/>
            <rFont val="Tahoma"/>
            <family val="2"/>
          </rPr>
          <t xml:space="preserve">
@Bonnie,
Are we creating an accreditation in accordance with the training modules? I see the accreditation as being able to access the system, but I am not sure exactly how much control we have over access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Justin Goulet:</t>
        </r>
        <r>
          <rPr>
            <sz val="9"/>
            <color indexed="81"/>
            <rFont val="Tahoma"/>
            <family val="2"/>
          </rPr>
          <t xml:space="preserve">
Scores may need to be re-evaluated. I took the scores from the previous.
Note, even though the scores were from the previous Risk Register, each item was read and adjusted to fit the scope of our project.</t>
        </r>
      </text>
    </comment>
  </commentList>
</comments>
</file>

<file path=xl/sharedStrings.xml><?xml version="1.0" encoding="utf-8"?>
<sst xmlns="http://schemas.openxmlformats.org/spreadsheetml/2006/main" count="156" uniqueCount="119">
  <si>
    <t>Project: APWA Self-Assessment</t>
  </si>
  <si>
    <t>KEY:</t>
  </si>
  <si>
    <t>Key/ Critical</t>
  </si>
  <si>
    <t>Intermediate</t>
  </si>
  <si>
    <t>Minor</t>
  </si>
  <si>
    <t>RISK IDENTIFICATION &amp; MITIGATION</t>
  </si>
  <si>
    <t>ACTION PLAN</t>
  </si>
  <si>
    <t>COMMENTS</t>
  </si>
  <si>
    <t>Ref</t>
  </si>
  <si>
    <t>Category</t>
  </si>
  <si>
    <t>Risk</t>
  </si>
  <si>
    <t>Potential Impact</t>
  </si>
  <si>
    <t>Probability</t>
  </si>
  <si>
    <t>Impact</t>
  </si>
  <si>
    <t>Risk Score/ Category</t>
  </si>
  <si>
    <t>Cost Impact (Project Costs)</t>
  </si>
  <si>
    <t>Schedule Impact [weeks]</t>
  </si>
  <si>
    <t>Action Plan</t>
  </si>
  <si>
    <t>Responsible</t>
  </si>
  <si>
    <t>Next Action Target
Date</t>
  </si>
  <si>
    <t>Date Achieved</t>
  </si>
  <si>
    <t>Completed Mitigation 
Action (to date)</t>
  </si>
  <si>
    <t>Risk Scoring Matrix</t>
  </si>
  <si>
    <t>Probability Categories</t>
  </si>
  <si>
    <t>Very High/ Critical</t>
  </si>
  <si>
    <t>Description</t>
  </si>
  <si>
    <t>Prob</t>
  </si>
  <si>
    <t>Scale Value</t>
  </si>
  <si>
    <t>High/ Critical</t>
  </si>
  <si>
    <t>VH</t>
  </si>
  <si>
    <t>Imminent</t>
  </si>
  <si>
    <t>&gt; 95%</t>
  </si>
  <si>
    <t>Medium/ Serious</t>
  </si>
  <si>
    <t>H</t>
  </si>
  <si>
    <t>Probable</t>
  </si>
  <si>
    <t>71-94%</t>
  </si>
  <si>
    <t>Low/ Marginal</t>
  </si>
  <si>
    <t>M</t>
  </si>
  <si>
    <t>Could happen</t>
  </si>
  <si>
    <t>30-70%</t>
  </si>
  <si>
    <t>Very Low/ Marginal</t>
  </si>
  <si>
    <t>L</t>
  </si>
  <si>
    <t>Improbable</t>
  </si>
  <si>
    <t>5-29%</t>
  </si>
  <si>
    <t>VL</t>
  </si>
  <si>
    <t>Highly unlikely</t>
  </si>
  <si>
    <t>&lt;5%</t>
  </si>
  <si>
    <t>Very Low/ Improbable</t>
  </si>
  <si>
    <t>Low/ Improbable</t>
  </si>
  <si>
    <t>Medium/ Could happen</t>
  </si>
  <si>
    <t>High/ Probable</t>
  </si>
  <si>
    <t>Very High/ Probable</t>
  </si>
  <si>
    <t>Impact Categories</t>
  </si>
  <si>
    <t>Guide Scenario</t>
  </si>
  <si>
    <t>Critical</t>
  </si>
  <si>
    <t>Failure that involves significant rework, modification or reassessment</t>
  </si>
  <si>
    <t>Serious</t>
  </si>
  <si>
    <t>Failure or setback that causes additional work and reassessment but containable</t>
  </si>
  <si>
    <t>Marginal</t>
  </si>
  <si>
    <t>Impact has some effect causing rework or reassessment but easily handled</t>
  </si>
  <si>
    <t>Risk Category &amp; Action</t>
  </si>
  <si>
    <t xml:space="preserve">  Key/ Critical Risks - closely monitor, manage &amp; develop fallback plans</t>
  </si>
  <si>
    <t xml:space="preserve">  Intermediate Risks - monitor and manage to mitigate/ include specific risk allowances in cost estimate &amp; schedule</t>
  </si>
  <si>
    <t xml:space="preserve">  Minor Risks - general allowance in base cost estimate &amp; schedule</t>
  </si>
  <si>
    <t>External</t>
  </si>
  <si>
    <t>Public does not approve staff's submittal at Council Meeting</t>
  </si>
  <si>
    <t>Could delay entire accreditation process; could result in expanded scope as directed by Council (add new services)</t>
  </si>
  <si>
    <t>Internal</t>
  </si>
  <si>
    <t>City Council delays approval to submit self-assessment</t>
  </si>
  <si>
    <t>Self-assessment project delayed as is overall accreditation process</t>
  </si>
  <si>
    <t>City leadership changes meeting date due to scheduling conflicts with other agenda items</t>
  </si>
  <si>
    <t>Inaccurate assumptions during the planning phase</t>
  </si>
  <si>
    <t>Agreed strategies and plans in scope of work requires additional review and amendment; cost and time implications</t>
  </si>
  <si>
    <t>Stakeholders are unable to attend the Stakeholder Kickoff Meeting </t>
  </si>
  <si>
    <t>Stakeholders will not understand the importance of the self-assessment process and fully support the effort</t>
  </si>
  <si>
    <t>Client</t>
  </si>
  <si>
    <t>An plan for training personnel is not developed; documentation preparation is ineffective</t>
  </si>
  <si>
    <t>Another higher priority project takes away available resources</t>
  </si>
  <si>
    <t>The project would be delayed until resources become available, the result impacts the overall project schedule.</t>
  </si>
  <si>
    <t>This would impact available resources, project schedule, and project cost.</t>
  </si>
  <si>
    <t>This would result in extra cushion in both the project budget and schedule</t>
  </si>
  <si>
    <t>Sign-off by steering committee leads to additional work requirements</t>
  </si>
  <si>
    <t xml:space="preserve">Assumptions in estimating resources, schedule, budget, stakeholders and/or communication haven't been fully identified creating changes to several plans </t>
  </si>
  <si>
    <t>Organizational</t>
  </si>
  <si>
    <t>Resource conflicts with other projects</t>
  </si>
  <si>
    <t>Not enough resources are available or outside departments don't provide the resources necessary to stay within schedule</t>
  </si>
  <si>
    <t>Approval and decision processes cause delays</t>
  </si>
  <si>
    <t>Sponsor and/or Steering Committee aren't available for meetings that are scheduled for approvals causing delays</t>
  </si>
  <si>
    <t>Electronic holding file compromised; files accidentally erased or corrupted and not recoverable</t>
  </si>
  <si>
    <t>Significant rework and addition of time</t>
  </si>
  <si>
    <t>Consultant identified none or very few gaps in data</t>
  </si>
  <si>
    <t>Collapse in schedule</t>
  </si>
  <si>
    <t>Consultant identifies significant gaps that cannot be addressed within the project schedule</t>
  </si>
  <si>
    <t>Staff may need to reevaluate practices for submittal.  Project team will need to execute contingency plans</t>
  </si>
  <si>
    <t xml:space="preserve">Delays in uploading data.  May define/limit which users will have the ability to upload data to the system.  </t>
  </si>
  <si>
    <t>New policies/procedures take too long to develop, or team is unable to gain consensus on new policies/procedures</t>
  </si>
  <si>
    <t xml:space="preserve">Adds time to schedule. </t>
  </si>
  <si>
    <t>Re-evaluate schedule.</t>
  </si>
  <si>
    <t>Data not available in electronic format</t>
  </si>
  <si>
    <t>Additional resources needed to digitize data, will add time to schedule</t>
  </si>
  <si>
    <t>Steering Committee does not sign off on pursuing rest of ActiveNet training Process</t>
  </si>
  <si>
    <t>Department does not achieve long term objective of accreditation in ActiveNet</t>
  </si>
  <si>
    <t>ActiveNet System changes and related training is no longer an organizational priority</t>
  </si>
  <si>
    <t>Invested resources to pursue the project are wasted; costs of trainging tools are lost; organization does not gain credibility through accreditation in ActiveNet System</t>
  </si>
  <si>
    <t>Employees do not fully support the training process</t>
  </si>
  <si>
    <t>The process will be much more difficult, signficantly more challenging and will take longer to accomplish. Staff may also not retain any information the modules sought to teach.</t>
  </si>
  <si>
    <t>Possible redesign and additional requirements are added to project creating delays in kick-off.</t>
  </si>
  <si>
    <t>Training services are ineffective</t>
  </si>
  <si>
    <t xml:space="preserve">Data received from the projec team is incomplete or is substandard </t>
  </si>
  <si>
    <t>The project team would have to redo work which would impact the project schedule.</t>
  </si>
  <si>
    <t>Module within LITMOS develops a bug found during QA/QC and data needs to be re-entered</t>
  </si>
  <si>
    <t>Project Team member delivers data ahead of time and under budget</t>
  </si>
  <si>
    <t>Possible reduction in schedule due to less exams being submitted</t>
  </si>
  <si>
    <t>Sponsor elects to reduce the number of exams in each chapter to be included in self-assessment</t>
  </si>
  <si>
    <t>LITMOS online system becomes unstable/unreliable</t>
  </si>
  <si>
    <t>Staff may not be able to complete required materials during time frame necessary</t>
  </si>
  <si>
    <t>Employees who are being trained will not read or fully understand the contents of the kick-off email</t>
  </si>
  <si>
    <t>Employees will not understand the importance of the training process and fully support the effort</t>
  </si>
  <si>
    <t>NOTE: Select "Show all Comments" from the toolbar to see my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</si>
</sst>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Gill Sans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Gill Sans"/>
      <family val="2"/>
    </font>
    <font>
      <b/>
      <u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Arial"/>
      <family val="2"/>
    </font>
    <font>
      <b/>
      <sz val="12"/>
      <color theme="0"/>
      <name val="Gill Sans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37" fontId="4" fillId="0" borderId="0"/>
  </cellStyleXfs>
  <cellXfs count="133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0" xfId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6" fillId="9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7" fillId="0" borderId="1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textRotation="90"/>
    </xf>
    <xf numFmtId="0" fontId="2" fillId="0" borderId="36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" fontId="1" fillId="0" borderId="0" xfId="0" applyNumberFormat="1" applyFont="1" applyBorder="1" applyAlignment="1">
      <alignment horizontal="left" vertical="top" wrapText="1"/>
    </xf>
    <xf numFmtId="37" fontId="1" fillId="0" borderId="0" xfId="1" applyFont="1" applyBorder="1" applyAlignment="1">
      <alignment horizontal="left" vertical="top" wrapText="1"/>
    </xf>
    <xf numFmtId="37" fontId="1" fillId="0" borderId="0" xfId="1" applyFont="1" applyBorder="1" applyAlignment="1">
      <alignment horizontal="center" vertical="top" wrapText="1"/>
    </xf>
    <xf numFmtId="0" fontId="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6" fillId="8" borderId="0" xfId="0" applyFont="1" applyFill="1" applyBorder="1" applyAlignment="1">
      <alignment vertical="center" wrapText="1"/>
    </xf>
    <xf numFmtId="0" fontId="13" fillId="11" borderId="36" xfId="0" applyFont="1" applyFill="1" applyBorder="1" applyAlignment="1">
      <alignment horizontal="center" vertical="center"/>
    </xf>
    <xf numFmtId="0" fontId="13" fillId="12" borderId="33" xfId="0" applyFont="1" applyFill="1" applyBorder="1" applyAlignment="1">
      <alignment horizontal="center" vertical="center"/>
    </xf>
    <xf numFmtId="0" fontId="13" fillId="13" borderId="33" xfId="0" applyFont="1" applyFill="1" applyBorder="1" applyAlignment="1">
      <alignment horizontal="center" vertical="center"/>
    </xf>
    <xf numFmtId="0" fontId="13" fillId="11" borderId="33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 wrapText="1"/>
    </xf>
    <xf numFmtId="0" fontId="14" fillId="0" borderId="5" xfId="0" applyNumberFormat="1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7" xfId="0" applyNumberFormat="1" applyFont="1" applyFill="1" applyBorder="1" applyAlignment="1">
      <alignment horizontal="center" vertical="center" wrapText="1"/>
    </xf>
    <xf numFmtId="0" fontId="14" fillId="0" borderId="9" xfId="0" applyNumberFormat="1" applyFont="1" applyFill="1" applyBorder="1" applyAlignment="1">
      <alignment horizontal="center" vertical="center" wrapText="1"/>
    </xf>
    <xf numFmtId="3" fontId="15" fillId="0" borderId="6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13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/>
    </xf>
    <xf numFmtId="0" fontId="2" fillId="0" borderId="28" xfId="0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28" xfId="0" applyFont="1" applyBorder="1" applyAlignment="1">
      <alignment horizontal="center" vertical="center" textRotation="90" wrapText="1"/>
    </xf>
    <xf numFmtId="0" fontId="2" fillId="0" borderId="22" xfId="0" applyFont="1" applyBorder="1" applyAlignment="1">
      <alignment horizontal="center" vertical="center" textRotation="90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</cellXfs>
  <cellStyles count="2">
    <cellStyle name="Normal" xfId="0" builtinId="0"/>
    <cellStyle name="Normal_RISK4" xfId="1"/>
  </cellStyles>
  <dxfs count="18"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1234787</xdr:colOff>
      <xdr:row>2</xdr:row>
      <xdr:rowOff>162842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0" y="0"/>
          <a:ext cx="1238250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19</xdr:col>
      <xdr:colOff>106680</xdr:colOff>
      <xdr:row>3</xdr:row>
      <xdr:rowOff>143510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825" y="0"/>
          <a:ext cx="1325880" cy="70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7:O33" totalsRowShown="0" headerRowDxfId="17" dataDxfId="16" tableBorderDxfId="15">
  <autoFilter ref="A7:O33"/>
  <tableColumns count="15">
    <tableColumn id="1" name="Ref" dataDxfId="14">
      <calculatedColumnFormula>A7+1</calculatedColumnFormula>
    </tableColumn>
    <tableColumn id="2" name="Category" dataDxfId="13"/>
    <tableColumn id="3" name="Risk" dataDxfId="12"/>
    <tableColumn id="4" name="Potential Impact" dataDxfId="11"/>
    <tableColumn id="5" name="Completed Mitigation _x000a_Action (to date)" dataDxfId="10"/>
    <tableColumn id="6" name="Probability" dataDxfId="9"/>
    <tableColumn id="7" name="Impact" dataDxfId="8"/>
    <tableColumn id="8" name="Risk Score/ Category" dataDxfId="7">
      <calculatedColumnFormula>Table2[[#This Row],[Probability]]*Table2[[#This Row],[Impact]]</calculatedColumnFormula>
    </tableColumn>
    <tableColumn id="9" name="Cost Impact (Project Costs)" dataDxfId="6"/>
    <tableColumn id="10" name="Schedule Impact [weeks]" dataDxfId="5"/>
    <tableColumn id="11" name="Action Plan" dataDxfId="4"/>
    <tableColumn id="12" name="Responsible" dataDxfId="3"/>
    <tableColumn id="13" name="Next Action Target_x000a_Date" dataDxfId="2"/>
    <tableColumn id="14" name="Date Achieved" dataDxfId="1"/>
    <tableColumn id="15" name="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V33"/>
  <sheetViews>
    <sheetView tabSelected="1" zoomScale="10" zoomScaleNormal="10" workbookViewId="0">
      <selection activeCell="H33" sqref="A7:H33"/>
    </sheetView>
  </sheetViews>
  <sheetFormatPr defaultRowHeight="15"/>
  <cols>
    <col min="1" max="1" width="8.28515625" customWidth="1"/>
    <col min="2" max="2" width="22.42578125" style="69" bestFit="1" customWidth="1"/>
    <col min="3" max="3" width="31.85546875" style="69" bestFit="1" customWidth="1"/>
    <col min="4" max="4" width="46.140625" style="69" bestFit="1" customWidth="1"/>
    <col min="5" max="5" width="24.7109375" bestFit="1" customWidth="1"/>
    <col min="6" max="6" width="17.85546875" customWidth="1"/>
    <col min="7" max="7" width="12.42578125" customWidth="1"/>
    <col min="8" max="8" width="32" customWidth="1"/>
    <col min="9" max="9" width="41.28515625" customWidth="1"/>
    <col min="10" max="10" width="36.140625" customWidth="1"/>
    <col min="11" max="11" width="19.28515625" customWidth="1"/>
    <col min="12" max="12" width="20" customWidth="1"/>
    <col min="13" max="13" width="28.7109375" bestFit="1" customWidth="1"/>
    <col min="14" max="14" width="22.85546875" customWidth="1"/>
    <col min="15" max="15" width="20.5703125" customWidth="1"/>
  </cols>
  <sheetData>
    <row r="1" spans="1:230" s="6" customFormat="1" ht="30">
      <c r="A1" s="1"/>
      <c r="B1" s="100" t="s">
        <v>0</v>
      </c>
      <c r="C1" s="100"/>
      <c r="D1" s="95" t="s">
        <v>118</v>
      </c>
      <c r="E1" s="2"/>
      <c r="F1" s="3"/>
      <c r="G1" s="3"/>
      <c r="H1" s="96" t="s">
        <v>1</v>
      </c>
      <c r="I1" s="1"/>
      <c r="J1" s="1"/>
      <c r="K1" s="2"/>
      <c r="L1" s="4"/>
      <c r="M1" s="2"/>
      <c r="N1" s="2"/>
      <c r="O1" s="101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</row>
    <row r="2" spans="1:230" s="6" customFormat="1">
      <c r="A2" s="7"/>
      <c r="B2" s="2"/>
      <c r="C2" s="8"/>
      <c r="D2" s="2"/>
      <c r="E2" s="2"/>
      <c r="F2" s="3"/>
      <c r="G2" s="3"/>
      <c r="H2" s="97" t="s">
        <v>2</v>
      </c>
      <c r="I2" s="7"/>
      <c r="J2" s="9"/>
      <c r="K2" s="10"/>
      <c r="L2" s="11"/>
      <c r="M2" s="12"/>
      <c r="N2" s="2"/>
      <c r="O2" s="101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</row>
    <row r="3" spans="1:230" s="6" customFormat="1">
      <c r="A3" s="7"/>
      <c r="B3" s="70"/>
      <c r="C3" s="13"/>
      <c r="D3" s="2"/>
      <c r="E3" s="2"/>
      <c r="F3" s="3"/>
      <c r="G3" s="3"/>
      <c r="H3" s="98" t="s">
        <v>3</v>
      </c>
      <c r="I3" s="7"/>
      <c r="J3" s="9"/>
      <c r="K3" s="10"/>
      <c r="L3" s="4"/>
      <c r="M3" s="14"/>
      <c r="N3" s="14"/>
      <c r="O3" s="101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</row>
    <row r="4" spans="1:230" s="6" customFormat="1">
      <c r="A4" s="15"/>
      <c r="B4" s="71"/>
      <c r="C4" s="13"/>
      <c r="D4" s="2"/>
      <c r="E4" s="2"/>
      <c r="F4" s="3"/>
      <c r="G4" s="3"/>
      <c r="H4" s="99" t="s">
        <v>4</v>
      </c>
      <c r="I4" s="7"/>
      <c r="J4" s="9"/>
      <c r="K4" s="10"/>
      <c r="L4" s="4"/>
      <c r="M4" s="14"/>
      <c r="N4" s="14"/>
      <c r="O4" s="10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</row>
    <row r="5" spans="1:230" s="6" customFormat="1" ht="13.5" thickBot="1">
      <c r="A5" s="15"/>
      <c r="B5" s="72"/>
      <c r="C5" s="13"/>
      <c r="D5" s="2"/>
      <c r="E5" s="2"/>
      <c r="F5" s="3"/>
      <c r="G5" s="3"/>
      <c r="H5" s="2"/>
      <c r="I5" s="1"/>
      <c r="J5" s="1"/>
      <c r="K5" s="2"/>
      <c r="L5" s="16"/>
      <c r="M5" s="17"/>
      <c r="N5" s="17"/>
      <c r="O5" s="18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</row>
    <row r="6" spans="1:230" s="21" customFormat="1" ht="16.5" thickBot="1">
      <c r="A6" s="102" t="s">
        <v>5</v>
      </c>
      <c r="B6" s="103"/>
      <c r="C6" s="103"/>
      <c r="D6" s="103"/>
      <c r="E6" s="104"/>
      <c r="F6" s="19"/>
      <c r="G6" s="19"/>
      <c r="H6" s="105"/>
      <c r="I6" s="105"/>
      <c r="J6" s="106"/>
      <c r="K6" s="107" t="s">
        <v>6</v>
      </c>
      <c r="L6" s="108"/>
      <c r="M6" s="108"/>
      <c r="N6" s="10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</row>
    <row r="7" spans="1:230" s="78" customFormat="1" ht="57.75" customHeight="1" thickBot="1">
      <c r="A7" s="87" t="s">
        <v>8</v>
      </c>
      <c r="B7" s="88" t="s">
        <v>9</v>
      </c>
      <c r="C7" s="88" t="s">
        <v>10</v>
      </c>
      <c r="D7" s="88" t="s">
        <v>11</v>
      </c>
      <c r="E7" s="89" t="s">
        <v>21</v>
      </c>
      <c r="F7" s="90" t="s">
        <v>12</v>
      </c>
      <c r="G7" s="90" t="s">
        <v>13</v>
      </c>
      <c r="H7" s="91" t="s">
        <v>14</v>
      </c>
      <c r="I7" s="92" t="s">
        <v>15</v>
      </c>
      <c r="J7" s="93" t="s">
        <v>16</v>
      </c>
      <c r="K7" s="91" t="s">
        <v>17</v>
      </c>
      <c r="L7" s="91" t="s">
        <v>18</v>
      </c>
      <c r="M7" s="91" t="s">
        <v>19</v>
      </c>
      <c r="N7" s="90" t="s">
        <v>20</v>
      </c>
      <c r="O7" s="94" t="s">
        <v>7</v>
      </c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</row>
    <row r="8" spans="1:230" ht="47.25" hidden="1">
      <c r="A8" s="76">
        <v>1</v>
      </c>
      <c r="B8" s="74" t="s">
        <v>64</v>
      </c>
      <c r="C8" s="75" t="s">
        <v>65</v>
      </c>
      <c r="D8" s="75" t="s">
        <v>66</v>
      </c>
      <c r="E8" s="77"/>
      <c r="F8" s="76"/>
      <c r="G8" s="76"/>
      <c r="H8" s="76">
        <f>Table2[[#This Row],[Probability]]*Table2[[#This Row],[Impact]]</f>
        <v>0</v>
      </c>
      <c r="I8" s="77"/>
      <c r="J8" s="77"/>
      <c r="K8" s="77"/>
      <c r="L8" s="77"/>
      <c r="M8" s="77"/>
      <c r="N8" s="77"/>
      <c r="O8" s="77"/>
    </row>
    <row r="9" spans="1:230" ht="31.5" hidden="1">
      <c r="A9" s="76">
        <f>A8+1</f>
        <v>2</v>
      </c>
      <c r="B9" s="74" t="s">
        <v>67</v>
      </c>
      <c r="C9" s="75" t="s">
        <v>68</v>
      </c>
      <c r="D9" s="75" t="s">
        <v>69</v>
      </c>
      <c r="E9" s="77"/>
      <c r="F9" s="76"/>
      <c r="G9" s="76"/>
      <c r="H9" s="76">
        <f>Table2[[#This Row],[Probability]]*Table2[[#This Row],[Impact]]</f>
        <v>0</v>
      </c>
      <c r="I9" s="77"/>
      <c r="J9" s="77"/>
      <c r="K9" s="77"/>
      <c r="L9" s="77"/>
      <c r="M9" s="77"/>
      <c r="N9" s="77"/>
      <c r="O9" s="77"/>
    </row>
    <row r="10" spans="1:230" ht="47.25">
      <c r="A10" s="83">
        <v>1</v>
      </c>
      <c r="B10" s="74" t="s">
        <v>67</v>
      </c>
      <c r="C10" s="75" t="s">
        <v>100</v>
      </c>
      <c r="D10" s="75" t="s">
        <v>101</v>
      </c>
      <c r="E10" s="84"/>
      <c r="F10" s="83">
        <v>5</v>
      </c>
      <c r="G10" s="83">
        <v>4</v>
      </c>
      <c r="H10" s="79">
        <f>Table2[[#This Row],[Probability]]*Table2[[#This Row],[Impact]]</f>
        <v>20</v>
      </c>
      <c r="I10" s="77"/>
      <c r="J10" s="77"/>
      <c r="K10" s="77"/>
      <c r="L10" s="77"/>
      <c r="M10" s="77"/>
      <c r="N10" s="77"/>
      <c r="O10" s="77"/>
    </row>
    <row r="11" spans="1:230" ht="63">
      <c r="A11" s="83">
        <f t="shared" ref="A11:A33" si="0">A10+1</f>
        <v>2</v>
      </c>
      <c r="B11" s="74" t="s">
        <v>67</v>
      </c>
      <c r="C11" s="75" t="s">
        <v>102</v>
      </c>
      <c r="D11" s="75" t="s">
        <v>103</v>
      </c>
      <c r="E11" s="84"/>
      <c r="F11" s="83">
        <v>3</v>
      </c>
      <c r="G11" s="83">
        <v>3</v>
      </c>
      <c r="H11" s="80">
        <f>Table2[[#This Row],[Probability]]*Table2[[#This Row],[Impact]]</f>
        <v>9</v>
      </c>
      <c r="I11" s="77"/>
      <c r="J11" s="77"/>
      <c r="K11" s="77"/>
      <c r="L11" s="77"/>
      <c r="M11" s="77"/>
      <c r="N11" s="77"/>
      <c r="O11" s="77"/>
    </row>
    <row r="12" spans="1:230" ht="47.25">
      <c r="A12" s="83">
        <f t="shared" si="0"/>
        <v>3</v>
      </c>
      <c r="B12" s="74" t="s">
        <v>67</v>
      </c>
      <c r="C12" s="75" t="s">
        <v>70</v>
      </c>
      <c r="D12" s="75" t="s">
        <v>69</v>
      </c>
      <c r="E12" s="84"/>
      <c r="F12" s="83">
        <v>2</v>
      </c>
      <c r="G12" s="83">
        <v>3</v>
      </c>
      <c r="H12" s="81">
        <f>Table2[[#This Row],[Probability]]*Table2[[#This Row],[Impact]]</f>
        <v>6</v>
      </c>
      <c r="I12" s="77"/>
      <c r="J12" s="77"/>
      <c r="K12" s="77"/>
      <c r="L12" s="77"/>
      <c r="M12" s="77"/>
      <c r="N12" s="77"/>
      <c r="O12" s="77"/>
    </row>
    <row r="13" spans="1:230" ht="47.25">
      <c r="A13" s="83">
        <f t="shared" si="0"/>
        <v>4</v>
      </c>
      <c r="B13" s="74" t="s">
        <v>67</v>
      </c>
      <c r="C13" s="75" t="s">
        <v>71</v>
      </c>
      <c r="D13" s="75" t="s">
        <v>72</v>
      </c>
      <c r="E13" s="84"/>
      <c r="F13" s="83">
        <v>2</v>
      </c>
      <c r="G13" s="83">
        <v>4</v>
      </c>
      <c r="H13" s="80">
        <f>Table2[[#This Row],[Probability]]*Table2[[#This Row],[Impact]]</f>
        <v>8</v>
      </c>
      <c r="I13" s="77"/>
      <c r="J13" s="77"/>
      <c r="K13" s="77"/>
      <c r="L13" s="77"/>
      <c r="M13" s="77"/>
      <c r="N13" s="77"/>
      <c r="O13" s="77"/>
    </row>
    <row r="14" spans="1:230" ht="47.25">
      <c r="A14" s="83">
        <f t="shared" si="0"/>
        <v>5</v>
      </c>
      <c r="B14" s="74" t="s">
        <v>67</v>
      </c>
      <c r="C14" s="85" t="s">
        <v>116</v>
      </c>
      <c r="D14" s="75" t="s">
        <v>117</v>
      </c>
      <c r="E14" s="84"/>
      <c r="F14" s="83">
        <v>3</v>
      </c>
      <c r="G14" s="83">
        <v>2</v>
      </c>
      <c r="H14" s="81">
        <f>Table2[[#This Row],[Probability]]*Table2[[#This Row],[Impact]]</f>
        <v>6</v>
      </c>
      <c r="I14" s="77"/>
      <c r="J14" s="77"/>
      <c r="K14" s="77"/>
      <c r="L14" s="77"/>
      <c r="M14" s="77"/>
      <c r="N14" s="77"/>
      <c r="O14" s="77"/>
    </row>
    <row r="15" spans="1:230" ht="47.25">
      <c r="A15" s="83">
        <f t="shared" si="0"/>
        <v>6</v>
      </c>
      <c r="B15" s="74" t="s">
        <v>67</v>
      </c>
      <c r="C15" s="85" t="s">
        <v>73</v>
      </c>
      <c r="D15" s="75" t="s">
        <v>74</v>
      </c>
      <c r="E15" s="84"/>
      <c r="F15" s="83">
        <v>3</v>
      </c>
      <c r="G15" s="83">
        <v>2</v>
      </c>
      <c r="H15" s="81">
        <f>Table2[[#This Row],[Probability]]*Table2[[#This Row],[Impact]]</f>
        <v>6</v>
      </c>
      <c r="I15" s="77"/>
      <c r="J15" s="77"/>
      <c r="K15" s="77"/>
      <c r="L15" s="77"/>
      <c r="M15" s="77"/>
      <c r="N15" s="77"/>
      <c r="O15" s="77"/>
    </row>
    <row r="16" spans="1:230" ht="63">
      <c r="A16" s="83">
        <f t="shared" si="0"/>
        <v>7</v>
      </c>
      <c r="B16" s="74" t="s">
        <v>67</v>
      </c>
      <c r="C16" s="85" t="s">
        <v>104</v>
      </c>
      <c r="D16" s="75" t="s">
        <v>105</v>
      </c>
      <c r="E16" s="84"/>
      <c r="F16" s="83">
        <v>3</v>
      </c>
      <c r="G16" s="83">
        <v>2</v>
      </c>
      <c r="H16" s="81">
        <f>Table2[[#This Row],[Probability]]*Table2[[#This Row],[Impact]]</f>
        <v>6</v>
      </c>
      <c r="I16" s="77"/>
      <c r="J16" s="77"/>
      <c r="K16" s="77"/>
      <c r="L16" s="77"/>
      <c r="M16" s="77"/>
      <c r="N16" s="77"/>
      <c r="O16" s="77"/>
    </row>
    <row r="17" spans="1:15" ht="31.5">
      <c r="A17" s="83">
        <f t="shared" si="0"/>
        <v>8</v>
      </c>
      <c r="B17" s="74" t="s">
        <v>75</v>
      </c>
      <c r="C17" s="75" t="s">
        <v>107</v>
      </c>
      <c r="D17" s="75" t="s">
        <v>76</v>
      </c>
      <c r="E17" s="84"/>
      <c r="F17" s="83">
        <v>1</v>
      </c>
      <c r="G17" s="83">
        <v>2</v>
      </c>
      <c r="H17" s="81">
        <f>Table2[[#This Row],[Probability]]*Table2[[#This Row],[Impact]]</f>
        <v>2</v>
      </c>
      <c r="I17" s="77"/>
      <c r="J17" s="77"/>
      <c r="K17" s="77"/>
      <c r="L17" s="77"/>
      <c r="M17" s="77"/>
      <c r="N17" s="77"/>
      <c r="O17" s="77"/>
    </row>
    <row r="18" spans="1:15" ht="47.25">
      <c r="A18" s="83">
        <f t="shared" si="0"/>
        <v>9</v>
      </c>
      <c r="B18" s="74" t="s">
        <v>67</v>
      </c>
      <c r="C18" s="85" t="s">
        <v>108</v>
      </c>
      <c r="D18" s="75" t="s">
        <v>109</v>
      </c>
      <c r="E18" s="84"/>
      <c r="F18" s="83">
        <v>2</v>
      </c>
      <c r="G18" s="83">
        <v>4</v>
      </c>
      <c r="H18" s="80">
        <f>Table2[[#This Row],[Probability]]*Table2[[#This Row],[Impact]]</f>
        <v>8</v>
      </c>
      <c r="I18" s="77"/>
      <c r="J18" s="77"/>
      <c r="K18" s="77"/>
      <c r="L18" s="77"/>
      <c r="M18" s="77"/>
      <c r="N18" s="77"/>
      <c r="O18" s="77"/>
    </row>
    <row r="19" spans="1:15" ht="47.25">
      <c r="A19" s="83">
        <f t="shared" si="0"/>
        <v>10</v>
      </c>
      <c r="B19" s="74" t="s">
        <v>67</v>
      </c>
      <c r="C19" s="85" t="s">
        <v>77</v>
      </c>
      <c r="D19" s="75" t="s">
        <v>78</v>
      </c>
      <c r="E19" s="84"/>
      <c r="F19" s="83">
        <v>5</v>
      </c>
      <c r="G19" s="83">
        <v>4</v>
      </c>
      <c r="H19" s="82">
        <f>Table2[[#This Row],[Probability]]*Table2[[#This Row],[Impact]]</f>
        <v>20</v>
      </c>
      <c r="I19" s="77"/>
      <c r="J19" s="77"/>
      <c r="K19" s="77"/>
      <c r="L19" s="77"/>
      <c r="M19" s="77"/>
      <c r="N19" s="77"/>
      <c r="O19" s="77"/>
    </row>
    <row r="20" spans="1:15" ht="47.25">
      <c r="A20" s="83">
        <f t="shared" si="0"/>
        <v>11</v>
      </c>
      <c r="B20" s="74" t="s">
        <v>64</v>
      </c>
      <c r="C20" s="85" t="s">
        <v>110</v>
      </c>
      <c r="D20" s="75" t="s">
        <v>79</v>
      </c>
      <c r="E20" s="84"/>
      <c r="F20" s="83">
        <v>2</v>
      </c>
      <c r="G20" s="83">
        <v>3</v>
      </c>
      <c r="H20" s="81">
        <f>Table2[[#This Row],[Probability]]*Table2[[#This Row],[Impact]]</f>
        <v>6</v>
      </c>
      <c r="I20" s="77"/>
      <c r="J20" s="77"/>
      <c r="K20" s="77"/>
      <c r="L20" s="77"/>
      <c r="M20" s="77"/>
      <c r="N20" s="77"/>
      <c r="O20" s="77"/>
    </row>
    <row r="21" spans="1:15" ht="47.25">
      <c r="A21" s="83">
        <f t="shared" si="0"/>
        <v>12</v>
      </c>
      <c r="B21" s="74" t="s">
        <v>64</v>
      </c>
      <c r="C21" s="85" t="s">
        <v>111</v>
      </c>
      <c r="D21" s="75" t="s">
        <v>80</v>
      </c>
      <c r="E21" s="84"/>
      <c r="F21" s="83">
        <v>1</v>
      </c>
      <c r="G21" s="83">
        <v>3</v>
      </c>
      <c r="H21" s="81">
        <f>Table2[[#This Row],[Probability]]*Table2[[#This Row],[Impact]]</f>
        <v>3</v>
      </c>
      <c r="I21" s="77"/>
      <c r="J21" s="77"/>
      <c r="K21" s="77"/>
      <c r="L21" s="77"/>
      <c r="M21" s="77"/>
      <c r="N21" s="77"/>
      <c r="O21" s="77"/>
    </row>
    <row r="22" spans="1:15" ht="47.25">
      <c r="A22" s="83">
        <f t="shared" si="0"/>
        <v>13</v>
      </c>
      <c r="B22" s="74" t="s">
        <v>67</v>
      </c>
      <c r="C22" s="85" t="s">
        <v>81</v>
      </c>
      <c r="D22" s="86" t="s">
        <v>106</v>
      </c>
      <c r="E22" s="84"/>
      <c r="F22" s="83">
        <v>1</v>
      </c>
      <c r="G22" s="83">
        <v>4</v>
      </c>
      <c r="H22" s="81">
        <f>Table2[[#This Row],[Probability]]*Table2[[#This Row],[Impact]]</f>
        <v>4</v>
      </c>
      <c r="I22" s="77"/>
      <c r="J22" s="77"/>
      <c r="K22" s="77"/>
      <c r="L22" s="77"/>
      <c r="M22" s="77"/>
      <c r="N22" s="77"/>
      <c r="O22" s="77"/>
    </row>
    <row r="23" spans="1:15" ht="47.25">
      <c r="A23" s="83">
        <f t="shared" si="0"/>
        <v>14</v>
      </c>
      <c r="B23" s="74" t="s">
        <v>67</v>
      </c>
      <c r="C23" s="85" t="s">
        <v>113</v>
      </c>
      <c r="D23" s="75" t="s">
        <v>112</v>
      </c>
      <c r="E23" s="84"/>
      <c r="F23" s="83">
        <v>2</v>
      </c>
      <c r="G23" s="83">
        <v>5</v>
      </c>
      <c r="H23" s="80">
        <f>Table2[[#This Row],[Probability]]*Table2[[#This Row],[Impact]]</f>
        <v>10</v>
      </c>
      <c r="I23" s="77"/>
      <c r="J23" s="77"/>
      <c r="K23" s="77"/>
      <c r="L23" s="77"/>
      <c r="M23" s="77"/>
      <c r="N23" s="77"/>
      <c r="O23" s="77"/>
    </row>
    <row r="24" spans="1:15" ht="63">
      <c r="A24" s="83">
        <f t="shared" si="0"/>
        <v>15</v>
      </c>
      <c r="B24" s="74" t="s">
        <v>67</v>
      </c>
      <c r="C24" s="75" t="s">
        <v>71</v>
      </c>
      <c r="D24" s="75" t="s">
        <v>82</v>
      </c>
      <c r="E24" s="84"/>
      <c r="F24" s="83">
        <v>2</v>
      </c>
      <c r="G24" s="83">
        <v>5</v>
      </c>
      <c r="H24" s="80">
        <f>Table2[[#This Row],[Probability]]*Table2[[#This Row],[Impact]]</f>
        <v>10</v>
      </c>
      <c r="I24" s="77"/>
      <c r="J24" s="77"/>
      <c r="K24" s="77"/>
      <c r="L24" s="77"/>
      <c r="M24" s="77"/>
      <c r="N24" s="77"/>
      <c r="O24" s="77"/>
    </row>
    <row r="25" spans="1:15" ht="47.25">
      <c r="A25" s="83">
        <f t="shared" si="0"/>
        <v>16</v>
      </c>
      <c r="B25" s="74" t="s">
        <v>83</v>
      </c>
      <c r="C25" s="85" t="s">
        <v>84</v>
      </c>
      <c r="D25" s="75" t="s">
        <v>85</v>
      </c>
      <c r="E25" s="84"/>
      <c r="F25" s="83">
        <v>4</v>
      </c>
      <c r="G25" s="83">
        <v>4</v>
      </c>
      <c r="H25" s="82">
        <f>Table2[[#This Row],[Probability]]*Table2[[#This Row],[Impact]]</f>
        <v>16</v>
      </c>
      <c r="I25" s="77"/>
      <c r="J25" s="77"/>
      <c r="K25" s="77"/>
      <c r="L25" s="77"/>
      <c r="M25" s="77"/>
      <c r="N25" s="77"/>
      <c r="O25" s="77"/>
    </row>
    <row r="26" spans="1:15" ht="47.25">
      <c r="A26" s="83">
        <f t="shared" si="0"/>
        <v>17</v>
      </c>
      <c r="B26" s="74" t="s">
        <v>83</v>
      </c>
      <c r="C26" s="75" t="s">
        <v>86</v>
      </c>
      <c r="D26" s="75" t="s">
        <v>87</v>
      </c>
      <c r="E26" s="84"/>
      <c r="F26" s="83">
        <v>4</v>
      </c>
      <c r="G26" s="83">
        <v>5</v>
      </c>
      <c r="H26" s="82">
        <f>Table2[[#This Row],[Probability]]*Table2[[#This Row],[Impact]]</f>
        <v>20</v>
      </c>
      <c r="I26" s="77"/>
      <c r="J26" s="77"/>
      <c r="K26" s="77"/>
      <c r="L26" s="77"/>
      <c r="M26" s="77"/>
      <c r="N26" s="77"/>
      <c r="O26" s="77"/>
    </row>
    <row r="27" spans="1:15" ht="63">
      <c r="A27" s="83">
        <f t="shared" si="0"/>
        <v>18</v>
      </c>
      <c r="B27" s="74" t="s">
        <v>67</v>
      </c>
      <c r="C27" s="75" t="s">
        <v>88</v>
      </c>
      <c r="D27" s="75" t="s">
        <v>89</v>
      </c>
      <c r="E27" s="84"/>
      <c r="F27" s="83">
        <v>2</v>
      </c>
      <c r="G27" s="83">
        <v>5</v>
      </c>
      <c r="H27" s="80">
        <f>Table2[[#This Row],[Probability]]*Table2[[#This Row],[Impact]]</f>
        <v>10</v>
      </c>
      <c r="I27" s="77"/>
      <c r="J27" s="77"/>
      <c r="K27" s="77"/>
      <c r="L27" s="77"/>
      <c r="M27" s="77"/>
      <c r="N27" s="77"/>
      <c r="O27" s="77"/>
    </row>
    <row r="28" spans="1:15" ht="31.5">
      <c r="A28" s="83">
        <f t="shared" si="0"/>
        <v>19</v>
      </c>
      <c r="B28" s="74" t="s">
        <v>67</v>
      </c>
      <c r="C28" s="85" t="s">
        <v>90</v>
      </c>
      <c r="D28" s="75" t="s">
        <v>91</v>
      </c>
      <c r="E28" s="84"/>
      <c r="F28" s="83">
        <v>2</v>
      </c>
      <c r="G28" s="83">
        <v>1</v>
      </c>
      <c r="H28" s="81">
        <f>Table2[[#This Row],[Probability]]*Table2[[#This Row],[Impact]]</f>
        <v>2</v>
      </c>
      <c r="I28" s="77"/>
      <c r="J28" s="77"/>
      <c r="K28" s="77"/>
      <c r="L28" s="77"/>
      <c r="M28" s="77"/>
      <c r="N28" s="77"/>
      <c r="O28" s="77"/>
    </row>
    <row r="29" spans="1:15" ht="47.25">
      <c r="A29" s="83">
        <f t="shared" si="0"/>
        <v>20</v>
      </c>
      <c r="B29" s="74" t="s">
        <v>67</v>
      </c>
      <c r="C29" s="85" t="s">
        <v>92</v>
      </c>
      <c r="D29" s="75" t="s">
        <v>93</v>
      </c>
      <c r="E29" s="84"/>
      <c r="F29" s="83">
        <v>3</v>
      </c>
      <c r="G29" s="83">
        <v>3</v>
      </c>
      <c r="H29" s="80">
        <f>Table2[[#This Row],[Probability]]*Table2[[#This Row],[Impact]]</f>
        <v>9</v>
      </c>
      <c r="I29" s="77"/>
      <c r="J29" s="77"/>
      <c r="K29" s="77"/>
      <c r="L29" s="77"/>
      <c r="M29" s="77"/>
      <c r="N29" s="77"/>
      <c r="O29" s="77"/>
    </row>
    <row r="30" spans="1:15" ht="47.25">
      <c r="A30" s="83">
        <f t="shared" si="0"/>
        <v>21</v>
      </c>
      <c r="B30" s="74" t="s">
        <v>64</v>
      </c>
      <c r="C30" s="85" t="s">
        <v>114</v>
      </c>
      <c r="D30" s="75" t="s">
        <v>94</v>
      </c>
      <c r="E30" s="84"/>
      <c r="F30" s="83">
        <v>3</v>
      </c>
      <c r="G30" s="83">
        <v>2</v>
      </c>
      <c r="H30" s="81">
        <f>Table2[[#This Row],[Probability]]*Table2[[#This Row],[Impact]]</f>
        <v>6</v>
      </c>
      <c r="I30" s="77"/>
      <c r="J30" s="77"/>
      <c r="K30" s="77"/>
      <c r="L30" s="77"/>
      <c r="M30" s="77"/>
      <c r="N30" s="77"/>
      <c r="O30" s="77"/>
    </row>
    <row r="31" spans="1:15" ht="63">
      <c r="A31" s="83">
        <f t="shared" si="0"/>
        <v>22</v>
      </c>
      <c r="B31" s="74" t="s">
        <v>67</v>
      </c>
      <c r="C31" s="85" t="s">
        <v>95</v>
      </c>
      <c r="D31" s="75" t="s">
        <v>96</v>
      </c>
      <c r="E31" s="84"/>
      <c r="F31" s="83">
        <v>3</v>
      </c>
      <c r="G31" s="83">
        <v>2</v>
      </c>
      <c r="H31" s="81">
        <f>Table2[[#This Row],[Probability]]*Table2[[#This Row],[Impact]]</f>
        <v>6</v>
      </c>
      <c r="I31" s="77"/>
      <c r="J31" s="77"/>
      <c r="K31" s="77"/>
      <c r="L31" s="77"/>
      <c r="M31" s="77"/>
      <c r="N31" s="77"/>
      <c r="O31" s="77"/>
    </row>
    <row r="32" spans="1:15" ht="47.25">
      <c r="A32" s="83">
        <f t="shared" si="0"/>
        <v>23</v>
      </c>
      <c r="B32" s="74" t="s">
        <v>64</v>
      </c>
      <c r="C32" s="85" t="s">
        <v>115</v>
      </c>
      <c r="D32" s="75" t="s">
        <v>97</v>
      </c>
      <c r="E32" s="84"/>
      <c r="F32" s="83">
        <v>2</v>
      </c>
      <c r="G32" s="83">
        <v>2</v>
      </c>
      <c r="H32" s="81">
        <f>Table2[[#This Row],[Probability]]*Table2[[#This Row],[Impact]]</f>
        <v>4</v>
      </c>
      <c r="I32" s="77"/>
      <c r="J32" s="77"/>
      <c r="K32" s="77"/>
      <c r="L32" s="77"/>
      <c r="M32" s="77"/>
      <c r="N32" s="77"/>
      <c r="O32" s="77"/>
    </row>
    <row r="33" spans="1:15" ht="31.5">
      <c r="A33" s="83">
        <f t="shared" si="0"/>
        <v>24</v>
      </c>
      <c r="B33" s="74" t="s">
        <v>67</v>
      </c>
      <c r="C33" s="85" t="s">
        <v>98</v>
      </c>
      <c r="D33" s="75" t="s">
        <v>99</v>
      </c>
      <c r="E33" s="84"/>
      <c r="F33" s="83">
        <v>4</v>
      </c>
      <c r="G33" s="83">
        <v>2</v>
      </c>
      <c r="H33" s="80">
        <f>Table2[[#This Row],[Probability]]*Table2[[#This Row],[Impact]]</f>
        <v>8</v>
      </c>
      <c r="I33" s="77"/>
      <c r="J33" s="77"/>
      <c r="K33" s="77"/>
      <c r="L33" s="77"/>
      <c r="M33" s="77"/>
      <c r="N33" s="77"/>
      <c r="O33" s="77"/>
    </row>
  </sheetData>
  <mergeCells count="5">
    <mergeCell ref="B1:C1"/>
    <mergeCell ref="O1:O4"/>
    <mergeCell ref="A6:E6"/>
    <mergeCell ref="H6:J6"/>
    <mergeCell ref="K6:N6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8"/>
  <sheetViews>
    <sheetView zoomScale="85" zoomScaleNormal="85" workbookViewId="0">
      <selection activeCell="F33" sqref="F33"/>
    </sheetView>
  </sheetViews>
  <sheetFormatPr defaultRowHeight="15"/>
  <cols>
    <col min="1" max="1" width="4.140625" customWidth="1"/>
    <col min="3" max="3" width="18.85546875" customWidth="1"/>
    <col min="13" max="13" width="10.85546875" customWidth="1"/>
    <col min="20" max="20" width="4.28515625" customWidth="1"/>
  </cols>
  <sheetData>
    <row r="1" spans="2:19" ht="18.75" thickBot="1">
      <c r="B1" s="22" t="s">
        <v>22</v>
      </c>
      <c r="C1" s="23"/>
      <c r="D1" s="23"/>
      <c r="E1" s="23"/>
      <c r="F1" s="23"/>
      <c r="G1" s="23"/>
      <c r="H1" s="23"/>
      <c r="I1" s="23"/>
      <c r="J1" s="23"/>
      <c r="L1" s="22" t="s">
        <v>23</v>
      </c>
      <c r="M1" s="24"/>
      <c r="N1" s="24"/>
      <c r="O1" s="24"/>
      <c r="P1" s="24"/>
      <c r="Q1" s="24"/>
      <c r="R1" s="110"/>
      <c r="S1" s="110"/>
    </row>
    <row r="2" spans="2:19" ht="23.25" thickBot="1">
      <c r="B2" s="111" t="s">
        <v>13</v>
      </c>
      <c r="C2" s="25" t="s">
        <v>24</v>
      </c>
      <c r="D2" s="26">
        <v>5</v>
      </c>
      <c r="E2" s="27"/>
      <c r="F2" s="28">
        <v>4</v>
      </c>
      <c r="G2" s="29"/>
      <c r="H2" s="30">
        <v>2</v>
      </c>
      <c r="I2" s="31"/>
      <c r="J2" s="24"/>
      <c r="L2" s="113" t="s">
        <v>25</v>
      </c>
      <c r="M2" s="114"/>
      <c r="N2" s="32" t="s">
        <v>26</v>
      </c>
      <c r="O2" s="33" t="s">
        <v>27</v>
      </c>
      <c r="R2" s="110"/>
      <c r="S2" s="110"/>
    </row>
    <row r="3" spans="2:19" ht="18.75" thickBot="1">
      <c r="B3" s="112"/>
      <c r="C3" s="25" t="s">
        <v>28</v>
      </c>
      <c r="D3" s="26">
        <v>4</v>
      </c>
      <c r="E3" s="27">
        <v>1</v>
      </c>
      <c r="F3" s="28">
        <v>3</v>
      </c>
      <c r="G3" s="34"/>
      <c r="H3" s="30">
        <v>1</v>
      </c>
      <c r="I3" s="31">
        <v>2</v>
      </c>
      <c r="J3" s="24"/>
      <c r="L3" s="35" t="s">
        <v>29</v>
      </c>
      <c r="M3" s="36" t="s">
        <v>30</v>
      </c>
      <c r="N3" s="36" t="s">
        <v>31</v>
      </c>
      <c r="O3" s="37">
        <v>5</v>
      </c>
    </row>
    <row r="4" spans="2:19" ht="15.75" thickBot="1">
      <c r="B4" s="112"/>
      <c r="C4" s="25" t="s">
        <v>32</v>
      </c>
      <c r="D4" s="26">
        <v>3</v>
      </c>
      <c r="E4" s="27">
        <v>1</v>
      </c>
      <c r="F4" s="38">
        <v>3</v>
      </c>
      <c r="G4" s="34">
        <v>3</v>
      </c>
      <c r="H4" s="30">
        <v>1</v>
      </c>
      <c r="I4" s="30"/>
      <c r="J4" s="23"/>
      <c r="L4" s="39" t="s">
        <v>33</v>
      </c>
      <c r="M4" s="40" t="s">
        <v>34</v>
      </c>
      <c r="N4" s="40" t="s">
        <v>35</v>
      </c>
      <c r="O4" s="41">
        <v>4</v>
      </c>
    </row>
    <row r="5" spans="2:19" ht="15.75" thickBot="1">
      <c r="B5" s="112"/>
      <c r="C5" s="42" t="s">
        <v>36</v>
      </c>
      <c r="D5" s="43">
        <v>2</v>
      </c>
      <c r="E5" s="27">
        <v>1</v>
      </c>
      <c r="F5" s="38">
        <v>1</v>
      </c>
      <c r="G5" s="34">
        <v>5</v>
      </c>
      <c r="H5" s="44">
        <v>1</v>
      </c>
      <c r="I5" s="31"/>
      <c r="J5" s="23"/>
      <c r="L5" s="39" t="s">
        <v>37</v>
      </c>
      <c r="M5" s="40" t="s">
        <v>38</v>
      </c>
      <c r="N5" s="40" t="s">
        <v>39</v>
      </c>
      <c r="O5" s="41">
        <v>3</v>
      </c>
    </row>
    <row r="6" spans="2:19" ht="15.75" thickBot="1">
      <c r="B6" s="112"/>
      <c r="C6" s="42" t="s">
        <v>40</v>
      </c>
      <c r="D6" s="43">
        <v>1</v>
      </c>
      <c r="E6" s="27"/>
      <c r="F6" s="38">
        <v>1</v>
      </c>
      <c r="G6" s="45"/>
      <c r="H6" s="46"/>
      <c r="I6" s="47"/>
      <c r="L6" s="39" t="s">
        <v>41</v>
      </c>
      <c r="M6" s="40" t="s">
        <v>42</v>
      </c>
      <c r="N6" s="40" t="s">
        <v>43</v>
      </c>
      <c r="O6" s="41">
        <v>2</v>
      </c>
    </row>
    <row r="7" spans="2:19" ht="15.75" thickBot="1">
      <c r="B7" s="112"/>
      <c r="C7" s="23"/>
      <c r="D7" s="23"/>
      <c r="E7" s="48">
        <v>1</v>
      </c>
      <c r="F7" s="48">
        <v>2</v>
      </c>
      <c r="G7" s="48">
        <v>3</v>
      </c>
      <c r="H7" s="48">
        <v>4</v>
      </c>
      <c r="I7" s="48">
        <v>5</v>
      </c>
      <c r="L7" s="49" t="s">
        <v>44</v>
      </c>
      <c r="M7" s="50" t="s">
        <v>45</v>
      </c>
      <c r="N7" s="50" t="s">
        <v>46</v>
      </c>
      <c r="O7" s="51">
        <v>1</v>
      </c>
    </row>
    <row r="8" spans="2:19" ht="18.75" thickBot="1">
      <c r="B8" s="52"/>
      <c r="C8" s="23"/>
      <c r="D8" s="23"/>
      <c r="E8" s="115" t="s">
        <v>47</v>
      </c>
      <c r="F8" s="115" t="s">
        <v>48</v>
      </c>
      <c r="G8" s="115" t="s">
        <v>49</v>
      </c>
      <c r="H8" s="118" t="s">
        <v>50</v>
      </c>
      <c r="I8" s="118" t="s">
        <v>51</v>
      </c>
      <c r="L8" s="22" t="s">
        <v>52</v>
      </c>
      <c r="M8" s="53"/>
      <c r="N8" s="53"/>
      <c r="O8" s="53"/>
      <c r="P8" s="53"/>
      <c r="Q8" s="53"/>
      <c r="R8" s="53"/>
      <c r="S8" s="53"/>
    </row>
    <row r="9" spans="2:19" ht="21" customHeight="1">
      <c r="C9" s="23"/>
      <c r="D9" s="23"/>
      <c r="E9" s="116"/>
      <c r="F9" s="116"/>
      <c r="G9" s="116"/>
      <c r="H9" s="119"/>
      <c r="I9" s="119"/>
      <c r="L9" s="121" t="s">
        <v>25</v>
      </c>
      <c r="M9" s="122"/>
      <c r="N9" s="123" t="s">
        <v>53</v>
      </c>
      <c r="O9" s="124"/>
      <c r="P9" s="124"/>
      <c r="Q9" s="124"/>
      <c r="R9" s="122"/>
      <c r="S9" s="54" t="s">
        <v>27</v>
      </c>
    </row>
    <row r="10" spans="2:19" ht="34.5" customHeight="1">
      <c r="C10" s="23"/>
      <c r="D10" s="23"/>
      <c r="E10" s="116"/>
      <c r="F10" s="116"/>
      <c r="G10" s="116"/>
      <c r="H10" s="119"/>
      <c r="I10" s="119"/>
      <c r="L10" s="55" t="s">
        <v>29</v>
      </c>
      <c r="M10" s="56" t="s">
        <v>54</v>
      </c>
      <c r="N10" s="125" t="s">
        <v>55</v>
      </c>
      <c r="O10" s="126"/>
      <c r="P10" s="126"/>
      <c r="Q10" s="126"/>
      <c r="R10" s="127"/>
      <c r="S10" s="57">
        <v>5</v>
      </c>
    </row>
    <row r="11" spans="2:19" ht="29.25" customHeight="1">
      <c r="C11" s="23"/>
      <c r="D11" s="23"/>
      <c r="E11" s="116"/>
      <c r="F11" s="116"/>
      <c r="G11" s="116"/>
      <c r="H11" s="119"/>
      <c r="I11" s="119"/>
      <c r="L11" s="55" t="s">
        <v>33</v>
      </c>
      <c r="M11" s="56" t="s">
        <v>54</v>
      </c>
      <c r="N11" s="125" t="s">
        <v>55</v>
      </c>
      <c r="O11" s="126"/>
      <c r="P11" s="126"/>
      <c r="Q11" s="126"/>
      <c r="R11" s="127"/>
      <c r="S11" s="58">
        <v>4</v>
      </c>
    </row>
    <row r="12" spans="2:19" ht="33" customHeight="1">
      <c r="C12" s="23"/>
      <c r="D12" s="23"/>
      <c r="E12" s="117"/>
      <c r="F12" s="117"/>
      <c r="G12" s="117"/>
      <c r="H12" s="120"/>
      <c r="I12" s="120"/>
      <c r="L12" s="55" t="s">
        <v>37</v>
      </c>
      <c r="M12" s="56" t="s">
        <v>56</v>
      </c>
      <c r="N12" s="125" t="s">
        <v>57</v>
      </c>
      <c r="O12" s="126"/>
      <c r="P12" s="126"/>
      <c r="Q12" s="126"/>
      <c r="R12" s="126"/>
      <c r="S12" s="58">
        <v>3</v>
      </c>
    </row>
    <row r="13" spans="2:19" ht="25.5" customHeight="1">
      <c r="C13" s="23"/>
      <c r="D13" s="23"/>
      <c r="E13" s="59"/>
      <c r="F13" s="60"/>
      <c r="G13" s="60"/>
      <c r="H13" s="60"/>
      <c r="I13" s="61"/>
      <c r="L13" s="55" t="s">
        <v>41</v>
      </c>
      <c r="M13" s="56" t="s">
        <v>58</v>
      </c>
      <c r="N13" s="128" t="s">
        <v>59</v>
      </c>
      <c r="O13" s="128"/>
      <c r="P13" s="128"/>
      <c r="Q13" s="128"/>
      <c r="R13" s="128"/>
      <c r="S13" s="58">
        <v>2</v>
      </c>
    </row>
    <row r="14" spans="2:19" ht="26.25" customHeight="1" thickBot="1">
      <c r="C14" s="23"/>
      <c r="D14" s="23"/>
      <c r="E14" s="129" t="s">
        <v>12</v>
      </c>
      <c r="F14" s="130"/>
      <c r="G14" s="130"/>
      <c r="H14" s="130"/>
      <c r="I14" s="131"/>
      <c r="L14" s="62" t="s">
        <v>44</v>
      </c>
      <c r="M14" s="63" t="s">
        <v>58</v>
      </c>
      <c r="N14" s="132" t="s">
        <v>59</v>
      </c>
      <c r="O14" s="132"/>
      <c r="P14" s="132"/>
      <c r="Q14" s="132"/>
      <c r="R14" s="132"/>
      <c r="S14" s="64">
        <v>1</v>
      </c>
    </row>
    <row r="15" spans="2:19" ht="18.75" thickBot="1">
      <c r="B15" s="22" t="s">
        <v>60</v>
      </c>
      <c r="C15" s="23"/>
      <c r="D15" s="23"/>
      <c r="E15" s="23"/>
      <c r="F15" s="23"/>
      <c r="G15" s="23"/>
      <c r="H15" s="23"/>
      <c r="I15" s="23"/>
    </row>
    <row r="16" spans="2:19" ht="15.75" thickBot="1">
      <c r="B16" s="65"/>
      <c r="C16" s="66" t="s">
        <v>61</v>
      </c>
      <c r="D16" s="23"/>
      <c r="E16" s="23"/>
      <c r="F16" s="23"/>
      <c r="G16" s="23"/>
      <c r="H16" s="23"/>
      <c r="I16" s="23"/>
    </row>
    <row r="17" spans="2:9" ht="15.75" thickBot="1">
      <c r="B17" s="67"/>
      <c r="C17" s="66" t="s">
        <v>62</v>
      </c>
      <c r="D17" s="23"/>
      <c r="E17" s="23"/>
      <c r="F17" s="23"/>
      <c r="G17" s="23"/>
      <c r="H17" s="23"/>
      <c r="I17" s="23"/>
    </row>
    <row r="18" spans="2:9" ht="15.75" thickBot="1">
      <c r="B18" s="68"/>
      <c r="C18" s="66" t="s">
        <v>63</v>
      </c>
      <c r="D18" s="23"/>
      <c r="E18" s="23"/>
      <c r="F18" s="23"/>
      <c r="G18" s="23"/>
      <c r="H18" s="23"/>
      <c r="I18" s="23"/>
    </row>
  </sheetData>
  <mergeCells count="16">
    <mergeCell ref="N13:R13"/>
    <mergeCell ref="E14:I14"/>
    <mergeCell ref="N14:R14"/>
    <mergeCell ref="R1:S2"/>
    <mergeCell ref="B2:B7"/>
    <mergeCell ref="L2:M2"/>
    <mergeCell ref="E8:E12"/>
    <mergeCell ref="F8:F12"/>
    <mergeCell ref="G8:G12"/>
    <mergeCell ref="H8:H12"/>
    <mergeCell ref="I8:I12"/>
    <mergeCell ref="L9:M9"/>
    <mergeCell ref="N9:R9"/>
    <mergeCell ref="N10:R10"/>
    <mergeCell ref="N11:R11"/>
    <mergeCell ref="N12:R12"/>
  </mergeCells>
  <pageMargins left="0.7" right="0.7" top="0.75" bottom="0.75" header="0.3" footer="0.3"/>
  <pageSetup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Scoring Matrix</vt:lpstr>
    </vt:vector>
  </TitlesOfParts>
  <Company>City of Carlsbad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Goulet</dc:creator>
  <cp:lastModifiedBy>Justin Goulet</cp:lastModifiedBy>
  <cp:lastPrinted>2016-03-29T03:31:12Z</cp:lastPrinted>
  <dcterms:created xsi:type="dcterms:W3CDTF">2016-03-29T03:21:00Z</dcterms:created>
  <dcterms:modified xsi:type="dcterms:W3CDTF">2016-03-29T05:02:00Z</dcterms:modified>
</cp:coreProperties>
</file>