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0" windowWidth="27795" windowHeight="1258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G6" i="1" l="1"/>
  <c r="AF6" i="1"/>
  <c r="AF5" i="1" s="1"/>
  <c r="AE6" i="1"/>
  <c r="AE5" i="1" s="1"/>
  <c r="AD6" i="1"/>
  <c r="AD5" i="1" s="1"/>
  <c r="AC6" i="1"/>
  <c r="AC5" i="1" s="1"/>
  <c r="AB6" i="1"/>
  <c r="AB5" i="1" s="1"/>
  <c r="AA6" i="1"/>
  <c r="AA5" i="1" s="1"/>
  <c r="Z6" i="1"/>
  <c r="Z5" i="1" s="1"/>
  <c r="AG5" i="1"/>
  <c r="Y6" i="1"/>
  <c r="Y5" i="1" s="1"/>
  <c r="X6" i="1"/>
  <c r="X5" i="1" s="1"/>
  <c r="W6" i="1"/>
  <c r="W5" i="1" s="1"/>
  <c r="V6" i="1"/>
  <c r="U6" i="1"/>
  <c r="U5" i="1" s="1"/>
  <c r="T6" i="1"/>
  <c r="S6" i="1"/>
  <c r="S5" i="1" s="1"/>
  <c r="R6" i="1"/>
  <c r="R5" i="1" s="1"/>
  <c r="Q6" i="1"/>
  <c r="Q5" i="1" s="1"/>
  <c r="P6" i="1"/>
  <c r="P5" i="1" s="1"/>
  <c r="O6" i="1"/>
  <c r="O5" i="1" s="1"/>
  <c r="N6" i="1"/>
  <c r="N5" i="1" s="1"/>
  <c r="M6" i="1"/>
  <c r="M5" i="1" s="1"/>
  <c r="L6" i="1"/>
  <c r="L5" i="1" s="1"/>
  <c r="K6" i="1"/>
  <c r="K5" i="1" s="1"/>
  <c r="V5" i="1"/>
  <c r="T5" i="1"/>
  <c r="I6" i="1"/>
  <c r="B6" i="1"/>
  <c r="B5" i="1" s="1"/>
  <c r="J6" i="1" l="1"/>
  <c r="J5" i="1" s="1"/>
  <c r="I5" i="1"/>
  <c r="H6" i="1"/>
  <c r="H5" i="1" s="1"/>
  <c r="G6" i="1"/>
  <c r="G5" i="1" s="1"/>
  <c r="F6" i="1"/>
  <c r="F5" i="1" s="1"/>
  <c r="E6" i="1"/>
  <c r="E5" i="1" s="1"/>
  <c r="D6" i="1"/>
  <c r="D5" i="1" s="1"/>
  <c r="C6" i="1"/>
  <c r="C5" i="1" s="1"/>
</calcChain>
</file>

<file path=xl/sharedStrings.xml><?xml version="1.0" encoding="utf-8"?>
<sst xmlns="http://schemas.openxmlformats.org/spreadsheetml/2006/main" count="229" uniqueCount="202">
  <si>
    <t>a</t>
  </si>
  <si>
    <t>d</t>
  </si>
  <si>
    <t>f</t>
  </si>
  <si>
    <t>s</t>
  </si>
  <si>
    <t>v</t>
  </si>
  <si>
    <t>b</t>
  </si>
  <si>
    <t>c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</si>
  <si>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</si>
  <si>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</si>
  <si>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</si>
  <si>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</si>
  <si>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</si>
  <si>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</si>
  <si>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</si>
  <si>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</si>
  <si>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</si>
  <si>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</si>
  <si>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</si>
  <si>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</si>
  <si>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</si>
  <si>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</si>
  <si>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</si>
  <si>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</si>
  <si>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</si>
  <si>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</si>
  <si>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</si>
  <si>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</si>
  <si>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</si>
  <si>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</si>
  <si>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</si>
  <si>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</si>
  <si>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</si>
  <si>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</si>
  <si>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</si>
  <si>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</si>
  <si>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</si>
  <si>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</si>
  <si>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</si>
  <si>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</si>
  <si>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</si>
  <si>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</si>
  <si>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</si>
  <si>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</si>
  <si>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</si>
  <si>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</si>
  <si>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</si>
  <si>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</si>
  <si>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</si>
  <si>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</si>
  <si>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</si>
  <si>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</si>
  <si>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</si>
  <si>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*</t>
  </si>
  <si>
    <t>ª</t>
  </si>
  <si>
    <t>ê</t>
  </si>
  <si>
    <t>+</t>
  </si>
  <si>
    <t>ë</t>
  </si>
  <si>
    <t>«</t>
  </si>
  <si>
    <t>(</t>
  </si>
  <si>
    <t>è</t>
  </si>
  <si>
    <t>)</t>
  </si>
  <si>
    <t>é</t>
  </si>
  <si>
    <t>©</t>
  </si>
  <si>
    <t>¨</t>
  </si>
  <si>
    <t>.</t>
  </si>
  <si>
    <t>î</t>
  </si>
  <si>
    <t>®</t>
  </si>
  <si>
    <t>/</t>
  </si>
  <si>
    <t>ï</t>
  </si>
  <si>
    <t>¯</t>
  </si>
  <si>
    <t>ì</t>
  </si>
  <si>
    <t>,</t>
  </si>
  <si>
    <t>#</t>
  </si>
  <si>
    <t>â</t>
  </si>
  <si>
    <t>¢</t>
  </si>
  <si>
    <t>ã</t>
  </si>
  <si>
    <t>£</t>
  </si>
  <si>
    <t>`</t>
  </si>
  <si>
    <t>à</t>
  </si>
  <si>
    <t>!</t>
  </si>
  <si>
    <t>á</t>
  </si>
  <si>
    <t>¡</t>
  </si>
  <si>
    <t>&amp;</t>
  </si>
  <si>
    <t>æ</t>
  </si>
  <si>
    <t>¦</t>
  </si>
  <si>
    <t/>
  </si>
  <si>
    <t>ç</t>
  </si>
  <si>
    <t>§</t>
  </si>
  <si>
    <t>$</t>
  </si>
  <si>
    <t>ä</t>
  </si>
  <si>
    <t>"</t>
  </si>
  <si>
    <t>&gt;</t>
  </si>
  <si>
    <t>þ</t>
  </si>
  <si>
    <t>¾</t>
  </si>
  <si>
    <t></t>
  </si>
  <si>
    <t>?</t>
  </si>
  <si>
    <t>ÿ</t>
  </si>
  <si>
    <t>¿</t>
  </si>
  <si>
    <t>|</t>
  </si>
  <si>
    <t>&lt;</t>
  </si>
  <si>
    <t>~</t>
  </si>
  <si>
    <t>-</t>
  </si>
  <si>
    <t>=</t>
  </si>
  <si>
    <t>@</t>
  </si>
  <si>
    <t>%</t>
  </si>
  <si>
    <t>^</t>
  </si>
  <si>
    <t>¸</t>
  </si>
  <si>
    <t>í</t>
  </si>
  <si>
    <t>:</t>
  </si>
  <si>
    <t>º</t>
  </si>
  <si>
    <t>{</t>
  </si>
  <si>
    <t>;</t>
  </si>
  <si>
    <t>å</t>
  </si>
  <si>
    <t>_</t>
  </si>
  <si>
    <t>û</t>
  </si>
  <si>
    <t>ø</t>
  </si>
  <si>
    <t>¥</t>
  </si>
  <si>
    <t>Result:</t>
  </si>
  <si>
    <t>Paste here for translation:</t>
  </si>
  <si>
    <t>E2</t>
  </si>
  <si>
    <t>A3</t>
  </si>
  <si>
    <t>E0</t>
  </si>
  <si>
    <t>A0</t>
  </si>
  <si>
    <t>E1</t>
  </si>
  <si>
    <t>A1</t>
  </si>
  <si>
    <t>E6</t>
  </si>
  <si>
    <t>A6</t>
  </si>
  <si>
    <t>E7</t>
  </si>
  <si>
    <t>A7</t>
  </si>
  <si>
    <t>E4</t>
  </si>
  <si>
    <t>A2</t>
  </si>
  <si>
    <t>E3</t>
  </si>
  <si>
    <t xml:space="preserve"> </t>
  </si>
  <si>
    <t>22</t>
  </si>
  <si>
    <t>60</t>
  </si>
  <si>
    <t>20</t>
  </si>
  <si>
    <t>63</t>
  </si>
  <si>
    <t>61</t>
  </si>
  <si>
    <t>21</t>
  </si>
  <si>
    <t>66</t>
  </si>
  <si>
    <t>67</t>
  </si>
  <si>
    <t>64</t>
  </si>
  <si>
    <t>24</t>
  </si>
  <si>
    <t>23</t>
  </si>
  <si>
    <t>27</t>
  </si>
  <si>
    <t>26</t>
  </si>
  <si>
    <t>2A</t>
  </si>
  <si>
    <t>EA</t>
  </si>
  <si>
    <t>AA</t>
  </si>
  <si>
    <t>6B</t>
  </si>
  <si>
    <t>2B</t>
  </si>
  <si>
    <t>EB</t>
  </si>
  <si>
    <t>AB</t>
  </si>
  <si>
    <t>E8</t>
  </si>
  <si>
    <t>A8</t>
  </si>
  <si>
    <t>E9</t>
  </si>
  <si>
    <t>A9</t>
  </si>
  <si>
    <t>6E</t>
  </si>
  <si>
    <t>2E</t>
  </si>
  <si>
    <t>EE</t>
  </si>
  <si>
    <t>AE</t>
  </si>
  <si>
    <t>6F</t>
  </si>
  <si>
    <t>2F</t>
  </si>
  <si>
    <t>EF</t>
  </si>
  <si>
    <t>AF</t>
  </si>
  <si>
    <t>6C</t>
  </si>
  <si>
    <t>2C</t>
  </si>
  <si>
    <t>EC</t>
  </si>
  <si>
    <t>68</t>
  </si>
  <si>
    <t>28</t>
  </si>
  <si>
    <t>69</t>
  </si>
  <si>
    <t>29</t>
  </si>
  <si>
    <t>3E</t>
  </si>
  <si>
    <t>FE</t>
  </si>
  <si>
    <t>BE</t>
  </si>
  <si>
    <t>7F</t>
  </si>
  <si>
    <t>3F</t>
  </si>
  <si>
    <t>FF</t>
  </si>
  <si>
    <t>BF</t>
  </si>
  <si>
    <t>7C</t>
  </si>
  <si>
    <t>3C</t>
  </si>
  <si>
    <t>7E</t>
  </si>
  <si>
    <t>3A</t>
  </si>
  <si>
    <t>BA</t>
  </si>
  <si>
    <t>7B</t>
  </si>
  <si>
    <t>3B</t>
  </si>
  <si>
    <t>E5</t>
  </si>
  <si>
    <t>FB</t>
  </si>
  <si>
    <t>F8</t>
  </si>
  <si>
    <t>A5</t>
  </si>
  <si>
    <t>B8</t>
  </si>
  <si>
    <t>3D</t>
  </si>
  <si>
    <t>F9</t>
  </si>
  <si>
    <t>BD</t>
  </si>
  <si>
    <t>ù</t>
  </si>
  <si>
    <t>½</t>
  </si>
  <si>
    <t>38</t>
  </si>
  <si>
    <t>78</t>
  </si>
  <si>
    <t>39</t>
  </si>
  <si>
    <t>62</t>
  </si>
  <si>
    <t>79</t>
  </si>
  <si>
    <t>6E 2A AE AE AF A9 EE 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</si>
</sst>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ont="1" applyFill="1" applyAlignment="1" applyProtection="1">
      <alignment horizontal="left"/>
    </xf>
    <xf numFmtId="0" fontId="0" fillId="3" borderId="0" xfId="0" applyFont="1" applyFill="1" applyAlignment="1" applyProtection="1">
      <alignment horizontal="center"/>
    </xf>
    <xf numFmtId="0" fontId="0" fillId="3" borderId="0" xfId="0" applyFont="1" applyFill="1" applyProtection="1"/>
    <xf numFmtId="0" fontId="0" fillId="3" borderId="0" xfId="0" applyFill="1" applyProtection="1"/>
    <xf numFmtId="0" fontId="2" fillId="3" borderId="0" xfId="0" applyFont="1" applyFill="1" applyBorder="1" applyAlignment="1" applyProtection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</xf>
    <xf numFmtId="0" fontId="1" fillId="3" borderId="0" xfId="0" applyFont="1" applyFill="1" applyBorder="1" applyAlignment="1" applyProtection="1"/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G68"/>
  <sheetViews>
    <sheetView showGridLines="0" showRowColHeaders="0" tabSelected="1" workbookViewId="0">
      <selection activeCell="B3" sqref="B3:AG3"/>
    </sheetView>
  </sheetViews>
  <sheetFormatPr defaultColWidth="2.5703125" defaultRowHeight="15" x14ac:dyDescent="0.25"/>
  <cols>
    <col min="1" max="1" width="17.7109375" style="14" customWidth="1"/>
    <col min="2" max="11" width="2.5703125" style="14"/>
    <col min="12" max="14" width="2.5703125" style="15"/>
    <col min="15" max="16384" width="2.5703125" style="14"/>
  </cols>
  <sheetData>
    <row r="1" spans="2:33" ht="51" customHeight="1" x14ac:dyDescent="0.25">
      <c r="B1" s="12"/>
      <c r="C1" s="13"/>
    </row>
    <row r="2" spans="2:33" ht="27.75" customHeight="1" thickBot="1" x14ac:dyDescent="0.3">
      <c r="B2" s="25" t="s">
        <v>118</v>
      </c>
      <c r="C2" s="25"/>
      <c r="D2" s="25"/>
      <c r="E2" s="25"/>
      <c r="F2" s="25"/>
      <c r="G2" s="25"/>
      <c r="H2" s="25"/>
      <c r="I2" s="25"/>
      <c r="J2" s="25"/>
      <c r="K2" s="25"/>
    </row>
    <row r="3" spans="2:33" ht="27.75" customHeight="1" thickBot="1" x14ac:dyDescent="0.3">
      <c r="B3" s="26" t="s">
        <v>201</v>
      </c>
      <c r="C3" s="27"/>
      <c r="D3" s="27"/>
      <c r="E3" s="27"/>
      <c r="F3" s="27"/>
      <c r="G3" s="27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9"/>
    </row>
    <row r="4" spans="2:33" ht="27.75" customHeight="1" thickBot="1" x14ac:dyDescent="0.3">
      <c r="B4" s="25" t="s">
        <v>117</v>
      </c>
      <c r="C4" s="25"/>
      <c r="D4" s="25"/>
    </row>
    <row r="5" spans="2:33" ht="33" customHeight="1" thickBot="1" x14ac:dyDescent="0.3">
      <c r="B5" s="18" t="str">
        <f>INDEX(Sheet2!A1:A100,MATCH(B6,Sheet2!B1:B100,0))</f>
        <v>p</v>
      </c>
      <c r="C5" s="19" t="str">
        <f>INDEX(Sheet2!A1:A100,MATCH(C6,Sheet2!B1:B100,0))</f>
        <v>a</v>
      </c>
      <c r="D5" s="19" t="str">
        <f>INDEX(Sheet2!A1:A100,MATCH(D6,Sheet2!B1:B100,0))</f>
        <v>s</v>
      </c>
      <c r="E5" s="19" t="str">
        <f>INDEX(Sheet2!A1:A100,MATCH(E6,Sheet2!B1:B100,0))</f>
        <v>s</v>
      </c>
      <c r="F5" s="19" t="str">
        <f>INDEX(Sheet2!A1:A100,MATCH(F6,Sheet2!B1:B100,0))</f>
        <v>w</v>
      </c>
      <c r="G5" s="19" t="str">
        <f>INDEX(Sheet2!A1:A100,MATCH(G6,Sheet2!B1:B100,0))</f>
        <v>o</v>
      </c>
      <c r="H5" s="19" t="str">
        <f>INDEX(Sheet2!A1:A100,MATCH(H6,Sheet2!B1:B100,0))</f>
        <v>r</v>
      </c>
      <c r="I5" s="19" t="str">
        <f>INDEX(Sheet2!A1:A100,MATCH(I6,Sheet2!B1:B100,0))</f>
        <v>d</v>
      </c>
      <c r="J5" s="19" t="e">
        <f>INDEX(Sheet2!A1:A100,MATCH(J6,Sheet2!B1:B100,0))</f>
        <v>#N/A</v>
      </c>
      <c r="K5" s="20" t="e">
        <f>INDEX(Sheet2!A1:A100,MATCH(K6,Sheet2!B1:B100,0))</f>
        <v>#N/A</v>
      </c>
      <c r="L5" s="20" t="e">
        <f>INDEX(Sheet2!A1:A100,MATCH(L6,Sheet2!B1:B100,0))</f>
        <v>#N/A</v>
      </c>
      <c r="M5" s="20" t="e">
        <f>INDEX(Sheet2!A1:A100,MATCH(M6,Sheet2!B1:B100,0))</f>
        <v>#N/A</v>
      </c>
      <c r="N5" s="21" t="e">
        <f>INDEX(Sheet2!A1:A100,MATCH(N6,Sheet2!B1:B100,0))</f>
        <v>#N/A</v>
      </c>
      <c r="O5" s="19" t="e">
        <f>INDEX(Sheet2!A1:A100,MATCH(O6,Sheet2!B1:B100,0))</f>
        <v>#N/A</v>
      </c>
      <c r="P5" s="19" t="e">
        <f>INDEX(Sheet2!A1:A100,MATCH(P6,Sheet2!B1:B100,0))</f>
        <v>#N/A</v>
      </c>
      <c r="Q5" s="19" t="e">
        <f>INDEX(Sheet2!A1:A100,MATCH(Q6,Sheet2!B1:B100,0))</f>
        <v>#N/A</v>
      </c>
      <c r="R5" s="19" t="e">
        <f>INDEX(Sheet2!A1:A100,MATCH(R6,Sheet2!B1:B100,0))</f>
        <v>#N/A</v>
      </c>
      <c r="S5" s="19" t="e">
        <f>INDEX(Sheet2!A1:A100,MATCH(S6,Sheet2!B1:B100,0))</f>
        <v>#N/A</v>
      </c>
      <c r="T5" s="19" t="e">
        <f>INDEX(Sheet2!A1:A100,MATCH(T6,Sheet2!B1:B100,0))</f>
        <v>#N/A</v>
      </c>
      <c r="U5" s="19" t="e">
        <f>INDEX(Sheet2!A1:A100,MATCH(U6,Sheet2!B1:B100,0))</f>
        <v>#N/A</v>
      </c>
      <c r="V5" s="19" t="e">
        <f>INDEX(Sheet2!A1:A100,MATCH(V6,Sheet2!B1:B100,0))</f>
        <v>#N/A</v>
      </c>
      <c r="W5" s="20" t="e">
        <f>INDEX(Sheet2!A1:A100,MATCH(W6,Sheet2!B1:B100,0))</f>
        <v>#N/A</v>
      </c>
      <c r="X5" s="20" t="e">
        <f>INDEX(Sheet2!A1:A100,MATCH(X6,Sheet2!B1:B100,0))</f>
        <v>#N/A</v>
      </c>
      <c r="Y5" s="20" t="e">
        <f>INDEX(Sheet2!A1:A100,MATCH(Y6,Sheet2!B1:B100,0))</f>
        <v>#N/A</v>
      </c>
      <c r="Z5" s="21" t="e">
        <f>INDEX(Sheet2!A1:A100,MATCH(Z6,Sheet2!B1:B100,0))</f>
        <v>#N/A</v>
      </c>
      <c r="AA5" s="19" t="e">
        <f>INDEX(Sheet2!A1:A100,MATCH(AA6,Sheet2!B1:B100,0))</f>
        <v>#N/A</v>
      </c>
      <c r="AB5" s="19" t="e">
        <f>INDEX(Sheet2!A1:A100,MATCH(AB6,Sheet2!B1:B100,0))</f>
        <v>#N/A</v>
      </c>
      <c r="AC5" s="19" t="e">
        <f>INDEX(Sheet2!A1:A100,MATCH(AC6,Sheet2!B1:B100,0))</f>
        <v>#N/A</v>
      </c>
      <c r="AD5" s="19" t="e">
        <f>INDEX(Sheet2!A1:A100,MATCH(AD6,Sheet2!B1:B100,0))</f>
        <v>#N/A</v>
      </c>
      <c r="AE5" s="19" t="e">
        <f>INDEX(Sheet2!A1:A100,MATCH(AE6,Sheet2!B1:B100,0))</f>
        <v>#N/A</v>
      </c>
      <c r="AF5" s="19" t="e">
        <f>INDEX(Sheet2!A1:A100,MATCH(AF6,Sheet2!B1:B100,0))</f>
        <v>#N/A</v>
      </c>
      <c r="AG5" s="22" t="e">
        <f>INDEX(Sheet2!A1:A100,MATCH(AG6,Sheet2!B1:B100,0))</f>
        <v>#N/A</v>
      </c>
    </row>
    <row r="6" spans="2:33" ht="35.25" customHeight="1" x14ac:dyDescent="0.25">
      <c r="B6" s="23" t="str">
        <f>MID(B3,1,2)</f>
        <v>6E</v>
      </c>
      <c r="C6" s="23" t="str">
        <f>MID(B3,4,2)</f>
        <v>2A</v>
      </c>
      <c r="D6" s="23" t="str">
        <f>MID(B3,7,2)</f>
        <v>AE</v>
      </c>
      <c r="E6" s="24" t="str">
        <f>MID(B3,10,2)</f>
        <v>AE</v>
      </c>
      <c r="F6" s="24" t="str">
        <f>MID(B3,13,2)</f>
        <v>AF</v>
      </c>
      <c r="G6" s="24" t="str">
        <f>MID(B3,16,2)</f>
        <v>A9</v>
      </c>
      <c r="H6" s="24" t="str">
        <f>MID(B3,19,2)</f>
        <v>EE</v>
      </c>
      <c r="I6" s="24" t="str">
        <f>MID(B3,22,2)</f>
        <v>6B</v>
      </c>
      <c r="J6" s="24" t="str">
        <f>MID(B3,25,2)</f>
        <v/>
      </c>
      <c r="K6" s="23" t="str">
        <f>MID(B3,28,2)</f>
        <v/>
      </c>
      <c r="L6" s="23" t="str">
        <f>MID(B3,31,2)</f>
        <v/>
      </c>
      <c r="M6" s="23" t="str">
        <f>MID(B3,34,2)</f>
        <v/>
      </c>
      <c r="N6" s="24" t="str">
        <f>MID(B3,37,2)</f>
        <v/>
      </c>
      <c r="O6" s="24" t="str">
        <f>MID(B3,40,2)</f>
        <v/>
      </c>
      <c r="P6" s="24" t="str">
        <f>MID(B3,43,2)</f>
        <v/>
      </c>
      <c r="Q6" s="24" t="str">
        <f>MID(B3,46,2)</f>
        <v/>
      </c>
      <c r="R6" s="24" t="str">
        <f>MID(B3,49,2)</f>
        <v/>
      </c>
      <c r="S6" s="24" t="str">
        <f>MID(B3,52,2)</f>
        <v/>
      </c>
      <c r="T6" s="23" t="str">
        <f>MID(B3,55,2)</f>
        <v/>
      </c>
      <c r="U6" s="23" t="str">
        <f>MID(B3,58,2)</f>
        <v/>
      </c>
      <c r="V6" s="23" t="str">
        <f>MID(B3,61,2)</f>
        <v/>
      </c>
      <c r="W6" s="24" t="str">
        <f>MID(B3,64,2)</f>
        <v/>
      </c>
      <c r="X6" s="24" t="str">
        <f>MID(B3,67,2)</f>
        <v/>
      </c>
      <c r="Y6" s="24" t="str">
        <f>MID(B3,70,2)</f>
        <v/>
      </c>
      <c r="Z6" s="24" t="str">
        <f>MID(B3,73,2)</f>
        <v/>
      </c>
      <c r="AA6" s="24" t="str">
        <f>MID(B3,76,2)</f>
        <v/>
      </c>
      <c r="AB6" s="24" t="str">
        <f>MID(B3,79,2)</f>
        <v/>
      </c>
      <c r="AC6" s="23" t="str">
        <f>MID(B3,82,2)</f>
        <v/>
      </c>
      <c r="AD6" s="23" t="str">
        <f>MID(B3,85,2)</f>
        <v/>
      </c>
      <c r="AE6" s="23" t="str">
        <f>MID(B3,88,2)</f>
        <v/>
      </c>
      <c r="AF6" s="24" t="str">
        <f>MID(B3,91,2)</f>
        <v/>
      </c>
      <c r="AG6" s="24" t="str">
        <f>MID(B3,94,2)</f>
        <v/>
      </c>
    </row>
    <row r="67" spans="15:15" x14ac:dyDescent="0.25">
      <c r="O67" s="16"/>
    </row>
    <row r="68" spans="15:15" x14ac:dyDescent="0.25">
      <c r="O68" s="17"/>
    </row>
  </sheetData>
  <sheetProtection selectLockedCells="1"/>
  <mergeCells count="3">
    <mergeCell ref="B4:D4"/>
    <mergeCell ref="B3:AG3"/>
    <mergeCell ref="B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showGridLines="0" showRowColHeaders="0" workbookViewId="0">
      <selection activeCell="F4" sqref="F4"/>
    </sheetView>
  </sheetViews>
  <sheetFormatPr defaultRowHeight="15" x14ac:dyDescent="0.25"/>
  <cols>
    <col min="1" max="1" width="4.42578125" style="8" customWidth="1"/>
    <col min="2" max="2" width="4.42578125" style="3" customWidth="1"/>
    <col min="3" max="3" width="4.42578125" style="8" customWidth="1"/>
    <col min="4" max="16384" width="9.140625" style="5"/>
  </cols>
  <sheetData>
    <row r="1" spans="1:7" x14ac:dyDescent="0.25">
      <c r="A1" s="6" t="s">
        <v>0</v>
      </c>
      <c r="B1" s="4" t="s">
        <v>146</v>
      </c>
      <c r="C1" s="6" t="s">
        <v>52</v>
      </c>
    </row>
    <row r="2" spans="1:7" x14ac:dyDescent="0.25">
      <c r="A2" s="6" t="s">
        <v>5</v>
      </c>
      <c r="B2" s="4" t="s">
        <v>147</v>
      </c>
      <c r="C2" s="6" t="s">
        <v>54</v>
      </c>
    </row>
    <row r="3" spans="1:7" x14ac:dyDescent="0.25">
      <c r="A3" s="7" t="s">
        <v>6</v>
      </c>
      <c r="B3" s="4" t="s">
        <v>148</v>
      </c>
      <c r="C3" s="7" t="s">
        <v>53</v>
      </c>
    </row>
    <row r="4" spans="1:7" x14ac:dyDescent="0.25">
      <c r="A4" s="7" t="s">
        <v>1</v>
      </c>
      <c r="B4" s="4" t="s">
        <v>149</v>
      </c>
      <c r="C4" s="7" t="s">
        <v>12</v>
      </c>
    </row>
    <row r="5" spans="1:7" x14ac:dyDescent="0.25">
      <c r="A5" s="7" t="s">
        <v>7</v>
      </c>
      <c r="B5" s="4" t="s">
        <v>150</v>
      </c>
      <c r="C5" s="7" t="s">
        <v>55</v>
      </c>
    </row>
    <row r="6" spans="1:7" x14ac:dyDescent="0.25">
      <c r="A6" s="6" t="s">
        <v>2</v>
      </c>
      <c r="B6" s="4" t="s">
        <v>151</v>
      </c>
      <c r="C6" s="6" t="s">
        <v>56</v>
      </c>
    </row>
    <row r="7" spans="1:7" x14ac:dyDescent="0.25">
      <c r="A7" s="6" t="s">
        <v>8</v>
      </c>
      <c r="B7" s="4" t="s">
        <v>152</v>
      </c>
      <c r="C7" s="6" t="s">
        <v>57</v>
      </c>
    </row>
    <row r="8" spans="1:7" x14ac:dyDescent="0.25">
      <c r="A8" s="6" t="s">
        <v>9</v>
      </c>
      <c r="B8" s="4" t="s">
        <v>168</v>
      </c>
      <c r="C8" s="6" t="s">
        <v>9</v>
      </c>
    </row>
    <row r="9" spans="1:7" x14ac:dyDescent="0.25">
      <c r="A9" s="6" t="s">
        <v>10</v>
      </c>
      <c r="B9" s="4" t="s">
        <v>169</v>
      </c>
      <c r="C9" s="6" t="s">
        <v>58</v>
      </c>
      <c r="G9" s="5" t="s">
        <v>132</v>
      </c>
    </row>
    <row r="10" spans="1:7" x14ac:dyDescent="0.25">
      <c r="A10" s="6" t="s">
        <v>11</v>
      </c>
      <c r="B10" s="4" t="s">
        <v>153</v>
      </c>
      <c r="C10" s="6" t="s">
        <v>59</v>
      </c>
    </row>
    <row r="11" spans="1:7" x14ac:dyDescent="0.25">
      <c r="A11" s="6" t="s">
        <v>12</v>
      </c>
      <c r="B11" s="4" t="s">
        <v>154</v>
      </c>
      <c r="C11" s="6" t="s">
        <v>63</v>
      </c>
    </row>
    <row r="12" spans="1:7" x14ac:dyDescent="0.25">
      <c r="A12" s="6" t="s">
        <v>13</v>
      </c>
      <c r="B12" s="4" t="s">
        <v>170</v>
      </c>
      <c r="C12" s="6" t="s">
        <v>10</v>
      </c>
    </row>
    <row r="13" spans="1:7" x14ac:dyDescent="0.25">
      <c r="A13" s="6" t="s">
        <v>14</v>
      </c>
      <c r="B13" s="4" t="s">
        <v>171</v>
      </c>
      <c r="C13" s="6" t="s">
        <v>60</v>
      </c>
    </row>
    <row r="14" spans="1:7" x14ac:dyDescent="0.25">
      <c r="A14" s="6" t="s">
        <v>15</v>
      </c>
      <c r="B14" s="4" t="s">
        <v>155</v>
      </c>
      <c r="C14" s="6" t="s">
        <v>61</v>
      </c>
    </row>
    <row r="15" spans="1:7" x14ac:dyDescent="0.25">
      <c r="A15" s="6" t="s">
        <v>16</v>
      </c>
      <c r="B15" s="4" t="s">
        <v>156</v>
      </c>
      <c r="C15" s="6" t="s">
        <v>62</v>
      </c>
    </row>
    <row r="16" spans="1:7" x14ac:dyDescent="0.25">
      <c r="A16" s="8" t="s">
        <v>17</v>
      </c>
      <c r="B16" s="4" t="s">
        <v>157</v>
      </c>
      <c r="C16" s="8" t="s">
        <v>15</v>
      </c>
    </row>
    <row r="17" spans="1:3" x14ac:dyDescent="0.25">
      <c r="A17" s="8" t="s">
        <v>18</v>
      </c>
      <c r="B17" s="4" t="s">
        <v>158</v>
      </c>
      <c r="C17" s="8" t="s">
        <v>64</v>
      </c>
    </row>
    <row r="18" spans="1:3" x14ac:dyDescent="0.25">
      <c r="A18" s="8" t="s">
        <v>19</v>
      </c>
      <c r="B18" s="4" t="s">
        <v>159</v>
      </c>
      <c r="C18" s="8" t="s">
        <v>65</v>
      </c>
    </row>
    <row r="19" spans="1:3" x14ac:dyDescent="0.25">
      <c r="A19" s="8" t="s">
        <v>3</v>
      </c>
      <c r="B19" s="4" t="s">
        <v>160</v>
      </c>
      <c r="C19" s="8" t="s">
        <v>66</v>
      </c>
    </row>
    <row r="20" spans="1:3" x14ac:dyDescent="0.25">
      <c r="A20" s="8" t="s">
        <v>20</v>
      </c>
      <c r="B20" s="4" t="s">
        <v>161</v>
      </c>
      <c r="C20" s="8" t="s">
        <v>16</v>
      </c>
    </row>
    <row r="21" spans="1:3" x14ac:dyDescent="0.25">
      <c r="A21" s="8" t="s">
        <v>21</v>
      </c>
      <c r="B21" s="4" t="s">
        <v>162</v>
      </c>
      <c r="C21" s="8" t="s">
        <v>67</v>
      </c>
    </row>
    <row r="22" spans="1:3" x14ac:dyDescent="0.25">
      <c r="A22" s="8" t="s">
        <v>4</v>
      </c>
      <c r="B22" s="4" t="s">
        <v>163</v>
      </c>
      <c r="C22" s="8" t="s">
        <v>68</v>
      </c>
    </row>
    <row r="23" spans="1:3" x14ac:dyDescent="0.25">
      <c r="A23" s="8" t="s">
        <v>22</v>
      </c>
      <c r="B23" s="4" t="s">
        <v>164</v>
      </c>
      <c r="C23" s="8" t="s">
        <v>69</v>
      </c>
    </row>
    <row r="24" spans="1:3" x14ac:dyDescent="0.25">
      <c r="A24" s="8" t="s">
        <v>23</v>
      </c>
      <c r="B24" s="4" t="s">
        <v>165</v>
      </c>
      <c r="C24" s="8" t="s">
        <v>13</v>
      </c>
    </row>
    <row r="25" spans="1:3" x14ac:dyDescent="0.25">
      <c r="A25" s="8" t="s">
        <v>24</v>
      </c>
      <c r="B25" s="4" t="s">
        <v>166</v>
      </c>
      <c r="C25" s="8" t="s">
        <v>71</v>
      </c>
    </row>
    <row r="26" spans="1:3" x14ac:dyDescent="0.25">
      <c r="A26" s="8" t="s">
        <v>25</v>
      </c>
      <c r="B26" s="4" t="s">
        <v>167</v>
      </c>
      <c r="C26" s="8" t="s">
        <v>70</v>
      </c>
    </row>
    <row r="27" spans="1:3" x14ac:dyDescent="0.25">
      <c r="A27" s="9" t="s">
        <v>26</v>
      </c>
      <c r="B27" s="2" t="s">
        <v>133</v>
      </c>
      <c r="C27" s="8" t="s">
        <v>90</v>
      </c>
    </row>
    <row r="28" spans="1:3" x14ac:dyDescent="0.25">
      <c r="A28" s="9" t="s">
        <v>27</v>
      </c>
      <c r="B28" s="2" t="s">
        <v>119</v>
      </c>
      <c r="C28" s="8" t="s">
        <v>73</v>
      </c>
    </row>
    <row r="29" spans="1:3" x14ac:dyDescent="0.25">
      <c r="A29" s="9" t="s">
        <v>28</v>
      </c>
      <c r="B29" s="2" t="s">
        <v>130</v>
      </c>
      <c r="C29" s="8" t="s">
        <v>74</v>
      </c>
    </row>
    <row r="30" spans="1:3" x14ac:dyDescent="0.25">
      <c r="A30" s="9" t="s">
        <v>29</v>
      </c>
      <c r="B30" s="2" t="s">
        <v>136</v>
      </c>
      <c r="C30" s="8" t="s">
        <v>6</v>
      </c>
    </row>
    <row r="31" spans="1:3" x14ac:dyDescent="0.25">
      <c r="A31" s="9" t="s">
        <v>30</v>
      </c>
      <c r="B31" s="2" t="s">
        <v>143</v>
      </c>
      <c r="C31" s="8" t="s">
        <v>72</v>
      </c>
    </row>
    <row r="32" spans="1:3" x14ac:dyDescent="0.25">
      <c r="A32" s="9" t="s">
        <v>31</v>
      </c>
      <c r="B32" s="2" t="s">
        <v>131</v>
      </c>
      <c r="C32" s="8" t="s">
        <v>75</v>
      </c>
    </row>
    <row r="33" spans="1:3" x14ac:dyDescent="0.25">
      <c r="A33" s="9" t="s">
        <v>32</v>
      </c>
      <c r="B33" s="2" t="s">
        <v>120</v>
      </c>
      <c r="C33" s="8" t="s">
        <v>76</v>
      </c>
    </row>
    <row r="34" spans="1:3" x14ac:dyDescent="0.25">
      <c r="A34" s="9" t="s">
        <v>33</v>
      </c>
      <c r="B34" s="2" t="s">
        <v>134</v>
      </c>
      <c r="C34" s="8" t="s">
        <v>77</v>
      </c>
    </row>
    <row r="35" spans="1:3" x14ac:dyDescent="0.25">
      <c r="A35" s="9" t="s">
        <v>34</v>
      </c>
      <c r="B35" s="2" t="s">
        <v>135</v>
      </c>
      <c r="C35" s="8" t="s">
        <v>78</v>
      </c>
    </row>
    <row r="36" spans="1:3" x14ac:dyDescent="0.25">
      <c r="A36" s="9" t="s">
        <v>35</v>
      </c>
      <c r="B36" s="2" t="s">
        <v>121</v>
      </c>
      <c r="C36" s="8" t="s">
        <v>0</v>
      </c>
    </row>
    <row r="37" spans="1:3" x14ac:dyDescent="0.25">
      <c r="A37" s="9" t="s">
        <v>36</v>
      </c>
      <c r="B37" s="2" t="s">
        <v>122</v>
      </c>
      <c r="C37" s="8" t="s">
        <v>79</v>
      </c>
    </row>
    <row r="38" spans="1:3" x14ac:dyDescent="0.25">
      <c r="A38" s="9" t="s">
        <v>37</v>
      </c>
      <c r="B38" s="2" t="s">
        <v>137</v>
      </c>
      <c r="C38" s="8" t="s">
        <v>80</v>
      </c>
    </row>
    <row r="39" spans="1:3" x14ac:dyDescent="0.25">
      <c r="A39" s="9" t="s">
        <v>38</v>
      </c>
      <c r="B39" s="2" t="s">
        <v>138</v>
      </c>
      <c r="C39" s="8" t="s">
        <v>81</v>
      </c>
    </row>
    <row r="40" spans="1:3" x14ac:dyDescent="0.25">
      <c r="A40" s="9" t="s">
        <v>39</v>
      </c>
      <c r="B40" s="2" t="s">
        <v>123</v>
      </c>
      <c r="C40" s="8" t="s">
        <v>2</v>
      </c>
    </row>
    <row r="41" spans="1:3" x14ac:dyDescent="0.25">
      <c r="A41" s="9" t="s">
        <v>40</v>
      </c>
      <c r="B41" s="2" t="s">
        <v>124</v>
      </c>
      <c r="C41" s="8" t="s">
        <v>82</v>
      </c>
    </row>
    <row r="42" spans="1:3" x14ac:dyDescent="0.25">
      <c r="A42" s="9" t="s">
        <v>41</v>
      </c>
      <c r="B42" s="2" t="s">
        <v>139</v>
      </c>
      <c r="C42" s="8" t="s">
        <v>83</v>
      </c>
    </row>
    <row r="43" spans="1:3" x14ac:dyDescent="0.25">
      <c r="A43" s="9" t="s">
        <v>42</v>
      </c>
      <c r="B43" s="2" t="s">
        <v>145</v>
      </c>
      <c r="C43" s="8" t="s">
        <v>84</v>
      </c>
    </row>
    <row r="44" spans="1:3" x14ac:dyDescent="0.25">
      <c r="A44" s="9" t="s">
        <v>43</v>
      </c>
      <c r="B44" s="2" t="s">
        <v>125</v>
      </c>
      <c r="C44" s="8" t="s">
        <v>8</v>
      </c>
    </row>
    <row r="45" spans="1:3" x14ac:dyDescent="0.25">
      <c r="A45" s="9" t="s">
        <v>44</v>
      </c>
      <c r="B45" s="2" t="s">
        <v>126</v>
      </c>
      <c r="C45" s="10" t="s">
        <v>85</v>
      </c>
    </row>
    <row r="46" spans="1:3" x14ac:dyDescent="0.25">
      <c r="A46" s="9" t="s">
        <v>45</v>
      </c>
      <c r="B46" s="2" t="s">
        <v>140</v>
      </c>
      <c r="C46" s="8" t="s">
        <v>86</v>
      </c>
    </row>
    <row r="47" spans="1:3" x14ac:dyDescent="0.25">
      <c r="A47" s="9" t="s">
        <v>46</v>
      </c>
      <c r="B47" s="2" t="s">
        <v>144</v>
      </c>
      <c r="C47" s="8" t="s">
        <v>87</v>
      </c>
    </row>
    <row r="48" spans="1:3" x14ac:dyDescent="0.25">
      <c r="A48" s="9" t="s">
        <v>47</v>
      </c>
      <c r="B48" s="2" t="s">
        <v>127</v>
      </c>
      <c r="C48" s="8" t="s">
        <v>1</v>
      </c>
    </row>
    <row r="49" spans="1:3" x14ac:dyDescent="0.25">
      <c r="A49" s="9" t="s">
        <v>48</v>
      </c>
      <c r="B49" s="2" t="s">
        <v>128</v>
      </c>
      <c r="C49" s="8" t="s">
        <v>88</v>
      </c>
    </row>
    <row r="50" spans="1:3" x14ac:dyDescent="0.25">
      <c r="A50" s="9" t="s">
        <v>49</v>
      </c>
      <c r="B50" s="2" t="s">
        <v>141</v>
      </c>
      <c r="C50" s="8" t="s">
        <v>89</v>
      </c>
    </row>
    <row r="51" spans="1:3" x14ac:dyDescent="0.25">
      <c r="A51" s="9" t="s">
        <v>50</v>
      </c>
      <c r="B51" s="2" t="s">
        <v>142</v>
      </c>
    </row>
    <row r="52" spans="1:3" x14ac:dyDescent="0.25">
      <c r="A52" s="9" t="s">
        <v>51</v>
      </c>
      <c r="B52" s="2" t="s">
        <v>129</v>
      </c>
    </row>
    <row r="53" spans="1:3" x14ac:dyDescent="0.25">
      <c r="A53" s="8">
        <v>1</v>
      </c>
      <c r="B53" s="11" t="s">
        <v>172</v>
      </c>
      <c r="C53" s="8" t="s">
        <v>91</v>
      </c>
    </row>
    <row r="54" spans="1:3" x14ac:dyDescent="0.25">
      <c r="A54" s="8">
        <v>2</v>
      </c>
      <c r="B54" s="11" t="s">
        <v>173</v>
      </c>
      <c r="C54" s="8" t="s">
        <v>92</v>
      </c>
    </row>
    <row r="55" spans="1:3" x14ac:dyDescent="0.25">
      <c r="A55" s="8">
        <v>3</v>
      </c>
      <c r="B55" s="11" t="s">
        <v>174</v>
      </c>
      <c r="C55" s="8" t="s">
        <v>93</v>
      </c>
    </row>
    <row r="56" spans="1:3" x14ac:dyDescent="0.25">
      <c r="A56" s="8">
        <v>4</v>
      </c>
      <c r="B56" s="11" t="s">
        <v>175</v>
      </c>
      <c r="C56" s="8" t="s">
        <v>94</v>
      </c>
    </row>
    <row r="57" spans="1:3" x14ac:dyDescent="0.25">
      <c r="A57" s="8">
        <v>5</v>
      </c>
      <c r="B57" s="11" t="s">
        <v>176</v>
      </c>
      <c r="C57" s="8" t="s">
        <v>95</v>
      </c>
    </row>
    <row r="58" spans="1:3" x14ac:dyDescent="0.25">
      <c r="A58" s="8">
        <v>6</v>
      </c>
      <c r="B58" s="11" t="s">
        <v>177</v>
      </c>
      <c r="C58" s="8" t="s">
        <v>96</v>
      </c>
    </row>
    <row r="59" spans="1:3" x14ac:dyDescent="0.25">
      <c r="A59" s="8">
        <v>7</v>
      </c>
      <c r="B59" s="11" t="s">
        <v>178</v>
      </c>
      <c r="C59" s="8" t="s">
        <v>97</v>
      </c>
    </row>
    <row r="60" spans="1:3" x14ac:dyDescent="0.25">
      <c r="A60" s="8">
        <v>8</v>
      </c>
      <c r="B60" s="11" t="s">
        <v>179</v>
      </c>
      <c r="C60" s="8" t="s">
        <v>98</v>
      </c>
    </row>
    <row r="61" spans="1:3" x14ac:dyDescent="0.25">
      <c r="A61" s="8">
        <v>9</v>
      </c>
      <c r="B61" s="11" t="s">
        <v>180</v>
      </c>
      <c r="C61" s="8" t="s">
        <v>99</v>
      </c>
    </row>
    <row r="62" spans="1:3" x14ac:dyDescent="0.25">
      <c r="A62" s="8">
        <v>0</v>
      </c>
      <c r="B62" s="11" t="s">
        <v>181</v>
      </c>
      <c r="C62" s="8" t="s">
        <v>100</v>
      </c>
    </row>
    <row r="63" spans="1:3" x14ac:dyDescent="0.25">
      <c r="A63" s="8" t="s">
        <v>101</v>
      </c>
      <c r="B63" s="11" t="s">
        <v>198</v>
      </c>
      <c r="C63" s="8">
        <v>9</v>
      </c>
    </row>
    <row r="64" spans="1:3" x14ac:dyDescent="0.25">
      <c r="A64" s="8" t="s">
        <v>102</v>
      </c>
      <c r="B64" s="11" t="s">
        <v>191</v>
      </c>
      <c r="C64" s="8" t="s">
        <v>102</v>
      </c>
    </row>
    <row r="65" spans="1:3" x14ac:dyDescent="0.25">
      <c r="A65" s="8" t="s">
        <v>103</v>
      </c>
      <c r="B65" s="11" t="s">
        <v>199</v>
      </c>
      <c r="C65" s="8" t="s">
        <v>5</v>
      </c>
    </row>
    <row r="66" spans="1:3" x14ac:dyDescent="0.25">
      <c r="A66" s="1" t="s">
        <v>55</v>
      </c>
      <c r="B66" s="11" t="s">
        <v>190</v>
      </c>
      <c r="C66" s="1" t="s">
        <v>106</v>
      </c>
    </row>
    <row r="67" spans="1:3" x14ac:dyDescent="0.25">
      <c r="A67" s="1" t="s">
        <v>100</v>
      </c>
      <c r="B67" s="2"/>
      <c r="C67" s="1" t="s">
        <v>107</v>
      </c>
    </row>
    <row r="68" spans="1:3" x14ac:dyDescent="0.25">
      <c r="A68" s="1" t="s">
        <v>79</v>
      </c>
      <c r="B68" s="11" t="s">
        <v>182</v>
      </c>
      <c r="C68" s="1" t="s">
        <v>108</v>
      </c>
    </row>
    <row r="69" spans="1:3" x14ac:dyDescent="0.25">
      <c r="A69" s="1" t="s">
        <v>72</v>
      </c>
      <c r="B69" s="11" t="s">
        <v>183</v>
      </c>
      <c r="C69" s="1" t="s">
        <v>109</v>
      </c>
    </row>
    <row r="70" spans="1:3" x14ac:dyDescent="0.25">
      <c r="A70" s="1" t="s">
        <v>88</v>
      </c>
      <c r="B70" s="11" t="s">
        <v>184</v>
      </c>
      <c r="C70" s="1" t="s">
        <v>110</v>
      </c>
    </row>
    <row r="71" spans="1:3" x14ac:dyDescent="0.25">
      <c r="A71" s="1" t="s">
        <v>104</v>
      </c>
      <c r="B71" s="11" t="s">
        <v>185</v>
      </c>
      <c r="C71" s="1" t="s">
        <v>111</v>
      </c>
    </row>
    <row r="72" spans="1:3" x14ac:dyDescent="0.25">
      <c r="A72" s="1" t="s">
        <v>105</v>
      </c>
      <c r="B72" s="11" t="s">
        <v>186</v>
      </c>
      <c r="C72" s="1" t="s">
        <v>112</v>
      </c>
    </row>
    <row r="73" spans="1:3" x14ac:dyDescent="0.25">
      <c r="A73" s="1" t="s">
        <v>82</v>
      </c>
      <c r="B73" s="11" t="s">
        <v>187</v>
      </c>
      <c r="C73" s="1" t="s">
        <v>114</v>
      </c>
    </row>
    <row r="74" spans="1:3" x14ac:dyDescent="0.25">
      <c r="A74" s="1" t="s">
        <v>52</v>
      </c>
      <c r="B74" s="11" t="s">
        <v>188</v>
      </c>
      <c r="C74" s="1" t="s">
        <v>115</v>
      </c>
    </row>
    <row r="75" spans="1:3" x14ac:dyDescent="0.25">
      <c r="A75" s="1" t="s">
        <v>58</v>
      </c>
      <c r="B75" s="11" t="s">
        <v>197</v>
      </c>
      <c r="C75" s="1" t="s">
        <v>23</v>
      </c>
    </row>
    <row r="76" spans="1:3" x14ac:dyDescent="0.25">
      <c r="A76" s="1" t="s">
        <v>60</v>
      </c>
      <c r="B76" s="11" t="s">
        <v>196</v>
      </c>
      <c r="C76" s="1">
        <v>8</v>
      </c>
    </row>
    <row r="77" spans="1:3" x14ac:dyDescent="0.25">
      <c r="A77" s="1" t="s">
        <v>113</v>
      </c>
      <c r="B77" s="11" t="s">
        <v>189</v>
      </c>
      <c r="C77" s="1" t="s">
        <v>116</v>
      </c>
    </row>
    <row r="78" spans="1:3" x14ac:dyDescent="0.25">
      <c r="A78" s="5" t="s">
        <v>71</v>
      </c>
      <c r="B78" s="11" t="s">
        <v>200</v>
      </c>
      <c r="C78" s="8" t="s">
        <v>24</v>
      </c>
    </row>
    <row r="79" spans="1:3" x14ac:dyDescent="0.25">
      <c r="A79" s="5" t="s">
        <v>64</v>
      </c>
      <c r="B79" s="11" t="s">
        <v>192</v>
      </c>
      <c r="C79" s="8" t="s">
        <v>194</v>
      </c>
    </row>
    <row r="80" spans="1:3" x14ac:dyDescent="0.25">
      <c r="A80" s="5" t="s">
        <v>95</v>
      </c>
      <c r="B80" s="11" t="s">
        <v>193</v>
      </c>
      <c r="C80" s="8" t="s">
        <v>195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2016-03-13T22:29:41Z</dcterms:created>
  <dcterms:modified xsi:type="dcterms:W3CDTF">2016-03-23T03:18:08Z</dcterms:modified>
</cp:coreProperties>
</file>