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dmsmithonline-my.sharepoint.com/personal/stultsjf_cdmsmith_com/Documents/Documents/2022 Projects/ES&amp;T Letter KNN Application/otherData/"/>
    </mc:Choice>
  </mc:AlternateContent>
  <xr:revisionPtr revIDLastSave="357" documentId="11_F25DC773A252ABDACC1048F7B19D54C45ADE58EC" xr6:coauthVersionLast="47" xr6:coauthVersionMax="47" xr10:uidLastSave="{BBB3605E-605B-4912-BE7E-D0DB1B0F5615}"/>
  <bookViews>
    <workbookView xWindow="28680" yWindow="-120" windowWidth="29040" windowHeight="15840" xr2:uid="{00000000-000D-0000-FFFF-FFFF00000000}"/>
  </bookViews>
  <sheets>
    <sheet name="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21" i="1"/>
  <c r="K21" i="1"/>
</calcChain>
</file>

<file path=xl/sharedStrings.xml><?xml version="1.0" encoding="utf-8"?>
<sst xmlns="http://schemas.openxmlformats.org/spreadsheetml/2006/main" count="785" uniqueCount="82">
  <si>
    <t>Data Source</t>
  </si>
  <si>
    <t>Fish Species</t>
  </si>
  <si>
    <t>Tissue</t>
  </si>
  <si>
    <t>Location ID</t>
  </si>
  <si>
    <t>Prickard 2022</t>
  </si>
  <si>
    <t>Source</t>
  </si>
  <si>
    <t>LOC 1</t>
  </si>
  <si>
    <t>Suspect AFFF</t>
  </si>
  <si>
    <t>Bluegill</t>
  </si>
  <si>
    <t>LOC 3</t>
  </si>
  <si>
    <t>Pumpkinseed</t>
  </si>
  <si>
    <t>Yellow Perch</t>
  </si>
  <si>
    <t>Muscle</t>
  </si>
  <si>
    <t>S2-F1</t>
  </si>
  <si>
    <t>S2-F2</t>
  </si>
  <si>
    <t>S2-F3</t>
  </si>
  <si>
    <t>Reinikainen 2022</t>
  </si>
  <si>
    <t>S4-F1 (P)</t>
  </si>
  <si>
    <t>Perch</t>
  </si>
  <si>
    <t>S4-F2 (P)</t>
  </si>
  <si>
    <t>Location</t>
  </si>
  <si>
    <t>New Hampshire</t>
  </si>
  <si>
    <t>Finland</t>
  </si>
  <si>
    <t>AFFF</t>
  </si>
  <si>
    <t>S4-F1 (V)</t>
  </si>
  <si>
    <t>Vimba</t>
  </si>
  <si>
    <t>S4-F2 (V)</t>
  </si>
  <si>
    <t>Goodrow 2022</t>
  </si>
  <si>
    <t>New Jersey</t>
  </si>
  <si>
    <t>Cohansey</t>
  </si>
  <si>
    <t>Diffuse</t>
  </si>
  <si>
    <t>Horicon</t>
  </si>
  <si>
    <t>Little Pine</t>
  </si>
  <si>
    <t>Mirror</t>
  </si>
  <si>
    <t>Notes</t>
  </si>
  <si>
    <t>Channel Catfish</t>
  </si>
  <si>
    <t>Sum LC PFCA</t>
  </si>
  <si>
    <t>Sum PFSA</t>
  </si>
  <si>
    <t>Log LC PFCA</t>
  </si>
  <si>
    <t>Log PFSA</t>
  </si>
  <si>
    <t>White Perch</t>
  </si>
  <si>
    <t>Metedonk</t>
  </si>
  <si>
    <t>Common Carp</t>
  </si>
  <si>
    <t>Largemouth Bass</t>
  </si>
  <si>
    <t>Chain Pickerel</t>
  </si>
  <si>
    <t>Yellow Bullhead</t>
  </si>
  <si>
    <t>American Eel</t>
  </si>
  <si>
    <t>PFOS</t>
  </si>
  <si>
    <t>PFUnDA</t>
  </si>
  <si>
    <t>PFTrDA</t>
  </si>
  <si>
    <t>Quebec</t>
  </si>
  <si>
    <t>RC (n=4)</t>
  </si>
  <si>
    <t>RK (n=3)</t>
  </si>
  <si>
    <t>RB (n=2)</t>
  </si>
  <si>
    <t>LO (n=4)</t>
  </si>
  <si>
    <t>Kabore 2022</t>
  </si>
  <si>
    <t>Northern Pike</t>
  </si>
  <si>
    <t>LN (n=4)</t>
  </si>
  <si>
    <t>LPB (n=4)</t>
  </si>
  <si>
    <t>RM (n=5)</t>
  </si>
  <si>
    <t>RB (n=4)</t>
  </si>
  <si>
    <t>Walleye</t>
  </si>
  <si>
    <t>n</t>
  </si>
  <si>
    <t>Average</t>
  </si>
  <si>
    <t>LdI (n=2)</t>
  </si>
  <si>
    <t>SmallMouth Bass</t>
  </si>
  <si>
    <t>LdI (n=4)</t>
  </si>
  <si>
    <t>Muskellunge</t>
  </si>
  <si>
    <t>rP (n=2)</t>
  </si>
  <si>
    <t>RT(n=4)</t>
  </si>
  <si>
    <t xml:space="preserve"> LM (n=2)</t>
  </si>
  <si>
    <t>Fallfish</t>
  </si>
  <si>
    <t>rV (n=1)</t>
  </si>
  <si>
    <t>rP (n=1)</t>
  </si>
  <si>
    <t>RT(n=2)</t>
  </si>
  <si>
    <t>Barber 2023</t>
  </si>
  <si>
    <t>MA-SDW 491-0063A</t>
  </si>
  <si>
    <t>MA-SDW 488-0083</t>
  </si>
  <si>
    <t>Carcass</t>
  </si>
  <si>
    <t>Whole body</t>
  </si>
  <si>
    <t>Massachusetts</t>
  </si>
  <si>
    <t>FatheadMinnow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</si>
</sst>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 2" xfId="1" xr:uid="{062C22E9-E995-4E6F-B675-3C56A49C7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workbookViewId="0">
      <pane ySplit="1" topLeftCell="A113" activePane="bottomLeft" state="frozen"/>
      <selection pane="bottomLeft" activeCell="G140" sqref="G140"/>
    </sheetView>
  </sheetViews>
  <sheetFormatPr defaultRowHeight="15" x14ac:dyDescent="0.25"/>
  <cols>
    <col min="1" max="1" width="16.140625" bestFit="1" customWidth="1"/>
    <col min="2" max="2" width="16.140625" customWidth="1"/>
    <col min="3" max="3" width="18.5703125" bestFit="1" customWidth="1"/>
    <col min="4" max="4" width="12.5703125" bestFit="1" customWidth="1"/>
    <col min="5" max="5" width="18.42578125" bestFit="1" customWidth="1"/>
    <col min="6" max="7" width="18.42578125" customWidth="1"/>
    <col min="8" max="8" width="12.7109375" bestFit="1" customWidth="1"/>
    <col min="9" max="9" width="12.28515625" style="4" bestFit="1" customWidth="1"/>
    <col min="10" max="10" width="9.7109375" style="4" bestFit="1" customWidth="1"/>
    <col min="11" max="11" width="11.42578125" style="6" bestFit="1" customWidth="1"/>
    <col min="12" max="12" width="9.140625" style="6"/>
    <col min="13" max="15" width="9.140625" style="4"/>
  </cols>
  <sheetData>
    <row r="1" spans="1:15" s="2" customFormat="1" x14ac:dyDescent="0.25">
      <c r="A1" s="2" t="s">
        <v>0</v>
      </c>
      <c r="B1" s="2" t="s">
        <v>20</v>
      </c>
      <c r="C1" s="2" t="s">
        <v>3</v>
      </c>
      <c r="D1" s="2" t="s">
        <v>5</v>
      </c>
      <c r="E1" s="2" t="s">
        <v>1</v>
      </c>
      <c r="F1" s="2" t="s">
        <v>34</v>
      </c>
      <c r="G1" s="2" t="s">
        <v>62</v>
      </c>
      <c r="H1" s="2" t="s">
        <v>2</v>
      </c>
      <c r="I1" s="3" t="s">
        <v>36</v>
      </c>
      <c r="J1" s="3" t="s">
        <v>37</v>
      </c>
      <c r="K1" s="5" t="s">
        <v>38</v>
      </c>
      <c r="L1" s="5" t="s">
        <v>39</v>
      </c>
      <c r="M1" s="3" t="s">
        <v>47</v>
      </c>
      <c r="N1" s="3" t="s">
        <v>48</v>
      </c>
      <c r="O1" s="3" t="s">
        <v>49</v>
      </c>
    </row>
    <row r="2" spans="1:15" x14ac:dyDescent="0.25">
      <c r="A2" t="s">
        <v>4</v>
      </c>
      <c r="B2" t="s">
        <v>21</v>
      </c>
      <c r="C2" t="s">
        <v>6</v>
      </c>
      <c r="D2" t="s">
        <v>7</v>
      </c>
      <c r="E2" t="s">
        <v>8</v>
      </c>
      <c r="G2">
        <v>1</v>
      </c>
      <c r="H2" t="s">
        <v>12</v>
      </c>
      <c r="I2" s="4">
        <v>2.3788</v>
      </c>
      <c r="J2" s="4">
        <v>3.2820999999999998</v>
      </c>
      <c r="K2" s="6">
        <v>0.37635792982723992</v>
      </c>
      <c r="L2" s="6">
        <v>0.51615180913223979</v>
      </c>
      <c r="M2" s="4">
        <v>3.2302</v>
      </c>
      <c r="N2" s="4">
        <v>0.66590000000000005</v>
      </c>
      <c r="O2" s="4">
        <v>0.39729999999999999</v>
      </c>
    </row>
    <row r="3" spans="1:15" x14ac:dyDescent="0.25">
      <c r="A3" t="s">
        <v>4</v>
      </c>
      <c r="B3" t="s">
        <v>21</v>
      </c>
      <c r="C3" t="s">
        <v>6</v>
      </c>
      <c r="D3" t="s">
        <v>7</v>
      </c>
      <c r="E3" t="s">
        <v>8</v>
      </c>
      <c r="G3">
        <v>1</v>
      </c>
      <c r="H3" t="s">
        <v>12</v>
      </c>
      <c r="I3" s="4">
        <v>2.85245307771795</v>
      </c>
      <c r="J3" s="4">
        <v>4.1351523627697606</v>
      </c>
      <c r="K3" s="6">
        <v>0.45521850909173178</v>
      </c>
      <c r="L3" s="6">
        <v>0.61649151608713681</v>
      </c>
      <c r="M3" s="4">
        <v>3.7717975690659298</v>
      </c>
      <c r="N3" s="4">
        <v>0.73244462546524602</v>
      </c>
      <c r="O3" s="4">
        <v>0.57257177158912298</v>
      </c>
    </row>
    <row r="4" spans="1:15" x14ac:dyDescent="0.25">
      <c r="A4" t="s">
        <v>4</v>
      </c>
      <c r="B4" t="s">
        <v>21</v>
      </c>
      <c r="C4" t="s">
        <v>9</v>
      </c>
      <c r="D4" t="s">
        <v>7</v>
      </c>
      <c r="E4" t="s">
        <v>8</v>
      </c>
      <c r="G4">
        <v>1</v>
      </c>
      <c r="H4" t="s">
        <v>12</v>
      </c>
      <c r="I4" s="4">
        <v>1.5169999999999999</v>
      </c>
      <c r="J4" s="4">
        <v>5.4795999999999996</v>
      </c>
      <c r="K4" s="6">
        <v>0.18098558078673049</v>
      </c>
      <c r="L4" s="6">
        <v>0.7387488570002203</v>
      </c>
      <c r="M4" s="4">
        <v>5.3018999999999998</v>
      </c>
      <c r="N4" s="4">
        <v>0.53169999999999995</v>
      </c>
      <c r="O4" s="4">
        <v>0.27189999999999998</v>
      </c>
    </row>
    <row r="5" spans="1:15" x14ac:dyDescent="0.25">
      <c r="A5" t="s">
        <v>4</v>
      </c>
      <c r="B5" t="s">
        <v>21</v>
      </c>
      <c r="C5" t="s">
        <v>9</v>
      </c>
      <c r="D5" t="s">
        <v>7</v>
      </c>
      <c r="E5" t="s">
        <v>8</v>
      </c>
      <c r="G5">
        <v>1</v>
      </c>
      <c r="H5" t="s">
        <v>12</v>
      </c>
      <c r="I5" s="4">
        <v>3.0785551634737311</v>
      </c>
      <c r="J5" s="4">
        <v>21.368289296062532</v>
      </c>
      <c r="K5" s="6">
        <v>0.48834693995693129</v>
      </c>
      <c r="L5" s="6">
        <v>1.3297697547789991</v>
      </c>
      <c r="M5" s="4">
        <v>19.954533093430701</v>
      </c>
      <c r="N5" s="4">
        <v>0</v>
      </c>
      <c r="O5" s="4">
        <v>1.2263626923009601</v>
      </c>
    </row>
    <row r="6" spans="1:15" x14ac:dyDescent="0.25">
      <c r="A6" t="s">
        <v>4</v>
      </c>
      <c r="B6" t="s">
        <v>21</v>
      </c>
      <c r="C6" t="s">
        <v>9</v>
      </c>
      <c r="D6" t="s">
        <v>7</v>
      </c>
      <c r="E6" t="s">
        <v>10</v>
      </c>
      <c r="G6">
        <v>1</v>
      </c>
      <c r="H6" t="s">
        <v>12</v>
      </c>
      <c r="I6" s="4">
        <v>1.3588</v>
      </c>
      <c r="J6" s="4">
        <v>2.3250999999999999</v>
      </c>
      <c r="K6" s="6">
        <v>0.13315553819799031</v>
      </c>
      <c r="L6" s="6">
        <v>0.36644163615683312</v>
      </c>
      <c r="M6" s="4">
        <v>2.2532000000000001</v>
      </c>
      <c r="N6" s="4">
        <v>0.41089999999999999</v>
      </c>
      <c r="O6" s="4">
        <v>0.33119999999999999</v>
      </c>
    </row>
    <row r="7" spans="1:15" x14ac:dyDescent="0.25">
      <c r="A7" t="s">
        <v>4</v>
      </c>
      <c r="B7" t="s">
        <v>21</v>
      </c>
      <c r="C7" t="s">
        <v>9</v>
      </c>
      <c r="D7" t="s">
        <v>7</v>
      </c>
      <c r="E7" t="s">
        <v>10</v>
      </c>
      <c r="G7">
        <v>1</v>
      </c>
      <c r="H7" t="s">
        <v>12</v>
      </c>
      <c r="I7" s="4">
        <v>2.9758</v>
      </c>
      <c r="J7" s="4">
        <v>8.2508999999999997</v>
      </c>
      <c r="K7" s="6">
        <v>0.47360373943595219</v>
      </c>
      <c r="L7" s="6">
        <v>0.91650132354572533</v>
      </c>
      <c r="M7" s="4">
        <v>7.5256999999999996</v>
      </c>
      <c r="N7" s="4">
        <v>1.0653999999999999</v>
      </c>
      <c r="O7" s="4">
        <v>0.76319999999999999</v>
      </c>
    </row>
    <row r="8" spans="1:15" x14ac:dyDescent="0.25">
      <c r="A8" t="s">
        <v>4</v>
      </c>
      <c r="B8" t="s">
        <v>21</v>
      </c>
      <c r="C8" t="s">
        <v>9</v>
      </c>
      <c r="D8" t="s">
        <v>7</v>
      </c>
      <c r="E8" t="s">
        <v>10</v>
      </c>
      <c r="G8">
        <v>1</v>
      </c>
      <c r="H8" t="s">
        <v>12</v>
      </c>
      <c r="I8" s="4">
        <v>4.6544322931503768</v>
      </c>
      <c r="J8" s="4">
        <v>8.1467760377504703</v>
      </c>
      <c r="K8" s="6">
        <v>0.66786671711378642</v>
      </c>
      <c r="L8" s="6">
        <v>0.91098577732622243</v>
      </c>
      <c r="M8" s="4">
        <v>7.3695069820195602</v>
      </c>
      <c r="N8" s="4">
        <v>1.4463134725487401</v>
      </c>
      <c r="O8" s="4">
        <v>1.56837067218274</v>
      </c>
    </row>
    <row r="9" spans="1:15" x14ac:dyDescent="0.25">
      <c r="A9" t="s">
        <v>4</v>
      </c>
      <c r="B9" t="s">
        <v>21</v>
      </c>
      <c r="C9" t="s">
        <v>9</v>
      </c>
      <c r="D9" t="s">
        <v>7</v>
      </c>
      <c r="E9" t="s">
        <v>10</v>
      </c>
      <c r="G9">
        <v>1</v>
      </c>
      <c r="H9" t="s">
        <v>12</v>
      </c>
      <c r="I9" s="4">
        <v>2.9258999999999999</v>
      </c>
      <c r="J9" s="4">
        <v>6.7215499999999997</v>
      </c>
      <c r="K9" s="6">
        <v>0.46625947893545161</v>
      </c>
      <c r="L9" s="6">
        <v>0.82746943359333647</v>
      </c>
      <c r="M9" s="4">
        <v>6.4089999999999998</v>
      </c>
      <c r="N9" s="4">
        <v>0.98665000000000003</v>
      </c>
      <c r="O9" s="4">
        <v>0.8367500000000001</v>
      </c>
    </row>
    <row r="10" spans="1:15" x14ac:dyDescent="0.25">
      <c r="A10" t="s">
        <v>4</v>
      </c>
      <c r="B10" t="s">
        <v>21</v>
      </c>
      <c r="C10" t="s">
        <v>9</v>
      </c>
      <c r="D10" t="s">
        <v>7</v>
      </c>
      <c r="E10" t="s">
        <v>11</v>
      </c>
      <c r="G10">
        <v>1</v>
      </c>
      <c r="H10" t="s">
        <v>12</v>
      </c>
      <c r="I10" s="4">
        <v>4.0157999999999996</v>
      </c>
      <c r="J10" s="4">
        <v>14.8865</v>
      </c>
      <c r="K10" s="6">
        <v>0.60377207538714373</v>
      </c>
      <c r="L10" s="6">
        <v>1.1727926017574379</v>
      </c>
      <c r="M10" s="4">
        <v>13.005000000000001</v>
      </c>
      <c r="N10" s="4">
        <v>1.0781000000000001</v>
      </c>
      <c r="O10" s="4">
        <v>1.1440999999999999</v>
      </c>
    </row>
    <row r="11" spans="1:15" x14ac:dyDescent="0.25">
      <c r="A11" t="s">
        <v>4</v>
      </c>
      <c r="B11" t="s">
        <v>21</v>
      </c>
      <c r="C11" t="s">
        <v>9</v>
      </c>
      <c r="D11" t="s">
        <v>7</v>
      </c>
      <c r="E11" t="s">
        <v>11</v>
      </c>
      <c r="G11">
        <v>1</v>
      </c>
      <c r="H11" t="s">
        <v>12</v>
      </c>
      <c r="I11" s="4">
        <v>2.5425181537671411</v>
      </c>
      <c r="J11" s="4">
        <v>17.863747405761899</v>
      </c>
      <c r="K11" s="6">
        <v>0.40526406250048469</v>
      </c>
      <c r="L11" s="6">
        <v>1.2519725691621639</v>
      </c>
      <c r="M11" s="4">
        <v>16.471564163748699</v>
      </c>
      <c r="N11" s="4">
        <v>0</v>
      </c>
      <c r="O11" s="4">
        <v>0.92719100335680205</v>
      </c>
    </row>
    <row r="12" spans="1:15" x14ac:dyDescent="0.25">
      <c r="A12" t="s">
        <v>4</v>
      </c>
      <c r="B12" t="s">
        <v>21</v>
      </c>
      <c r="C12" t="s">
        <v>9</v>
      </c>
      <c r="D12" t="s">
        <v>7</v>
      </c>
      <c r="E12" t="s">
        <v>11</v>
      </c>
      <c r="G12">
        <v>1</v>
      </c>
      <c r="H12" t="s">
        <v>12</v>
      </c>
      <c r="I12" s="4">
        <v>5.1224000000000007</v>
      </c>
      <c r="J12" s="4">
        <v>20.8766</v>
      </c>
      <c r="K12" s="6">
        <v>0.70947348881611128</v>
      </c>
      <c r="L12" s="6">
        <v>1.319659770121753</v>
      </c>
      <c r="M12" s="4">
        <v>19.162400000000002</v>
      </c>
      <c r="N12" s="4">
        <v>2.0859999999999999</v>
      </c>
      <c r="O12" s="4">
        <v>1.1092</v>
      </c>
    </row>
    <row r="13" spans="1:15" x14ac:dyDescent="0.25">
      <c r="A13" t="s">
        <v>4</v>
      </c>
      <c r="B13" t="s">
        <v>21</v>
      </c>
      <c r="C13" t="s">
        <v>9</v>
      </c>
      <c r="D13" t="s">
        <v>7</v>
      </c>
      <c r="E13" t="s">
        <v>11</v>
      </c>
      <c r="G13">
        <v>1</v>
      </c>
      <c r="H13" t="s">
        <v>12</v>
      </c>
      <c r="I13" s="4">
        <v>3.0642999999999998</v>
      </c>
      <c r="J13" s="4">
        <v>8.5154000000000014</v>
      </c>
      <c r="K13" s="6">
        <v>0.48633128118466612</v>
      </c>
      <c r="L13" s="6">
        <v>0.93020505320438762</v>
      </c>
      <c r="M13" s="4">
        <v>7.7773000000000003</v>
      </c>
      <c r="N13" s="4">
        <v>1.0355000000000001</v>
      </c>
      <c r="O13" s="4">
        <v>0.61009999999999998</v>
      </c>
    </row>
    <row r="14" spans="1:15" x14ac:dyDescent="0.25">
      <c r="A14" t="s">
        <v>16</v>
      </c>
      <c r="B14" t="s">
        <v>22</v>
      </c>
      <c r="C14" s="1" t="s">
        <v>13</v>
      </c>
      <c r="D14" s="1" t="s">
        <v>23</v>
      </c>
      <c r="E14" s="1" t="s">
        <v>18</v>
      </c>
      <c r="F14" s="1"/>
      <c r="G14">
        <v>1</v>
      </c>
      <c r="H14" t="s">
        <v>12</v>
      </c>
      <c r="I14" s="4">
        <v>2.0347999999999997</v>
      </c>
      <c r="J14" s="4">
        <v>5.4928000000000008</v>
      </c>
      <c r="K14" s="6">
        <v>0.30852172895931701</v>
      </c>
      <c r="L14" s="6">
        <v>0.73979378608167501</v>
      </c>
      <c r="M14" s="4">
        <v>5.48</v>
      </c>
      <c r="N14" s="4">
        <v>0.86</v>
      </c>
      <c r="O14" s="4">
        <v>0.47699999999999998</v>
      </c>
    </row>
    <row r="15" spans="1:15" x14ac:dyDescent="0.25">
      <c r="A15" t="s">
        <v>16</v>
      </c>
      <c r="B15" t="s">
        <v>22</v>
      </c>
      <c r="C15" s="1" t="s">
        <v>14</v>
      </c>
      <c r="D15" s="1" t="s">
        <v>23</v>
      </c>
      <c r="E15" s="1" t="s">
        <v>18</v>
      </c>
      <c r="F15" s="1"/>
      <c r="G15">
        <v>1</v>
      </c>
      <c r="H15" t="s">
        <v>12</v>
      </c>
      <c r="I15" s="4">
        <v>1.9558</v>
      </c>
      <c r="J15" s="4">
        <v>5.3520000000000003</v>
      </c>
      <c r="K15" s="6">
        <v>0.29132444179241995</v>
      </c>
      <c r="L15" s="6">
        <v>0.72851610475976669</v>
      </c>
      <c r="M15" s="4">
        <v>5.33</v>
      </c>
      <c r="N15" s="4">
        <v>0.82699999999999996</v>
      </c>
      <c r="O15" s="4">
        <v>0.35899999999999999</v>
      </c>
    </row>
    <row r="16" spans="1:15" x14ac:dyDescent="0.25">
      <c r="A16" t="s">
        <v>16</v>
      </c>
      <c r="B16" t="s">
        <v>22</v>
      </c>
      <c r="C16" s="1" t="s">
        <v>15</v>
      </c>
      <c r="D16" s="1" t="s">
        <v>23</v>
      </c>
      <c r="E16" s="1" t="s">
        <v>18</v>
      </c>
      <c r="F16" s="1"/>
      <c r="G16">
        <v>1</v>
      </c>
      <c r="H16" t="s">
        <v>12</v>
      </c>
      <c r="I16" s="4">
        <v>2.3104</v>
      </c>
      <c r="J16" s="4">
        <v>8.1460999999999988</v>
      </c>
      <c r="K16" s="6">
        <v>0.36368717588954508</v>
      </c>
      <c r="L16" s="6">
        <v>0.91094973710053406</v>
      </c>
      <c r="M16" s="4">
        <v>8.0399999999999991</v>
      </c>
      <c r="N16" s="4">
        <v>0.90300000000000002</v>
      </c>
      <c r="O16" s="4">
        <v>0.501</v>
      </c>
    </row>
    <row r="17" spans="1:15" x14ac:dyDescent="0.25">
      <c r="A17" t="s">
        <v>16</v>
      </c>
      <c r="B17" t="s">
        <v>22</v>
      </c>
      <c r="C17" s="1" t="s">
        <v>17</v>
      </c>
      <c r="D17" s="1" t="s">
        <v>23</v>
      </c>
      <c r="E17" s="1" t="s">
        <v>18</v>
      </c>
      <c r="F17" s="1"/>
      <c r="G17">
        <v>1</v>
      </c>
      <c r="H17" t="s">
        <v>12</v>
      </c>
      <c r="I17" s="4">
        <v>1.5266999999999999</v>
      </c>
      <c r="J17" s="4">
        <v>6.6917999999999997</v>
      </c>
      <c r="K17" s="6">
        <v>0.18375370559295709</v>
      </c>
      <c r="L17" s="6">
        <v>0.82554295258408705</v>
      </c>
      <c r="M17" s="4">
        <v>6.62</v>
      </c>
      <c r="N17" s="4">
        <v>0.52600000000000002</v>
      </c>
      <c r="O17" s="4">
        <v>0.192</v>
      </c>
    </row>
    <row r="18" spans="1:15" x14ac:dyDescent="0.25">
      <c r="A18" t="s">
        <v>16</v>
      </c>
      <c r="B18" t="s">
        <v>22</v>
      </c>
      <c r="C18" s="1" t="s">
        <v>19</v>
      </c>
      <c r="D18" s="1" t="s">
        <v>23</v>
      </c>
      <c r="E18" s="1" t="s">
        <v>18</v>
      </c>
      <c r="F18" s="1"/>
      <c r="G18">
        <v>1</v>
      </c>
      <c r="H18" t="s">
        <v>12</v>
      </c>
      <c r="I18" s="4">
        <v>4.1869999999999994</v>
      </c>
      <c r="J18" s="4">
        <v>22.631</v>
      </c>
      <c r="K18" s="6">
        <v>0.62190296089123043</v>
      </c>
      <c r="L18" s="6">
        <v>1.354703744625813</v>
      </c>
      <c r="M18" s="4">
        <v>22.4</v>
      </c>
      <c r="N18" s="4">
        <v>1.35</v>
      </c>
      <c r="O18" s="4">
        <v>0.36099999999999999</v>
      </c>
    </row>
    <row r="19" spans="1:15" x14ac:dyDescent="0.25">
      <c r="A19" t="s">
        <v>16</v>
      </c>
      <c r="B19" t="s">
        <v>22</v>
      </c>
      <c r="C19" s="1" t="s">
        <v>24</v>
      </c>
      <c r="D19" s="1" t="s">
        <v>23</v>
      </c>
      <c r="E19" s="1" t="s">
        <v>25</v>
      </c>
      <c r="F19" s="1"/>
      <c r="G19">
        <v>1</v>
      </c>
      <c r="H19" t="s">
        <v>12</v>
      </c>
      <c r="I19" s="4">
        <v>2.0301999999999998</v>
      </c>
      <c r="J19" s="4">
        <v>8.6595000000000013</v>
      </c>
      <c r="K19" s="6">
        <v>0.30753882343927114</v>
      </c>
      <c r="L19" s="6">
        <v>0.93749281655431238</v>
      </c>
      <c r="M19" s="4">
        <v>8.4600000000000009</v>
      </c>
      <c r="N19" s="4">
        <v>0.26200000000000001</v>
      </c>
      <c r="O19" s="4">
        <v>7.3200000000000001E-2</v>
      </c>
    </row>
    <row r="20" spans="1:15" x14ac:dyDescent="0.25">
      <c r="A20" t="s">
        <v>16</v>
      </c>
      <c r="B20" t="s">
        <v>22</v>
      </c>
      <c r="C20" s="1" t="s">
        <v>26</v>
      </c>
      <c r="D20" s="1" t="s">
        <v>23</v>
      </c>
      <c r="E20" s="1" t="s">
        <v>25</v>
      </c>
      <c r="F20" s="1"/>
      <c r="G20">
        <v>1</v>
      </c>
      <c r="H20" t="s">
        <v>12</v>
      </c>
      <c r="I20" s="4">
        <v>1.4339</v>
      </c>
      <c r="J20" s="4">
        <v>8.5955000000000013</v>
      </c>
      <c r="K20" s="6">
        <v>0.15651886474702736</v>
      </c>
      <c r="L20" s="6">
        <v>0.93427114465600958</v>
      </c>
      <c r="M20" s="4">
        <v>8.4700000000000006</v>
      </c>
      <c r="N20" s="4">
        <v>0.34499999999999997</v>
      </c>
      <c r="O20" s="4">
        <v>9.0899999999999995E-2</v>
      </c>
    </row>
    <row r="21" spans="1:15" x14ac:dyDescent="0.25">
      <c r="A21" t="s">
        <v>27</v>
      </c>
      <c r="B21" t="s">
        <v>28</v>
      </c>
      <c r="C21" t="s">
        <v>29</v>
      </c>
      <c r="D21" t="s">
        <v>30</v>
      </c>
      <c r="E21" t="s">
        <v>35</v>
      </c>
      <c r="F21" t="s">
        <v>63</v>
      </c>
      <c r="G21">
        <v>3</v>
      </c>
      <c r="H21" t="s">
        <v>12</v>
      </c>
      <c r="I21" s="4">
        <v>3.2</v>
      </c>
      <c r="J21" s="4">
        <v>0</v>
      </c>
      <c r="K21" s="6">
        <f>IF(I21&gt;0,LOG10(I21),-2.5)</f>
        <v>0.50514997831990605</v>
      </c>
      <c r="L21" s="6">
        <f>IF(J21&gt;0,LOG10(J21),-2)</f>
        <v>-2</v>
      </c>
      <c r="M21" s="4">
        <v>0</v>
      </c>
      <c r="N21" s="4">
        <v>0.5</v>
      </c>
    </row>
    <row r="22" spans="1:15" x14ac:dyDescent="0.25">
      <c r="A22" t="s">
        <v>27</v>
      </c>
      <c r="B22" t="s">
        <v>28</v>
      </c>
      <c r="C22" t="s">
        <v>29</v>
      </c>
      <c r="D22" t="s">
        <v>30</v>
      </c>
      <c r="E22" t="s">
        <v>40</v>
      </c>
      <c r="F22" t="s">
        <v>63</v>
      </c>
      <c r="G22">
        <v>3</v>
      </c>
      <c r="H22" t="s">
        <v>12</v>
      </c>
      <c r="I22" s="4">
        <v>5</v>
      </c>
      <c r="J22" s="4">
        <v>3</v>
      </c>
      <c r="K22" s="6">
        <f t="shared" ref="K22:K33" si="0">IF(I22&gt;0,LOG10(I22),-2.5)</f>
        <v>0.69897000433601886</v>
      </c>
      <c r="L22" s="6">
        <f t="shared" ref="L22:L33" si="1">IF(J22&gt;0,LOG10(J22),-2)</f>
        <v>0.47712125471966244</v>
      </c>
      <c r="M22" s="4">
        <v>3</v>
      </c>
      <c r="N22" s="4">
        <v>0.7</v>
      </c>
    </row>
    <row r="23" spans="1:15" x14ac:dyDescent="0.25">
      <c r="A23" t="s">
        <v>27</v>
      </c>
      <c r="B23" t="s">
        <v>28</v>
      </c>
      <c r="C23" t="s">
        <v>41</v>
      </c>
      <c r="D23" t="s">
        <v>30</v>
      </c>
      <c r="E23" t="s">
        <v>42</v>
      </c>
      <c r="F23" t="s">
        <v>63</v>
      </c>
      <c r="G23">
        <v>3</v>
      </c>
      <c r="H23" t="s">
        <v>12</v>
      </c>
      <c r="I23" s="4">
        <v>5.4</v>
      </c>
      <c r="J23" s="4">
        <v>6.4</v>
      </c>
      <c r="K23" s="6">
        <f t="shared" si="0"/>
        <v>0.7323937598229685</v>
      </c>
      <c r="L23" s="6">
        <f t="shared" si="1"/>
        <v>0.80617997398388719</v>
      </c>
      <c r="M23" s="4">
        <v>6.4</v>
      </c>
      <c r="N23" s="4">
        <v>2</v>
      </c>
    </row>
    <row r="24" spans="1:15" x14ac:dyDescent="0.25">
      <c r="A24" t="s">
        <v>27</v>
      </c>
      <c r="B24" t="s">
        <v>28</v>
      </c>
      <c r="C24" t="s">
        <v>41</v>
      </c>
      <c r="D24" t="s">
        <v>30</v>
      </c>
      <c r="E24" t="s">
        <v>43</v>
      </c>
      <c r="F24" t="s">
        <v>63</v>
      </c>
      <c r="G24">
        <v>3</v>
      </c>
      <c r="H24" t="s">
        <v>12</v>
      </c>
      <c r="I24" s="4">
        <v>7.5</v>
      </c>
      <c r="J24" s="4">
        <v>21.2</v>
      </c>
      <c r="K24" s="6">
        <f t="shared" si="0"/>
        <v>0.87506126339170009</v>
      </c>
      <c r="L24" s="6">
        <f t="shared" si="1"/>
        <v>1.3263358609287514</v>
      </c>
      <c r="M24" s="4">
        <v>5.4</v>
      </c>
      <c r="N24" s="4">
        <v>3.4</v>
      </c>
    </row>
    <row r="25" spans="1:15" x14ac:dyDescent="0.25">
      <c r="A25" t="s">
        <v>27</v>
      </c>
      <c r="B25" t="s">
        <v>28</v>
      </c>
      <c r="C25" t="s">
        <v>41</v>
      </c>
      <c r="D25" t="s">
        <v>30</v>
      </c>
      <c r="E25" t="s">
        <v>40</v>
      </c>
      <c r="F25" t="s">
        <v>63</v>
      </c>
      <c r="G25">
        <v>3</v>
      </c>
      <c r="H25" t="s">
        <v>12</v>
      </c>
      <c r="I25" s="4">
        <v>3.3</v>
      </c>
      <c r="J25" s="4">
        <v>7.5</v>
      </c>
      <c r="K25" s="6">
        <f t="shared" si="0"/>
        <v>0.51851393987788741</v>
      </c>
      <c r="L25" s="6">
        <f t="shared" si="1"/>
        <v>0.87506126339170009</v>
      </c>
      <c r="M25" s="4">
        <v>3.3</v>
      </c>
      <c r="N25" s="4">
        <v>1.3</v>
      </c>
    </row>
    <row r="26" spans="1:15" x14ac:dyDescent="0.25">
      <c r="A26" t="s">
        <v>27</v>
      </c>
      <c r="B26" t="s">
        <v>28</v>
      </c>
      <c r="C26" t="s">
        <v>31</v>
      </c>
      <c r="D26" t="s">
        <v>23</v>
      </c>
      <c r="E26" t="s">
        <v>44</v>
      </c>
      <c r="F26" t="s">
        <v>63</v>
      </c>
      <c r="G26">
        <v>3</v>
      </c>
      <c r="H26" t="s">
        <v>12</v>
      </c>
      <c r="I26" s="4">
        <v>2.7</v>
      </c>
      <c r="J26" s="4">
        <v>15.2</v>
      </c>
      <c r="K26" s="6">
        <f t="shared" si="0"/>
        <v>0.43136376415898736</v>
      </c>
      <c r="L26" s="6">
        <f t="shared" si="1"/>
        <v>1.1818435879447726</v>
      </c>
      <c r="M26" s="4">
        <v>15.2</v>
      </c>
      <c r="N26" s="4">
        <v>2</v>
      </c>
    </row>
    <row r="27" spans="1:15" x14ac:dyDescent="0.25">
      <c r="A27" t="s">
        <v>27</v>
      </c>
      <c r="B27" t="s">
        <v>28</v>
      </c>
      <c r="C27" t="s">
        <v>31</v>
      </c>
      <c r="D27" t="s">
        <v>23</v>
      </c>
      <c r="E27" t="s">
        <v>45</v>
      </c>
      <c r="F27" t="s">
        <v>63</v>
      </c>
      <c r="G27">
        <v>3</v>
      </c>
      <c r="H27" t="s">
        <v>12</v>
      </c>
      <c r="I27" s="4">
        <v>1.4000000000000001</v>
      </c>
      <c r="J27" s="4">
        <v>1</v>
      </c>
      <c r="K27" s="6">
        <f t="shared" si="0"/>
        <v>0.14612803567823807</v>
      </c>
      <c r="L27" s="6">
        <f t="shared" si="1"/>
        <v>0</v>
      </c>
      <c r="M27" s="4">
        <v>1</v>
      </c>
      <c r="N27" s="4">
        <v>1.1000000000000001</v>
      </c>
    </row>
    <row r="28" spans="1:15" x14ac:dyDescent="0.25">
      <c r="A28" t="s">
        <v>27</v>
      </c>
      <c r="B28" t="s">
        <v>28</v>
      </c>
      <c r="C28" t="s">
        <v>32</v>
      </c>
      <c r="D28" t="s">
        <v>23</v>
      </c>
      <c r="E28" t="s">
        <v>43</v>
      </c>
      <c r="F28" t="s">
        <v>63</v>
      </c>
      <c r="G28">
        <v>3</v>
      </c>
      <c r="H28" t="s">
        <v>12</v>
      </c>
      <c r="I28" s="4">
        <v>3.6</v>
      </c>
      <c r="J28" s="4">
        <v>73.7</v>
      </c>
      <c r="K28" s="6">
        <f t="shared" si="0"/>
        <v>0.55630250076728727</v>
      </c>
      <c r="L28" s="6">
        <f t="shared" si="1"/>
        <v>1.8674674878590516</v>
      </c>
      <c r="M28" s="4">
        <v>73.7</v>
      </c>
      <c r="N28" s="4">
        <v>2.2999999999999998</v>
      </c>
    </row>
    <row r="29" spans="1:15" x14ac:dyDescent="0.25">
      <c r="A29" t="s">
        <v>27</v>
      </c>
      <c r="B29" t="s">
        <v>28</v>
      </c>
      <c r="C29" t="s">
        <v>32</v>
      </c>
      <c r="D29" t="s">
        <v>23</v>
      </c>
      <c r="E29" t="s">
        <v>10</v>
      </c>
      <c r="F29" t="s">
        <v>63</v>
      </c>
      <c r="G29">
        <v>3</v>
      </c>
      <c r="H29" t="s">
        <v>12</v>
      </c>
      <c r="I29" s="4">
        <v>1</v>
      </c>
      <c r="J29" s="4">
        <v>31.8</v>
      </c>
      <c r="K29" s="6">
        <f t="shared" si="0"/>
        <v>0</v>
      </c>
      <c r="L29" s="6">
        <f t="shared" si="1"/>
        <v>1.5024271199844328</v>
      </c>
      <c r="M29" s="4">
        <v>31.8</v>
      </c>
      <c r="N29" s="4">
        <v>1</v>
      </c>
    </row>
    <row r="30" spans="1:15" x14ac:dyDescent="0.25">
      <c r="A30" t="s">
        <v>27</v>
      </c>
      <c r="B30" t="s">
        <v>28</v>
      </c>
      <c r="C30" t="s">
        <v>32</v>
      </c>
      <c r="D30" t="s">
        <v>23</v>
      </c>
      <c r="E30" t="s">
        <v>11</v>
      </c>
      <c r="F30" t="s">
        <v>63</v>
      </c>
      <c r="G30">
        <v>3</v>
      </c>
      <c r="H30" t="s">
        <v>12</v>
      </c>
      <c r="I30" s="4">
        <v>5.6</v>
      </c>
      <c r="J30" s="4">
        <v>118.89999999999999</v>
      </c>
      <c r="K30" s="6">
        <f t="shared" si="0"/>
        <v>0.74818802700620035</v>
      </c>
      <c r="L30" s="6">
        <f t="shared" si="1"/>
        <v>2.0751818546186915</v>
      </c>
      <c r="M30" s="4">
        <v>118.6</v>
      </c>
      <c r="N30" s="4">
        <v>3.8</v>
      </c>
    </row>
    <row r="31" spans="1:15" x14ac:dyDescent="0.25">
      <c r="A31" t="s">
        <v>27</v>
      </c>
      <c r="B31" t="s">
        <v>28</v>
      </c>
      <c r="C31" t="s">
        <v>33</v>
      </c>
      <c r="D31" t="s">
        <v>23</v>
      </c>
      <c r="E31" t="s">
        <v>46</v>
      </c>
      <c r="F31" t="s">
        <v>63</v>
      </c>
      <c r="G31">
        <v>3</v>
      </c>
      <c r="H31" t="s">
        <v>12</v>
      </c>
      <c r="I31" s="4">
        <v>5.2</v>
      </c>
      <c r="J31" s="4">
        <v>34.300000000000004</v>
      </c>
      <c r="K31" s="6">
        <f t="shared" si="0"/>
        <v>0.71600334363479923</v>
      </c>
      <c r="L31" s="6">
        <f t="shared" si="1"/>
        <v>1.5352941200427705</v>
      </c>
      <c r="M31" s="4">
        <v>33.700000000000003</v>
      </c>
      <c r="N31" s="4">
        <v>2.9</v>
      </c>
    </row>
    <row r="32" spans="1:15" x14ac:dyDescent="0.25">
      <c r="A32" t="s">
        <v>27</v>
      </c>
      <c r="B32" t="s">
        <v>28</v>
      </c>
      <c r="C32" t="s">
        <v>33</v>
      </c>
      <c r="D32" t="s">
        <v>23</v>
      </c>
      <c r="E32" t="s">
        <v>8</v>
      </c>
      <c r="F32" t="s">
        <v>63</v>
      </c>
      <c r="G32">
        <v>3</v>
      </c>
      <c r="H32" t="s">
        <v>12</v>
      </c>
      <c r="I32" s="4">
        <v>1</v>
      </c>
      <c r="J32" s="4">
        <v>22.2</v>
      </c>
      <c r="K32" s="6">
        <f t="shared" si="0"/>
        <v>0</v>
      </c>
      <c r="L32" s="6">
        <f t="shared" si="1"/>
        <v>1.3463529744506386</v>
      </c>
      <c r="M32" s="4">
        <v>22.2</v>
      </c>
      <c r="N32" s="4">
        <v>1</v>
      </c>
    </row>
    <row r="33" spans="1:15" x14ac:dyDescent="0.25">
      <c r="A33" t="s">
        <v>27</v>
      </c>
      <c r="B33" t="s">
        <v>28</v>
      </c>
      <c r="C33" t="s">
        <v>33</v>
      </c>
      <c r="D33" t="s">
        <v>23</v>
      </c>
      <c r="E33" t="s">
        <v>43</v>
      </c>
      <c r="F33" t="s">
        <v>63</v>
      </c>
      <c r="G33">
        <v>3</v>
      </c>
      <c r="H33" t="s">
        <v>12</v>
      </c>
      <c r="I33" s="4">
        <v>2.4000000000000004</v>
      </c>
      <c r="J33" s="4">
        <v>39.9</v>
      </c>
      <c r="K33" s="6">
        <f t="shared" si="0"/>
        <v>0.38021124171160608</v>
      </c>
      <c r="L33" s="6">
        <f t="shared" si="1"/>
        <v>1.6009728956867482</v>
      </c>
      <c r="M33" s="4">
        <v>39.6</v>
      </c>
      <c r="N33" s="4">
        <v>1.5</v>
      </c>
    </row>
    <row r="34" spans="1:15" x14ac:dyDescent="0.25">
      <c r="A34" t="s">
        <v>55</v>
      </c>
      <c r="B34" t="s">
        <v>50</v>
      </c>
      <c r="C34" t="s">
        <v>51</v>
      </c>
      <c r="D34" t="s">
        <v>30</v>
      </c>
      <c r="E34" t="s">
        <v>56</v>
      </c>
      <c r="F34" t="s">
        <v>63</v>
      </c>
      <c r="G34">
        <v>4</v>
      </c>
      <c r="H34" t="s">
        <v>12</v>
      </c>
      <c r="I34" s="4">
        <v>2.96</v>
      </c>
      <c r="J34" s="4">
        <v>1.4</v>
      </c>
      <c r="K34" s="6">
        <f t="shared" ref="K34:K52" si="2">IF(I34&gt;0,LOG10(I34),-2.5)</f>
        <v>0.47129171105893858</v>
      </c>
      <c r="L34" s="6">
        <f t="shared" ref="L34:L52" si="3">IF(J34&gt;0,LOG10(J34),-2)</f>
        <v>0.14612803567823801</v>
      </c>
      <c r="M34" s="4">
        <v>1.4</v>
      </c>
      <c r="N34" s="4">
        <v>1.3</v>
      </c>
      <c r="O34" s="4">
        <v>0.5</v>
      </c>
    </row>
    <row r="35" spans="1:15" x14ac:dyDescent="0.25">
      <c r="A35" t="s">
        <v>55</v>
      </c>
      <c r="B35" t="s">
        <v>50</v>
      </c>
      <c r="C35" t="s">
        <v>52</v>
      </c>
      <c r="D35" t="s">
        <v>30</v>
      </c>
      <c r="E35" t="s">
        <v>56</v>
      </c>
      <c r="F35" t="s">
        <v>63</v>
      </c>
      <c r="G35">
        <v>3</v>
      </c>
      <c r="H35" t="s">
        <v>12</v>
      </c>
      <c r="I35" s="4">
        <v>6.33</v>
      </c>
      <c r="J35" s="4">
        <v>2.2000000000000002</v>
      </c>
      <c r="K35" s="6">
        <f t="shared" si="2"/>
        <v>0.80140371001735511</v>
      </c>
      <c r="L35" s="6">
        <f t="shared" si="3"/>
        <v>0.34242268082220628</v>
      </c>
      <c r="M35" s="4">
        <v>2.2000000000000002</v>
      </c>
      <c r="N35" s="4">
        <v>2.9</v>
      </c>
      <c r="O35" s="4">
        <v>1.3</v>
      </c>
    </row>
    <row r="36" spans="1:15" x14ac:dyDescent="0.25">
      <c r="A36" t="s">
        <v>55</v>
      </c>
      <c r="B36" t="s">
        <v>50</v>
      </c>
      <c r="C36" t="s">
        <v>53</v>
      </c>
      <c r="D36" t="s">
        <v>30</v>
      </c>
      <c r="E36" t="s">
        <v>56</v>
      </c>
      <c r="F36" t="s">
        <v>63</v>
      </c>
      <c r="G36">
        <v>2</v>
      </c>
      <c r="H36" t="s">
        <v>12</v>
      </c>
      <c r="I36" s="4">
        <v>3.48</v>
      </c>
      <c r="J36" s="4">
        <v>0.60000000000000009</v>
      </c>
      <c r="K36" s="6">
        <f t="shared" si="2"/>
        <v>0.54157924394658097</v>
      </c>
      <c r="L36" s="6">
        <f t="shared" si="3"/>
        <v>-0.22184874961635631</v>
      </c>
      <c r="M36" s="4">
        <v>0.9</v>
      </c>
      <c r="N36" s="4">
        <v>1.3</v>
      </c>
      <c r="O36" s="4">
        <v>1</v>
      </c>
    </row>
    <row r="37" spans="1:15" x14ac:dyDescent="0.25">
      <c r="A37" t="s">
        <v>55</v>
      </c>
      <c r="B37" t="s">
        <v>50</v>
      </c>
      <c r="C37" t="s">
        <v>54</v>
      </c>
      <c r="D37" t="s">
        <v>30</v>
      </c>
      <c r="E37" t="s">
        <v>56</v>
      </c>
      <c r="F37" t="s">
        <v>63</v>
      </c>
      <c r="G37">
        <v>4</v>
      </c>
      <c r="H37" t="s">
        <v>12</v>
      </c>
      <c r="I37" s="4">
        <v>3.4799999999999995</v>
      </c>
      <c r="J37" s="4">
        <v>1</v>
      </c>
      <c r="K37" s="6">
        <f t="shared" si="2"/>
        <v>0.54157924394658086</v>
      </c>
      <c r="L37" s="6">
        <f t="shared" si="3"/>
        <v>0</v>
      </c>
      <c r="M37" s="4">
        <v>1.6</v>
      </c>
      <c r="N37" s="4">
        <v>1.3</v>
      </c>
      <c r="O37" s="4">
        <v>0.8</v>
      </c>
    </row>
    <row r="38" spans="1:15" x14ac:dyDescent="0.25">
      <c r="A38" t="s">
        <v>55</v>
      </c>
      <c r="B38" t="s">
        <v>50</v>
      </c>
      <c r="C38" t="s">
        <v>57</v>
      </c>
      <c r="D38" t="s">
        <v>30</v>
      </c>
      <c r="E38" t="s">
        <v>61</v>
      </c>
      <c r="F38" t="s">
        <v>63</v>
      </c>
      <c r="G38">
        <v>4</v>
      </c>
      <c r="H38" t="s">
        <v>12</v>
      </c>
      <c r="I38" s="4">
        <v>3.6</v>
      </c>
      <c r="J38" s="4">
        <v>1.9799999999999998</v>
      </c>
      <c r="K38" s="6">
        <f t="shared" si="2"/>
        <v>0.55630250076728727</v>
      </c>
      <c r="L38" s="6">
        <f t="shared" si="3"/>
        <v>0.29666519026153104</v>
      </c>
      <c r="M38" s="4">
        <v>2</v>
      </c>
      <c r="N38" s="4">
        <v>1.5</v>
      </c>
      <c r="O38" s="4">
        <v>0.7</v>
      </c>
    </row>
    <row r="39" spans="1:15" x14ac:dyDescent="0.25">
      <c r="A39" t="s">
        <v>55</v>
      </c>
      <c r="B39" t="s">
        <v>50</v>
      </c>
      <c r="C39" t="s">
        <v>58</v>
      </c>
      <c r="D39" t="s">
        <v>30</v>
      </c>
      <c r="E39" t="s">
        <v>61</v>
      </c>
      <c r="F39" t="s">
        <v>63</v>
      </c>
      <c r="G39">
        <v>4</v>
      </c>
      <c r="H39" t="s">
        <v>12</v>
      </c>
      <c r="I39" s="4">
        <v>4.9899999999999993</v>
      </c>
      <c r="J39" s="4">
        <v>2.6900000000000004</v>
      </c>
      <c r="K39" s="6">
        <f t="shared" si="2"/>
        <v>0.69810054562338986</v>
      </c>
      <c r="L39" s="6">
        <f t="shared" si="3"/>
        <v>0.42975228000240806</v>
      </c>
      <c r="M39" s="4">
        <v>2.6</v>
      </c>
      <c r="N39" s="4">
        <v>2</v>
      </c>
      <c r="O39" s="4">
        <v>0.8</v>
      </c>
    </row>
    <row r="40" spans="1:15" x14ac:dyDescent="0.25">
      <c r="A40" t="s">
        <v>55</v>
      </c>
      <c r="B40" t="s">
        <v>50</v>
      </c>
      <c r="C40" t="s">
        <v>59</v>
      </c>
      <c r="D40" t="s">
        <v>30</v>
      </c>
      <c r="E40" t="s">
        <v>61</v>
      </c>
      <c r="F40" t="s">
        <v>63</v>
      </c>
      <c r="G40">
        <v>5</v>
      </c>
      <c r="H40" t="s">
        <v>12</v>
      </c>
      <c r="I40" s="4">
        <v>2.64</v>
      </c>
      <c r="J40" s="4">
        <v>0.8</v>
      </c>
      <c r="K40" s="6">
        <f t="shared" si="2"/>
        <v>0.42160392686983106</v>
      </c>
      <c r="L40" s="6">
        <f t="shared" si="3"/>
        <v>-9.6910013008056392E-2</v>
      </c>
      <c r="M40" s="4">
        <v>1</v>
      </c>
      <c r="N40" s="4">
        <v>1.1000000000000001</v>
      </c>
      <c r="O40" s="4">
        <v>0.6</v>
      </c>
    </row>
    <row r="41" spans="1:15" x14ac:dyDescent="0.25">
      <c r="A41" t="s">
        <v>55</v>
      </c>
      <c r="B41" t="s">
        <v>50</v>
      </c>
      <c r="C41" t="s">
        <v>51</v>
      </c>
      <c r="D41" t="s">
        <v>30</v>
      </c>
      <c r="E41" t="s">
        <v>61</v>
      </c>
      <c r="F41" t="s">
        <v>63</v>
      </c>
      <c r="G41">
        <v>4</v>
      </c>
      <c r="H41" t="s">
        <v>12</v>
      </c>
      <c r="I41" s="4">
        <v>2.9699999999999998</v>
      </c>
      <c r="J41" s="4">
        <v>1.4000000000000001</v>
      </c>
      <c r="K41" s="6">
        <f t="shared" si="2"/>
        <v>0.47275644931721233</v>
      </c>
      <c r="L41" s="6">
        <f t="shared" si="3"/>
        <v>0.14612803567823807</v>
      </c>
      <c r="M41" s="4">
        <v>1.6</v>
      </c>
      <c r="N41" s="4">
        <v>1.3</v>
      </c>
      <c r="O41" s="4">
        <v>0.4</v>
      </c>
    </row>
    <row r="42" spans="1:15" x14ac:dyDescent="0.25">
      <c r="A42" t="s">
        <v>55</v>
      </c>
      <c r="B42" t="s">
        <v>50</v>
      </c>
      <c r="C42" t="s">
        <v>60</v>
      </c>
      <c r="D42" t="s">
        <v>30</v>
      </c>
      <c r="E42" t="s">
        <v>61</v>
      </c>
      <c r="F42" t="s">
        <v>63</v>
      </c>
      <c r="G42">
        <v>4</v>
      </c>
      <c r="H42" t="s">
        <v>12</v>
      </c>
      <c r="I42" s="4">
        <v>4.3200000000000012</v>
      </c>
      <c r="J42" s="4">
        <v>1</v>
      </c>
      <c r="K42" s="6">
        <f t="shared" si="2"/>
        <v>0.63548374681491226</v>
      </c>
      <c r="L42" s="6">
        <f t="shared" si="3"/>
        <v>0</v>
      </c>
      <c r="M42" s="4">
        <v>1</v>
      </c>
      <c r="N42" s="4">
        <v>1.6</v>
      </c>
      <c r="O42" s="4">
        <v>1.1000000000000001</v>
      </c>
    </row>
    <row r="43" spans="1:15" x14ac:dyDescent="0.25">
      <c r="A43" t="s">
        <v>55</v>
      </c>
      <c r="B43" t="s">
        <v>50</v>
      </c>
      <c r="C43" t="s">
        <v>57</v>
      </c>
      <c r="D43" t="s">
        <v>30</v>
      </c>
      <c r="E43" t="s">
        <v>65</v>
      </c>
      <c r="F43" t="s">
        <v>63</v>
      </c>
      <c r="G43">
        <v>4</v>
      </c>
      <c r="H43" t="s">
        <v>12</v>
      </c>
      <c r="I43" s="4">
        <v>4.8</v>
      </c>
      <c r="J43" s="4">
        <v>3.3000000000000003</v>
      </c>
      <c r="K43" s="6">
        <f t="shared" si="2"/>
        <v>0.68124123737558717</v>
      </c>
      <c r="L43" s="6">
        <f t="shared" si="3"/>
        <v>0.51851393987788752</v>
      </c>
      <c r="M43" s="4">
        <v>3.5</v>
      </c>
      <c r="N43" s="4">
        <v>2.4</v>
      </c>
      <c r="O43" s="4">
        <v>0.7</v>
      </c>
    </row>
    <row r="44" spans="1:15" x14ac:dyDescent="0.25">
      <c r="A44" t="s">
        <v>55</v>
      </c>
      <c r="B44" t="s">
        <v>50</v>
      </c>
      <c r="C44" t="s">
        <v>64</v>
      </c>
      <c r="D44" t="s">
        <v>30</v>
      </c>
      <c r="E44" t="s">
        <v>65</v>
      </c>
      <c r="F44" t="s">
        <v>63</v>
      </c>
      <c r="G44">
        <v>2</v>
      </c>
      <c r="H44" t="s">
        <v>12</v>
      </c>
      <c r="I44" s="4">
        <v>2.58</v>
      </c>
      <c r="J44" s="4">
        <v>1.29</v>
      </c>
      <c r="K44" s="6">
        <f t="shared" si="2"/>
        <v>0.41161970596323016</v>
      </c>
      <c r="L44" s="6">
        <f t="shared" si="3"/>
        <v>0.11058971029924898</v>
      </c>
      <c r="M44" s="4">
        <v>1.7</v>
      </c>
      <c r="N44" s="4">
        <v>1.3</v>
      </c>
      <c r="O44" s="4">
        <v>0.3</v>
      </c>
    </row>
    <row r="45" spans="1:15" x14ac:dyDescent="0.25">
      <c r="A45" t="s">
        <v>55</v>
      </c>
      <c r="B45" t="s">
        <v>50</v>
      </c>
      <c r="C45" t="s">
        <v>58</v>
      </c>
      <c r="D45" t="s">
        <v>30</v>
      </c>
      <c r="E45" t="s">
        <v>65</v>
      </c>
      <c r="F45" t="s">
        <v>63</v>
      </c>
      <c r="G45">
        <v>4</v>
      </c>
      <c r="H45" t="s">
        <v>12</v>
      </c>
      <c r="I45" s="4">
        <v>3.81</v>
      </c>
      <c r="J45" s="4">
        <v>0.79</v>
      </c>
      <c r="K45" s="6">
        <f t="shared" si="2"/>
        <v>0.58092497567561929</v>
      </c>
      <c r="L45" s="6">
        <f t="shared" si="3"/>
        <v>-0.10237290870955855</v>
      </c>
      <c r="M45" s="4">
        <v>1.2</v>
      </c>
      <c r="N45" s="4">
        <v>1.8</v>
      </c>
      <c r="O45" s="4">
        <v>0.9</v>
      </c>
    </row>
    <row r="46" spans="1:15" x14ac:dyDescent="0.25">
      <c r="A46" t="s">
        <v>55</v>
      </c>
      <c r="B46" t="s">
        <v>50</v>
      </c>
      <c r="C46" t="s">
        <v>66</v>
      </c>
      <c r="D46" t="s">
        <v>30</v>
      </c>
      <c r="E46" t="s">
        <v>67</v>
      </c>
      <c r="F46" t="s">
        <v>63</v>
      </c>
      <c r="G46">
        <v>4</v>
      </c>
      <c r="H46" t="s">
        <v>12</v>
      </c>
      <c r="I46" s="4">
        <v>2.2799999999999998</v>
      </c>
      <c r="J46" s="4">
        <v>1.79</v>
      </c>
      <c r="K46" s="6">
        <f t="shared" si="2"/>
        <v>0.35793484700045375</v>
      </c>
      <c r="L46" s="6">
        <f t="shared" si="3"/>
        <v>0.2528530309798932</v>
      </c>
      <c r="M46" s="4">
        <v>1.81</v>
      </c>
      <c r="N46" s="4">
        <v>1.02</v>
      </c>
      <c r="O46" s="4">
        <v>0.36</v>
      </c>
    </row>
    <row r="47" spans="1:15" x14ac:dyDescent="0.25">
      <c r="A47" t="s">
        <v>55</v>
      </c>
      <c r="B47" t="s">
        <v>50</v>
      </c>
      <c r="C47" t="s">
        <v>68</v>
      </c>
      <c r="D47" t="s">
        <v>30</v>
      </c>
      <c r="E47" t="s">
        <v>71</v>
      </c>
      <c r="F47" t="s">
        <v>63</v>
      </c>
      <c r="G47">
        <v>2</v>
      </c>
      <c r="H47" t="s">
        <v>12</v>
      </c>
      <c r="I47" s="4">
        <v>0.62</v>
      </c>
      <c r="J47" s="4">
        <v>0.35</v>
      </c>
      <c r="K47" s="6">
        <f t="shared" si="2"/>
        <v>-0.20760831050174613</v>
      </c>
      <c r="L47" s="6">
        <f t="shared" si="3"/>
        <v>-0.45593195564972439</v>
      </c>
      <c r="M47" s="4">
        <v>0.35</v>
      </c>
      <c r="N47" s="4">
        <v>0.28999999999999998</v>
      </c>
      <c r="O47" s="4">
        <v>0.11</v>
      </c>
    </row>
    <row r="48" spans="1:15" x14ac:dyDescent="0.25">
      <c r="A48" t="s">
        <v>55</v>
      </c>
      <c r="B48" t="s">
        <v>50</v>
      </c>
      <c r="C48" t="s">
        <v>69</v>
      </c>
      <c r="D48" t="s">
        <v>30</v>
      </c>
      <c r="E48" t="s">
        <v>71</v>
      </c>
      <c r="F48" t="s">
        <v>63</v>
      </c>
      <c r="G48">
        <v>4</v>
      </c>
      <c r="H48" t="s">
        <v>12</v>
      </c>
      <c r="I48" s="4">
        <v>0.69000000000000006</v>
      </c>
      <c r="J48" s="4">
        <v>0.41000000000000003</v>
      </c>
      <c r="K48" s="6">
        <f t="shared" si="2"/>
        <v>-0.16115090926274464</v>
      </c>
      <c r="L48" s="6">
        <f t="shared" si="3"/>
        <v>-0.38721614328026449</v>
      </c>
      <c r="M48" s="4">
        <v>0.4</v>
      </c>
      <c r="N48" s="4">
        <v>0.3</v>
      </c>
      <c r="O48" s="4">
        <v>0.16</v>
      </c>
    </row>
    <row r="49" spans="1:15" x14ac:dyDescent="0.25">
      <c r="A49" t="s">
        <v>55</v>
      </c>
      <c r="B49" t="s">
        <v>50</v>
      </c>
      <c r="C49" t="s">
        <v>70</v>
      </c>
      <c r="D49" t="s">
        <v>30</v>
      </c>
      <c r="E49" t="s">
        <v>71</v>
      </c>
      <c r="F49" t="s">
        <v>63</v>
      </c>
      <c r="G49">
        <v>2</v>
      </c>
      <c r="H49" t="s">
        <v>12</v>
      </c>
      <c r="I49" s="4">
        <v>1.21</v>
      </c>
      <c r="J49" s="4">
        <v>0.6</v>
      </c>
      <c r="K49" s="6">
        <f t="shared" si="2"/>
        <v>8.2785370316450071E-2</v>
      </c>
      <c r="L49" s="6">
        <f t="shared" si="3"/>
        <v>-0.22184874961635639</v>
      </c>
      <c r="M49" s="4">
        <v>0.6</v>
      </c>
      <c r="N49" s="4">
        <v>0.5</v>
      </c>
      <c r="O49" s="4">
        <v>0.3</v>
      </c>
    </row>
    <row r="50" spans="1:15" x14ac:dyDescent="0.25">
      <c r="A50" t="s">
        <v>55</v>
      </c>
      <c r="B50" t="s">
        <v>50</v>
      </c>
      <c r="C50" t="s">
        <v>72</v>
      </c>
      <c r="D50" t="s">
        <v>30</v>
      </c>
      <c r="E50" t="s">
        <v>11</v>
      </c>
      <c r="F50" t="s">
        <v>63</v>
      </c>
      <c r="G50">
        <v>1</v>
      </c>
      <c r="H50" t="s">
        <v>12</v>
      </c>
      <c r="I50" s="4">
        <v>0.77</v>
      </c>
      <c r="J50" s="4">
        <v>0.31</v>
      </c>
      <c r="K50" s="6">
        <f t="shared" si="2"/>
        <v>-0.11350927482751812</v>
      </c>
      <c r="L50" s="6">
        <f t="shared" si="3"/>
        <v>-0.50863830616572736</v>
      </c>
      <c r="M50" s="4">
        <v>0.31</v>
      </c>
      <c r="N50" s="4">
        <v>0.34</v>
      </c>
      <c r="O50" s="4">
        <v>0.15</v>
      </c>
    </row>
    <row r="51" spans="1:15" x14ac:dyDescent="0.25">
      <c r="A51" t="s">
        <v>55</v>
      </c>
      <c r="B51" t="s">
        <v>50</v>
      </c>
      <c r="C51" t="s">
        <v>73</v>
      </c>
      <c r="D51" t="s">
        <v>30</v>
      </c>
      <c r="E51" t="s">
        <v>11</v>
      </c>
      <c r="F51" t="s">
        <v>63</v>
      </c>
      <c r="G51">
        <v>1</v>
      </c>
      <c r="H51" t="s">
        <v>12</v>
      </c>
      <c r="I51" s="4">
        <v>1.54</v>
      </c>
      <c r="J51" s="4">
        <v>1</v>
      </c>
      <c r="K51" s="6">
        <f t="shared" si="2"/>
        <v>0.18752072083646307</v>
      </c>
      <c r="L51" s="6">
        <f t="shared" si="3"/>
        <v>0</v>
      </c>
      <c r="M51" s="4">
        <v>1</v>
      </c>
      <c r="N51" s="4">
        <v>0.62</v>
      </c>
      <c r="O51" s="4">
        <v>0.34</v>
      </c>
    </row>
    <row r="52" spans="1:15" x14ac:dyDescent="0.25">
      <c r="A52" t="s">
        <v>55</v>
      </c>
      <c r="B52" t="s">
        <v>50</v>
      </c>
      <c r="C52" t="s">
        <v>74</v>
      </c>
      <c r="D52" t="s">
        <v>30</v>
      </c>
      <c r="E52" t="s">
        <v>11</v>
      </c>
      <c r="F52" t="s">
        <v>63</v>
      </c>
      <c r="G52">
        <v>2</v>
      </c>
      <c r="H52" t="s">
        <v>12</v>
      </c>
      <c r="I52" s="4">
        <v>1.38</v>
      </c>
      <c r="J52" s="4">
        <v>0.1</v>
      </c>
      <c r="K52" s="6">
        <f t="shared" si="2"/>
        <v>0.13987908640123647</v>
      </c>
      <c r="L52" s="6">
        <f t="shared" si="3"/>
        <v>-1</v>
      </c>
      <c r="M52" s="4">
        <v>0.1</v>
      </c>
      <c r="N52" s="4">
        <v>0.2</v>
      </c>
      <c r="O52" s="4">
        <v>0.2</v>
      </c>
    </row>
    <row r="53" spans="1:15" x14ac:dyDescent="0.25">
      <c r="A53" t="s">
        <v>75</v>
      </c>
      <c r="B53" t="s">
        <v>80</v>
      </c>
      <c r="C53" t="s">
        <v>76</v>
      </c>
      <c r="D53" t="s">
        <v>30</v>
      </c>
      <c r="E53" t="s">
        <v>81</v>
      </c>
      <c r="G53">
        <v>1</v>
      </c>
      <c r="H53" t="s">
        <v>78</v>
      </c>
      <c r="I53" s="4">
        <v>0.81089999999999995</v>
      </c>
      <c r="J53" s="4">
        <v>1.5824</v>
      </c>
      <c r="K53" s="6">
        <v>-9.103269958161217E-2</v>
      </c>
      <c r="L53" s="6">
        <v>0.19931627425310419</v>
      </c>
      <c r="M53" s="4">
        <v>0.95450000000000002</v>
      </c>
      <c r="N53" s="4">
        <v>0.2641</v>
      </c>
      <c r="O53" s="4">
        <v>0.1804</v>
      </c>
    </row>
    <row r="54" spans="1:15" x14ac:dyDescent="0.25">
      <c r="A54" t="s">
        <v>75</v>
      </c>
      <c r="B54" t="s">
        <v>80</v>
      </c>
      <c r="C54" t="s">
        <v>76</v>
      </c>
      <c r="D54" t="s">
        <v>30</v>
      </c>
      <c r="E54" t="s">
        <v>81</v>
      </c>
      <c r="G54">
        <v>1</v>
      </c>
      <c r="H54" t="s">
        <v>78</v>
      </c>
      <c r="I54" s="4">
        <v>0.84045000000000003</v>
      </c>
      <c r="J54" s="4">
        <v>1.4899</v>
      </c>
      <c r="K54" s="6">
        <v>-7.5488118476750368E-2</v>
      </c>
      <c r="L54" s="6">
        <v>0.17315712015346896</v>
      </c>
      <c r="M54" s="4">
        <v>0.92930000000000001</v>
      </c>
      <c r="N54" s="4">
        <v>0.23165000000000002</v>
      </c>
      <c r="O54" s="4">
        <v>0.1608</v>
      </c>
    </row>
    <row r="55" spans="1:15" x14ac:dyDescent="0.25">
      <c r="A55" t="s">
        <v>75</v>
      </c>
      <c r="B55" t="s">
        <v>80</v>
      </c>
      <c r="C55" t="s">
        <v>76</v>
      </c>
      <c r="D55" t="s">
        <v>30</v>
      </c>
      <c r="E55" t="s">
        <v>81</v>
      </c>
      <c r="G55">
        <v>1</v>
      </c>
      <c r="H55" t="s">
        <v>78</v>
      </c>
      <c r="I55" s="4">
        <v>1.1647000000000001</v>
      </c>
      <c r="J55" s="4">
        <v>1.6088999999999998</v>
      </c>
      <c r="K55" s="6">
        <v>6.6214075471244027E-2</v>
      </c>
      <c r="L55" s="6">
        <v>0.20652905168273047</v>
      </c>
      <c r="M55" s="4">
        <v>1.0006999999999999</v>
      </c>
      <c r="N55" s="4">
        <v>0.31240000000000001</v>
      </c>
      <c r="O55" s="4">
        <v>0.26300000000000001</v>
      </c>
    </row>
    <row r="56" spans="1:15" x14ac:dyDescent="0.25">
      <c r="A56" t="s">
        <v>75</v>
      </c>
      <c r="B56" t="s">
        <v>80</v>
      </c>
      <c r="C56" t="s">
        <v>76</v>
      </c>
      <c r="D56" t="s">
        <v>30</v>
      </c>
      <c r="E56" t="s">
        <v>81</v>
      </c>
      <c r="G56">
        <v>1</v>
      </c>
      <c r="H56" t="s">
        <v>78</v>
      </c>
      <c r="I56" s="4">
        <v>0.74450000000000005</v>
      </c>
      <c r="J56" s="4">
        <v>0.96129999999999993</v>
      </c>
      <c r="K56" s="6">
        <v>-0.12813529791180503</v>
      </c>
      <c r="L56" s="6">
        <v>-1.7141057687924809E-2</v>
      </c>
      <c r="M56" s="4">
        <v>0.66169999999999995</v>
      </c>
      <c r="N56" s="4">
        <v>0.27310000000000001</v>
      </c>
      <c r="O56" s="4">
        <v>0.2001</v>
      </c>
    </row>
    <row r="57" spans="1:15" x14ac:dyDescent="0.25">
      <c r="A57" t="s">
        <v>75</v>
      </c>
      <c r="B57" t="s">
        <v>80</v>
      </c>
      <c r="C57" t="s">
        <v>76</v>
      </c>
      <c r="D57" t="s">
        <v>30</v>
      </c>
      <c r="E57" t="s">
        <v>81</v>
      </c>
      <c r="G57">
        <v>1</v>
      </c>
      <c r="H57" t="s">
        <v>78</v>
      </c>
      <c r="I57" s="4">
        <v>1.1017999999999999</v>
      </c>
      <c r="J57" s="4">
        <v>1.7570000000000001</v>
      </c>
      <c r="K57" s="6">
        <v>4.2102768037302542E-2</v>
      </c>
      <c r="L57" s="6">
        <v>0.244771761495295</v>
      </c>
      <c r="M57" s="4">
        <v>1.1101000000000001</v>
      </c>
      <c r="N57" s="4">
        <v>0.3589</v>
      </c>
      <c r="O57" s="4">
        <v>0.17299999999999999</v>
      </c>
    </row>
    <row r="58" spans="1:15" x14ac:dyDescent="0.25">
      <c r="A58" t="s">
        <v>75</v>
      </c>
      <c r="B58" t="s">
        <v>80</v>
      </c>
      <c r="C58" t="s">
        <v>76</v>
      </c>
      <c r="D58" t="s">
        <v>30</v>
      </c>
      <c r="E58" t="s">
        <v>81</v>
      </c>
      <c r="G58">
        <v>1</v>
      </c>
      <c r="H58" t="s">
        <v>78</v>
      </c>
      <c r="I58" s="4">
        <v>1.2142999999999999</v>
      </c>
      <c r="J58" s="4">
        <v>1.9203000000000001</v>
      </c>
      <c r="K58" s="6">
        <v>8.4325995016827054E-2</v>
      </c>
      <c r="L58" s="6">
        <v>0.2833690819154529</v>
      </c>
      <c r="M58" s="4">
        <v>1.0479000000000001</v>
      </c>
      <c r="N58" s="4">
        <v>0.31919999999999998</v>
      </c>
      <c r="O58" s="4">
        <v>0.2417</v>
      </c>
    </row>
    <row r="59" spans="1:15" x14ac:dyDescent="0.25">
      <c r="A59" t="s">
        <v>75</v>
      </c>
      <c r="B59" t="s">
        <v>80</v>
      </c>
      <c r="C59" t="s">
        <v>76</v>
      </c>
      <c r="D59" t="s">
        <v>30</v>
      </c>
      <c r="E59" t="s">
        <v>81</v>
      </c>
      <c r="G59">
        <v>1</v>
      </c>
      <c r="H59" t="s">
        <v>78</v>
      </c>
      <c r="I59" s="4">
        <v>1.0859999999999999</v>
      </c>
      <c r="J59" s="4">
        <v>2.0132000000000003</v>
      </c>
      <c r="K59" s="6">
        <v>3.5829825252828088E-2</v>
      </c>
      <c r="L59" s="6">
        <v>0.3038869217251019</v>
      </c>
      <c r="M59" s="4">
        <v>1.1778500000000001</v>
      </c>
      <c r="N59" s="4">
        <v>0.29554999999999998</v>
      </c>
      <c r="O59" s="4">
        <v>0.28134999999999999</v>
      </c>
    </row>
    <row r="60" spans="1:15" x14ac:dyDescent="0.25">
      <c r="A60" t="s">
        <v>75</v>
      </c>
      <c r="B60" t="s">
        <v>80</v>
      </c>
      <c r="C60" t="s">
        <v>76</v>
      </c>
      <c r="D60" t="s">
        <v>30</v>
      </c>
      <c r="E60" t="s">
        <v>81</v>
      </c>
      <c r="G60">
        <v>1</v>
      </c>
      <c r="H60" t="s">
        <v>78</v>
      </c>
      <c r="I60" s="4">
        <v>0.97370000000000001</v>
      </c>
      <c r="J60" s="4">
        <v>1.6002000000000001</v>
      </c>
      <c r="K60" s="6">
        <v>-1.1574829993696755E-2</v>
      </c>
      <c r="L60" s="6">
        <v>0.20417426607351979</v>
      </c>
      <c r="M60" s="4">
        <v>0.93530000000000002</v>
      </c>
      <c r="N60" s="4">
        <v>0.28820000000000001</v>
      </c>
      <c r="O60" s="4">
        <v>0.1961</v>
      </c>
    </row>
    <row r="61" spans="1:15" x14ac:dyDescent="0.25">
      <c r="A61" t="s">
        <v>75</v>
      </c>
      <c r="B61" t="s">
        <v>80</v>
      </c>
      <c r="C61" t="s">
        <v>76</v>
      </c>
      <c r="D61" t="s">
        <v>30</v>
      </c>
      <c r="E61" t="s">
        <v>81</v>
      </c>
      <c r="G61">
        <v>1</v>
      </c>
      <c r="H61" t="s">
        <v>78</v>
      </c>
      <c r="I61" s="4">
        <v>1.0416000000000001</v>
      </c>
      <c r="J61" s="4">
        <v>1.9601999999999999</v>
      </c>
      <c r="K61" s="6">
        <v>1.7700971224116763E-2</v>
      </c>
      <c r="L61" s="6">
        <v>0.292300384859081</v>
      </c>
      <c r="M61" s="4">
        <v>1.3244</v>
      </c>
      <c r="N61" s="4">
        <v>0.37059999999999998</v>
      </c>
      <c r="O61" s="4">
        <v>0.26140000000000002</v>
      </c>
    </row>
    <row r="62" spans="1:15" x14ac:dyDescent="0.25">
      <c r="A62" t="s">
        <v>75</v>
      </c>
      <c r="B62" t="s">
        <v>80</v>
      </c>
      <c r="C62" t="s">
        <v>76</v>
      </c>
      <c r="D62" t="s">
        <v>30</v>
      </c>
      <c r="E62" t="s">
        <v>81</v>
      </c>
      <c r="G62">
        <v>1</v>
      </c>
      <c r="H62" t="s">
        <v>78</v>
      </c>
      <c r="I62" s="4">
        <v>1.0043</v>
      </c>
      <c r="J62" s="4">
        <v>2.5369000000000002</v>
      </c>
      <c r="K62" s="6">
        <v>1.8634626925239726E-3</v>
      </c>
      <c r="L62" s="6">
        <v>0.40430334845778348</v>
      </c>
      <c r="M62" s="4">
        <v>1.2997000000000001</v>
      </c>
      <c r="N62" s="4">
        <v>0.30220000000000002</v>
      </c>
      <c r="O62" s="4">
        <v>0.1855</v>
      </c>
    </row>
    <row r="63" spans="1:15" x14ac:dyDescent="0.25">
      <c r="A63" t="s">
        <v>75</v>
      </c>
      <c r="B63" t="s">
        <v>80</v>
      </c>
      <c r="C63" t="s">
        <v>76</v>
      </c>
      <c r="D63" t="s">
        <v>30</v>
      </c>
      <c r="E63" t="s">
        <v>81</v>
      </c>
      <c r="G63">
        <v>1</v>
      </c>
      <c r="H63" t="s">
        <v>78</v>
      </c>
      <c r="I63" s="4">
        <v>1.3388000000000002</v>
      </c>
      <c r="J63" s="4">
        <v>3.8023000000000002</v>
      </c>
      <c r="K63" s="6">
        <v>0.12671570368573959</v>
      </c>
      <c r="L63" s="6">
        <v>0.58004637954798977</v>
      </c>
      <c r="M63" s="4">
        <v>1.9530000000000001</v>
      </c>
      <c r="N63" s="4">
        <v>0.37690000000000001</v>
      </c>
      <c r="O63" s="4">
        <v>0.26939999999999997</v>
      </c>
    </row>
    <row r="64" spans="1:15" x14ac:dyDescent="0.25">
      <c r="A64" t="s">
        <v>75</v>
      </c>
      <c r="B64" t="s">
        <v>80</v>
      </c>
      <c r="C64" t="s">
        <v>76</v>
      </c>
      <c r="D64" t="s">
        <v>30</v>
      </c>
      <c r="E64" t="s">
        <v>81</v>
      </c>
      <c r="G64">
        <v>1</v>
      </c>
      <c r="H64" t="s">
        <v>78</v>
      </c>
      <c r="I64" s="4">
        <v>1.1059999999999999</v>
      </c>
      <c r="J64" s="4">
        <v>2.5767000000000002</v>
      </c>
      <c r="K64" s="6">
        <v>4.3755126968679406E-2</v>
      </c>
      <c r="L64" s="6">
        <v>0.41106385746092355</v>
      </c>
      <c r="M64" s="4">
        <v>1.2548999999999999</v>
      </c>
      <c r="N64" s="4">
        <v>0.3367</v>
      </c>
      <c r="O64" s="4">
        <v>0.22550000000000001</v>
      </c>
    </row>
    <row r="65" spans="1:15" x14ac:dyDescent="0.25">
      <c r="A65" t="s">
        <v>75</v>
      </c>
      <c r="B65" t="s">
        <v>80</v>
      </c>
      <c r="C65" t="s">
        <v>76</v>
      </c>
      <c r="D65" t="s">
        <v>30</v>
      </c>
      <c r="E65" t="s">
        <v>81</v>
      </c>
      <c r="G65">
        <v>1</v>
      </c>
      <c r="H65" t="s">
        <v>78</v>
      </c>
      <c r="I65" s="4">
        <v>1.2582</v>
      </c>
      <c r="J65" s="4">
        <v>2.0890999999999997</v>
      </c>
      <c r="K65" s="6">
        <v>9.9749680848987471E-2</v>
      </c>
      <c r="L65" s="6">
        <v>0.31995922907018126</v>
      </c>
      <c r="M65" s="4">
        <v>1.2206999999999999</v>
      </c>
      <c r="N65" s="4">
        <v>0.33429999999999999</v>
      </c>
      <c r="O65" s="4">
        <v>0.27950000000000003</v>
      </c>
    </row>
    <row r="66" spans="1:15" x14ac:dyDescent="0.25">
      <c r="A66" t="s">
        <v>75</v>
      </c>
      <c r="B66" t="s">
        <v>80</v>
      </c>
      <c r="C66" t="s">
        <v>76</v>
      </c>
      <c r="D66" t="s">
        <v>30</v>
      </c>
      <c r="E66" t="s">
        <v>81</v>
      </c>
      <c r="G66">
        <v>1</v>
      </c>
      <c r="H66" t="s">
        <v>78</v>
      </c>
      <c r="I66" s="4">
        <v>1.2395</v>
      </c>
      <c r="J66" s="4">
        <v>3.6505000000000001</v>
      </c>
      <c r="K66" s="6">
        <v>9.3246531103840249E-2</v>
      </c>
      <c r="L66" s="6">
        <v>0.56235235277680651</v>
      </c>
      <c r="M66" s="4">
        <v>1.5790999999999999</v>
      </c>
      <c r="N66" s="4">
        <v>0.36020000000000002</v>
      </c>
      <c r="O66" s="4">
        <v>0.25700000000000001</v>
      </c>
    </row>
    <row r="67" spans="1:15" x14ac:dyDescent="0.25">
      <c r="A67" t="s">
        <v>75</v>
      </c>
      <c r="B67" t="s">
        <v>80</v>
      </c>
      <c r="C67" t="s">
        <v>76</v>
      </c>
      <c r="D67" t="s">
        <v>30</v>
      </c>
      <c r="E67" t="s">
        <v>81</v>
      </c>
      <c r="G67">
        <v>1</v>
      </c>
      <c r="H67" t="s">
        <v>79</v>
      </c>
      <c r="I67" s="4">
        <v>1.1381000000000001</v>
      </c>
      <c r="J67" s="4">
        <v>2.5704000000000002</v>
      </c>
      <c r="K67" s="6">
        <v>5.6180423342140386E-2</v>
      </c>
      <c r="L67" s="6">
        <v>0.41000071254346171</v>
      </c>
      <c r="M67" s="4">
        <v>1.4351</v>
      </c>
      <c r="N67" s="4">
        <v>0.32140000000000002</v>
      </c>
      <c r="O67" s="4">
        <v>0.1888</v>
      </c>
    </row>
    <row r="68" spans="1:15" x14ac:dyDescent="0.25">
      <c r="A68" t="s">
        <v>75</v>
      </c>
      <c r="B68" t="s">
        <v>80</v>
      </c>
      <c r="C68" t="s">
        <v>76</v>
      </c>
      <c r="D68" t="s">
        <v>30</v>
      </c>
      <c r="E68" t="s">
        <v>81</v>
      </c>
      <c r="G68">
        <v>1</v>
      </c>
      <c r="H68" t="s">
        <v>79</v>
      </c>
      <c r="I68" s="4">
        <v>0.99520000000000008</v>
      </c>
      <c r="J68" s="4">
        <v>2.1860999999999997</v>
      </c>
      <c r="K68" s="6">
        <v>-2.0896326532564816E-3</v>
      </c>
      <c r="L68" s="6">
        <v>0.33967002424445536</v>
      </c>
      <c r="M68" s="4">
        <v>1.3091999999999999</v>
      </c>
      <c r="N68" s="4">
        <v>0.27179999999999999</v>
      </c>
      <c r="O68" s="4">
        <v>0.1517</v>
      </c>
    </row>
    <row r="69" spans="1:15" x14ac:dyDescent="0.25">
      <c r="A69" t="s">
        <v>75</v>
      </c>
      <c r="B69" t="s">
        <v>80</v>
      </c>
      <c r="C69" t="s">
        <v>76</v>
      </c>
      <c r="D69" t="s">
        <v>30</v>
      </c>
      <c r="E69" t="s">
        <v>81</v>
      </c>
      <c r="G69">
        <v>1</v>
      </c>
      <c r="H69" t="s">
        <v>79</v>
      </c>
      <c r="I69" s="4">
        <v>1.1907999999999999</v>
      </c>
      <c r="J69" s="4">
        <v>1.8885000000000001</v>
      </c>
      <c r="K69" s="6">
        <v>7.5838825974687107E-2</v>
      </c>
      <c r="L69" s="6">
        <v>0.27611698916354388</v>
      </c>
      <c r="M69" s="4">
        <v>1.1448</v>
      </c>
      <c r="N69" s="4">
        <v>0.35120000000000001</v>
      </c>
      <c r="O69" s="4">
        <v>0.2273</v>
      </c>
    </row>
    <row r="70" spans="1:15" x14ac:dyDescent="0.25">
      <c r="A70" t="s">
        <v>75</v>
      </c>
      <c r="B70" t="s">
        <v>80</v>
      </c>
      <c r="C70" t="s">
        <v>76</v>
      </c>
      <c r="D70" t="s">
        <v>30</v>
      </c>
      <c r="E70" t="s">
        <v>81</v>
      </c>
      <c r="G70">
        <v>1</v>
      </c>
      <c r="H70" t="s">
        <v>79</v>
      </c>
      <c r="I70" s="4">
        <v>1.2840000000000003</v>
      </c>
      <c r="J70" s="4">
        <v>2.2107000000000001</v>
      </c>
      <c r="K70" s="6">
        <v>0.10856502373283455</v>
      </c>
      <c r="L70" s="6">
        <v>0.34452981124245374</v>
      </c>
      <c r="M70" s="4">
        <v>1.2789999999999999</v>
      </c>
      <c r="N70" s="4">
        <v>0.4269</v>
      </c>
      <c r="O70" s="4">
        <v>0.1988</v>
      </c>
    </row>
    <row r="71" spans="1:15" x14ac:dyDescent="0.25">
      <c r="A71" t="s">
        <v>75</v>
      </c>
      <c r="B71" t="s">
        <v>80</v>
      </c>
      <c r="C71" t="s">
        <v>76</v>
      </c>
      <c r="D71" t="s">
        <v>30</v>
      </c>
      <c r="E71" t="s">
        <v>81</v>
      </c>
      <c r="G71">
        <v>1</v>
      </c>
      <c r="H71" t="s">
        <v>78</v>
      </c>
      <c r="I71" s="4">
        <v>0.99629999999999985</v>
      </c>
      <c r="J71" s="4">
        <v>2.0607000000000002</v>
      </c>
      <c r="K71" s="6">
        <v>-1.6098696819523833E-3</v>
      </c>
      <c r="L71" s="6">
        <v>0.31401477109609621</v>
      </c>
      <c r="M71" s="4">
        <v>1.0900000000000001</v>
      </c>
      <c r="N71" s="4">
        <v>0.31979999999999997</v>
      </c>
      <c r="O71" s="4">
        <v>0.2349</v>
      </c>
    </row>
    <row r="72" spans="1:15" x14ac:dyDescent="0.25">
      <c r="A72" t="s">
        <v>75</v>
      </c>
      <c r="B72" t="s">
        <v>80</v>
      </c>
      <c r="C72" t="s">
        <v>76</v>
      </c>
      <c r="D72" t="s">
        <v>30</v>
      </c>
      <c r="E72" t="s">
        <v>81</v>
      </c>
      <c r="G72">
        <v>1</v>
      </c>
      <c r="H72" t="s">
        <v>78</v>
      </c>
      <c r="I72" s="4">
        <v>1.1177999999999999</v>
      </c>
      <c r="J72" s="4">
        <v>1.5630999999999999</v>
      </c>
      <c r="K72" s="6">
        <v>4.8364105279886223E-2</v>
      </c>
      <c r="L72" s="6">
        <v>0.19398676308569476</v>
      </c>
      <c r="M72" s="4">
        <v>0.80130000000000001</v>
      </c>
      <c r="N72" s="4">
        <v>0.31469999999999998</v>
      </c>
      <c r="O72" s="4">
        <v>0.22589999999999999</v>
      </c>
    </row>
    <row r="73" spans="1:15" x14ac:dyDescent="0.25">
      <c r="A73" t="s">
        <v>75</v>
      </c>
      <c r="B73" t="s">
        <v>80</v>
      </c>
      <c r="C73" t="s">
        <v>76</v>
      </c>
      <c r="D73" t="s">
        <v>30</v>
      </c>
      <c r="E73" t="s">
        <v>81</v>
      </c>
      <c r="G73">
        <v>1</v>
      </c>
      <c r="H73" t="s">
        <v>78</v>
      </c>
      <c r="I73" s="4">
        <v>0.95250000000000001</v>
      </c>
      <c r="J73" s="4">
        <v>1.9971000000000001</v>
      </c>
      <c r="K73" s="6">
        <v>-2.1135015652343082E-2</v>
      </c>
      <c r="L73" s="6">
        <v>0.30039981167133323</v>
      </c>
      <c r="M73" s="4">
        <v>1.1207</v>
      </c>
      <c r="N73" s="4">
        <v>0.28499999999999998</v>
      </c>
      <c r="O73" s="4">
        <v>0.21909999999999999</v>
      </c>
    </row>
    <row r="74" spans="1:15" x14ac:dyDescent="0.25">
      <c r="A74" t="s">
        <v>75</v>
      </c>
      <c r="B74" t="s">
        <v>80</v>
      </c>
      <c r="C74" t="s">
        <v>76</v>
      </c>
      <c r="D74" t="s">
        <v>30</v>
      </c>
      <c r="E74" t="s">
        <v>81</v>
      </c>
      <c r="G74">
        <v>1</v>
      </c>
      <c r="H74" t="s">
        <v>78</v>
      </c>
      <c r="I74" s="4">
        <v>0.93830000000000002</v>
      </c>
      <c r="J74" s="4">
        <v>2.2364999999999999</v>
      </c>
      <c r="K74" s="6">
        <v>-2.7658283674251917E-2</v>
      </c>
      <c r="L74" s="6">
        <v>0.34956890250867578</v>
      </c>
      <c r="M74" s="4">
        <v>1.1559999999999999</v>
      </c>
      <c r="N74" s="4">
        <v>0.28039999999999998</v>
      </c>
      <c r="O74" s="4">
        <v>0.221</v>
      </c>
    </row>
    <row r="75" spans="1:15" x14ac:dyDescent="0.25">
      <c r="A75" t="s">
        <v>75</v>
      </c>
      <c r="B75" t="s">
        <v>80</v>
      </c>
      <c r="C75" t="s">
        <v>76</v>
      </c>
      <c r="D75" t="s">
        <v>30</v>
      </c>
      <c r="E75" t="s">
        <v>81</v>
      </c>
      <c r="G75">
        <v>1</v>
      </c>
      <c r="H75" t="s">
        <v>78</v>
      </c>
      <c r="I75" s="4">
        <v>1.3163</v>
      </c>
      <c r="J75" s="4">
        <v>1.9592000000000001</v>
      </c>
      <c r="K75" s="6">
        <v>0.11935488129642628</v>
      </c>
      <c r="L75" s="6">
        <v>0.29207877211665773</v>
      </c>
      <c r="M75" s="4">
        <v>1.3475999999999999</v>
      </c>
      <c r="N75" s="4">
        <v>0.4123</v>
      </c>
      <c r="O75" s="4">
        <v>0.25840000000000002</v>
      </c>
    </row>
    <row r="76" spans="1:15" x14ac:dyDescent="0.25">
      <c r="A76" t="s">
        <v>75</v>
      </c>
      <c r="B76" t="s">
        <v>80</v>
      </c>
      <c r="C76" t="s">
        <v>76</v>
      </c>
      <c r="D76" t="s">
        <v>30</v>
      </c>
      <c r="E76" t="s">
        <v>81</v>
      </c>
      <c r="G76">
        <v>1</v>
      </c>
      <c r="H76" t="s">
        <v>78</v>
      </c>
      <c r="I76" s="4">
        <v>0.96550000000000002</v>
      </c>
      <c r="J76" s="4">
        <v>1.2697000000000001</v>
      </c>
      <c r="K76" s="6">
        <v>-1.5247721884586476E-2</v>
      </c>
      <c r="L76" s="6">
        <v>0.10370111958951442</v>
      </c>
      <c r="M76" s="4">
        <v>0.90390000000000004</v>
      </c>
      <c r="N76" s="4">
        <v>0.32279999999999998</v>
      </c>
      <c r="O76" s="4">
        <v>0.19159999999999999</v>
      </c>
    </row>
    <row r="77" spans="1:15" x14ac:dyDescent="0.25">
      <c r="A77" t="s">
        <v>75</v>
      </c>
      <c r="B77" t="s">
        <v>80</v>
      </c>
      <c r="C77" t="s">
        <v>76</v>
      </c>
      <c r="D77" t="s">
        <v>30</v>
      </c>
      <c r="E77" t="s">
        <v>81</v>
      </c>
      <c r="G77">
        <v>1</v>
      </c>
      <c r="H77" t="s">
        <v>78</v>
      </c>
      <c r="I77" s="4">
        <v>1.1653</v>
      </c>
      <c r="J77" s="4">
        <v>1.4683999999999999</v>
      </c>
      <c r="K77" s="6">
        <v>6.6437746453992252E-2</v>
      </c>
      <c r="L77" s="6">
        <v>0.16684437583194914</v>
      </c>
      <c r="M77" s="4">
        <v>1.0304</v>
      </c>
      <c r="N77" s="4">
        <v>0.4113</v>
      </c>
      <c r="O77" s="4">
        <v>0.2258</v>
      </c>
    </row>
    <row r="78" spans="1:15" x14ac:dyDescent="0.25">
      <c r="A78" t="s">
        <v>75</v>
      </c>
      <c r="B78" t="s">
        <v>80</v>
      </c>
      <c r="C78" t="s">
        <v>76</v>
      </c>
      <c r="D78" t="s">
        <v>30</v>
      </c>
      <c r="E78" t="s">
        <v>81</v>
      </c>
      <c r="G78">
        <v>1</v>
      </c>
      <c r="H78" t="s">
        <v>78</v>
      </c>
      <c r="I78" s="4">
        <v>0.71939999999999993</v>
      </c>
      <c r="J78" s="4">
        <v>1.6942999999999999</v>
      </c>
      <c r="K78" s="6">
        <v>-0.14302956651750773</v>
      </c>
      <c r="L78" s="6">
        <v>0.22899031084072383</v>
      </c>
      <c r="M78" s="4">
        <v>0.83919999999999995</v>
      </c>
      <c r="N78" s="4">
        <v>0.23769999999999999</v>
      </c>
      <c r="O78" s="4">
        <v>0.1198</v>
      </c>
    </row>
    <row r="79" spans="1:15" x14ac:dyDescent="0.25">
      <c r="A79" t="s">
        <v>75</v>
      </c>
      <c r="B79" t="s">
        <v>80</v>
      </c>
      <c r="C79" t="s">
        <v>76</v>
      </c>
      <c r="D79" t="s">
        <v>30</v>
      </c>
      <c r="E79" t="s">
        <v>81</v>
      </c>
      <c r="G79">
        <v>1</v>
      </c>
      <c r="H79" t="s">
        <v>78</v>
      </c>
      <c r="I79" s="4">
        <v>0.87849999999999995</v>
      </c>
      <c r="J79" s="4">
        <v>1.9080999999999999</v>
      </c>
      <c r="K79" s="6">
        <v>-5.625823416868625E-2</v>
      </c>
      <c r="L79" s="6">
        <v>0.28060113153691374</v>
      </c>
      <c r="M79" s="4">
        <v>1.1017999999999999</v>
      </c>
      <c r="N79" s="4">
        <v>0.33200000000000002</v>
      </c>
      <c r="O79" s="4">
        <v>0.16769999999999999</v>
      </c>
    </row>
    <row r="80" spans="1:15" x14ac:dyDescent="0.25">
      <c r="A80" t="s">
        <v>75</v>
      </c>
      <c r="B80" t="s">
        <v>80</v>
      </c>
      <c r="C80" t="s">
        <v>76</v>
      </c>
      <c r="D80" t="s">
        <v>30</v>
      </c>
      <c r="E80" t="s">
        <v>81</v>
      </c>
      <c r="G80">
        <v>1</v>
      </c>
      <c r="H80" t="s">
        <v>78</v>
      </c>
      <c r="I80" s="4">
        <v>0.7125999999999999</v>
      </c>
      <c r="J80" s="4">
        <v>1.3576999999999999</v>
      </c>
      <c r="K80" s="6">
        <v>-0.1471541819850033</v>
      </c>
      <c r="L80" s="6">
        <v>0.13280381800199953</v>
      </c>
      <c r="M80" s="4">
        <v>0.86570000000000003</v>
      </c>
      <c r="N80" s="4">
        <v>0.22919999999999999</v>
      </c>
      <c r="O80" s="4">
        <v>0.13120000000000001</v>
      </c>
    </row>
    <row r="81" spans="1:15" x14ac:dyDescent="0.25">
      <c r="A81" t="s">
        <v>75</v>
      </c>
      <c r="B81" t="s">
        <v>80</v>
      </c>
      <c r="C81" t="s">
        <v>76</v>
      </c>
      <c r="D81" t="s">
        <v>30</v>
      </c>
      <c r="E81" t="s">
        <v>81</v>
      </c>
      <c r="G81">
        <v>1</v>
      </c>
      <c r="H81" t="s">
        <v>78</v>
      </c>
      <c r="I81" s="4">
        <v>1.0632000000000001</v>
      </c>
      <c r="J81" s="4">
        <v>1.3774000000000002</v>
      </c>
      <c r="K81" s="6">
        <v>2.6614967934675642E-2</v>
      </c>
      <c r="L81" s="6">
        <v>0.13906007864930139</v>
      </c>
      <c r="M81" s="4">
        <v>1.0353000000000001</v>
      </c>
      <c r="N81" s="4">
        <v>0.32319999999999999</v>
      </c>
      <c r="O81" s="4">
        <v>0.18840000000000001</v>
      </c>
    </row>
    <row r="82" spans="1:15" x14ac:dyDescent="0.25">
      <c r="A82" t="s">
        <v>75</v>
      </c>
      <c r="B82" t="s">
        <v>80</v>
      </c>
      <c r="C82" t="s">
        <v>76</v>
      </c>
      <c r="D82" t="s">
        <v>30</v>
      </c>
      <c r="E82" t="s">
        <v>81</v>
      </c>
      <c r="G82">
        <v>1</v>
      </c>
      <c r="H82" t="s">
        <v>78</v>
      </c>
      <c r="I82" s="4">
        <v>1.1053999999999999</v>
      </c>
      <c r="J82" s="4">
        <v>1.5867</v>
      </c>
      <c r="K82" s="6">
        <v>4.3519460245756314E-2</v>
      </c>
      <c r="L82" s="6">
        <v>0.20049482173864688</v>
      </c>
      <c r="M82" s="4">
        <v>0.9627</v>
      </c>
      <c r="N82" s="4">
        <v>0.40670000000000001</v>
      </c>
      <c r="O82" s="4">
        <v>0.24779999999999999</v>
      </c>
    </row>
    <row r="83" spans="1:15" x14ac:dyDescent="0.25">
      <c r="A83" t="s">
        <v>75</v>
      </c>
      <c r="B83" t="s">
        <v>80</v>
      </c>
      <c r="C83" t="s">
        <v>76</v>
      </c>
      <c r="D83" t="s">
        <v>30</v>
      </c>
      <c r="E83" t="s">
        <v>81</v>
      </c>
      <c r="G83">
        <v>1</v>
      </c>
      <c r="H83" t="s">
        <v>78</v>
      </c>
      <c r="I83" s="4">
        <v>0.92569999999999986</v>
      </c>
      <c r="J83" s="4">
        <v>1.4914999999999998</v>
      </c>
      <c r="K83" s="6">
        <v>-3.3529736270715656E-2</v>
      </c>
      <c r="L83" s="6">
        <v>0.17362325769808146</v>
      </c>
      <c r="M83" s="4">
        <v>0.96289999999999998</v>
      </c>
      <c r="N83" s="4">
        <v>0.31119999999999998</v>
      </c>
      <c r="O83" s="4">
        <v>0.18060000000000001</v>
      </c>
    </row>
    <row r="84" spans="1:15" x14ac:dyDescent="0.25">
      <c r="A84" t="s">
        <v>75</v>
      </c>
      <c r="B84" t="s">
        <v>80</v>
      </c>
      <c r="C84" t="s">
        <v>76</v>
      </c>
      <c r="D84" t="s">
        <v>30</v>
      </c>
      <c r="E84" t="s">
        <v>81</v>
      </c>
      <c r="G84">
        <v>1</v>
      </c>
      <c r="H84" t="s">
        <v>78</v>
      </c>
      <c r="I84" s="4">
        <v>0.98990000000000011</v>
      </c>
      <c r="J84" s="4">
        <v>1.6559999999999999</v>
      </c>
      <c r="K84" s="6">
        <v>-4.4086757476465149E-3</v>
      </c>
      <c r="L84" s="6">
        <v>0.21906033244886131</v>
      </c>
      <c r="M84" s="4">
        <v>0.9446</v>
      </c>
      <c r="N84" s="4">
        <v>0.30590000000000001</v>
      </c>
      <c r="O84" s="4">
        <v>0.20930000000000001</v>
      </c>
    </row>
    <row r="85" spans="1:15" x14ac:dyDescent="0.25">
      <c r="A85" t="s">
        <v>75</v>
      </c>
      <c r="B85" t="s">
        <v>80</v>
      </c>
      <c r="C85" t="s">
        <v>76</v>
      </c>
      <c r="D85" t="s">
        <v>30</v>
      </c>
      <c r="E85" t="s">
        <v>81</v>
      </c>
      <c r="G85">
        <v>1</v>
      </c>
      <c r="H85" t="s">
        <v>79</v>
      </c>
      <c r="I85" s="4">
        <v>1.4651000000000001</v>
      </c>
      <c r="J85" s="4">
        <v>4.0313999999999997</v>
      </c>
      <c r="K85" s="6">
        <v>0.16586726835294333</v>
      </c>
      <c r="L85" s="6">
        <v>0.60545589147337853</v>
      </c>
      <c r="M85" s="4">
        <v>1.9658</v>
      </c>
      <c r="N85" s="4">
        <v>0.47710000000000002</v>
      </c>
      <c r="O85" s="4">
        <v>0.1958</v>
      </c>
    </row>
    <row r="86" spans="1:15" x14ac:dyDescent="0.25">
      <c r="A86" t="s">
        <v>75</v>
      </c>
      <c r="B86" t="s">
        <v>80</v>
      </c>
      <c r="C86" t="s">
        <v>76</v>
      </c>
      <c r="D86" t="s">
        <v>30</v>
      </c>
      <c r="E86" t="s">
        <v>81</v>
      </c>
      <c r="G86">
        <v>1</v>
      </c>
      <c r="H86" t="s">
        <v>79</v>
      </c>
      <c r="I86" s="4">
        <v>0.83990000000000009</v>
      </c>
      <c r="J86" s="4">
        <v>2.3017000000000003</v>
      </c>
      <c r="K86" s="6">
        <v>-7.5772418739882233E-2</v>
      </c>
      <c r="L86" s="6">
        <v>0.36204871771471475</v>
      </c>
      <c r="M86" s="4">
        <v>1.1688000000000001</v>
      </c>
      <c r="N86" s="4">
        <v>0.29020000000000001</v>
      </c>
      <c r="O86" s="4">
        <v>0.16170000000000001</v>
      </c>
    </row>
    <row r="87" spans="1:15" x14ac:dyDescent="0.25">
      <c r="A87" t="s">
        <v>75</v>
      </c>
      <c r="B87" t="s">
        <v>80</v>
      </c>
      <c r="C87" t="s">
        <v>76</v>
      </c>
      <c r="D87" t="s">
        <v>30</v>
      </c>
      <c r="E87" t="s">
        <v>81</v>
      </c>
      <c r="G87">
        <v>1</v>
      </c>
      <c r="H87" t="s">
        <v>79</v>
      </c>
      <c r="I87" s="4">
        <v>1.0613999999999999</v>
      </c>
      <c r="J87" s="4">
        <v>2.9969000000000001</v>
      </c>
      <c r="K87" s="6">
        <v>2.5879083293366714E-2</v>
      </c>
      <c r="L87" s="6">
        <v>0.47667225173017758</v>
      </c>
      <c r="M87" s="4">
        <v>1.5754999999999999</v>
      </c>
      <c r="N87" s="4">
        <v>0.34899999999999998</v>
      </c>
      <c r="O87" s="4">
        <v>0.16819999999999999</v>
      </c>
    </row>
    <row r="88" spans="1:15" x14ac:dyDescent="0.25">
      <c r="A88" t="s">
        <v>75</v>
      </c>
      <c r="B88" t="s">
        <v>80</v>
      </c>
      <c r="C88" t="s">
        <v>76</v>
      </c>
      <c r="D88" t="s">
        <v>30</v>
      </c>
      <c r="E88" t="s">
        <v>81</v>
      </c>
      <c r="G88">
        <v>1</v>
      </c>
      <c r="H88" t="s">
        <v>79</v>
      </c>
      <c r="I88" s="4">
        <v>1.2097</v>
      </c>
      <c r="J88" s="4">
        <v>3.3487999999999998</v>
      </c>
      <c r="K88" s="6">
        <v>8.267768064811222E-2</v>
      </c>
      <c r="L88" s="6">
        <v>0.52488921099461128</v>
      </c>
      <c r="M88" s="4">
        <v>1.7899</v>
      </c>
      <c r="N88" s="4">
        <v>0.33829999999999999</v>
      </c>
      <c r="O88" s="4">
        <v>0.19989999999999999</v>
      </c>
    </row>
    <row r="89" spans="1:15" x14ac:dyDescent="0.25">
      <c r="A89" t="s">
        <v>75</v>
      </c>
      <c r="B89" t="s">
        <v>80</v>
      </c>
      <c r="C89" t="s">
        <v>77</v>
      </c>
      <c r="D89" t="s">
        <v>23</v>
      </c>
      <c r="E89" t="s">
        <v>81</v>
      </c>
      <c r="G89">
        <v>1</v>
      </c>
      <c r="H89" t="s">
        <v>78</v>
      </c>
      <c r="I89" s="4">
        <v>6.0968999999999998</v>
      </c>
      <c r="J89" s="4">
        <v>172.69879999999998</v>
      </c>
      <c r="K89" s="6">
        <v>0.78510907187867773</v>
      </c>
      <c r="L89" s="6">
        <v>2.2372893198767296</v>
      </c>
      <c r="M89" s="4">
        <v>59.804099999999998</v>
      </c>
      <c r="N89" s="4">
        <v>0.31319999999999998</v>
      </c>
      <c r="O89" s="4">
        <v>0.15440000000000001</v>
      </c>
    </row>
    <row r="90" spans="1:15" x14ac:dyDescent="0.25">
      <c r="A90" t="s">
        <v>75</v>
      </c>
      <c r="B90" t="s">
        <v>80</v>
      </c>
      <c r="C90" t="s">
        <v>77</v>
      </c>
      <c r="D90" t="s">
        <v>23</v>
      </c>
      <c r="E90" t="s">
        <v>81</v>
      </c>
      <c r="G90">
        <v>1</v>
      </c>
      <c r="H90" t="s">
        <v>78</v>
      </c>
      <c r="I90" s="4">
        <v>8.356200000000003</v>
      </c>
      <c r="J90" s="4">
        <v>202.49400000000003</v>
      </c>
      <c r="K90" s="6">
        <v>0.9220088259776007</v>
      </c>
      <c r="L90" s="6">
        <v>2.3064121593753977</v>
      </c>
      <c r="M90" s="4">
        <v>66.747100000000003</v>
      </c>
      <c r="N90" s="4">
        <v>0.3095</v>
      </c>
      <c r="O90" s="4">
        <v>0.2019</v>
      </c>
    </row>
    <row r="91" spans="1:15" x14ac:dyDescent="0.25">
      <c r="A91" t="s">
        <v>75</v>
      </c>
      <c r="B91" t="s">
        <v>80</v>
      </c>
      <c r="C91" t="s">
        <v>77</v>
      </c>
      <c r="D91" t="s">
        <v>23</v>
      </c>
      <c r="E91" t="s">
        <v>81</v>
      </c>
      <c r="G91">
        <v>1</v>
      </c>
      <c r="H91" t="s">
        <v>78</v>
      </c>
      <c r="I91" s="4">
        <v>11.721299999999999</v>
      </c>
      <c r="J91" s="4">
        <v>449.67750000000001</v>
      </c>
      <c r="K91" s="6">
        <v>1.0689757816066965</v>
      </c>
      <c r="L91" s="6">
        <v>2.652901157814096</v>
      </c>
      <c r="M91" s="4">
        <v>237.92670000000001</v>
      </c>
      <c r="N91" s="4">
        <v>0.37819999999999998</v>
      </c>
      <c r="O91" s="4">
        <v>0.16930000000000001</v>
      </c>
    </row>
    <row r="92" spans="1:15" x14ac:dyDescent="0.25">
      <c r="A92" t="s">
        <v>75</v>
      </c>
      <c r="B92" t="s">
        <v>80</v>
      </c>
      <c r="C92" t="s">
        <v>77</v>
      </c>
      <c r="D92" t="s">
        <v>23</v>
      </c>
      <c r="E92" t="s">
        <v>81</v>
      </c>
      <c r="G92">
        <v>1</v>
      </c>
      <c r="H92" t="s">
        <v>78</v>
      </c>
      <c r="I92" s="4">
        <v>24.585799999999999</v>
      </c>
      <c r="J92" s="4">
        <v>972.05239999999992</v>
      </c>
      <c r="K92" s="6">
        <v>1.3906843444111239</v>
      </c>
      <c r="L92" s="6">
        <v>2.9876896768783983</v>
      </c>
      <c r="M92" s="4">
        <v>663.32799999999997</v>
      </c>
      <c r="N92" s="4">
        <v>0.71220000000000006</v>
      </c>
      <c r="O92" s="4">
        <v>0.23069999999999999</v>
      </c>
    </row>
    <row r="93" spans="1:15" x14ac:dyDescent="0.25">
      <c r="A93" t="s">
        <v>75</v>
      </c>
      <c r="B93" t="s">
        <v>80</v>
      </c>
      <c r="C93" t="s">
        <v>77</v>
      </c>
      <c r="D93" t="s">
        <v>23</v>
      </c>
      <c r="E93" t="s">
        <v>81</v>
      </c>
      <c r="G93">
        <v>1</v>
      </c>
      <c r="H93" t="s">
        <v>78</v>
      </c>
      <c r="I93" s="4">
        <v>9.5687000000000015</v>
      </c>
      <c r="J93" s="4">
        <v>433.00819999999999</v>
      </c>
      <c r="K93" s="6">
        <v>0.98085293869881407</v>
      </c>
      <c r="L93" s="6">
        <v>2.636496120789928</v>
      </c>
      <c r="M93" s="4">
        <v>206.25110000000001</v>
      </c>
      <c r="N93" s="4">
        <v>0.30769999999999997</v>
      </c>
      <c r="O93" s="4">
        <v>0.15790000000000001</v>
      </c>
    </row>
    <row r="94" spans="1:15" x14ac:dyDescent="0.25">
      <c r="A94" t="s">
        <v>75</v>
      </c>
      <c r="B94" t="s">
        <v>80</v>
      </c>
      <c r="C94" t="s">
        <v>77</v>
      </c>
      <c r="D94" t="s">
        <v>23</v>
      </c>
      <c r="E94" t="s">
        <v>81</v>
      </c>
      <c r="G94">
        <v>1</v>
      </c>
      <c r="H94" t="s">
        <v>78</v>
      </c>
      <c r="I94" s="4">
        <v>11.908599999999998</v>
      </c>
      <c r="J94" s="4">
        <v>633.83730000000003</v>
      </c>
      <c r="K94" s="6">
        <v>1.0758607079132676</v>
      </c>
      <c r="L94" s="6">
        <v>2.8019777929286294</v>
      </c>
      <c r="M94" s="4">
        <v>422.9357</v>
      </c>
      <c r="N94" s="4">
        <v>0.5</v>
      </c>
      <c r="O94" s="4">
        <v>0.2293</v>
      </c>
    </row>
    <row r="95" spans="1:15" x14ac:dyDescent="0.25">
      <c r="A95" t="s">
        <v>75</v>
      </c>
      <c r="B95" t="s">
        <v>80</v>
      </c>
      <c r="C95" t="s">
        <v>77</v>
      </c>
      <c r="D95" t="s">
        <v>23</v>
      </c>
      <c r="E95" t="s">
        <v>81</v>
      </c>
      <c r="G95">
        <v>1</v>
      </c>
      <c r="H95" t="s">
        <v>78</v>
      </c>
      <c r="I95" s="4">
        <v>8.4580000000000002</v>
      </c>
      <c r="J95" s="4">
        <v>467.69889999999992</v>
      </c>
      <c r="K95" s="6">
        <v>0.92726768081088162</v>
      </c>
      <c r="L95" s="6">
        <v>2.6699663484749103</v>
      </c>
      <c r="M95" s="4">
        <v>273.70569999999998</v>
      </c>
      <c r="N95" s="4">
        <v>0.40100000000000002</v>
      </c>
      <c r="O95" s="4">
        <v>0.27389999999999998</v>
      </c>
    </row>
    <row r="96" spans="1:15" x14ac:dyDescent="0.25">
      <c r="A96" t="s">
        <v>75</v>
      </c>
      <c r="B96" t="s">
        <v>80</v>
      </c>
      <c r="C96" t="s">
        <v>77</v>
      </c>
      <c r="D96" t="s">
        <v>23</v>
      </c>
      <c r="E96" t="s">
        <v>81</v>
      </c>
      <c r="G96">
        <v>1</v>
      </c>
      <c r="H96" t="s">
        <v>78</v>
      </c>
      <c r="I96" s="4">
        <v>4.5213999999999999</v>
      </c>
      <c r="J96" s="4">
        <v>699.10919999999999</v>
      </c>
      <c r="K96" s="6">
        <v>0.65527292997353037</v>
      </c>
      <c r="L96" s="6">
        <v>2.8445450173098745</v>
      </c>
      <c r="M96" s="4">
        <v>487.39389999999997</v>
      </c>
      <c r="N96" s="4">
        <v>0.39389999999999997</v>
      </c>
      <c r="O96" s="4">
        <v>0.16889999999999999</v>
      </c>
    </row>
    <row r="97" spans="1:15" x14ac:dyDescent="0.25">
      <c r="A97" t="s">
        <v>75</v>
      </c>
      <c r="B97" t="s">
        <v>80</v>
      </c>
      <c r="C97" t="s">
        <v>77</v>
      </c>
      <c r="D97" t="s">
        <v>23</v>
      </c>
      <c r="E97" t="s">
        <v>81</v>
      </c>
      <c r="G97">
        <v>1</v>
      </c>
      <c r="H97" t="s">
        <v>78</v>
      </c>
      <c r="I97" s="4">
        <v>14.9084</v>
      </c>
      <c r="J97" s="4">
        <v>507.73750000000001</v>
      </c>
      <c r="K97" s="6">
        <v>1.1734310365812837</v>
      </c>
      <c r="L97" s="6">
        <v>2.705639240303634</v>
      </c>
      <c r="M97" s="4">
        <v>233.3956</v>
      </c>
      <c r="N97" s="4">
        <v>0.40160000000000001</v>
      </c>
      <c r="O97" s="4">
        <v>0.23949999999999999</v>
      </c>
    </row>
    <row r="98" spans="1:15" x14ac:dyDescent="0.25">
      <c r="A98" t="s">
        <v>75</v>
      </c>
      <c r="B98" t="s">
        <v>80</v>
      </c>
      <c r="C98" t="s">
        <v>77</v>
      </c>
      <c r="D98" t="s">
        <v>23</v>
      </c>
      <c r="E98" t="s">
        <v>81</v>
      </c>
      <c r="G98">
        <v>1</v>
      </c>
      <c r="H98" t="s">
        <v>78</v>
      </c>
      <c r="I98" s="4">
        <v>13.808649999999997</v>
      </c>
      <c r="J98" s="4">
        <v>566.45970000000011</v>
      </c>
      <c r="K98" s="6">
        <v>1.1401512219378442</v>
      </c>
      <c r="L98" s="6">
        <v>2.7531690180119734</v>
      </c>
      <c r="M98" s="4">
        <v>252.64075</v>
      </c>
      <c r="N98" s="4">
        <v>0.23435</v>
      </c>
      <c r="O98" s="4">
        <v>8.9849999999999999E-2</v>
      </c>
    </row>
    <row r="99" spans="1:15" x14ac:dyDescent="0.25">
      <c r="A99" t="s">
        <v>75</v>
      </c>
      <c r="B99" t="s">
        <v>80</v>
      </c>
      <c r="C99" t="s">
        <v>77</v>
      </c>
      <c r="D99" t="s">
        <v>23</v>
      </c>
      <c r="E99" t="s">
        <v>81</v>
      </c>
      <c r="G99">
        <v>1</v>
      </c>
      <c r="H99" t="s">
        <v>78</v>
      </c>
      <c r="I99" s="4">
        <v>4.8591999999999995</v>
      </c>
      <c r="J99" s="4">
        <v>437.4855</v>
      </c>
      <c r="K99" s="6">
        <v>0.68656477457418996</v>
      </c>
      <c r="L99" s="6">
        <v>2.6409636633598299</v>
      </c>
      <c r="M99" s="4">
        <v>237.6053</v>
      </c>
      <c r="N99" s="4">
        <v>0.27260000000000001</v>
      </c>
      <c r="O99" s="4">
        <v>0.13400000000000001</v>
      </c>
    </row>
    <row r="100" spans="1:15" x14ac:dyDescent="0.25">
      <c r="A100" t="s">
        <v>75</v>
      </c>
      <c r="B100" t="s">
        <v>80</v>
      </c>
      <c r="C100" t="s">
        <v>77</v>
      </c>
      <c r="D100" t="s">
        <v>23</v>
      </c>
      <c r="E100" t="s">
        <v>81</v>
      </c>
      <c r="G100">
        <v>1</v>
      </c>
      <c r="H100" t="s">
        <v>78</v>
      </c>
      <c r="I100" s="4">
        <v>7.1454000000000004</v>
      </c>
      <c r="J100" s="4">
        <v>282.20419999999996</v>
      </c>
      <c r="K100" s="6">
        <v>0.85402654564347658</v>
      </c>
      <c r="L100" s="6">
        <v>2.450563473001782</v>
      </c>
      <c r="M100" s="4">
        <v>134.79650000000001</v>
      </c>
      <c r="N100" s="4">
        <v>0.29920000000000002</v>
      </c>
      <c r="O100" s="4">
        <v>0.1042</v>
      </c>
    </row>
    <row r="101" spans="1:15" x14ac:dyDescent="0.25">
      <c r="A101" t="s">
        <v>75</v>
      </c>
      <c r="B101" t="s">
        <v>80</v>
      </c>
      <c r="C101" t="s">
        <v>77</v>
      </c>
      <c r="D101" t="s">
        <v>23</v>
      </c>
      <c r="E101" t="s">
        <v>81</v>
      </c>
      <c r="G101">
        <v>1</v>
      </c>
      <c r="H101" t="s">
        <v>78</v>
      </c>
      <c r="I101" s="4">
        <v>11.0396</v>
      </c>
      <c r="J101" s="4">
        <v>510.59669999999994</v>
      </c>
      <c r="K101" s="6">
        <v>1.042953337800798</v>
      </c>
      <c r="L101" s="6">
        <v>2.7080780036205589</v>
      </c>
      <c r="M101" s="4">
        <v>257.66379999999998</v>
      </c>
      <c r="N101" s="4">
        <v>0.38140000000000002</v>
      </c>
      <c r="O101" s="4">
        <v>0.1658</v>
      </c>
    </row>
    <row r="102" spans="1:15" x14ac:dyDescent="0.25">
      <c r="A102" t="s">
        <v>75</v>
      </c>
      <c r="B102" t="s">
        <v>80</v>
      </c>
      <c r="C102" t="s">
        <v>77</v>
      </c>
      <c r="D102" t="s">
        <v>23</v>
      </c>
      <c r="E102" t="s">
        <v>81</v>
      </c>
      <c r="G102">
        <v>1</v>
      </c>
      <c r="H102" t="s">
        <v>78</v>
      </c>
      <c r="I102" s="4">
        <v>8.640500000000003</v>
      </c>
      <c r="J102" s="4">
        <v>387.62389999999999</v>
      </c>
      <c r="K102" s="6">
        <v>0.93653887453421736</v>
      </c>
      <c r="L102" s="6">
        <v>2.5884105468052461</v>
      </c>
      <c r="M102" s="4">
        <v>212.5138</v>
      </c>
      <c r="N102" s="4">
        <v>0.36409999999999998</v>
      </c>
      <c r="O102" s="4">
        <v>0.21690000000000001</v>
      </c>
    </row>
    <row r="103" spans="1:15" x14ac:dyDescent="0.25">
      <c r="A103" t="s">
        <v>75</v>
      </c>
      <c r="B103" t="s">
        <v>80</v>
      </c>
      <c r="C103" t="s">
        <v>77</v>
      </c>
      <c r="D103" t="s">
        <v>23</v>
      </c>
      <c r="E103" t="s">
        <v>81</v>
      </c>
      <c r="G103">
        <v>1</v>
      </c>
      <c r="H103" t="s">
        <v>79</v>
      </c>
      <c r="I103" s="4">
        <v>24.981200000000005</v>
      </c>
      <c r="J103" s="4">
        <v>969.93869999999993</v>
      </c>
      <c r="K103" s="6">
        <v>1.3976132963624157</v>
      </c>
      <c r="L103" s="6">
        <v>2.9867442877786319</v>
      </c>
      <c r="M103" s="4">
        <v>593.93939999999998</v>
      </c>
      <c r="N103" s="4">
        <v>0.57410000000000005</v>
      </c>
      <c r="O103" s="4">
        <v>0.19769999999999999</v>
      </c>
    </row>
    <row r="104" spans="1:15" x14ac:dyDescent="0.25">
      <c r="A104" t="s">
        <v>75</v>
      </c>
      <c r="B104" t="s">
        <v>80</v>
      </c>
      <c r="C104" t="s">
        <v>77</v>
      </c>
      <c r="D104" t="s">
        <v>23</v>
      </c>
      <c r="E104" t="s">
        <v>81</v>
      </c>
      <c r="G104">
        <v>1</v>
      </c>
      <c r="H104" t="s">
        <v>79</v>
      </c>
      <c r="I104" s="4">
        <v>29.395200000000003</v>
      </c>
      <c r="J104" s="4">
        <v>1843.8547999999998</v>
      </c>
      <c r="K104" s="6">
        <v>1.4682764194018108</v>
      </c>
      <c r="L104" s="6">
        <v>3.2657267182134802</v>
      </c>
      <c r="M104" s="4">
        <v>1221.1875</v>
      </c>
      <c r="N104" s="4">
        <v>0.59689999999999999</v>
      </c>
      <c r="O104" s="4">
        <v>0.21129999999999999</v>
      </c>
    </row>
    <row r="105" spans="1:15" x14ac:dyDescent="0.25">
      <c r="A105" t="s">
        <v>75</v>
      </c>
      <c r="B105" t="s">
        <v>80</v>
      </c>
      <c r="C105" t="s">
        <v>77</v>
      </c>
      <c r="D105" t="s">
        <v>23</v>
      </c>
      <c r="E105" t="s">
        <v>81</v>
      </c>
      <c r="G105">
        <v>1</v>
      </c>
      <c r="H105" t="s">
        <v>79</v>
      </c>
      <c r="I105" s="4">
        <v>10.437100000000001</v>
      </c>
      <c r="J105" s="4">
        <v>521.59990000000005</v>
      </c>
      <c r="K105" s="6">
        <v>1.0185798445518675</v>
      </c>
      <c r="L105" s="6">
        <v>2.7173374994618769</v>
      </c>
      <c r="M105" s="4">
        <v>158.81569999999999</v>
      </c>
      <c r="N105" s="4">
        <v>0.51160000000000005</v>
      </c>
      <c r="O105" s="4">
        <v>0.18540000000000001</v>
      </c>
    </row>
    <row r="106" spans="1:15" x14ac:dyDescent="0.25">
      <c r="A106" t="s">
        <v>75</v>
      </c>
      <c r="B106" t="s">
        <v>80</v>
      </c>
      <c r="C106" t="s">
        <v>77</v>
      </c>
      <c r="D106" t="s">
        <v>23</v>
      </c>
      <c r="E106" t="s">
        <v>81</v>
      </c>
      <c r="G106">
        <v>1</v>
      </c>
      <c r="H106" t="s">
        <v>79</v>
      </c>
      <c r="I106" s="4">
        <v>15.089349999999998</v>
      </c>
      <c r="J106" s="4">
        <v>609.35225000000003</v>
      </c>
      <c r="K106" s="6">
        <v>1.1786705321882309</v>
      </c>
      <c r="L106" s="6">
        <v>2.7848684190792916</v>
      </c>
      <c r="M106" s="4">
        <v>336.1463</v>
      </c>
      <c r="N106" s="4">
        <v>0.35585</v>
      </c>
      <c r="O106" s="4">
        <v>0.15315000000000001</v>
      </c>
    </row>
    <row r="107" spans="1:15" x14ac:dyDescent="0.25">
      <c r="A107" t="s">
        <v>75</v>
      </c>
      <c r="B107" t="s">
        <v>80</v>
      </c>
      <c r="C107" t="s">
        <v>77</v>
      </c>
      <c r="D107" t="s">
        <v>23</v>
      </c>
      <c r="E107" t="s">
        <v>81</v>
      </c>
      <c r="G107">
        <v>1</v>
      </c>
      <c r="H107" t="s">
        <v>78</v>
      </c>
      <c r="I107" s="4">
        <v>12.014800000000001</v>
      </c>
      <c r="J107" s="4">
        <v>334.31799999999998</v>
      </c>
      <c r="K107" s="6">
        <v>1.0797165458748912</v>
      </c>
      <c r="L107" s="6">
        <v>2.5241597600512136</v>
      </c>
      <c r="M107" s="4">
        <v>170.2758</v>
      </c>
      <c r="N107" s="4">
        <v>0.40100000000000002</v>
      </c>
      <c r="O107" s="4">
        <v>0.2097</v>
      </c>
    </row>
    <row r="108" spans="1:15" x14ac:dyDescent="0.25">
      <c r="A108" t="s">
        <v>75</v>
      </c>
      <c r="B108" t="s">
        <v>80</v>
      </c>
      <c r="C108" t="s">
        <v>77</v>
      </c>
      <c r="D108" t="s">
        <v>23</v>
      </c>
      <c r="E108" t="s">
        <v>81</v>
      </c>
      <c r="G108">
        <v>1</v>
      </c>
      <c r="H108" t="s">
        <v>78</v>
      </c>
      <c r="I108" s="4">
        <v>8.963300000000002</v>
      </c>
      <c r="J108" s="4">
        <v>323.75899999999996</v>
      </c>
      <c r="K108" s="6">
        <v>0.95246793242260752</v>
      </c>
      <c r="L108" s="6">
        <v>2.5102218499727349</v>
      </c>
      <c r="M108" s="4">
        <v>169.91159999999999</v>
      </c>
      <c r="N108" s="4">
        <v>0.46800000000000003</v>
      </c>
      <c r="O108" s="4">
        <v>0.23519999999999999</v>
      </c>
    </row>
    <row r="109" spans="1:15" x14ac:dyDescent="0.25">
      <c r="A109" t="s">
        <v>75</v>
      </c>
      <c r="B109" t="s">
        <v>80</v>
      </c>
      <c r="C109" t="s">
        <v>77</v>
      </c>
      <c r="D109" t="s">
        <v>23</v>
      </c>
      <c r="E109" t="s">
        <v>81</v>
      </c>
      <c r="G109">
        <v>1</v>
      </c>
      <c r="H109" t="s">
        <v>78</v>
      </c>
      <c r="I109" s="4">
        <v>11.274100000000001</v>
      </c>
      <c r="J109" s="4">
        <v>283.06200000000007</v>
      </c>
      <c r="K109" s="6">
        <v>1.0520818826445013</v>
      </c>
      <c r="L109" s="6">
        <v>2.4518815708910369</v>
      </c>
      <c r="M109" s="4">
        <v>164.3563</v>
      </c>
      <c r="N109" s="4">
        <v>0.42020000000000002</v>
      </c>
      <c r="O109" s="4">
        <v>0.21479999999999999</v>
      </c>
    </row>
    <row r="110" spans="1:15" x14ac:dyDescent="0.25">
      <c r="A110" t="s">
        <v>75</v>
      </c>
      <c r="B110" t="s">
        <v>80</v>
      </c>
      <c r="C110" t="s">
        <v>77</v>
      </c>
      <c r="D110" t="s">
        <v>23</v>
      </c>
      <c r="E110" t="s">
        <v>81</v>
      </c>
      <c r="G110">
        <v>1</v>
      </c>
      <c r="H110" t="s">
        <v>78</v>
      </c>
      <c r="I110" s="4">
        <v>11.353200000000001</v>
      </c>
      <c r="J110" s="4">
        <v>226.50259999999997</v>
      </c>
      <c r="K110" s="6">
        <v>1.0551182885307355</v>
      </c>
      <c r="L110" s="6">
        <v>2.3550731915990588</v>
      </c>
      <c r="M110" s="4">
        <v>144.52369999999999</v>
      </c>
      <c r="N110" s="4">
        <v>0.36609999999999998</v>
      </c>
      <c r="O110" s="4">
        <v>0.19639999999999999</v>
      </c>
    </row>
    <row r="111" spans="1:15" x14ac:dyDescent="0.25">
      <c r="A111" t="s">
        <v>75</v>
      </c>
      <c r="B111" t="s">
        <v>80</v>
      </c>
      <c r="C111" t="s">
        <v>77</v>
      </c>
      <c r="D111" t="s">
        <v>23</v>
      </c>
      <c r="E111" t="s">
        <v>81</v>
      </c>
      <c r="G111">
        <v>1</v>
      </c>
      <c r="H111" t="s">
        <v>78</v>
      </c>
      <c r="I111" s="4">
        <v>6.5605000000000011</v>
      </c>
      <c r="J111" s="4">
        <v>292.05849999999998</v>
      </c>
      <c r="K111" s="6">
        <v>0.81693693982778592</v>
      </c>
      <c r="L111" s="6">
        <v>2.4654698503612886</v>
      </c>
      <c r="M111" s="4">
        <v>170.24350000000001</v>
      </c>
      <c r="N111" s="4">
        <v>0.38900000000000001</v>
      </c>
      <c r="O111" s="4">
        <v>0.17180000000000001</v>
      </c>
    </row>
    <row r="112" spans="1:15" x14ac:dyDescent="0.25">
      <c r="A112" t="s">
        <v>75</v>
      </c>
      <c r="B112" t="s">
        <v>80</v>
      </c>
      <c r="C112" t="s">
        <v>77</v>
      </c>
      <c r="D112" t="s">
        <v>23</v>
      </c>
      <c r="E112" t="s">
        <v>81</v>
      </c>
      <c r="G112">
        <v>1</v>
      </c>
      <c r="H112" t="s">
        <v>78</v>
      </c>
      <c r="I112" s="4">
        <v>7.1509999999999998</v>
      </c>
      <c r="J112" s="4">
        <v>320.23840000000001</v>
      </c>
      <c r="K112" s="6">
        <v>0.85436677804086958</v>
      </c>
      <c r="L112" s="6">
        <v>2.5054734072466025</v>
      </c>
      <c r="M112" s="4">
        <v>113.26009999999999</v>
      </c>
      <c r="N112" s="4">
        <v>0.39779999999999999</v>
      </c>
      <c r="O112" s="4">
        <v>0.14319999999999999</v>
      </c>
    </row>
    <row r="113" spans="1:15" x14ac:dyDescent="0.25">
      <c r="A113" t="s">
        <v>75</v>
      </c>
      <c r="B113" t="s">
        <v>80</v>
      </c>
      <c r="C113" t="s">
        <v>77</v>
      </c>
      <c r="D113" t="s">
        <v>23</v>
      </c>
      <c r="E113" t="s">
        <v>81</v>
      </c>
      <c r="G113">
        <v>1</v>
      </c>
      <c r="H113" t="s">
        <v>78</v>
      </c>
      <c r="I113" s="4">
        <v>8.1193000000000008</v>
      </c>
      <c r="J113" s="4">
        <v>346.43679999999995</v>
      </c>
      <c r="K113" s="6">
        <v>0.9095185884478505</v>
      </c>
      <c r="L113" s="6">
        <v>2.5396240184147771</v>
      </c>
      <c r="M113" s="4">
        <v>134.4144</v>
      </c>
      <c r="N113" s="4">
        <v>0.40689999999999998</v>
      </c>
      <c r="O113" s="4">
        <v>0.20880000000000001</v>
      </c>
    </row>
    <row r="114" spans="1:15" x14ac:dyDescent="0.25">
      <c r="A114" t="s">
        <v>75</v>
      </c>
      <c r="B114" t="s">
        <v>80</v>
      </c>
      <c r="C114" t="s">
        <v>77</v>
      </c>
      <c r="D114" t="s">
        <v>23</v>
      </c>
      <c r="E114" t="s">
        <v>81</v>
      </c>
      <c r="G114">
        <v>1</v>
      </c>
      <c r="H114" t="s">
        <v>78</v>
      </c>
      <c r="I114" s="4">
        <v>2.2873000000000001</v>
      </c>
      <c r="J114" s="4">
        <v>313.99819999999994</v>
      </c>
      <c r="K114" s="6">
        <v>0.35932312997620736</v>
      </c>
      <c r="L114" s="6">
        <v>2.4969271584798771</v>
      </c>
      <c r="M114" s="4">
        <v>122.37610000000001</v>
      </c>
      <c r="N114" s="4">
        <v>0.28800000000000003</v>
      </c>
      <c r="O114" s="4">
        <v>0.11075</v>
      </c>
    </row>
    <row r="115" spans="1:15" x14ac:dyDescent="0.25">
      <c r="A115" t="s">
        <v>75</v>
      </c>
      <c r="B115" t="s">
        <v>80</v>
      </c>
      <c r="C115" t="s">
        <v>77</v>
      </c>
      <c r="D115" t="s">
        <v>23</v>
      </c>
      <c r="E115" t="s">
        <v>81</v>
      </c>
      <c r="G115">
        <v>1</v>
      </c>
      <c r="H115" t="s">
        <v>78</v>
      </c>
      <c r="I115" s="4">
        <v>4.3167000000000009</v>
      </c>
      <c r="J115" s="4">
        <v>315.30360000000002</v>
      </c>
      <c r="K115" s="6">
        <v>0.63515186731000284</v>
      </c>
      <c r="L115" s="6">
        <v>2.4987289293625872</v>
      </c>
      <c r="M115" s="4">
        <v>140.51570000000001</v>
      </c>
      <c r="N115" s="4">
        <v>0.39150000000000001</v>
      </c>
      <c r="O115" s="4">
        <v>0.1694</v>
      </c>
    </row>
    <row r="116" spans="1:15" x14ac:dyDescent="0.25">
      <c r="A116" t="s">
        <v>75</v>
      </c>
      <c r="B116" t="s">
        <v>80</v>
      </c>
      <c r="C116" t="s">
        <v>77</v>
      </c>
      <c r="D116" t="s">
        <v>23</v>
      </c>
      <c r="E116" t="s">
        <v>81</v>
      </c>
      <c r="G116">
        <v>1</v>
      </c>
      <c r="H116" t="s">
        <v>78</v>
      </c>
      <c r="I116" s="4">
        <v>9.9865999999999993</v>
      </c>
      <c r="J116" s="4">
        <v>337.07299999999998</v>
      </c>
      <c r="K116" s="6">
        <v>0.99941765513599412</v>
      </c>
      <c r="L116" s="6">
        <v>2.527723966342891</v>
      </c>
      <c r="M116" s="4">
        <v>182.78970000000001</v>
      </c>
      <c r="N116" s="4">
        <v>0.42630000000000001</v>
      </c>
      <c r="O116" s="4">
        <v>0.19309999999999999</v>
      </c>
    </row>
    <row r="117" spans="1:15" x14ac:dyDescent="0.25">
      <c r="A117" t="s">
        <v>75</v>
      </c>
      <c r="B117" t="s">
        <v>80</v>
      </c>
      <c r="C117" t="s">
        <v>77</v>
      </c>
      <c r="D117" t="s">
        <v>23</v>
      </c>
      <c r="E117" t="s">
        <v>81</v>
      </c>
      <c r="G117">
        <v>1</v>
      </c>
      <c r="H117" t="s">
        <v>78</v>
      </c>
      <c r="I117" s="4">
        <v>9.4991000000000003</v>
      </c>
      <c r="J117" s="4">
        <v>598.94069999999999</v>
      </c>
      <c r="K117" s="6">
        <v>0.97768245965205391</v>
      </c>
      <c r="L117" s="6">
        <v>2.7773838258323065</v>
      </c>
      <c r="M117" s="4">
        <v>272.71129999999999</v>
      </c>
      <c r="N117" s="4">
        <v>0.42430000000000001</v>
      </c>
      <c r="O117" s="4">
        <v>0.19589999999999999</v>
      </c>
    </row>
    <row r="118" spans="1:15" x14ac:dyDescent="0.25">
      <c r="A118" t="s">
        <v>75</v>
      </c>
      <c r="B118" t="s">
        <v>80</v>
      </c>
      <c r="C118" t="s">
        <v>77</v>
      </c>
      <c r="D118" t="s">
        <v>23</v>
      </c>
      <c r="E118" t="s">
        <v>81</v>
      </c>
      <c r="G118">
        <v>1</v>
      </c>
      <c r="H118" t="s">
        <v>78</v>
      </c>
      <c r="I118" s="4">
        <v>3.3307000000000002</v>
      </c>
      <c r="J118" s="4">
        <v>240.05370000000002</v>
      </c>
      <c r="K118" s="6">
        <v>0.52253551704662393</v>
      </c>
      <c r="L118" s="6">
        <v>2.3803084042322804</v>
      </c>
      <c r="M118" s="4">
        <v>102.03570000000001</v>
      </c>
      <c r="N118" s="4">
        <v>0.36969999999999997</v>
      </c>
      <c r="O118" s="4">
        <v>0.17199999999999999</v>
      </c>
    </row>
    <row r="119" spans="1:15" x14ac:dyDescent="0.25">
      <c r="A119" t="s">
        <v>75</v>
      </c>
      <c r="B119" t="s">
        <v>80</v>
      </c>
      <c r="C119" t="s">
        <v>77</v>
      </c>
      <c r="D119" t="s">
        <v>23</v>
      </c>
      <c r="E119" t="s">
        <v>81</v>
      </c>
      <c r="G119">
        <v>1</v>
      </c>
      <c r="H119" t="s">
        <v>78</v>
      </c>
      <c r="I119" s="4">
        <v>7.2855000000000008</v>
      </c>
      <c r="J119" s="4">
        <v>584.03579999999999</v>
      </c>
      <c r="K119" s="6">
        <v>0.86245936252871747</v>
      </c>
      <c r="L119" s="6">
        <v>2.7664394691430889</v>
      </c>
      <c r="M119" s="4">
        <v>169.04920000000001</v>
      </c>
      <c r="N119" s="4">
        <v>0.4017</v>
      </c>
      <c r="O119" s="4">
        <v>0.20760000000000001</v>
      </c>
    </row>
    <row r="120" spans="1:15" x14ac:dyDescent="0.25">
      <c r="A120" t="s">
        <v>75</v>
      </c>
      <c r="B120" t="s">
        <v>80</v>
      </c>
      <c r="C120" t="s">
        <v>77</v>
      </c>
      <c r="D120" t="s">
        <v>23</v>
      </c>
      <c r="E120" t="s">
        <v>81</v>
      </c>
      <c r="G120">
        <v>1</v>
      </c>
      <c r="H120" t="s">
        <v>78</v>
      </c>
      <c r="I120" s="4">
        <v>4.1730999999999998</v>
      </c>
      <c r="J120" s="4">
        <v>346.36790000000002</v>
      </c>
      <c r="K120" s="6">
        <v>0.6204587918355613</v>
      </c>
      <c r="L120" s="6">
        <v>2.5395376365241757</v>
      </c>
      <c r="M120" s="4">
        <v>118.6208</v>
      </c>
      <c r="N120" s="4">
        <v>0.39019999999999999</v>
      </c>
      <c r="O120" s="4">
        <v>0.2475</v>
      </c>
    </row>
    <row r="121" spans="1:15" x14ac:dyDescent="0.25">
      <c r="A121" t="s">
        <v>75</v>
      </c>
      <c r="B121" t="s">
        <v>80</v>
      </c>
      <c r="C121" t="s">
        <v>77</v>
      </c>
      <c r="D121" t="s">
        <v>23</v>
      </c>
      <c r="E121" t="s">
        <v>81</v>
      </c>
      <c r="G121">
        <v>1</v>
      </c>
      <c r="H121" t="s">
        <v>79</v>
      </c>
      <c r="I121" s="4">
        <v>12.310400000000001</v>
      </c>
      <c r="J121" s="4">
        <v>474.47969999999998</v>
      </c>
      <c r="K121" s="6">
        <v>1.0902721646267215</v>
      </c>
      <c r="L121" s="6">
        <v>2.6762176364333339</v>
      </c>
      <c r="M121" s="4">
        <v>133.43690000000001</v>
      </c>
      <c r="N121" s="4">
        <v>0.42349999999999999</v>
      </c>
      <c r="O121" s="4">
        <v>0.2082</v>
      </c>
    </row>
    <row r="122" spans="1:15" x14ac:dyDescent="0.25">
      <c r="A122" t="s">
        <v>75</v>
      </c>
      <c r="B122" t="s">
        <v>80</v>
      </c>
      <c r="C122" t="s">
        <v>77</v>
      </c>
      <c r="D122" t="s">
        <v>23</v>
      </c>
      <c r="E122" t="s">
        <v>81</v>
      </c>
      <c r="G122">
        <v>1</v>
      </c>
      <c r="H122" t="s">
        <v>79</v>
      </c>
      <c r="I122" s="4">
        <v>10.0913</v>
      </c>
      <c r="J122" s="4">
        <v>714.59</v>
      </c>
      <c r="K122" s="6">
        <v>1.0039471173230403</v>
      </c>
      <c r="L122" s="6">
        <v>2.8540569343752282</v>
      </c>
      <c r="M122" s="4">
        <v>393.68779999999998</v>
      </c>
      <c r="N122" s="4">
        <v>0.4642</v>
      </c>
      <c r="O122" s="4">
        <v>0.1709</v>
      </c>
    </row>
    <row r="123" spans="1:15" x14ac:dyDescent="0.25">
      <c r="A123" t="s">
        <v>75</v>
      </c>
      <c r="B123" t="s">
        <v>80</v>
      </c>
      <c r="C123" t="s">
        <v>77</v>
      </c>
      <c r="D123" t="s">
        <v>23</v>
      </c>
      <c r="E123" t="s">
        <v>81</v>
      </c>
      <c r="G123">
        <v>1</v>
      </c>
      <c r="H123" t="s">
        <v>79</v>
      </c>
      <c r="I123" s="4">
        <v>14.637699999999999</v>
      </c>
      <c r="J123" s="4">
        <v>585.47079999999994</v>
      </c>
      <c r="K123" s="6">
        <v>1.165472842037925</v>
      </c>
      <c r="L123" s="6">
        <v>2.7675052397754105</v>
      </c>
      <c r="M123" s="4">
        <v>189.95769999999999</v>
      </c>
      <c r="N123" s="4">
        <v>0.53200000000000003</v>
      </c>
      <c r="O123" s="4">
        <v>0.23050000000000001</v>
      </c>
    </row>
    <row r="124" spans="1:15" x14ac:dyDescent="0.25">
      <c r="A124" t="s">
        <v>75</v>
      </c>
      <c r="B124" t="s">
        <v>80</v>
      </c>
      <c r="C124" t="s">
        <v>77</v>
      </c>
      <c r="D124" t="s">
        <v>23</v>
      </c>
      <c r="E124" t="s">
        <v>81</v>
      </c>
      <c r="G124">
        <v>1</v>
      </c>
      <c r="H124" t="s">
        <v>79</v>
      </c>
      <c r="I124" s="4">
        <v>10.2773</v>
      </c>
      <c r="J124" s="4">
        <v>471.2595</v>
      </c>
      <c r="K124" s="6">
        <v>1.0118790340058752</v>
      </c>
      <c r="L124" s="6">
        <v>2.6732601181337268</v>
      </c>
      <c r="M124" s="4">
        <v>156.15170000000001</v>
      </c>
      <c r="N124" s="4">
        <v>0.40260000000000001</v>
      </c>
      <c r="O124" s="4">
        <v>0.16700000000000001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Stults, John F.</dc:creator>
  <cp:lastModifiedBy>Stults, John F.</cp:lastModifiedBy>
  <dcterms:created xsi:type="dcterms:W3CDTF">2015-06-05T18:17:20Z</dcterms:created>
  <dcterms:modified xsi:type="dcterms:W3CDTF">2023-04-03T17:26:59Z</dcterms:modified>
</cp:coreProperties>
</file>