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Default Extension="jpeg" ContentType="image/jpe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140" yWindow="-20" windowWidth="22500" windowHeight="1538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Sheet2!$A$1:$M$25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M48" i="1"/>
  <c r="M50"/>
  <c r="M45"/>
  <c r="M33"/>
  <c r="M46"/>
  <c r="M49"/>
  <c r="M40"/>
  <c r="M34"/>
  <c r="M42"/>
  <c r="M35"/>
  <c r="M44"/>
  <c r="M47"/>
  <c r="M41"/>
  <c r="M36"/>
  <c r="M32"/>
  <c r="M43"/>
  <c r="M39"/>
  <c r="M31"/>
  <c r="M27"/>
  <c r="M38"/>
  <c r="M37"/>
  <c r="M29"/>
  <c r="M30"/>
  <c r="M28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I25" i="2"/>
  <c r="I24"/>
  <c r="I23"/>
  <c r="A3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4"/>
  <c r="I3"/>
  <c r="I2"/>
</calcChain>
</file>

<file path=xl/sharedStrings.xml><?xml version="1.0" encoding="utf-8"?>
<sst xmlns="http://schemas.openxmlformats.org/spreadsheetml/2006/main" count="184" uniqueCount="138">
  <si>
    <t>Disposing of damaged generators and magnets is environmentally difficult and also expensive.</t>
  </si>
  <si>
    <t>The URL for this article is http://www.dailymail.co.uk/home/moslive/article-1350811/In-China-true-cost-Britains-clean-green-wind-power-experiment-Pollution-disastrous-scale.html#ixzz1DCQlkVr1</t>
  </si>
  <si>
    <r>
      <t xml:space="preserve">economic results.  </t>
    </r>
    <r>
      <rPr>
        <sz val="11"/>
        <color rgb="FFFF0000"/>
        <rFont val="Calibri"/>
        <family val="2"/>
        <scheme val="minor"/>
      </rPr>
      <t>Spain's green power initiatives caused the loss of 110,000 jobs in Spain due primarily to the extraordinary high cost of electric power</t>
    </r>
    <r>
      <rPr>
        <sz val="11"/>
        <color theme="1"/>
        <rFont val="Calibri"/>
        <family val="2"/>
        <scheme val="minor"/>
      </rPr>
      <t>.</t>
    </r>
  </si>
  <si>
    <r>
      <t xml:space="preserve">windmills are highly toxic.   A large off-shore wind mill would have about 4,400 pounds of neodynamium in the generator.  </t>
    </r>
    <r>
      <rPr>
        <sz val="11"/>
        <color rgb="FFFF0000"/>
        <rFont val="Calibri"/>
        <family val="2"/>
        <scheme val="minor"/>
      </rPr>
      <t>China reports increased incidence</t>
    </r>
  </si>
  <si>
    <r>
      <rPr>
        <sz val="11"/>
        <color rgb="FFFF0000"/>
        <rFont val="Calibri"/>
        <family val="2"/>
        <scheme val="minor"/>
      </rPr>
      <t>of cancer and medical problems among workers who process neodynamium ore</t>
    </r>
    <r>
      <rPr>
        <sz val="11"/>
        <color theme="1"/>
        <rFont val="Calibri"/>
        <family val="2"/>
        <scheme val="minor"/>
      </rPr>
      <t>.  In use in generators amd windmills, neodynamium dust can enter the atmosphere.</t>
    </r>
  </si>
  <si>
    <t>An article in the on-line journal National Wind Watch by Gerry Oulette published 04/21/2011 contained many interesting facts about wind power that should be known in Rhode Island.</t>
  </si>
  <si>
    <t>The URL for this source is https://www.wind-watch.org/news/2011/04/21/problems-with-offshore-wind-farms-not-worth-it/</t>
  </si>
  <si>
    <t>The title of the article is "Problems with offshore wind farms not worth it."</t>
  </si>
  <si>
    <t>COST FILTER</t>
    <phoneticPr fontId="11" type="noConversion"/>
  </si>
  <si>
    <t>GREEN FILTER</t>
    <phoneticPr fontId="11" type="noConversion"/>
  </si>
  <si>
    <t>GOOD FOR RI FILTER</t>
    <phoneticPr fontId="11" type="noConversion"/>
  </si>
  <si>
    <t>The blog Heritage.org had an article by Michael Sandoval on 04/15/2013 on The High Cost of Offshore Wind:  Is Cape Wind the Next Solandrya?</t>
  </si>
  <si>
    <t>The URL for this article is http://blog.heritage.org/2013/04/15/the-high-cost-of-offshore-wind-loan-guarantee-sought-by-troubled-company/</t>
  </si>
  <si>
    <t>The Rhode Island Assembly has ignored the high costs of off shore wind, but may find that local voters will vote out incumbents when huge increases in electric bills occur.</t>
  </si>
  <si>
    <r>
      <t>A key point:  "</t>
    </r>
    <r>
      <rPr>
        <sz val="11"/>
        <color rgb="FFFF0000"/>
        <rFont val="Calibri"/>
        <family val="2"/>
        <scheme val="minor"/>
      </rPr>
      <t>To date no off-shore wind farm has been constructed without the contractor going bankrupt.</t>
    </r>
    <r>
      <rPr>
        <sz val="11"/>
        <color theme="1"/>
        <rFont val="Calibri"/>
        <family val="2"/>
        <scheme val="minor"/>
      </rPr>
      <t>"</t>
    </r>
  </si>
  <si>
    <r>
      <t xml:space="preserve">An article in </t>
    </r>
    <r>
      <rPr>
        <i/>
        <sz val="11"/>
        <color theme="1"/>
        <rFont val="Calibri"/>
        <family val="2"/>
        <scheme val="minor"/>
      </rPr>
      <t>USA Today</t>
    </r>
    <r>
      <rPr>
        <sz val="11"/>
        <color theme="1"/>
        <rFont val="Calibri"/>
        <family val="2"/>
        <scheme val="minor"/>
      </rPr>
      <t xml:space="preserve"> by Doyle Rice on 2/14/2012 asserted that </t>
    </r>
    <r>
      <rPr>
        <sz val="11"/>
        <color rgb="FFFF0000"/>
        <rFont val="Calibri"/>
        <family val="2"/>
        <scheme val="minor"/>
      </rPr>
      <t>hurricanes could destroy half of all</t>
    </r>
  </si>
  <si>
    <r>
      <t xml:space="preserve">This article points out that </t>
    </r>
    <r>
      <rPr>
        <sz val="11"/>
        <color rgb="FFFF0000"/>
        <rFont val="Calibri"/>
        <family val="2"/>
        <scheme val="minor"/>
      </rPr>
      <t>off-shore electric prices were so high that voters attempted to place caps on the costs of wind power</t>
    </r>
    <r>
      <rPr>
        <sz val="11"/>
        <color theme="1"/>
        <rFont val="Calibri"/>
        <family val="2"/>
        <scheme val="minor"/>
      </rPr>
      <t>.</t>
    </r>
  </si>
  <si>
    <r>
      <t>This article has facts that are true for Rhode Island:  "</t>
    </r>
    <r>
      <rPr>
        <sz val="11"/>
        <color rgb="FFFF0000"/>
        <rFont val="Calibri"/>
        <family val="2"/>
        <scheme val="minor"/>
      </rPr>
      <t>…familes are forced into buying pricier electricity and taxpayers are on the hook if the project fails…</t>
    </r>
    <r>
      <rPr>
        <sz val="11"/>
        <color theme="1"/>
        <rFont val="Calibri"/>
        <family val="2"/>
        <scheme val="minor"/>
      </rPr>
      <t>"</t>
    </r>
  </si>
  <si>
    <t>Overall accidents occurred almost every day with more than 300 injuries and four deaths.</t>
  </si>
  <si>
    <t>Wind farms use thousands of gallons of lubricating oil:  about 70,000 gallons for Nantucket Shoal.  This could lead to oil spills and off-shore pollution.</t>
  </si>
  <si>
    <t>ID</t>
    <phoneticPr fontId="11" type="noConversion"/>
  </si>
  <si>
    <t>SOURCE</t>
    <phoneticPr fontId="11" type="noConversion"/>
  </si>
  <si>
    <t>2013 COST</t>
    <phoneticPr fontId="11" type="noConversion"/>
  </si>
  <si>
    <t>2013 RELIABILITY</t>
    <phoneticPr fontId="11" type="noConversion"/>
  </si>
  <si>
    <t>2013 SAFETY</t>
    <phoneticPr fontId="11" type="noConversion"/>
  </si>
  <si>
    <t>GREEN</t>
    <phoneticPr fontId="11" type="noConversion"/>
  </si>
  <si>
    <t>HIGH CAPACITY</t>
    <phoneticPr fontId="11" type="noConversion"/>
  </si>
  <si>
    <t>RISK OF ATTACK</t>
    <phoneticPr fontId="11" type="noConversion"/>
  </si>
  <si>
    <t>2013 TOTAL</t>
    <phoneticPr fontId="11" type="noConversion"/>
  </si>
  <si>
    <t>2050 COST</t>
    <phoneticPr fontId="11" type="noConversion"/>
  </si>
  <si>
    <t>GOOD FOR RI</t>
    <phoneticPr fontId="11" type="noConversion"/>
  </si>
  <si>
    <t>Not Sure</t>
    <phoneticPr fontId="11" type="noConversion"/>
  </si>
  <si>
    <t>Not Sure</t>
    <phoneticPr fontId="11" type="noConversion"/>
  </si>
  <si>
    <t>Not Sure</t>
    <phoneticPr fontId="11" type="noConversion"/>
  </si>
  <si>
    <t>If Rhode Island builds a full wind farm the added costs for electricity would encourage companies to leave and act as a barrier against companies moving to Rhode Island.</t>
  </si>
  <si>
    <t>An article in the British paper Mail OnLine by Simon Parry and Ed Douglas published January 26, 2011 pointed out that the neodynamium magnets used in</t>
  </si>
  <si>
    <t>Five-year study of every wind mill in the United Kingdom by</t>
  </si>
  <si>
    <t>The URL is - http://goo.gl/55Mez</t>
  </si>
  <si>
    <t>Note 14:   Endorsement of Deep Water wind by the Sierra Club indicates lack of due diligence and stepping away from environmental protection.</t>
  </si>
  <si>
    <t>The British risk management company Ristec (www.Ristec.co.uk) has a site</t>
  </si>
  <si>
    <t>on "De-Risking Off-Shore Wind Farms."  The URL is  http://www.risktec.co.uk/knowledge-bank/technical-articles/de-risking-offshore-wind-power.aspx</t>
  </si>
  <si>
    <t>In the event of bankruptcy by Deep Water, who will be liable for continuing costs?</t>
  </si>
  <si>
    <r>
      <t xml:space="preserve">Edward Melnick and Robert Mendick in </t>
    </r>
    <r>
      <rPr>
        <i/>
        <sz val="11"/>
        <color theme="1"/>
        <rFont val="Calibri"/>
        <family val="2"/>
        <scheme val="minor"/>
      </rPr>
      <t>The Telegraph</t>
    </r>
    <r>
      <rPr>
        <sz val="11"/>
        <color theme="1"/>
        <rFont val="Calibri"/>
        <family val="2"/>
        <scheme val="minor"/>
      </rPr>
      <t>; 12/11/2012.</t>
    </r>
  </si>
  <si>
    <t>proposed off-shore wind mills between Texas and New England.</t>
  </si>
  <si>
    <t>Wind farms in known hurricane zones such as coastal Rhode Island are intrinsically dangerous.</t>
  </si>
  <si>
    <t>The URL is  http://usatoday30.usatoday.com/weather/storms/hurricanes/story/2012-02-12/wind-farms-hurricane-danger/53083084/1</t>
  </si>
  <si>
    <t>Note 13:   The Coastal Resource Management Commission wants to change evaluation and ignore costs; a dangerous mistake.</t>
  </si>
  <si>
    <r>
      <t xml:space="preserve">found that  </t>
    </r>
    <r>
      <rPr>
        <sz val="11"/>
        <color rgb="FFFF0000"/>
        <rFont val="Calibri"/>
        <family val="2"/>
        <scheme val="minor"/>
      </rPr>
      <t>windmills were wearing out twice as fast as expected:  12 to 13 years instead of 25 years</t>
    </r>
    <r>
      <rPr>
        <sz val="11"/>
        <color theme="1"/>
        <rFont val="Calibri"/>
        <family val="2"/>
        <scheme val="minor"/>
      </rPr>
      <t>.  The Deep Water projections</t>
    </r>
  </si>
  <si>
    <t>Note 15:   No current U.S. ships are capable of building off-shore windmills; the Federal Jones Act prevents European windmill support ships from anchoring in U.S. ports.</t>
  </si>
  <si>
    <t>Massachusetts electric bills will go from 9.1 cents per kilowatt hour to 21 cents per kilowatt hour; this will cost jobs.</t>
  </si>
  <si>
    <t>Germany Points to Possible Trouble on the Horizon.  The URL is http://www.forbes.com/sites/peterdetwiler/2013/08/08/european-offshore-wind-germany-points-to-possible-trouble-on-the-horizon/</t>
  </si>
  <si>
    <r>
      <rPr>
        <i/>
        <sz val="11"/>
        <color theme="1"/>
        <rFont val="Calibri"/>
        <family val="2"/>
        <scheme val="minor"/>
      </rPr>
      <t>Forbes Magazine</t>
    </r>
    <r>
      <rPr>
        <sz val="11"/>
        <color theme="1"/>
        <rFont val="Calibri"/>
        <family val="2"/>
        <scheme val="minor"/>
      </rPr>
      <t xml:space="preserve"> had an article by Peter Kelly-Detwiler on 08.08/2013 on the topic of European Off-Shore Wind:</t>
    </r>
  </si>
  <si>
    <t>The proposed Deep Water wind mills are at substantial risks of vandalism due to their proximity to Block Island.</t>
  </si>
  <si>
    <t>Geothermal</t>
  </si>
  <si>
    <t>Hybrid (wind+solar, etc.)</t>
  </si>
  <si>
    <t>Reliability</t>
  </si>
  <si>
    <t>in 2013</t>
  </si>
  <si>
    <t>Safety in</t>
  </si>
  <si>
    <t>TOTAL</t>
  </si>
  <si>
    <t>Green</t>
  </si>
  <si>
    <t>Energy</t>
  </si>
  <si>
    <t>Comparison of Alternative Electric Generation Methods in 2013</t>
  </si>
  <si>
    <t>Capers Jones, Narragansett</t>
  </si>
  <si>
    <t>Terror</t>
  </si>
  <si>
    <t>Attacks</t>
  </si>
  <si>
    <t>High</t>
  </si>
  <si>
    <t>Capacities</t>
  </si>
  <si>
    <t>Solar - silicon</t>
  </si>
  <si>
    <t>Solar - organic</t>
  </si>
  <si>
    <t>Vegetable oils - biomass</t>
  </si>
  <si>
    <t>Fusion - experimental in 2013</t>
  </si>
  <si>
    <t>Costs</t>
  </si>
  <si>
    <t>in 2050</t>
  </si>
  <si>
    <t>Thorium molten salt - experimental in 2013</t>
  </si>
  <si>
    <t>Off-shore windmills - permanent</t>
  </si>
  <si>
    <t>Off-shore windmills - floating</t>
  </si>
  <si>
    <t>Good for</t>
  </si>
  <si>
    <t>Yes</t>
  </si>
  <si>
    <t>No</t>
  </si>
  <si>
    <t>Rhode</t>
  </si>
  <si>
    <t>Island?</t>
  </si>
  <si>
    <t>?</t>
  </si>
  <si>
    <t>Note 5:    Off-shore wind mills cannot operate during calm days or in strong winds &gt; 75 MPH.</t>
  </si>
  <si>
    <t>Note 4:    Off-shore wind mills require substantial diesel fuel for the boats used for construction and maintenance; they are not green energy.</t>
  </si>
  <si>
    <t>Note 2:    Off-shore wind mills are unreliable and subject to lightning strikes, blade damages, and toppling in hurricanes.</t>
  </si>
  <si>
    <t>Note 1:    Off-shore wind mills are among the most expensive forms of electricity generation and costs have been rising, not declining.</t>
  </si>
  <si>
    <t>Another study by Robert Mendick published on December 30, 2012 noted that a study of 3,000 wind mills in the United Kingdom</t>
  </si>
  <si>
    <t>for the useful life of wind mills is optimisitic;  short life expectancies raise power generation costs and keep them high forever.</t>
  </si>
  <si>
    <t>A study in Spain by Dr. Gabriel Calzada Alvarez edited by Dr. Robert Peltier entitled "Spain is Tilting at Windmills" published on May 1, 2009 found alarming</t>
  </si>
  <si>
    <t>Note 7:    Off-shore wind mills damage fish stocks and marine life during construction and during operation.</t>
  </si>
  <si>
    <t>Note 12:   A large off-shore wind farm will cause permanent and massive electric power rate increases for all Rhode Island residents.</t>
  </si>
  <si>
    <t>Note 9:    Off-shore and land-based wind mills throw large clumps of ice and snow far enough to be dangerous.</t>
  </si>
  <si>
    <t>References, Readings, and Links</t>
  </si>
  <si>
    <t>Note 3:    Off-shore  wind mill maintenance costs are high enough to keep total costs of ownership (TCO) unacceptably high.</t>
  </si>
  <si>
    <t>Note 6:    Off-shore wind mills do not actually replace any land base generators; they merely add to total costs without subtracting from current costs.</t>
  </si>
  <si>
    <t>Note 10:   The Rhode Island General Assembly overturned the Public Utility Commission rejection (PUC) of off-shore wind without justification.</t>
  </si>
  <si>
    <t>Note 11:   As with Studio 38, the Rhode Island General Assembly has endorsed off-shore windmills without performing any due diligence at all.</t>
  </si>
  <si>
    <t>Hydro</t>
    <phoneticPr fontId="11" type="noConversion"/>
  </si>
  <si>
    <t>Geothermal</t>
    <phoneticPr fontId="11" type="noConversion"/>
  </si>
  <si>
    <t>Natural Gas</t>
    <phoneticPr fontId="11" type="noConversion"/>
  </si>
  <si>
    <t>Clean Coal</t>
    <phoneticPr fontId="11" type="noConversion"/>
  </si>
  <si>
    <t>Solar Organic</t>
    <phoneticPr fontId="11" type="noConversion"/>
  </si>
  <si>
    <t>Solar Silicon</t>
    <phoneticPr fontId="11" type="noConversion"/>
  </si>
  <si>
    <t>Hybrid</t>
    <phoneticPr fontId="11" type="noConversion"/>
  </si>
  <si>
    <t>Dirty Coal</t>
    <phoneticPr fontId="11" type="noConversion"/>
  </si>
  <si>
    <t>Small Land Windmills</t>
    <phoneticPr fontId="11" type="noConversion"/>
  </si>
  <si>
    <t>Tides</t>
    <phoneticPr fontId="11" type="noConversion"/>
  </si>
  <si>
    <t>Waves</t>
    <phoneticPr fontId="11" type="noConversion"/>
  </si>
  <si>
    <t>Large Land Windmills</t>
    <phoneticPr fontId="11" type="noConversion"/>
  </si>
  <si>
    <t>Vegetable Oils</t>
    <phoneticPr fontId="11" type="noConversion"/>
  </si>
  <si>
    <t>Hydrogen Generation</t>
    <phoneticPr fontId="11" type="noConversion"/>
  </si>
  <si>
    <t>Heat Conversion</t>
    <phoneticPr fontId="11" type="noConversion"/>
  </si>
  <si>
    <t>Fuel Cells</t>
    <phoneticPr fontId="11" type="noConversion"/>
  </si>
  <si>
    <t>Off-shore Floating Windmills</t>
    <phoneticPr fontId="11" type="noConversion"/>
  </si>
  <si>
    <t>Osmotic</t>
    <phoneticPr fontId="11" type="noConversion"/>
  </si>
  <si>
    <t>Thorium Molten Salt</t>
    <phoneticPr fontId="11" type="noConversion"/>
  </si>
  <si>
    <t>Off-shore Permananent Windmills</t>
    <phoneticPr fontId="11" type="noConversion"/>
  </si>
  <si>
    <t>Fusion</t>
    <phoneticPr fontId="11" type="noConversion"/>
  </si>
  <si>
    <t>Note 8:    Off-shore wind mills are susceptible to terrorist attacks and to damages by vandals; this already occurs in Europe, California, and elsewhere.</t>
  </si>
  <si>
    <r>
      <t xml:space="preserve">The web site </t>
    </r>
    <r>
      <rPr>
        <i/>
        <sz val="11"/>
        <color theme="1"/>
        <rFont val="Calibri"/>
        <family val="2"/>
        <scheme val="minor"/>
      </rPr>
      <t>Treehugger.com</t>
    </r>
    <r>
      <rPr>
        <sz val="11"/>
        <color theme="1"/>
        <rFont val="Calibri"/>
        <family val="2"/>
        <scheme val="minor"/>
      </rPr>
      <t xml:space="preserve"> had an article by Jeff Cart on 12/14/2010 that someone fired shots that damaged an on-shore wind mill.</t>
    </r>
  </si>
  <si>
    <t>The URL is http://www.treehugger.com/clean-technology/people-shooting-at-wind-turbines-in-michigan-elsewhere.html</t>
  </si>
  <si>
    <t>Vandalism and destruction of wind mills is becoming a significant problem that does thousands of dollars of damage.</t>
  </si>
  <si>
    <t>Hydro electric</t>
  </si>
  <si>
    <t>Clean coal</t>
  </si>
  <si>
    <t>Dirty coal</t>
  </si>
  <si>
    <t>Oil</t>
  </si>
  <si>
    <t>Nuclear</t>
  </si>
  <si>
    <t>Small land wind mills</t>
  </si>
  <si>
    <t>Large land wind mills</t>
  </si>
  <si>
    <t>Wave power</t>
  </si>
  <si>
    <t>Tide Power</t>
  </si>
  <si>
    <t>Heat conversion</t>
  </si>
  <si>
    <t>Fuel cells</t>
  </si>
  <si>
    <t>Hydrogen generation</t>
  </si>
  <si>
    <t>Propane</t>
  </si>
  <si>
    <t>Natural gas</t>
  </si>
  <si>
    <t>Osmotic power</t>
  </si>
  <si>
    <t>Costs in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</si>
</sst>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Arial Black"/>
      <family val="2"/>
    </font>
    <font>
      <sz val="12"/>
      <color indexed="8"/>
      <name val="Arial Black"/>
      <family val="2"/>
    </font>
    <font>
      <sz val="10"/>
      <color indexed="8"/>
      <name val="Times New Roman"/>
      <family val="1"/>
    </font>
    <font>
      <b/>
      <sz val="11"/>
      <color rgb="FF0066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indexed="8"/>
      <name val="Times New Roman"/>
      <family val="1"/>
    </font>
    <font>
      <i/>
      <sz val="11"/>
      <color theme="1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/>
    <xf numFmtId="0" fontId="8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1" fontId="5" fillId="0" borderId="0" xfId="0" applyNumberFormat="1" applyFont="1"/>
  </cellXfs>
  <cellStyles count="1">
    <cellStyle name="Normal" xfId="0" builtinId="0"/>
  </cellStyles>
  <dxfs count="0"/>
  <tableStyles count="0" defaultTableStyle="TableStyleMedium2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2:Q102"/>
  <sheetViews>
    <sheetView showGridLines="0" showRowColHeaders="0" topLeftCell="A14" workbookViewId="0">
      <selection activeCell="B27" sqref="B27:Q50"/>
    </sheetView>
  </sheetViews>
  <sheetFormatPr baseColWidth="10" defaultColWidth="8.83203125" defaultRowHeight="14"/>
  <cols>
    <col min="3" max="3" width="9.6640625" bestFit="1" customWidth="1"/>
    <col min="7" max="7" width="11" customWidth="1"/>
    <col min="8" max="8" width="12.5" customWidth="1"/>
    <col min="9" max="9" width="12" customWidth="1"/>
    <col min="10" max="12" width="11.1640625" customWidth="1"/>
    <col min="13" max="13" width="10.6640625" customWidth="1"/>
  </cols>
  <sheetData>
    <row r="2" spans="3:3">
      <c r="C2" s="2" t="s">
        <v>62</v>
      </c>
    </row>
    <row r="3" spans="3:3">
      <c r="C3" s="1">
        <v>41497</v>
      </c>
    </row>
    <row r="4" spans="3:3">
      <c r="C4" s="1"/>
    </row>
    <row r="5" spans="3:3">
      <c r="C5" s="1" t="s">
        <v>85</v>
      </c>
    </row>
    <row r="6" spans="3:3">
      <c r="C6" t="s">
        <v>84</v>
      </c>
    </row>
    <row r="7" spans="3:3">
      <c r="C7" s="1" t="s">
        <v>93</v>
      </c>
    </row>
    <row r="8" spans="3:3">
      <c r="C8" s="1" t="s">
        <v>83</v>
      </c>
    </row>
    <row r="9" spans="3:3">
      <c r="C9" s="1" t="s">
        <v>82</v>
      </c>
    </row>
    <row r="10" spans="3:3">
      <c r="C10" s="1" t="s">
        <v>94</v>
      </c>
    </row>
    <row r="11" spans="3:3">
      <c r="C11" s="1" t="s">
        <v>89</v>
      </c>
    </row>
    <row r="12" spans="3:3">
      <c r="C12" s="1" t="s">
        <v>118</v>
      </c>
    </row>
    <row r="13" spans="3:3">
      <c r="C13" s="1" t="s">
        <v>91</v>
      </c>
    </row>
    <row r="14" spans="3:3">
      <c r="C14" s="1" t="s">
        <v>95</v>
      </c>
    </row>
    <row r="15" spans="3:3">
      <c r="C15" s="1" t="s">
        <v>96</v>
      </c>
    </row>
    <row r="16" spans="3:3">
      <c r="C16" s="1" t="s">
        <v>90</v>
      </c>
    </row>
    <row r="17" spans="2:17">
      <c r="C17" s="1" t="s">
        <v>46</v>
      </c>
    </row>
    <row r="18" spans="2:17">
      <c r="C18" s="1" t="s">
        <v>38</v>
      </c>
    </row>
    <row r="19" spans="2:17">
      <c r="C19" s="1" t="s">
        <v>48</v>
      </c>
    </row>
    <row r="20" spans="2:17">
      <c r="C20" s="1"/>
    </row>
    <row r="22" spans="2:17" ht="18">
      <c r="C22" s="2"/>
      <c r="E22" s="5"/>
      <c r="F22" s="5" t="s">
        <v>61</v>
      </c>
      <c r="G22" s="5"/>
      <c r="H22" s="6"/>
      <c r="I22" s="6"/>
      <c r="J22" s="6"/>
      <c r="K22" s="6"/>
      <c r="L22" s="6"/>
      <c r="M22" s="3"/>
    </row>
    <row r="23" spans="2:17">
      <c r="Q23" s="9" t="s">
        <v>76</v>
      </c>
    </row>
    <row r="24" spans="2:17">
      <c r="G24" s="4" t="s">
        <v>137</v>
      </c>
      <c r="H24" s="4" t="s">
        <v>55</v>
      </c>
      <c r="I24" s="4" t="s">
        <v>57</v>
      </c>
      <c r="J24" s="4" t="s">
        <v>59</v>
      </c>
      <c r="K24" s="4" t="s">
        <v>65</v>
      </c>
      <c r="L24" s="4" t="s">
        <v>63</v>
      </c>
      <c r="M24" s="4" t="s">
        <v>58</v>
      </c>
      <c r="N24" s="4"/>
      <c r="O24" s="4" t="s">
        <v>71</v>
      </c>
      <c r="Q24" s="9" t="s">
        <v>79</v>
      </c>
    </row>
    <row r="25" spans="2:17">
      <c r="G25" s="4">
        <v>2013</v>
      </c>
      <c r="H25" s="4" t="s">
        <v>56</v>
      </c>
      <c r="I25" s="4">
        <v>2013</v>
      </c>
      <c r="J25" s="4" t="s">
        <v>60</v>
      </c>
      <c r="K25" s="4" t="s">
        <v>66</v>
      </c>
      <c r="L25" s="4" t="s">
        <v>64</v>
      </c>
      <c r="M25" s="4" t="s">
        <v>56</v>
      </c>
      <c r="N25" s="4"/>
      <c r="O25" s="4" t="s">
        <v>72</v>
      </c>
      <c r="Q25" s="9" t="s">
        <v>80</v>
      </c>
    </row>
    <row r="27" spans="2:17">
      <c r="B27" s="7">
        <v>1</v>
      </c>
      <c r="C27" s="7" t="s">
        <v>122</v>
      </c>
      <c r="D27" s="7"/>
      <c r="E27" s="7"/>
      <c r="F27" s="7"/>
      <c r="G27" s="7">
        <v>1</v>
      </c>
      <c r="H27" s="7">
        <v>1</v>
      </c>
      <c r="I27" s="7">
        <v>1</v>
      </c>
      <c r="J27" s="7">
        <v>6</v>
      </c>
      <c r="K27" s="7">
        <v>1</v>
      </c>
      <c r="L27" s="7">
        <v>6</v>
      </c>
      <c r="M27" s="7">
        <f t="shared" ref="M27:M50" si="0">SUM(G27:L27)</f>
        <v>16</v>
      </c>
      <c r="N27" s="8"/>
      <c r="O27" s="7">
        <v>4</v>
      </c>
      <c r="Q27" s="10" t="s">
        <v>77</v>
      </c>
    </row>
    <row r="28" spans="2:17">
      <c r="B28" s="7">
        <f>B27+1</f>
        <v>2</v>
      </c>
      <c r="C28" s="7" t="s">
        <v>53</v>
      </c>
      <c r="D28" s="7"/>
      <c r="E28" s="7"/>
      <c r="F28" s="7"/>
      <c r="G28" s="7">
        <v>7</v>
      </c>
      <c r="H28" s="7">
        <v>3</v>
      </c>
      <c r="I28" s="7">
        <v>7</v>
      </c>
      <c r="J28" s="7">
        <v>1</v>
      </c>
      <c r="K28" s="7">
        <v>2</v>
      </c>
      <c r="L28" s="7">
        <v>1</v>
      </c>
      <c r="M28" s="7">
        <f t="shared" si="0"/>
        <v>21</v>
      </c>
      <c r="N28" s="8"/>
      <c r="O28" s="7">
        <v>2</v>
      </c>
      <c r="Q28" s="9" t="s">
        <v>81</v>
      </c>
    </row>
    <row r="29" spans="2:17">
      <c r="B29" s="7">
        <f t="shared" ref="B29:B48" si="1">B28+1</f>
        <v>3</v>
      </c>
      <c r="C29" s="7" t="s">
        <v>67</v>
      </c>
      <c r="D29" s="7"/>
      <c r="E29" s="7"/>
      <c r="F29" s="7"/>
      <c r="G29" s="7">
        <v>6</v>
      </c>
      <c r="H29" s="7">
        <v>4</v>
      </c>
      <c r="I29" s="7">
        <v>5</v>
      </c>
      <c r="J29" s="7">
        <v>4</v>
      </c>
      <c r="K29" s="7">
        <v>11</v>
      </c>
      <c r="L29" s="7">
        <v>3</v>
      </c>
      <c r="M29" s="7">
        <f t="shared" si="0"/>
        <v>33</v>
      </c>
      <c r="N29" s="8"/>
      <c r="O29" s="7">
        <v>9</v>
      </c>
      <c r="Q29" s="10" t="s">
        <v>77</v>
      </c>
    </row>
    <row r="30" spans="2:17">
      <c r="B30" s="7">
        <f t="shared" si="1"/>
        <v>4</v>
      </c>
      <c r="C30" s="7" t="s">
        <v>135</v>
      </c>
      <c r="D30" s="7"/>
      <c r="E30" s="7"/>
      <c r="F30" s="7"/>
      <c r="G30" s="7">
        <v>4</v>
      </c>
      <c r="H30" s="7">
        <v>2</v>
      </c>
      <c r="I30" s="7">
        <v>3</v>
      </c>
      <c r="J30" s="7">
        <v>14</v>
      </c>
      <c r="K30" s="7">
        <v>4</v>
      </c>
      <c r="L30" s="7">
        <v>8</v>
      </c>
      <c r="M30" s="7">
        <f t="shared" si="0"/>
        <v>35</v>
      </c>
      <c r="N30" s="8"/>
      <c r="O30" s="7">
        <v>7</v>
      </c>
      <c r="Q30" s="10" t="s">
        <v>77</v>
      </c>
    </row>
    <row r="31" spans="2:17">
      <c r="B31" s="7">
        <f t="shared" si="1"/>
        <v>5</v>
      </c>
      <c r="C31" s="7" t="s">
        <v>127</v>
      </c>
      <c r="D31" s="7"/>
      <c r="E31" s="7"/>
      <c r="F31" s="7"/>
      <c r="G31" s="7">
        <v>5</v>
      </c>
      <c r="H31" s="7">
        <v>8</v>
      </c>
      <c r="I31" s="7">
        <v>6</v>
      </c>
      <c r="J31" s="7">
        <v>2</v>
      </c>
      <c r="K31" s="7">
        <v>16</v>
      </c>
      <c r="L31" s="7">
        <v>5</v>
      </c>
      <c r="M31" s="7">
        <f t="shared" si="0"/>
        <v>42</v>
      </c>
      <c r="N31" s="8"/>
      <c r="O31" s="7">
        <v>3</v>
      </c>
      <c r="Q31" s="10" t="s">
        <v>77</v>
      </c>
    </row>
    <row r="32" spans="2:17">
      <c r="B32" s="7">
        <f t="shared" si="1"/>
        <v>6</v>
      </c>
      <c r="C32" s="7" t="s">
        <v>123</v>
      </c>
      <c r="D32" s="7"/>
      <c r="E32" s="7"/>
      <c r="F32" s="7"/>
      <c r="G32" s="7">
        <v>3</v>
      </c>
      <c r="H32" s="7">
        <v>10</v>
      </c>
      <c r="I32" s="7">
        <v>2</v>
      </c>
      <c r="J32" s="7">
        <v>15</v>
      </c>
      <c r="K32" s="7">
        <v>3</v>
      </c>
      <c r="L32" s="7">
        <v>11</v>
      </c>
      <c r="M32" s="7">
        <f t="shared" si="0"/>
        <v>44</v>
      </c>
      <c r="N32" s="8"/>
      <c r="O32" s="7">
        <v>16</v>
      </c>
      <c r="Q32" s="10" t="s">
        <v>77</v>
      </c>
    </row>
    <row r="33" spans="2:17">
      <c r="B33" s="7">
        <f t="shared" si="1"/>
        <v>7</v>
      </c>
      <c r="C33" s="7" t="s">
        <v>68</v>
      </c>
      <c r="D33" s="7"/>
      <c r="E33" s="7"/>
      <c r="F33" s="7"/>
      <c r="G33" s="7">
        <v>18</v>
      </c>
      <c r="H33" s="7">
        <v>5</v>
      </c>
      <c r="I33" s="7">
        <v>4</v>
      </c>
      <c r="J33" s="7">
        <v>3</v>
      </c>
      <c r="K33" s="7">
        <v>22</v>
      </c>
      <c r="L33" s="7">
        <v>2</v>
      </c>
      <c r="M33" s="7">
        <f t="shared" si="0"/>
        <v>54</v>
      </c>
      <c r="N33" s="8"/>
      <c r="O33" s="7">
        <v>10</v>
      </c>
      <c r="Q33" s="10" t="s">
        <v>77</v>
      </c>
    </row>
    <row r="34" spans="2:17">
      <c r="B34" s="7">
        <f t="shared" si="1"/>
        <v>8</v>
      </c>
      <c r="C34" s="7" t="s">
        <v>54</v>
      </c>
      <c r="D34" s="7"/>
      <c r="E34" s="7"/>
      <c r="F34" s="7"/>
      <c r="G34" s="7">
        <v>8</v>
      </c>
      <c r="H34" s="7">
        <v>9</v>
      </c>
      <c r="I34" s="7">
        <v>8</v>
      </c>
      <c r="J34" s="7">
        <v>5</v>
      </c>
      <c r="K34" s="7">
        <v>10</v>
      </c>
      <c r="L34" s="7">
        <v>19</v>
      </c>
      <c r="M34" s="7">
        <f t="shared" si="0"/>
        <v>59</v>
      </c>
      <c r="N34" s="8"/>
      <c r="O34" s="7">
        <v>15</v>
      </c>
      <c r="Q34" s="10" t="s">
        <v>77</v>
      </c>
    </row>
    <row r="35" spans="2:17">
      <c r="B35" s="7">
        <f t="shared" si="1"/>
        <v>9</v>
      </c>
      <c r="C35" s="7" t="s">
        <v>124</v>
      </c>
      <c r="D35" s="7"/>
      <c r="E35" s="7"/>
      <c r="F35" s="7"/>
      <c r="G35" s="7">
        <v>2</v>
      </c>
      <c r="H35" s="7">
        <v>6</v>
      </c>
      <c r="I35" s="7">
        <v>12</v>
      </c>
      <c r="J35" s="7">
        <v>23</v>
      </c>
      <c r="K35" s="7">
        <v>5</v>
      </c>
      <c r="L35" s="7">
        <v>16</v>
      </c>
      <c r="M35" s="7">
        <f t="shared" si="0"/>
        <v>64</v>
      </c>
      <c r="N35" s="8"/>
      <c r="O35" s="7">
        <v>12</v>
      </c>
      <c r="Q35" s="11" t="s">
        <v>78</v>
      </c>
    </row>
    <row r="36" spans="2:17">
      <c r="B36" s="7">
        <f t="shared" si="1"/>
        <v>10</v>
      </c>
      <c r="C36" s="7" t="s">
        <v>134</v>
      </c>
      <c r="D36" s="7"/>
      <c r="E36" s="7"/>
      <c r="F36" s="7"/>
      <c r="G36" s="7">
        <v>13</v>
      </c>
      <c r="H36" s="7">
        <v>7</v>
      </c>
      <c r="I36" s="7">
        <v>10</v>
      </c>
      <c r="J36" s="7">
        <v>10</v>
      </c>
      <c r="K36" s="7">
        <v>12</v>
      </c>
      <c r="L36" s="7">
        <v>13</v>
      </c>
      <c r="M36" s="7">
        <f t="shared" si="0"/>
        <v>65</v>
      </c>
      <c r="N36" s="8"/>
      <c r="O36" s="7">
        <v>24</v>
      </c>
      <c r="Q36" s="9" t="s">
        <v>81</v>
      </c>
    </row>
    <row r="37" spans="2:17">
      <c r="B37" s="7">
        <f t="shared" si="1"/>
        <v>11</v>
      </c>
      <c r="C37" s="7" t="s">
        <v>130</v>
      </c>
      <c r="D37" s="7"/>
      <c r="E37" s="7"/>
      <c r="F37" s="7"/>
      <c r="G37" s="7">
        <v>16</v>
      </c>
      <c r="H37" s="7">
        <v>18</v>
      </c>
      <c r="I37" s="7">
        <v>11</v>
      </c>
      <c r="J37" s="7">
        <v>7</v>
      </c>
      <c r="K37" s="7">
        <v>15</v>
      </c>
      <c r="L37" s="7">
        <v>4</v>
      </c>
      <c r="M37" s="7">
        <f t="shared" si="0"/>
        <v>71</v>
      </c>
      <c r="N37" s="8"/>
      <c r="O37" s="7">
        <v>8</v>
      </c>
      <c r="Q37" s="10" t="s">
        <v>77</v>
      </c>
    </row>
    <row r="38" spans="2:17">
      <c r="B38" s="7">
        <f t="shared" si="1"/>
        <v>12</v>
      </c>
      <c r="C38" s="7" t="s">
        <v>125</v>
      </c>
      <c r="D38" s="7"/>
      <c r="E38" s="7"/>
      <c r="F38" s="7"/>
      <c r="G38" s="7">
        <v>10</v>
      </c>
      <c r="H38" s="7">
        <v>11</v>
      </c>
      <c r="I38" s="7">
        <v>17</v>
      </c>
      <c r="J38" s="7">
        <v>18</v>
      </c>
      <c r="K38" s="7">
        <v>6</v>
      </c>
      <c r="L38" s="7">
        <v>10</v>
      </c>
      <c r="M38" s="7">
        <f t="shared" si="0"/>
        <v>72</v>
      </c>
      <c r="N38" s="8"/>
      <c r="O38" s="7">
        <v>6</v>
      </c>
      <c r="Q38" s="11" t="s">
        <v>78</v>
      </c>
    </row>
    <row r="39" spans="2:17">
      <c r="B39" s="7">
        <f t="shared" si="1"/>
        <v>13</v>
      </c>
      <c r="C39" s="7" t="s">
        <v>129</v>
      </c>
      <c r="D39" s="7"/>
      <c r="E39" s="7"/>
      <c r="F39" s="7"/>
      <c r="G39" s="7">
        <v>19</v>
      </c>
      <c r="H39" s="7">
        <v>17</v>
      </c>
      <c r="I39" s="7">
        <v>13</v>
      </c>
      <c r="J39" s="7">
        <v>8</v>
      </c>
      <c r="K39" s="7">
        <v>14</v>
      </c>
      <c r="L39" s="7">
        <v>8</v>
      </c>
      <c r="M39" s="7">
        <f t="shared" si="0"/>
        <v>79</v>
      </c>
      <c r="N39" s="8"/>
      <c r="O39" s="7">
        <v>13</v>
      </c>
      <c r="Q39" s="10" t="s">
        <v>77</v>
      </c>
    </row>
    <row r="40" spans="2:17">
      <c r="B40" s="7">
        <f t="shared" si="1"/>
        <v>14</v>
      </c>
      <c r="C40" s="7" t="s">
        <v>128</v>
      </c>
      <c r="D40" s="7"/>
      <c r="E40" s="7"/>
      <c r="F40" s="7"/>
      <c r="G40" s="7">
        <v>9</v>
      </c>
      <c r="H40" s="7">
        <v>12</v>
      </c>
      <c r="I40" s="7">
        <v>21</v>
      </c>
      <c r="J40" s="7">
        <v>9</v>
      </c>
      <c r="K40" s="7">
        <v>7</v>
      </c>
      <c r="L40" s="7">
        <v>21</v>
      </c>
      <c r="M40" s="7">
        <f t="shared" si="0"/>
        <v>79</v>
      </c>
      <c r="N40" s="8"/>
      <c r="O40" s="7">
        <v>14</v>
      </c>
      <c r="Q40" s="9" t="s">
        <v>81</v>
      </c>
    </row>
    <row r="41" spans="2:17">
      <c r="B41" s="7">
        <f t="shared" si="1"/>
        <v>15</v>
      </c>
      <c r="C41" s="7" t="s">
        <v>69</v>
      </c>
      <c r="D41" s="7"/>
      <c r="E41" s="7"/>
      <c r="F41" s="7"/>
      <c r="G41" s="7">
        <v>12</v>
      </c>
      <c r="H41" s="7">
        <v>13</v>
      </c>
      <c r="I41" s="7">
        <v>9</v>
      </c>
      <c r="J41" s="7">
        <v>17</v>
      </c>
      <c r="K41" s="7">
        <v>17</v>
      </c>
      <c r="L41" s="7">
        <v>12</v>
      </c>
      <c r="M41" s="7">
        <f t="shared" si="0"/>
        <v>80</v>
      </c>
      <c r="N41" s="8"/>
      <c r="O41" s="7">
        <v>19</v>
      </c>
      <c r="Q41" s="9" t="s">
        <v>81</v>
      </c>
    </row>
    <row r="42" spans="2:17">
      <c r="B42" s="7">
        <f t="shared" si="1"/>
        <v>16</v>
      </c>
      <c r="C42" s="7" t="s">
        <v>133</v>
      </c>
      <c r="D42" s="7"/>
      <c r="E42" s="7"/>
      <c r="F42" s="7"/>
      <c r="G42" s="7">
        <v>15</v>
      </c>
      <c r="H42" s="7">
        <v>15</v>
      </c>
      <c r="I42" s="7">
        <v>20</v>
      </c>
      <c r="J42" s="7">
        <v>11</v>
      </c>
      <c r="K42" s="7">
        <v>9</v>
      </c>
      <c r="L42" s="7">
        <v>18</v>
      </c>
      <c r="M42" s="7">
        <f t="shared" si="0"/>
        <v>88</v>
      </c>
      <c r="N42" s="8"/>
      <c r="O42" s="7">
        <v>20</v>
      </c>
      <c r="Q42" s="9" t="s">
        <v>81</v>
      </c>
    </row>
    <row r="43" spans="2:17">
      <c r="B43" s="7">
        <f t="shared" si="1"/>
        <v>17</v>
      </c>
      <c r="C43" s="7" t="s">
        <v>131</v>
      </c>
      <c r="D43" s="7"/>
      <c r="E43" s="7"/>
      <c r="F43" s="7"/>
      <c r="G43" s="7">
        <v>20</v>
      </c>
      <c r="H43" s="7">
        <v>20</v>
      </c>
      <c r="I43" s="7">
        <v>14</v>
      </c>
      <c r="J43" s="7">
        <v>12</v>
      </c>
      <c r="K43" s="7">
        <v>22</v>
      </c>
      <c r="L43" s="7">
        <v>9</v>
      </c>
      <c r="M43" s="7">
        <f t="shared" si="0"/>
        <v>97</v>
      </c>
      <c r="N43" s="8"/>
      <c r="O43" s="7">
        <v>21</v>
      </c>
      <c r="Q43" s="10" t="s">
        <v>77</v>
      </c>
    </row>
    <row r="44" spans="2:17">
      <c r="B44" s="7">
        <f t="shared" si="1"/>
        <v>18</v>
      </c>
      <c r="C44" s="7" t="s">
        <v>132</v>
      </c>
      <c r="D44" s="7"/>
      <c r="E44" s="7"/>
      <c r="F44" s="7"/>
      <c r="G44" s="7">
        <v>14</v>
      </c>
      <c r="H44" s="7">
        <v>14</v>
      </c>
      <c r="I44" s="7">
        <v>18</v>
      </c>
      <c r="J44" s="7">
        <v>21</v>
      </c>
      <c r="K44" s="7">
        <v>20</v>
      </c>
      <c r="L44" s="7">
        <v>15</v>
      </c>
      <c r="M44" s="7">
        <f t="shared" si="0"/>
        <v>102</v>
      </c>
      <c r="N44" s="8"/>
      <c r="O44" s="7">
        <v>22</v>
      </c>
      <c r="Q44" s="9" t="s">
        <v>81</v>
      </c>
    </row>
    <row r="45" spans="2:17">
      <c r="B45" s="7">
        <f t="shared" si="1"/>
        <v>19</v>
      </c>
      <c r="C45" s="7" t="s">
        <v>75</v>
      </c>
      <c r="D45" s="7"/>
      <c r="E45" s="7"/>
      <c r="F45" s="7"/>
      <c r="G45" s="7">
        <v>17</v>
      </c>
      <c r="H45" s="7">
        <v>20</v>
      </c>
      <c r="I45" s="7">
        <v>19</v>
      </c>
      <c r="J45" s="7">
        <v>13</v>
      </c>
      <c r="K45" s="7">
        <v>17</v>
      </c>
      <c r="L45" s="7">
        <v>17</v>
      </c>
      <c r="M45" s="7">
        <f t="shared" si="0"/>
        <v>103</v>
      </c>
      <c r="N45" s="8"/>
      <c r="O45" s="7">
        <v>17</v>
      </c>
      <c r="Q45" s="9" t="s">
        <v>81</v>
      </c>
    </row>
    <row r="46" spans="2:17">
      <c r="B46" s="7">
        <f t="shared" si="1"/>
        <v>20</v>
      </c>
      <c r="C46" s="7" t="s">
        <v>126</v>
      </c>
      <c r="D46" s="7"/>
      <c r="E46" s="7"/>
      <c r="F46" s="7"/>
      <c r="G46" s="7">
        <v>11</v>
      </c>
      <c r="H46" s="7">
        <v>17</v>
      </c>
      <c r="I46" s="7">
        <v>23</v>
      </c>
      <c r="J46" s="7">
        <v>22</v>
      </c>
      <c r="K46" s="7">
        <v>8</v>
      </c>
      <c r="L46" s="7">
        <v>24</v>
      </c>
      <c r="M46" s="7">
        <f t="shared" si="0"/>
        <v>105</v>
      </c>
      <c r="N46" s="8"/>
      <c r="O46" s="7">
        <v>11</v>
      </c>
      <c r="Q46" s="11" t="s">
        <v>78</v>
      </c>
    </row>
    <row r="47" spans="2:17">
      <c r="B47" s="7">
        <f t="shared" si="1"/>
        <v>21</v>
      </c>
      <c r="C47" s="7" t="s">
        <v>136</v>
      </c>
      <c r="D47" s="7"/>
      <c r="E47" s="7"/>
      <c r="F47" s="7"/>
      <c r="G47" s="7">
        <v>21</v>
      </c>
      <c r="H47" s="7">
        <v>22</v>
      </c>
      <c r="I47" s="7">
        <v>16</v>
      </c>
      <c r="J47" s="7">
        <v>16</v>
      </c>
      <c r="K47" s="7">
        <v>21</v>
      </c>
      <c r="L47" s="7">
        <v>14</v>
      </c>
      <c r="M47" s="7">
        <f t="shared" si="0"/>
        <v>110</v>
      </c>
      <c r="N47" s="8"/>
      <c r="O47" s="7">
        <v>18</v>
      </c>
      <c r="Q47" s="9" t="s">
        <v>81</v>
      </c>
    </row>
    <row r="48" spans="2:17">
      <c r="B48" s="7">
        <f t="shared" si="1"/>
        <v>22</v>
      </c>
      <c r="C48" s="7" t="s">
        <v>73</v>
      </c>
      <c r="D48" s="7"/>
      <c r="E48" s="7"/>
      <c r="F48" s="7"/>
      <c r="G48" s="7">
        <v>23</v>
      </c>
      <c r="H48" s="7">
        <v>16</v>
      </c>
      <c r="I48" s="7">
        <v>15</v>
      </c>
      <c r="J48" s="7">
        <v>20</v>
      </c>
      <c r="K48" s="7">
        <v>18</v>
      </c>
      <c r="L48" s="7">
        <v>20</v>
      </c>
      <c r="M48" s="7">
        <f t="shared" si="0"/>
        <v>112</v>
      </c>
      <c r="N48" s="8"/>
      <c r="O48" s="7">
        <v>5</v>
      </c>
      <c r="Q48" s="9" t="s">
        <v>81</v>
      </c>
    </row>
    <row r="49" spans="2:17">
      <c r="B49" s="7">
        <v>23</v>
      </c>
      <c r="C49" s="7" t="s">
        <v>74</v>
      </c>
      <c r="D49" s="7"/>
      <c r="E49" s="7"/>
      <c r="F49" s="7"/>
      <c r="G49" s="7">
        <v>22</v>
      </c>
      <c r="H49" s="7">
        <v>23</v>
      </c>
      <c r="I49" s="7">
        <v>22</v>
      </c>
      <c r="J49" s="7">
        <v>19</v>
      </c>
      <c r="K49" s="7">
        <v>13</v>
      </c>
      <c r="L49" s="7">
        <v>23</v>
      </c>
      <c r="M49" s="7">
        <f t="shared" si="0"/>
        <v>122</v>
      </c>
      <c r="N49" s="8"/>
      <c r="O49" s="7">
        <v>23</v>
      </c>
      <c r="Q49" s="11" t="s">
        <v>78</v>
      </c>
    </row>
    <row r="50" spans="2:17">
      <c r="B50" s="7">
        <v>24</v>
      </c>
      <c r="C50" s="7" t="s">
        <v>70</v>
      </c>
      <c r="D50" s="7"/>
      <c r="E50" s="7"/>
      <c r="F50" s="7"/>
      <c r="G50" s="7">
        <v>24</v>
      </c>
      <c r="H50" s="7">
        <v>24</v>
      </c>
      <c r="I50" s="7">
        <v>24</v>
      </c>
      <c r="J50" s="7">
        <v>24</v>
      </c>
      <c r="K50" s="7">
        <v>24</v>
      </c>
      <c r="L50" s="7">
        <v>22</v>
      </c>
      <c r="M50" s="7">
        <f t="shared" si="0"/>
        <v>142</v>
      </c>
      <c r="N50" s="8"/>
      <c r="O50" s="7">
        <v>1</v>
      </c>
      <c r="Q50" s="9" t="s">
        <v>81</v>
      </c>
    </row>
    <row r="53" spans="2:17" ht="15">
      <c r="C53" s="12" t="s">
        <v>92</v>
      </c>
    </row>
    <row r="55" spans="2:17">
      <c r="B55">
        <v>1</v>
      </c>
      <c r="C55" t="s">
        <v>36</v>
      </c>
    </row>
    <row r="56" spans="2:17">
      <c r="C56" t="s">
        <v>42</v>
      </c>
    </row>
    <row r="57" spans="2:17">
      <c r="C57" t="s">
        <v>37</v>
      </c>
    </row>
    <row r="58" spans="2:17">
      <c r="C58" s="13" t="s">
        <v>18</v>
      </c>
      <c r="D58" s="13"/>
      <c r="E58" s="13"/>
      <c r="F58" s="13"/>
      <c r="G58" s="13"/>
      <c r="H58" s="13"/>
      <c r="I58" s="13"/>
    </row>
    <row r="59" spans="2:17">
      <c r="C59" s="13"/>
      <c r="D59" s="13"/>
      <c r="E59" s="13"/>
      <c r="F59" s="13"/>
      <c r="G59" s="13"/>
      <c r="H59" s="13"/>
      <c r="I59" s="13"/>
    </row>
    <row r="60" spans="2:17">
      <c r="B60">
        <v>2</v>
      </c>
      <c r="C60" s="14" t="s">
        <v>86</v>
      </c>
      <c r="D60" s="13"/>
      <c r="E60" s="13"/>
      <c r="F60" s="13"/>
      <c r="G60" s="13"/>
      <c r="H60" s="13"/>
      <c r="I60" s="13"/>
    </row>
    <row r="61" spans="2:17">
      <c r="C61" s="14" t="s">
        <v>47</v>
      </c>
      <c r="D61" s="13"/>
      <c r="E61" s="13"/>
      <c r="F61" s="13"/>
      <c r="G61" s="13"/>
      <c r="H61" s="13"/>
      <c r="I61" s="13"/>
    </row>
    <row r="62" spans="2:17">
      <c r="C62" s="14" t="s">
        <v>87</v>
      </c>
      <c r="D62" s="13"/>
      <c r="E62" s="13"/>
      <c r="F62" s="13"/>
      <c r="G62" s="13"/>
      <c r="H62" s="13"/>
      <c r="I62" s="13"/>
    </row>
    <row r="64" spans="2:17">
      <c r="B64">
        <v>2</v>
      </c>
      <c r="C64" t="s">
        <v>39</v>
      </c>
    </row>
    <row r="65" spans="2:12">
      <c r="C65" t="s">
        <v>40</v>
      </c>
    </row>
    <row r="66" spans="2:12">
      <c r="C66" t="s">
        <v>14</v>
      </c>
    </row>
    <row r="67" spans="2:12">
      <c r="C67" t="s">
        <v>41</v>
      </c>
    </row>
    <row r="69" spans="2:12">
      <c r="B69">
        <v>4</v>
      </c>
      <c r="C69" t="s">
        <v>15</v>
      </c>
    </row>
    <row r="70" spans="2:12">
      <c r="C70" s="13" t="s">
        <v>43</v>
      </c>
      <c r="D70" s="13"/>
      <c r="E70" s="13"/>
      <c r="F70" s="13"/>
      <c r="G70" s="13"/>
      <c r="H70" s="13"/>
    </row>
    <row r="71" spans="2:12">
      <c r="C71" t="s">
        <v>44</v>
      </c>
    </row>
    <row r="72" spans="2:12">
      <c r="C72" t="s">
        <v>45</v>
      </c>
    </row>
    <row r="74" spans="2:12">
      <c r="B74">
        <v>5</v>
      </c>
      <c r="C74" t="s">
        <v>119</v>
      </c>
    </row>
    <row r="75" spans="2:12">
      <c r="C75" t="s">
        <v>120</v>
      </c>
    </row>
    <row r="76" spans="2:12">
      <c r="C76" s="13" t="s">
        <v>121</v>
      </c>
      <c r="D76" s="13"/>
      <c r="E76" s="13"/>
      <c r="F76" s="13"/>
      <c r="G76" s="13"/>
      <c r="H76" s="13"/>
      <c r="I76" s="13"/>
      <c r="J76" s="13"/>
      <c r="K76" s="13"/>
      <c r="L76" s="13"/>
    </row>
    <row r="77" spans="2:12">
      <c r="C77" t="s">
        <v>52</v>
      </c>
    </row>
    <row r="79" spans="2:12">
      <c r="B79">
        <v>6</v>
      </c>
      <c r="C79" t="s">
        <v>51</v>
      </c>
    </row>
    <row r="80" spans="2:12">
      <c r="C80" t="s">
        <v>50</v>
      </c>
    </row>
    <row r="81" spans="2:3">
      <c r="C81" t="s">
        <v>16</v>
      </c>
    </row>
    <row r="82" spans="2:3">
      <c r="C82" t="s">
        <v>13</v>
      </c>
    </row>
    <row r="84" spans="2:3">
      <c r="B84">
        <v>7</v>
      </c>
      <c r="C84" t="s">
        <v>11</v>
      </c>
    </row>
    <row r="85" spans="2:3">
      <c r="C85" t="s">
        <v>12</v>
      </c>
    </row>
    <row r="86" spans="2:3">
      <c r="C86" t="s">
        <v>17</v>
      </c>
    </row>
    <row r="88" spans="2:3">
      <c r="B88">
        <v>8</v>
      </c>
      <c r="C88" t="s">
        <v>88</v>
      </c>
    </row>
    <row r="89" spans="2:3">
      <c r="C89" t="s">
        <v>2</v>
      </c>
    </row>
    <row r="90" spans="2:3">
      <c r="C90" t="s">
        <v>34</v>
      </c>
    </row>
    <row r="92" spans="2:3">
      <c r="B92">
        <v>9</v>
      </c>
      <c r="C92" t="s">
        <v>35</v>
      </c>
    </row>
    <row r="93" spans="2:3">
      <c r="C93" t="s">
        <v>3</v>
      </c>
    </row>
    <row r="94" spans="2:3">
      <c r="C94" t="s">
        <v>4</v>
      </c>
    </row>
    <row r="95" spans="2:3">
      <c r="C95" t="s">
        <v>0</v>
      </c>
    </row>
    <row r="96" spans="2:3">
      <c r="C96" t="s">
        <v>1</v>
      </c>
    </row>
    <row r="98" spans="2:15">
      <c r="B98">
        <v>10</v>
      </c>
      <c r="C98" t="s">
        <v>5</v>
      </c>
    </row>
    <row r="99" spans="2:15">
      <c r="C99" t="s">
        <v>7</v>
      </c>
    </row>
    <row r="100" spans="2:15">
      <c r="C100" t="s">
        <v>6</v>
      </c>
    </row>
    <row r="101" spans="2:15">
      <c r="C101" s="13" t="s">
        <v>49</v>
      </c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</row>
    <row r="102" spans="2:15">
      <c r="C102" s="13" t="s">
        <v>19</v>
      </c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</row>
  </sheetData>
  <sortState ref="C10:O33">
    <sortCondition ref="M10:M33"/>
  </sortState>
  <phoneticPr fontId="11" type="noConversion"/>
  <printOptions gridLines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filterMode="1" enableFormatConditionsCalculation="0"/>
  <dimension ref="A1:N25"/>
  <sheetViews>
    <sheetView tabSelected="1" workbookViewId="0">
      <selection activeCell="O2" sqref="O2"/>
    </sheetView>
  </sheetViews>
  <sheetFormatPr baseColWidth="10" defaultColWidth="8.83203125" defaultRowHeight="14"/>
  <cols>
    <col min="2" max="2" width="30.5" customWidth="1"/>
    <col min="3" max="3" width="9.33203125" customWidth="1"/>
    <col min="4" max="4" width="14.1640625" customWidth="1"/>
    <col min="5" max="5" width="10.83203125" customWidth="1"/>
    <col min="6" max="6" width="6.33203125" customWidth="1"/>
    <col min="7" max="7" width="12.6640625" customWidth="1"/>
    <col min="8" max="8" width="13" customWidth="1"/>
    <col min="9" max="9" width="10" customWidth="1"/>
    <col min="10" max="10" width="9.33203125" customWidth="1"/>
    <col min="11" max="11" width="11.33203125" customWidth="1"/>
  </cols>
  <sheetData>
    <row r="1" spans="1:14">
      <c r="A1" s="15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8</v>
      </c>
      <c r="M1" t="s">
        <v>9</v>
      </c>
      <c r="N1" t="s">
        <v>10</v>
      </c>
    </row>
    <row r="2" spans="1:14">
      <c r="A2" s="7">
        <v>1</v>
      </c>
      <c r="B2" s="7" t="s">
        <v>97</v>
      </c>
      <c r="C2" s="19">
        <v>1</v>
      </c>
      <c r="D2" s="19">
        <v>1</v>
      </c>
      <c r="E2" s="19">
        <v>1</v>
      </c>
      <c r="F2" s="19">
        <v>6</v>
      </c>
      <c r="G2" s="19">
        <v>1</v>
      </c>
      <c r="H2" s="19">
        <v>6</v>
      </c>
      <c r="I2" s="19">
        <f t="shared" ref="I2:I25" si="0">SUM(C2:H2)</f>
        <v>16</v>
      </c>
      <c r="J2" s="19">
        <v>4</v>
      </c>
      <c r="K2" s="16" t="s">
        <v>77</v>
      </c>
      <c r="L2" s="19">
        <v>1</v>
      </c>
      <c r="M2" s="19">
        <v>1</v>
      </c>
      <c r="N2" s="19">
        <v>1</v>
      </c>
    </row>
    <row r="3" spans="1:14">
      <c r="A3" s="7">
        <f>A2+1</f>
        <v>2</v>
      </c>
      <c r="B3" s="7" t="s">
        <v>98</v>
      </c>
      <c r="C3" s="19">
        <v>7</v>
      </c>
      <c r="D3" s="19">
        <v>3</v>
      </c>
      <c r="E3" s="19">
        <v>7</v>
      </c>
      <c r="F3" s="19">
        <v>1</v>
      </c>
      <c r="G3" s="19">
        <v>2</v>
      </c>
      <c r="H3" s="19">
        <v>1</v>
      </c>
      <c r="I3" s="19">
        <f t="shared" si="0"/>
        <v>21</v>
      </c>
      <c r="J3" s="19">
        <v>2</v>
      </c>
      <c r="K3" s="17" t="s">
        <v>32</v>
      </c>
      <c r="L3" s="19">
        <v>1</v>
      </c>
      <c r="M3" s="19">
        <v>1</v>
      </c>
      <c r="N3" s="19">
        <v>1</v>
      </c>
    </row>
    <row r="4" spans="1:14">
      <c r="A4" s="7">
        <f t="shared" ref="A4:A23" si="1">A3+1</f>
        <v>3</v>
      </c>
      <c r="B4" s="7" t="s">
        <v>102</v>
      </c>
      <c r="C4" s="19">
        <v>6</v>
      </c>
      <c r="D4" s="19">
        <v>4</v>
      </c>
      <c r="E4" s="19">
        <v>5</v>
      </c>
      <c r="F4" s="19">
        <v>4</v>
      </c>
      <c r="G4" s="19">
        <v>11</v>
      </c>
      <c r="H4" s="19">
        <v>3</v>
      </c>
      <c r="I4" s="19">
        <f t="shared" si="0"/>
        <v>33</v>
      </c>
      <c r="J4" s="19">
        <v>9</v>
      </c>
      <c r="K4" s="16" t="s">
        <v>77</v>
      </c>
      <c r="L4" s="19">
        <v>1</v>
      </c>
      <c r="M4" s="19">
        <v>1</v>
      </c>
      <c r="N4" s="19">
        <v>1</v>
      </c>
    </row>
    <row r="5" spans="1:14" hidden="1">
      <c r="A5" s="7">
        <f t="shared" si="1"/>
        <v>4</v>
      </c>
      <c r="B5" s="7" t="s">
        <v>99</v>
      </c>
      <c r="C5" s="19">
        <v>4</v>
      </c>
      <c r="D5" s="19">
        <v>2</v>
      </c>
      <c r="E5" s="19">
        <v>3</v>
      </c>
      <c r="F5" s="19">
        <v>14</v>
      </c>
      <c r="G5" s="19">
        <v>4</v>
      </c>
      <c r="H5" s="19">
        <v>8</v>
      </c>
      <c r="I5" s="19">
        <f t="shared" si="0"/>
        <v>35</v>
      </c>
      <c r="J5" s="19">
        <v>7</v>
      </c>
      <c r="K5" s="16" t="s">
        <v>77</v>
      </c>
      <c r="L5" s="19">
        <v>1</v>
      </c>
      <c r="N5" s="19">
        <v>1</v>
      </c>
    </row>
    <row r="6" spans="1:14">
      <c r="A6" s="7">
        <f t="shared" si="1"/>
        <v>5</v>
      </c>
      <c r="B6" s="7" t="s">
        <v>105</v>
      </c>
      <c r="C6" s="19">
        <v>5</v>
      </c>
      <c r="D6" s="19">
        <v>8</v>
      </c>
      <c r="E6" s="19">
        <v>6</v>
      </c>
      <c r="F6" s="19">
        <v>2</v>
      </c>
      <c r="G6" s="19">
        <v>16</v>
      </c>
      <c r="H6" s="19">
        <v>5</v>
      </c>
      <c r="I6" s="19">
        <f t="shared" si="0"/>
        <v>42</v>
      </c>
      <c r="J6" s="19">
        <v>3</v>
      </c>
      <c r="K6" s="16" t="s">
        <v>77</v>
      </c>
      <c r="L6" s="19">
        <v>1</v>
      </c>
      <c r="M6" s="19">
        <v>1</v>
      </c>
      <c r="N6" s="19">
        <v>1</v>
      </c>
    </row>
    <row r="7" spans="1:14" hidden="1">
      <c r="A7" s="7">
        <f t="shared" si="1"/>
        <v>6</v>
      </c>
      <c r="B7" s="7" t="s">
        <v>100</v>
      </c>
      <c r="C7" s="19">
        <v>3</v>
      </c>
      <c r="D7" s="19">
        <v>10</v>
      </c>
      <c r="E7" s="19">
        <v>2</v>
      </c>
      <c r="F7" s="19">
        <v>15</v>
      </c>
      <c r="G7" s="19">
        <v>3</v>
      </c>
      <c r="H7" s="19">
        <v>11</v>
      </c>
      <c r="I7" s="19">
        <f t="shared" si="0"/>
        <v>44</v>
      </c>
      <c r="J7" s="19">
        <v>16</v>
      </c>
      <c r="K7" s="16" t="s">
        <v>77</v>
      </c>
      <c r="L7" s="19">
        <v>1</v>
      </c>
      <c r="N7" s="19">
        <v>1</v>
      </c>
    </row>
    <row r="8" spans="1:14">
      <c r="A8" s="7">
        <f t="shared" si="1"/>
        <v>7</v>
      </c>
      <c r="B8" s="7" t="s">
        <v>101</v>
      </c>
      <c r="C8" s="19">
        <v>18</v>
      </c>
      <c r="D8" s="19">
        <v>5</v>
      </c>
      <c r="E8" s="19">
        <v>4</v>
      </c>
      <c r="F8" s="19">
        <v>3</v>
      </c>
      <c r="G8" s="19">
        <v>22</v>
      </c>
      <c r="H8" s="19">
        <v>2</v>
      </c>
      <c r="I8" s="19">
        <f t="shared" si="0"/>
        <v>54</v>
      </c>
      <c r="J8" s="19">
        <v>10</v>
      </c>
      <c r="K8" s="16" t="s">
        <v>77</v>
      </c>
      <c r="L8" s="19">
        <v>1</v>
      </c>
      <c r="M8" s="19">
        <v>1</v>
      </c>
      <c r="N8" s="19">
        <v>1</v>
      </c>
    </row>
    <row r="9" spans="1:14" hidden="1">
      <c r="A9" s="7">
        <f t="shared" si="1"/>
        <v>8</v>
      </c>
      <c r="B9" s="7" t="s">
        <v>103</v>
      </c>
      <c r="C9" s="19">
        <v>8</v>
      </c>
      <c r="D9" s="19">
        <v>9</v>
      </c>
      <c r="E9" s="19">
        <v>8</v>
      </c>
      <c r="F9" s="19">
        <v>5</v>
      </c>
      <c r="G9" s="19">
        <v>10</v>
      </c>
      <c r="H9" s="19">
        <v>19</v>
      </c>
      <c r="I9" s="19">
        <f t="shared" si="0"/>
        <v>59</v>
      </c>
      <c r="J9" s="19">
        <v>15</v>
      </c>
      <c r="K9" s="16" t="s">
        <v>77</v>
      </c>
      <c r="N9" s="19">
        <v>1</v>
      </c>
    </row>
    <row r="10" spans="1:14" hidden="1">
      <c r="A10" s="7">
        <f t="shared" si="1"/>
        <v>9</v>
      </c>
      <c r="B10" s="7" t="s">
        <v>104</v>
      </c>
      <c r="C10" s="19">
        <v>2</v>
      </c>
      <c r="D10" s="19">
        <v>6</v>
      </c>
      <c r="E10" s="19">
        <v>12</v>
      </c>
      <c r="F10" s="19">
        <v>23</v>
      </c>
      <c r="G10" s="19">
        <v>5</v>
      </c>
      <c r="H10" s="19">
        <v>16</v>
      </c>
      <c r="I10" s="19">
        <f t="shared" si="0"/>
        <v>64</v>
      </c>
      <c r="J10" s="19">
        <v>12</v>
      </c>
      <c r="K10" s="18" t="s">
        <v>78</v>
      </c>
      <c r="L10" s="19">
        <v>1</v>
      </c>
    </row>
    <row r="11" spans="1:14" hidden="1">
      <c r="A11" s="7">
        <f t="shared" si="1"/>
        <v>10</v>
      </c>
      <c r="B11" s="7" t="s">
        <v>134</v>
      </c>
      <c r="C11" s="19">
        <v>13</v>
      </c>
      <c r="D11" s="19">
        <v>7</v>
      </c>
      <c r="E11" s="19">
        <v>10</v>
      </c>
      <c r="F11" s="19">
        <v>10</v>
      </c>
      <c r="G11" s="19">
        <v>12</v>
      </c>
      <c r="H11" s="19">
        <v>13</v>
      </c>
      <c r="I11" s="19">
        <f t="shared" si="0"/>
        <v>65</v>
      </c>
      <c r="J11" s="19">
        <v>24</v>
      </c>
      <c r="K11" s="17" t="s">
        <v>33</v>
      </c>
      <c r="N11" s="19">
        <v>1</v>
      </c>
    </row>
    <row r="12" spans="1:14">
      <c r="A12" s="7">
        <f t="shared" si="1"/>
        <v>11</v>
      </c>
      <c r="B12" s="7" t="s">
        <v>106</v>
      </c>
      <c r="C12" s="19">
        <v>16</v>
      </c>
      <c r="D12" s="19">
        <v>18</v>
      </c>
      <c r="E12" s="19">
        <v>11</v>
      </c>
      <c r="F12" s="19">
        <v>7</v>
      </c>
      <c r="G12" s="19">
        <v>15</v>
      </c>
      <c r="H12" s="19">
        <v>4</v>
      </c>
      <c r="I12" s="19">
        <f t="shared" si="0"/>
        <v>71</v>
      </c>
      <c r="J12" s="19">
        <v>8</v>
      </c>
      <c r="K12" s="16" t="s">
        <v>77</v>
      </c>
      <c r="L12" s="19">
        <v>1</v>
      </c>
      <c r="M12" s="19">
        <v>1</v>
      </c>
      <c r="N12" s="19">
        <v>1</v>
      </c>
    </row>
    <row r="13" spans="1:14" hidden="1">
      <c r="A13" s="7">
        <f t="shared" si="1"/>
        <v>12</v>
      </c>
      <c r="B13" s="7" t="s">
        <v>125</v>
      </c>
      <c r="C13" s="19">
        <v>10</v>
      </c>
      <c r="D13" s="19">
        <v>11</v>
      </c>
      <c r="E13" s="19">
        <v>17</v>
      </c>
      <c r="F13" s="19">
        <v>18</v>
      </c>
      <c r="G13" s="19">
        <v>6</v>
      </c>
      <c r="H13" s="19">
        <v>10</v>
      </c>
      <c r="I13" s="19">
        <f t="shared" si="0"/>
        <v>72</v>
      </c>
      <c r="J13" s="19">
        <v>6</v>
      </c>
      <c r="K13" s="18" t="s">
        <v>78</v>
      </c>
      <c r="L13" s="19">
        <v>1</v>
      </c>
    </row>
    <row r="14" spans="1:14">
      <c r="A14" s="7">
        <f t="shared" si="1"/>
        <v>13</v>
      </c>
      <c r="B14" s="7" t="s">
        <v>107</v>
      </c>
      <c r="C14" s="19">
        <v>19</v>
      </c>
      <c r="D14" s="19">
        <v>17</v>
      </c>
      <c r="E14" s="19">
        <v>13</v>
      </c>
      <c r="F14" s="19">
        <v>8</v>
      </c>
      <c r="G14" s="19">
        <v>14</v>
      </c>
      <c r="H14" s="19">
        <v>8</v>
      </c>
      <c r="I14" s="19">
        <f t="shared" si="0"/>
        <v>79</v>
      </c>
      <c r="J14" s="19">
        <v>13</v>
      </c>
      <c r="K14" s="16" t="s">
        <v>77</v>
      </c>
      <c r="L14" s="19">
        <v>1</v>
      </c>
      <c r="M14" s="19">
        <v>1</v>
      </c>
      <c r="N14" s="19">
        <v>1</v>
      </c>
    </row>
    <row r="15" spans="1:14" hidden="1">
      <c r="A15" s="7">
        <f t="shared" si="1"/>
        <v>14</v>
      </c>
      <c r="B15" s="7" t="s">
        <v>108</v>
      </c>
      <c r="C15" s="19">
        <v>9</v>
      </c>
      <c r="D15" s="19">
        <v>12</v>
      </c>
      <c r="E15" s="19">
        <v>21</v>
      </c>
      <c r="F15" s="19">
        <v>9</v>
      </c>
      <c r="G15" s="19">
        <v>7</v>
      </c>
      <c r="H15" s="19">
        <v>21</v>
      </c>
      <c r="I15" s="19">
        <f t="shared" si="0"/>
        <v>79</v>
      </c>
      <c r="J15" s="19">
        <v>14</v>
      </c>
      <c r="K15" s="17" t="s">
        <v>31</v>
      </c>
      <c r="N15" s="19">
        <v>1</v>
      </c>
    </row>
    <row r="16" spans="1:14" hidden="1">
      <c r="A16" s="7">
        <f t="shared" si="1"/>
        <v>15</v>
      </c>
      <c r="B16" s="7" t="s">
        <v>109</v>
      </c>
      <c r="C16" s="19">
        <v>12</v>
      </c>
      <c r="D16" s="19">
        <v>13</v>
      </c>
      <c r="E16" s="19">
        <v>9</v>
      </c>
      <c r="F16" s="19">
        <v>17</v>
      </c>
      <c r="G16" s="19">
        <v>17</v>
      </c>
      <c r="H16" s="19">
        <v>12</v>
      </c>
      <c r="I16" s="19">
        <f t="shared" si="0"/>
        <v>80</v>
      </c>
      <c r="J16" s="19">
        <v>19</v>
      </c>
      <c r="K16" s="17" t="s">
        <v>31</v>
      </c>
      <c r="N16" s="19">
        <v>1</v>
      </c>
    </row>
    <row r="17" spans="1:14" hidden="1">
      <c r="A17" s="7">
        <f t="shared" si="1"/>
        <v>16</v>
      </c>
      <c r="B17" s="7" t="s">
        <v>110</v>
      </c>
      <c r="C17" s="19">
        <v>15</v>
      </c>
      <c r="D17" s="19">
        <v>15</v>
      </c>
      <c r="E17" s="19">
        <v>20</v>
      </c>
      <c r="F17" s="19">
        <v>11</v>
      </c>
      <c r="G17" s="19">
        <v>9</v>
      </c>
      <c r="H17" s="19">
        <v>18</v>
      </c>
      <c r="I17" s="19">
        <f t="shared" si="0"/>
        <v>88</v>
      </c>
      <c r="J17" s="19">
        <v>20</v>
      </c>
      <c r="K17" s="17" t="s">
        <v>31</v>
      </c>
      <c r="N17" s="19">
        <v>1</v>
      </c>
    </row>
    <row r="18" spans="1:14" hidden="1">
      <c r="A18" s="7">
        <f t="shared" si="1"/>
        <v>17</v>
      </c>
      <c r="B18" s="7" t="s">
        <v>111</v>
      </c>
      <c r="C18" s="19">
        <v>20</v>
      </c>
      <c r="D18" s="19">
        <v>20</v>
      </c>
      <c r="E18" s="19">
        <v>14</v>
      </c>
      <c r="F18" s="19">
        <v>12</v>
      </c>
      <c r="G18" s="19">
        <v>22</v>
      </c>
      <c r="H18" s="19">
        <v>9</v>
      </c>
      <c r="I18" s="19">
        <f t="shared" si="0"/>
        <v>97</v>
      </c>
      <c r="J18" s="19">
        <v>21</v>
      </c>
      <c r="K18" s="16" t="s">
        <v>77</v>
      </c>
      <c r="N18" s="19">
        <v>1</v>
      </c>
    </row>
    <row r="19" spans="1:14" hidden="1">
      <c r="A19" s="7">
        <f t="shared" si="1"/>
        <v>18</v>
      </c>
      <c r="B19" s="7" t="s">
        <v>112</v>
      </c>
      <c r="C19" s="19">
        <v>14</v>
      </c>
      <c r="D19" s="19">
        <v>14</v>
      </c>
      <c r="E19" s="19">
        <v>18</v>
      </c>
      <c r="F19" s="19">
        <v>21</v>
      </c>
      <c r="G19" s="19">
        <v>20</v>
      </c>
      <c r="H19" s="19">
        <v>15</v>
      </c>
      <c r="I19" s="19">
        <f t="shared" si="0"/>
        <v>102</v>
      </c>
      <c r="J19" s="19">
        <v>22</v>
      </c>
      <c r="K19" s="17" t="s">
        <v>31</v>
      </c>
      <c r="N19" s="19">
        <v>1</v>
      </c>
    </row>
    <row r="20" spans="1:14" hidden="1">
      <c r="A20" s="7">
        <f t="shared" si="1"/>
        <v>19</v>
      </c>
      <c r="B20" s="7" t="s">
        <v>113</v>
      </c>
      <c r="C20" s="19">
        <v>17</v>
      </c>
      <c r="D20" s="19">
        <v>20</v>
      </c>
      <c r="E20" s="19">
        <v>19</v>
      </c>
      <c r="F20" s="19">
        <v>13</v>
      </c>
      <c r="G20" s="19">
        <v>17</v>
      </c>
      <c r="H20" s="19">
        <v>17</v>
      </c>
      <c r="I20" s="19">
        <f t="shared" si="0"/>
        <v>103</v>
      </c>
      <c r="J20" s="19">
        <v>17</v>
      </c>
      <c r="K20" s="17" t="s">
        <v>31</v>
      </c>
      <c r="N20" s="19">
        <v>1</v>
      </c>
    </row>
    <row r="21" spans="1:14" hidden="1">
      <c r="A21" s="7">
        <f t="shared" si="1"/>
        <v>20</v>
      </c>
      <c r="B21" s="7" t="s">
        <v>126</v>
      </c>
      <c r="C21" s="19">
        <v>11</v>
      </c>
      <c r="D21" s="19">
        <v>17</v>
      </c>
      <c r="E21" s="19">
        <v>23</v>
      </c>
      <c r="F21" s="19">
        <v>22</v>
      </c>
      <c r="G21" s="19">
        <v>8</v>
      </c>
      <c r="H21" s="19">
        <v>24</v>
      </c>
      <c r="I21" s="19">
        <f t="shared" si="0"/>
        <v>105</v>
      </c>
      <c r="J21" s="19">
        <v>11</v>
      </c>
      <c r="K21" s="18" t="s">
        <v>78</v>
      </c>
      <c r="L21" s="19">
        <v>1</v>
      </c>
    </row>
    <row r="22" spans="1:14" hidden="1">
      <c r="A22" s="7">
        <f t="shared" si="1"/>
        <v>21</v>
      </c>
      <c r="B22" s="7" t="s">
        <v>114</v>
      </c>
      <c r="C22" s="19">
        <v>21</v>
      </c>
      <c r="D22" s="19">
        <v>22</v>
      </c>
      <c r="E22" s="19">
        <v>16</v>
      </c>
      <c r="F22" s="19">
        <v>16</v>
      </c>
      <c r="G22" s="19">
        <v>21</v>
      </c>
      <c r="H22" s="19">
        <v>14</v>
      </c>
      <c r="I22" s="19">
        <f t="shared" si="0"/>
        <v>110</v>
      </c>
      <c r="J22" s="19">
        <v>18</v>
      </c>
      <c r="K22" s="17" t="s">
        <v>31</v>
      </c>
      <c r="N22" s="19">
        <v>1</v>
      </c>
    </row>
    <row r="23" spans="1:14" hidden="1">
      <c r="A23" s="7">
        <f t="shared" si="1"/>
        <v>22</v>
      </c>
      <c r="B23" s="7" t="s">
        <v>115</v>
      </c>
      <c r="C23" s="19">
        <v>23</v>
      </c>
      <c r="D23" s="19">
        <v>16</v>
      </c>
      <c r="E23" s="19">
        <v>15</v>
      </c>
      <c r="F23" s="19">
        <v>20</v>
      </c>
      <c r="G23" s="19">
        <v>18</v>
      </c>
      <c r="H23" s="19">
        <v>20</v>
      </c>
      <c r="I23" s="19">
        <f t="shared" si="0"/>
        <v>112</v>
      </c>
      <c r="J23" s="19">
        <v>5</v>
      </c>
      <c r="K23" s="17" t="s">
        <v>31</v>
      </c>
      <c r="L23" s="19">
        <v>1</v>
      </c>
      <c r="N23" s="19">
        <v>1</v>
      </c>
    </row>
    <row r="24" spans="1:14" hidden="1">
      <c r="A24" s="7">
        <v>23</v>
      </c>
      <c r="B24" s="7" t="s">
        <v>116</v>
      </c>
      <c r="C24" s="19">
        <v>22</v>
      </c>
      <c r="D24" s="19">
        <v>23</v>
      </c>
      <c r="E24" s="19">
        <v>22</v>
      </c>
      <c r="F24" s="19">
        <v>19</v>
      </c>
      <c r="G24" s="19">
        <v>13</v>
      </c>
      <c r="H24" s="19">
        <v>23</v>
      </c>
      <c r="I24" s="19">
        <f t="shared" si="0"/>
        <v>122</v>
      </c>
      <c r="J24" s="19">
        <v>23</v>
      </c>
      <c r="K24" s="18" t="s">
        <v>78</v>
      </c>
    </row>
    <row r="25" spans="1:14" hidden="1">
      <c r="A25" s="7">
        <v>24</v>
      </c>
      <c r="B25" s="7" t="s">
        <v>117</v>
      </c>
      <c r="C25" s="19">
        <v>24</v>
      </c>
      <c r="D25" s="19">
        <v>24</v>
      </c>
      <c r="E25" s="19">
        <v>24</v>
      </c>
      <c r="F25" s="19">
        <v>24</v>
      </c>
      <c r="G25" s="19">
        <v>24</v>
      </c>
      <c r="H25" s="19">
        <v>22</v>
      </c>
      <c r="I25" s="19">
        <f t="shared" si="0"/>
        <v>142</v>
      </c>
      <c r="J25" s="19">
        <v>1</v>
      </c>
      <c r="K25" s="17" t="s">
        <v>31</v>
      </c>
      <c r="L25" s="19">
        <v>1</v>
      </c>
      <c r="N25" s="19">
        <v>1</v>
      </c>
    </row>
  </sheetData>
  <autoFilter ref="A1:M25">
    <filterColumn colId="12">
      <filters>
        <filter val="1"/>
      </filters>
    </filterColumn>
  </autoFilter>
  <phoneticPr fontId="11" type="noConversion"/>
  <pageMargins left="0.7" right="0.7" top="0.75" bottom="0.75" header="0.3" footer="0.3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Capers</dc:creator>
  <cp:lastModifiedBy>Jitendra Subramanyam</cp:lastModifiedBy>
  <cp:lastPrinted>2013-08-10T09:02:55Z</cp:lastPrinted>
  <dcterms:created xsi:type="dcterms:W3CDTF">2013-08-08T09:47:18Z</dcterms:created>
  <dcterms:modified xsi:type="dcterms:W3CDTF">2013-08-31T17:51:56Z</dcterms:modified>
</cp:coreProperties>
</file>