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ThisWorkbook" autoCompressPictures="0"/>
  <mc:AlternateContent xmlns:mc="http://schemas.openxmlformats.org/markup-compatibility/2006">
    <mc:Choice Requires="x15">
      <x15ac:absPath xmlns:x15ac="http://schemas.microsoft.com/office/spreadsheetml/2010/11/ac" url="C:\laragon\www\es_v2\public\excelformats\mcs\"/>
    </mc:Choice>
  </mc:AlternateContent>
  <workbookProtection lockStructure="1"/>
  <bookViews>
    <workbookView xWindow="0" yWindow="0" windowWidth="28800" windowHeight="14265" tabRatio="5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1">BACK!$A$1:$BO$122</definedName>
    <definedName name="_xlnm.Print_Area" localSheetId="0">FRONT!$A$1:$BO$105</definedName>
    <definedName name="Specialized">'Helper(IMPORTANT!)'!$E$4:$E$12</definedName>
  </definedNames>
  <calcPr calcId="162913"/>
</workbook>
</file>

<file path=xl/calcChain.xml><?xml version="1.0" encoding="utf-8"?>
<calcChain xmlns="http://schemas.openxmlformats.org/spreadsheetml/2006/main">
  <c r="BI54" i="5" l="1"/>
  <c r="BI51" i="5"/>
  <c r="BI50" i="5"/>
  <c r="BI40" i="4"/>
  <c r="BI39" i="4"/>
  <c r="BI38" i="4"/>
  <c r="BI55" i="5"/>
  <c r="K68" i="7" s="1"/>
  <c r="L68" i="7" s="1"/>
  <c r="BI53" i="5"/>
  <c r="K67" i="7" s="1"/>
  <c r="L67" i="7" s="1"/>
  <c r="BI52" i="5"/>
  <c r="BI49" i="5"/>
  <c r="BI48" i="5"/>
  <c r="BI46" i="5"/>
  <c r="AY44" i="5"/>
  <c r="AT44" i="5"/>
  <c r="A1" i="6"/>
  <c r="I1" i="5"/>
  <c r="BD62" i="4"/>
  <c r="BI62" i="4"/>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7" i="5"/>
  <c r="BI57" i="5"/>
  <c r="K70" i="7"/>
  <c r="L70" i="7" s="1"/>
  <c r="BD58" i="5"/>
  <c r="BI58" i="5"/>
  <c r="K71" i="7"/>
  <c r="L71" i="7" s="1"/>
  <c r="BD59" i="5"/>
  <c r="BI59" i="5" s="1"/>
  <c r="K72" i="7" s="1"/>
  <c r="L72" i="7" s="1"/>
  <c r="BD60" i="5"/>
  <c r="BI60" i="5"/>
  <c r="K73" i="7" s="1"/>
  <c r="L73" i="7" s="1"/>
  <c r="BD61" i="5"/>
  <c r="BI61" i="5"/>
  <c r="K74" i="7"/>
  <c r="L74" i="7" s="1"/>
  <c r="BD62" i="5"/>
  <c r="BI62" i="5"/>
  <c r="K75" i="7"/>
  <c r="L75" i="7" s="1"/>
  <c r="BD63" i="5"/>
  <c r="BI63" i="5" s="1"/>
  <c r="K76" i="7" s="1"/>
  <c r="L76" i="7" s="1"/>
  <c r="BD64" i="5"/>
  <c r="BI64" i="5"/>
  <c r="K77" i="7" s="1"/>
  <c r="L77" i="7" s="1"/>
  <c r="BD65" i="5"/>
  <c r="BI65" i="5"/>
  <c r="K78" i="7"/>
  <c r="L78" i="7" s="1"/>
  <c r="K58" i="7"/>
  <c r="L58" i="7"/>
  <c r="BI12" i="5"/>
  <c r="K48" i="7" s="1"/>
  <c r="L48" i="7" s="1"/>
  <c r="BI13" i="5"/>
  <c r="K49" i="7" s="1"/>
  <c r="L49" i="7" s="1"/>
  <c r="BI14" i="5"/>
  <c r="K50" i="7" s="1"/>
  <c r="L50" i="7" s="1"/>
  <c r="BI15" i="5"/>
  <c r="K51" i="7"/>
  <c r="L51" i="7" s="1"/>
  <c r="BI16" i="5"/>
  <c r="K52" i="7" s="1"/>
  <c r="L52" i="7" s="1"/>
  <c r="K53" i="7"/>
  <c r="L53" i="7"/>
  <c r="K54" i="7"/>
  <c r="L54" i="7"/>
  <c r="K55" i="7"/>
  <c r="L55" i="7"/>
  <c r="K56" i="7"/>
  <c r="L56" i="7"/>
  <c r="K57" i="7"/>
  <c r="L57" i="7"/>
  <c r="BI78" i="4"/>
  <c r="K28" i="7" s="1"/>
  <c r="L28" i="7" s="1"/>
  <c r="BI79" i="4"/>
  <c r="K29" i="7" s="1"/>
  <c r="L29" i="7" s="1"/>
  <c r="BI80" i="4"/>
  <c r="K30" i="7" s="1"/>
  <c r="L30" i="7" s="1"/>
  <c r="BI81" i="4"/>
  <c r="K31" i="7" s="1"/>
  <c r="L31" i="7" s="1"/>
  <c r="BI82" i="4"/>
  <c r="K32" i="7" s="1"/>
  <c r="L32" i="7" s="1"/>
  <c r="BI83" i="4"/>
  <c r="K33" i="7" s="1"/>
  <c r="L33" i="7" s="1"/>
  <c r="K34" i="7"/>
  <c r="L34" i="7"/>
  <c r="K35" i="7"/>
  <c r="L35" i="7"/>
  <c r="BI84" i="4"/>
  <c r="K36" i="7" s="1"/>
  <c r="L36" i="7" s="1"/>
  <c r="BI85" i="4"/>
  <c r="K37" i="7"/>
  <c r="L37" i="7" s="1"/>
  <c r="BI86" i="4"/>
  <c r="K38" i="7" s="1"/>
  <c r="L38" i="7" s="1"/>
  <c r="BI32" i="4"/>
  <c r="K8" i="7"/>
  <c r="L8" i="7" s="1"/>
  <c r="BI33" i="4"/>
  <c r="K9" i="7" s="1"/>
  <c r="L9" i="7" s="1"/>
  <c r="BI34" i="4"/>
  <c r="K10" i="7"/>
  <c r="L10" i="7" s="1"/>
  <c r="BI35" i="4"/>
  <c r="K11" i="7" s="1"/>
  <c r="L11" i="7" s="1"/>
  <c r="BI36" i="4"/>
  <c r="K12" i="7" s="1"/>
  <c r="L12" i="7" s="1"/>
  <c r="BI37" i="4"/>
  <c r="K13" i="7" s="1"/>
  <c r="L13" i="7" s="1"/>
  <c r="BI41" i="4"/>
  <c r="K14" i="7" s="1"/>
  <c r="L14" i="7" s="1"/>
  <c r="BD42" i="4"/>
  <c r="BI42" i="4"/>
  <c r="K15" i="7"/>
  <c r="L15" i="7" s="1"/>
  <c r="BD43" i="4"/>
  <c r="BI43" i="4"/>
  <c r="K16" i="7"/>
  <c r="L16" i="7" s="1"/>
  <c r="BD44" i="4"/>
  <c r="BI44" i="4" s="1"/>
  <c r="K17" i="7" s="1"/>
  <c r="L17" i="7" s="1"/>
  <c r="BD45" i="4"/>
  <c r="BI45" i="4"/>
  <c r="K18" i="7" s="1"/>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I77" i="4"/>
  <c r="K27" i="7" s="1"/>
  <c r="L27" i="7" s="1"/>
  <c r="BD84" i="5"/>
  <c r="BI84" i="5"/>
  <c r="K86" i="7" s="1"/>
  <c r="L86" i="7" s="1"/>
  <c r="BD83" i="5"/>
  <c r="BI83" i="5"/>
  <c r="K85" i="7"/>
  <c r="L85" i="7" s="1"/>
  <c r="K84" i="7"/>
  <c r="L84" i="7"/>
  <c r="K83" i="7"/>
  <c r="L83" i="7" s="1"/>
  <c r="K82" i="7"/>
  <c r="L82" i="7" s="1"/>
  <c r="K81" i="7"/>
  <c r="L81" i="7" s="1"/>
  <c r="BD82" i="5"/>
  <c r="BI82" i="5"/>
  <c r="K80" i="7" s="1"/>
  <c r="L80" i="7" s="1"/>
  <c r="BD81" i="5"/>
  <c r="BI81" i="5"/>
  <c r="BD35" i="5"/>
  <c r="BI35" i="5" s="1"/>
  <c r="K66" i="7" s="1"/>
  <c r="L66" i="7" s="1"/>
  <c r="BD34" i="5"/>
  <c r="BI34" i="5" s="1"/>
  <c r="K65" i="7" s="1"/>
  <c r="L65" i="7" s="1"/>
  <c r="K64" i="7"/>
  <c r="L64" i="7" s="1"/>
  <c r="K63" i="7"/>
  <c r="L63" i="7"/>
  <c r="K62" i="7"/>
  <c r="L62" i="7" s="1"/>
  <c r="K61" i="7"/>
  <c r="L61" i="7" s="1"/>
  <c r="BD33" i="5"/>
  <c r="BI33" i="5"/>
  <c r="K60" i="7"/>
  <c r="L60" i="7" s="1"/>
  <c r="BD32" i="5"/>
  <c r="BI32" i="5"/>
  <c r="K59" i="7" s="1"/>
  <c r="L59" i="7" s="1"/>
  <c r="K46" i="7"/>
  <c r="L46" i="7" s="1"/>
  <c r="K45" i="7"/>
  <c r="L45" i="7" s="1"/>
  <c r="K44" i="7"/>
  <c r="L44" i="7"/>
  <c r="K43" i="7"/>
  <c r="L43" i="7" s="1"/>
  <c r="K42" i="7"/>
  <c r="L42" i="7"/>
  <c r="K41" i="7"/>
  <c r="L41" i="7" s="1"/>
  <c r="K40" i="7"/>
  <c r="L40" i="7"/>
  <c r="BD64" i="4"/>
  <c r="BI64" i="4"/>
  <c r="K26" i="7" s="1"/>
  <c r="L26" i="7" s="1"/>
  <c r="BD63" i="4"/>
  <c r="BI63" i="4"/>
  <c r="K25" i="7" s="1"/>
  <c r="L25" i="7" s="1"/>
  <c r="K24" i="7"/>
  <c r="L24" i="7" s="1"/>
  <c r="K23" i="7"/>
  <c r="L23" i="7" s="1"/>
  <c r="BD61" i="4"/>
  <c r="BI61" i="4"/>
  <c r="M8" i="7" s="1" a="1"/>
  <c r="M8" i="7" s="1"/>
  <c r="BI11" i="5"/>
  <c r="M11" i="7" s="1" a="1"/>
  <c r="M11" i="7" s="1"/>
  <c r="AY9" i="5"/>
  <c r="AT9" i="5"/>
  <c r="AY29" i="4"/>
  <c r="AT29" i="4"/>
  <c r="BI31" i="4"/>
  <c r="K7" i="7" s="1"/>
  <c r="K39" i="7"/>
  <c r="L39" i="7" s="1"/>
  <c r="M10" i="7" a="1"/>
  <c r="M10" i="7" s="1"/>
  <c r="K19" i="7"/>
  <c r="L19" i="7" s="1"/>
  <c r="K79" i="7"/>
  <c r="BI47" i="5"/>
  <c r="BD56" i="5"/>
  <c r="BI56" i="5" s="1"/>
  <c r="BI17" i="5"/>
  <c r="BI87" i="4"/>
  <c r="BD46" i="4" l="1"/>
  <c r="M14" i="7" a="1"/>
  <c r="M14" i="7" s="1"/>
  <c r="M12" i="7" a="1"/>
  <c r="M12" i="7" s="1"/>
  <c r="M13" i="7" a="1"/>
  <c r="M13" i="7" s="1"/>
  <c r="K69" i="7"/>
  <c r="L69" i="7" s="1"/>
  <c r="K47" i="7"/>
  <c r="L47" i="7" s="1"/>
  <c r="M9" i="7" a="1"/>
  <c r="M9" i="7" s="1"/>
  <c r="A24" i="6" a="1"/>
  <c r="A24" i="6" s="1"/>
  <c r="A34" i="6" a="1"/>
  <c r="A34" i="6" s="1"/>
  <c r="A11" i="6" a="1"/>
  <c r="A11" i="6" s="1"/>
  <c r="A35" i="6" a="1"/>
  <c r="A35" i="6" s="1"/>
  <c r="A42" i="6" a="1"/>
  <c r="A42" i="6" s="1"/>
  <c r="A30" i="6" a="1"/>
  <c r="A30" i="6" s="1"/>
  <c r="A41" i="6" a="1"/>
  <c r="A41" i="6" s="1"/>
  <c r="A32" i="6" a="1"/>
  <c r="A32" i="6" s="1"/>
  <c r="A15" i="6" a="1"/>
  <c r="A15" i="6" s="1"/>
  <c r="A39" i="6" a="1"/>
  <c r="A39" i="6" s="1"/>
  <c r="A18" i="6" a="1"/>
  <c r="A18" i="6" s="1"/>
  <c r="L7" i="7"/>
  <c r="A19" i="6" a="1"/>
  <c r="A19" i="6" s="1"/>
  <c r="A16" i="6" a="1"/>
  <c r="A16" i="6" s="1"/>
  <c r="A17" i="6" a="1"/>
  <c r="A17" i="6" s="1"/>
  <c r="A36" i="6" a="1"/>
  <c r="A36" i="6" s="1"/>
  <c r="M7" i="7" a="1"/>
  <c r="M7" i="7" s="1"/>
  <c r="A20" i="6" a="1"/>
  <c r="A20" i="6" s="1"/>
  <c r="A31" i="6" a="1"/>
  <c r="A31" i="6" s="1"/>
  <c r="A12" i="6" a="1"/>
  <c r="A12" i="6" s="1"/>
  <c r="A13" i="6" a="1"/>
  <c r="A13" i="6" s="1"/>
  <c r="A33" i="6" a="1"/>
  <c r="A33" i="6" s="1"/>
  <c r="A9" i="6" a="1"/>
  <c r="A9" i="6" s="1"/>
  <c r="A50" i="6" a="1"/>
  <c r="A50" i="6" s="1"/>
  <c r="A27" i="6" a="1"/>
  <c r="A27" i="6" s="1"/>
  <c r="A46" i="6" a="1"/>
  <c r="A46" i="6" s="1"/>
  <c r="A51" i="6" a="1"/>
  <c r="A51" i="6" s="1"/>
  <c r="A45" i="6" a="1"/>
  <c r="A45" i="6" s="1"/>
  <c r="A43" i="6" a="1"/>
  <c r="A43" i="6" s="1"/>
  <c r="A47" i="6" a="1"/>
  <c r="A47" i="6" s="1"/>
  <c r="A52" i="6" a="1"/>
  <c r="A52" i="6" s="1"/>
  <c r="A26" i="6" a="1"/>
  <c r="A26" i="6" s="1"/>
  <c r="A44" i="6" a="1"/>
  <c r="A44" i="6" s="1"/>
  <c r="A7" i="6" a="1"/>
  <c r="A7" i="6" s="1"/>
  <c r="L79" i="7"/>
  <c r="A23" i="6" a="1"/>
  <c r="A23" i="6" s="1"/>
  <c r="A14" i="6" a="1"/>
  <c r="A14" i="6" s="1"/>
  <c r="A10" i="6" a="1"/>
  <c r="A10" i="6" s="1"/>
  <c r="A40" i="6" a="1"/>
  <c r="A40" i="6" s="1"/>
  <c r="A8" i="6" a="1"/>
  <c r="A8" i="6" s="1"/>
  <c r="BK90" i="5" l="1"/>
  <c r="BI46" i="4"/>
  <c r="A21" i="6"/>
</calcChain>
</file>

<file path=xl/sharedStrings.xml><?xml version="1.0" encoding="utf-8"?>
<sst xmlns="http://schemas.openxmlformats.org/spreadsheetml/2006/main" count="267" uniqueCount="147">
  <si>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</si>
  <si>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</si>
  <si>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</si>
  <si>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</si>
  <si>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</si>
  <si>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</si>
  <si>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</si>
  <si>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</si>
  <si>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</si>
  <si>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</si>
  <si>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</si>
  <si>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</si>
  <si>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</si>
  <si>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</si>
  <si>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</si>
  <si>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</si>
  <si>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</si>
  <si>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</si>
  <si>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</si>
  <si>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</si>
  <si>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</si>
  <si>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</si>
  <si>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</si>
  <si>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</si>
  <si>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</si>
  <si>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</si>
  <si>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</si>
  <si>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</si>
  <si>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</si>
  <si>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</si>
  <si>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</si>
  <si>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</si>
  <si>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</si>
  <si>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</si>
  <si>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</si>
  <si>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</si>
  <si>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</si>
  <si>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</si>
  <si>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</si>
  <si>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</si>
  <si>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</si>
  <si>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</si>
  <si>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</si>
  <si>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</si>
  <si>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</si>
  <si>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</si>
  <si>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</si>
  <si>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</si>
  <si>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</si>
  <si>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</si>
  <si>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</si>
  <si>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</si>
  <si>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</si>
  <si>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</si>
  <si>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</si>
  <si>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</si>
  <si>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</si>
  <si>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</si>
  <si>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</si>
  <si>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</si>
  <si>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</si>
  <si>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</si>
  <si>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</si>
  <si>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</si>
  <si>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</si>
  <si>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</si>
  <si>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</si>
  <si>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</si>
  <si>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indexed="8"/>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</si>
  <si>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</si>
  <si>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</si>
  <si>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</si>
  <si>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</si>
  <si>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</si>
  <si>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</si>
  <si>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</si>
  <si>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</si>
  <si>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</si>
  <si>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</si>
  <si>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</si>
  <si>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</si>
  <si>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</si>
  <si>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</si>
  <si>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</si>
  <si>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</si>
  <si>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</si>
  <si>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</si>
  <si>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</si>
  <si>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</si>
  <si>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r>
      <rPr>
        <b/>
        <sz val="12"/>
        <color indexed="8"/>
        <rFont val="Arial Narrow"/>
        <family val="2"/>
      </rPr>
      <t>REMARKS:</t>
    </r>
    <r>
      <rPr>
        <sz val="12"/>
        <color indexed="8"/>
        <rFont val="Arial Narrow"/>
        <family val="2"/>
      </rPr>
      <t xml:space="preserve"> </t>
    </r>
    <r>
      <rPr>
        <i/>
        <sz val="12"/>
        <color indexed="8"/>
        <rFont val="Arial Narrow"/>
        <family val="2"/>
      </rPr>
      <t>(Please indicate the purpose for which this permanent record will be used)</t>
    </r>
  </si>
  <si>
    <r>
      <t xml:space="preserve">OTHER SUBJECTS </t>
    </r>
    <r>
      <rPr>
        <b/>
        <i/>
        <sz val="12"/>
        <color indexed="8"/>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</si>
  <si>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</si>
  <si>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</si>
  <si>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</si>
  <si>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</si>
  <si>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</si>
  <si>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</si>
  <si>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</si>
  <si>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</si>
  <si>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</si>
  <si>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</si>
  <si>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</si>
  <si>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</si>
  <si>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</si>
  <si>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</si>
  <si>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</si>
  <si>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</si>
  <si>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</si>
  <si>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</si>
  <si>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depedtambayan</t>
  </si>
  <si>
    <t>ORGANIZATION AND MANAGEMENT</t>
  </si>
  <si>
    <t>FUNDAMENTALS OF ABM 1</t>
  </si>
  <si>
    <t>FUNDAMENTALS OF ABM 2</t>
  </si>
  <si>
    <t>PRINCIPLES OF MARKETING</t>
  </si>
  <si>
    <t>1ST</t>
  </si>
  <si>
    <t>MERRY CHILD SCHOOL</t>
  </si>
  <si>
    <t>3RD</t>
  </si>
  <si>
    <t>4TH</t>
  </si>
  <si>
    <t>2ND</t>
  </si>
  <si>
    <t>2019 - 2020</t>
  </si>
  <si>
    <t>SOCRATES</t>
  </si>
  <si>
    <t>JAN</t>
  </si>
  <si>
    <t>FEB</t>
  </si>
  <si>
    <t>MAR</t>
  </si>
  <si>
    <t>APR</t>
  </si>
  <si>
    <t>AUG</t>
  </si>
  <si>
    <t>SEP</t>
  </si>
  <si>
    <t>OCT</t>
  </si>
  <si>
    <t>NOV</t>
  </si>
  <si>
    <t>DEC</t>
  </si>
  <si>
    <t>TOTAL</t>
  </si>
  <si>
    <t>Days of School</t>
  </si>
  <si>
    <t>Days Present</t>
  </si>
  <si>
    <t>2020 - 2021</t>
  </si>
  <si>
    <t>JUNE</t>
  </si>
  <si>
    <t>JULY</t>
  </si>
  <si>
    <t>AUGUST</t>
  </si>
  <si>
    <t>SEPTEMBER</t>
  </si>
  <si>
    <t>OCTOBER</t>
  </si>
  <si>
    <t>NOVEMBER</t>
  </si>
  <si>
    <t>DECEMBER</t>
  </si>
  <si>
    <t>JANUARY</t>
  </si>
  <si>
    <t>MARCH</t>
  </si>
  <si>
    <t>DAYS IN SCHOOL</t>
  </si>
  <si>
    <t>DAYS PRESENT</t>
  </si>
  <si>
    <t>POBLACION NEW CORELLA, DAVAO DEL NORTE</t>
  </si>
  <si>
    <t>DESCARTES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</si>
</sst>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m/dd/yy;@"/>
  </numFmts>
  <fonts count="20" x14ac:knownFonts="1">
    <font>
      <sz val="12"/>
      <color theme="1"/>
      <name val="Calibri"/>
      <family val="2"/>
      <scheme val="minor"/>
    </font>
    <font>
      <sz val="12"/>
      <color indexed="8"/>
      <name val="Arial Narrow"/>
      <family val="2"/>
    </font>
    <font>
      <b/>
      <sz val="12"/>
      <color indexed="8"/>
      <name val="Arial Narrow"/>
      <family val="2"/>
    </font>
    <font>
      <i/>
      <sz val="12"/>
      <color indexed="8"/>
      <name val="Arial Narrow"/>
      <family val="2"/>
    </font>
    <font>
      <sz val="8"/>
      <name val="Calibri"/>
      <family val="2"/>
    </font>
    <font>
      <b/>
      <i/>
      <sz val="12"/>
      <color indexed="8"/>
      <name val="Arial Narrow"/>
      <family val="2"/>
    </font>
    <font>
      <u/>
      <sz val="12"/>
      <color theme="10"/>
      <name val="Calibri"/>
      <family val="2"/>
      <scheme val="minor"/>
    </font>
    <font>
      <b/>
      <sz val="11"/>
      <color theme="1"/>
      <name val="Calibri"/>
      <family val="2"/>
      <scheme val="minor"/>
    </font>
    <font>
      <b/>
      <sz val="12"/>
      <color theme="1"/>
      <name val="Arial Narrow"/>
      <family val="2"/>
    </font>
    <font>
      <sz val="12"/>
      <color theme="1"/>
      <name val="Arial Narrow"/>
      <family val="2"/>
    </font>
    <font>
      <b/>
      <sz val="12"/>
      <color theme="1"/>
      <name val="Calibri"/>
      <family val="2"/>
      <scheme val="minor"/>
    </font>
    <font>
      <i/>
      <sz val="12"/>
      <color theme="1"/>
      <name val="Arial Narrow"/>
      <family val="2"/>
    </font>
    <font>
      <sz val="16"/>
      <color theme="1"/>
      <name val="Arial Narrow"/>
      <family val="2"/>
    </font>
    <font>
      <b/>
      <sz val="18"/>
      <color theme="1"/>
      <name val="Arial Narrow"/>
      <family val="2"/>
    </font>
    <font>
      <sz val="12"/>
      <color rgb="FF000000"/>
      <name val="Arial Narrow"/>
      <family val="2"/>
    </font>
    <font>
      <i/>
      <sz val="10"/>
      <color theme="1"/>
      <name val="Arial Narrow"/>
      <family val="2"/>
    </font>
    <font>
      <i/>
      <sz val="2"/>
      <color theme="1"/>
      <name val="Arial Narrow"/>
      <family val="2"/>
    </font>
    <font>
      <b/>
      <sz val="12"/>
      <color rgb="FF000000"/>
      <name val="Arial Narrow"/>
      <family val="2"/>
    </font>
    <font>
      <b/>
      <sz val="10"/>
      <color theme="1"/>
      <name val="Arial Narrow"/>
      <family val="2"/>
    </font>
    <font>
      <i/>
      <u/>
      <sz val="12"/>
      <color theme="1"/>
      <name val="Arial Narrow"/>
      <family val="2"/>
    </font>
  </fonts>
  <fills count="4">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12">
    <xf numFmtId="0" fontId="0" fillId="0" borderId="0" xfId="0"/>
    <xf numFmtId="0" fontId="8" fillId="0" borderId="1" xfId="0" applyFont="1" applyBorder="1" applyAlignment="1" applyProtection="1">
      <alignment horizontal="center" vertical="center"/>
      <protection locked="0"/>
    </xf>
    <xf numFmtId="0" fontId="8" fillId="0" borderId="2" xfId="0" applyFont="1" applyBorder="1" applyAlignment="1" applyProtection="1">
      <alignment horizontal="right"/>
      <protection hidden="1"/>
    </xf>
    <xf numFmtId="0" fontId="9" fillId="0" borderId="0" xfId="0" applyFont="1" applyProtection="1">
      <protection hidden="1"/>
    </xf>
    <xf numFmtId="0" fontId="8" fillId="0" borderId="2" xfId="0" applyFont="1" applyBorder="1" applyAlignment="1" applyProtection="1">
      <protection hidden="1"/>
    </xf>
    <xf numFmtId="0" fontId="8" fillId="0" borderId="2" xfId="0" applyFont="1" applyBorder="1" applyAlignment="1" applyProtection="1">
      <alignment horizontal="left"/>
      <protection hidden="1"/>
    </xf>
    <xf numFmtId="0" fontId="9" fillId="0" borderId="0" xfId="0" applyFont="1" applyFill="1" applyProtection="1">
      <protection hidden="1"/>
    </xf>
    <xf numFmtId="0" fontId="8" fillId="0" borderId="1" xfId="0" applyFont="1" applyBorder="1" applyAlignment="1" applyProtection="1">
      <alignment horizontal="center" vertical="center"/>
      <protection hidden="1"/>
    </xf>
    <xf numFmtId="0" fontId="9" fillId="0" borderId="0" xfId="0" applyFont="1" applyBorder="1" applyAlignment="1" applyProtection="1">
      <protection hidden="1"/>
    </xf>
    <xf numFmtId="0" fontId="8" fillId="0" borderId="0" xfId="0" applyFont="1" applyBorder="1" applyAlignment="1" applyProtection="1">
      <protection hidden="1"/>
    </xf>
    <xf numFmtId="0" fontId="9" fillId="0" borderId="0" xfId="0" applyFont="1" applyBorder="1" applyProtection="1">
      <protection hidden="1"/>
    </xf>
    <xf numFmtId="0" fontId="8" fillId="0" borderId="0" xfId="0" applyFont="1" applyBorder="1" applyAlignment="1" applyProtection="1">
      <protection hidden="1"/>
    </xf>
    <xf numFmtId="0" fontId="8" fillId="0" borderId="0" xfId="0" applyFont="1" applyBorder="1" applyProtection="1">
      <protection hidden="1"/>
    </xf>
    <xf numFmtId="0" fontId="0" fillId="0" borderId="0" xfId="0" applyBorder="1" applyProtection="1">
      <protection hidden="1"/>
    </xf>
    <xf numFmtId="0" fontId="10" fillId="0" borderId="0" xfId="0" applyFont="1" applyAlignment="1" applyProtection="1">
      <alignment vertical="top"/>
      <protection hidden="1"/>
    </xf>
    <xf numFmtId="0" fontId="0" fillId="0" borderId="0" xfId="0" applyProtection="1">
      <protection hidden="1"/>
    </xf>
    <xf numFmtId="0" fontId="10" fillId="0" borderId="0" xfId="0" applyFont="1" applyAlignment="1" applyProtection="1">
      <alignment horizontal="left" vertical="top"/>
      <protection hidden="1"/>
    </xf>
    <xf numFmtId="0" fontId="10" fillId="0" borderId="0" xfId="0" applyFont="1" applyAlignment="1" applyProtection="1">
      <alignment horizontal="right" vertical="top"/>
      <protection hidden="1"/>
    </xf>
    <xf numFmtId="0" fontId="0" fillId="0" borderId="0" xfId="0" applyFill="1" applyProtection="1">
      <protection hidden="1"/>
    </xf>
    <xf numFmtId="0" fontId="11" fillId="0" borderId="0" xfId="0" applyFont="1" applyBorder="1" applyAlignment="1" applyProtection="1">
      <alignment vertical="top" wrapText="1"/>
      <protection hidden="1"/>
    </xf>
    <xf numFmtId="0" fontId="8" fillId="0" borderId="3" xfId="0" applyFont="1" applyBorder="1" applyProtection="1">
      <protection hidden="1"/>
    </xf>
    <xf numFmtId="0" fontId="0" fillId="0" borderId="4" xfId="0" applyBorder="1" applyProtection="1">
      <protection hidden="1"/>
    </xf>
    <xf numFmtId="0" fontId="9" fillId="0" borderId="4" xfId="0" applyFont="1" applyBorder="1" applyProtection="1">
      <protection hidden="1"/>
    </xf>
    <xf numFmtId="0" fontId="11" fillId="0" borderId="4" xfId="0" applyFont="1" applyBorder="1" applyAlignment="1" applyProtection="1">
      <alignment vertical="top" wrapText="1"/>
      <protection hidden="1"/>
    </xf>
    <xf numFmtId="0" fontId="11" fillId="0" borderId="5" xfId="0" applyFont="1" applyBorder="1" applyAlignment="1" applyProtection="1">
      <alignment vertical="top" wrapText="1"/>
      <protection hidden="1"/>
    </xf>
    <xf numFmtId="0" fontId="0" fillId="0" borderId="6" xfId="0" applyBorder="1" applyProtection="1">
      <protection hidden="1"/>
    </xf>
    <xf numFmtId="0" fontId="0" fillId="0" borderId="0" xfId="0" applyAlignment="1" applyProtection="1">
      <alignment vertical="center"/>
      <protection hidden="1"/>
    </xf>
    <xf numFmtId="0" fontId="8" fillId="0" borderId="2" xfId="0" applyFont="1" applyBorder="1" applyProtection="1">
      <protection hidden="1"/>
    </xf>
    <xf numFmtId="0" fontId="9" fillId="0" borderId="2" xfId="0" applyFont="1" applyBorder="1" applyProtection="1">
      <protection hidden="1"/>
    </xf>
    <xf numFmtId="0" fontId="9" fillId="0" borderId="0" xfId="0" applyFont="1" applyBorder="1" applyProtection="1">
      <protection hidden="1"/>
    </xf>
    <xf numFmtId="0" fontId="8" fillId="0" borderId="0" xfId="0" applyFont="1" applyBorder="1" applyAlignment="1" applyProtection="1">
      <alignment horizontal="center" vertical="center"/>
      <protection hidden="1"/>
    </xf>
    <xf numFmtId="0" fontId="9" fillId="0" borderId="0" xfId="0" applyFont="1" applyAlignment="1" applyProtection="1">
      <protection hidden="1"/>
    </xf>
    <xf numFmtId="0" fontId="0" fillId="0" borderId="7" xfId="0" applyBorder="1" applyProtection="1">
      <protection hidden="1"/>
    </xf>
    <xf numFmtId="0" fontId="0" fillId="0" borderId="3" xfId="0" applyBorder="1" applyProtection="1">
      <protection hidden="1"/>
    </xf>
    <xf numFmtId="0" fontId="0" fillId="0" borderId="8" xfId="0" applyBorder="1" applyProtection="1">
      <protection hidden="1"/>
    </xf>
    <xf numFmtId="0" fontId="0" fillId="0" borderId="9" xfId="0" applyBorder="1" applyProtection="1">
      <protection hidden="1"/>
    </xf>
    <xf numFmtId="0" fontId="9" fillId="0" borderId="0" xfId="0" applyFont="1" applyProtection="1">
      <protection hidden="1"/>
    </xf>
    <xf numFmtId="0" fontId="0" fillId="0" borderId="10" xfId="0" applyBorder="1" applyProtection="1">
      <protection hidden="1"/>
    </xf>
    <xf numFmtId="0" fontId="0" fillId="0" borderId="11" xfId="0" applyBorder="1" applyProtection="1">
      <protection hidden="1"/>
    </xf>
    <xf numFmtId="0" fontId="9" fillId="0" borderId="8" xfId="0" applyFont="1" applyBorder="1" applyProtection="1">
      <protection hidden="1"/>
    </xf>
    <xf numFmtId="0" fontId="9" fillId="0" borderId="10" xfId="0" applyFont="1" applyBorder="1" applyProtection="1">
      <protection hidden="1"/>
    </xf>
    <xf numFmtId="0" fontId="8" fillId="0" borderId="1" xfId="0" applyFont="1" applyBorder="1" applyAlignment="1" applyProtection="1">
      <alignment horizontal="center" vertical="center"/>
      <protection locked="0"/>
    </xf>
    <xf numFmtId="0" fontId="12" fillId="0" borderId="0" xfId="0" applyFont="1" applyAlignment="1" applyProtection="1">
      <protection hidden="1"/>
    </xf>
    <xf numFmtId="0" fontId="13" fillId="0" borderId="0" xfId="0" applyFont="1" applyAlignment="1" applyProtection="1">
      <alignment vertical="center"/>
      <protection hidden="1"/>
    </xf>
    <xf numFmtId="165" fontId="8" fillId="0" borderId="0" xfId="0" applyNumberFormat="1" applyFont="1" applyBorder="1" applyAlignment="1" applyProtection="1">
      <protection hidden="1"/>
    </xf>
    <xf numFmtId="0" fontId="9" fillId="0" borderId="9" xfId="0" applyFont="1" applyBorder="1" applyAlignment="1" applyProtection="1">
      <protection hidden="1"/>
    </xf>
    <xf numFmtId="0" fontId="14" fillId="0" borderId="0" xfId="0" applyFont="1" applyAlignment="1" applyProtection="1">
      <protection hidden="1"/>
    </xf>
    <xf numFmtId="0" fontId="14" fillId="0" borderId="0" xfId="0" applyFont="1" applyBorder="1" applyAlignment="1" applyProtection="1">
      <protection hidden="1"/>
    </xf>
    <xf numFmtId="164" fontId="9" fillId="0" borderId="0" xfId="0" applyNumberFormat="1" applyFont="1" applyBorder="1" applyAlignment="1" applyProtection="1">
      <protection hidden="1"/>
    </xf>
    <xf numFmtId="1" fontId="8" fillId="0" borderId="0" xfId="0" applyNumberFormat="1" applyFont="1" applyBorder="1" applyAlignment="1" applyProtection="1">
      <protection hidden="1"/>
    </xf>
    <xf numFmtId="164" fontId="8" fillId="0" borderId="0" xfId="0" applyNumberFormat="1" applyFont="1" applyBorder="1" applyAlignment="1" applyProtection="1">
      <protection hidden="1"/>
    </xf>
    <xf numFmtId="0" fontId="8" fillId="0" borderId="0" xfId="0" applyFont="1" applyBorder="1" applyAlignment="1" applyProtection="1">
      <alignment shrinkToFit="1"/>
      <protection hidden="1"/>
    </xf>
    <xf numFmtId="0" fontId="15" fillId="0" borderId="0" xfId="0" applyFont="1" applyAlignment="1" applyProtection="1">
      <protection hidden="1"/>
    </xf>
    <xf numFmtId="0" fontId="8" fillId="0" borderId="0" xfId="0" applyFont="1" applyAlignment="1" applyProtection="1">
      <protection hidden="1"/>
    </xf>
    <xf numFmtId="0" fontId="16" fillId="0" borderId="0" xfId="0" applyFont="1" applyAlignment="1" applyProtection="1">
      <protection hidden="1"/>
    </xf>
    <xf numFmtId="0" fontId="0" fillId="0" borderId="0" xfId="0" applyAlignment="1"/>
    <xf numFmtId="0" fontId="0" fillId="0" borderId="0" xfId="0" applyBorder="1" applyAlignment="1"/>
    <xf numFmtId="0" fontId="10" fillId="0" borderId="0" xfId="0" applyFont="1" applyBorder="1" applyAlignment="1">
      <alignment vertical="center"/>
    </xf>
    <xf numFmtId="0" fontId="8" fillId="0" borderId="0" xfId="0" applyFont="1" applyBorder="1" applyAlignment="1" applyProtection="1">
      <alignment horizontal="right"/>
      <protection hidden="1"/>
    </xf>
    <xf numFmtId="0" fontId="8" fillId="0" borderId="0" xfId="0" applyFont="1" applyBorder="1" applyAlignment="1" applyProtection="1">
      <alignment horizontal="center"/>
      <protection hidden="1"/>
    </xf>
    <xf numFmtId="0" fontId="8" fillId="0" borderId="12"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8" fillId="0" borderId="0" xfId="0" applyFont="1" applyBorder="1" applyAlignment="1" applyProtection="1">
      <alignment horizontal="left"/>
      <protection locked="0"/>
    </xf>
    <xf numFmtId="0" fontId="8" fillId="0" borderId="0" xfId="0" applyFont="1" applyBorder="1" applyAlignment="1" applyProtection="1">
      <alignment horizontal="left"/>
      <protection locked="0"/>
    </xf>
    <xf numFmtId="0" fontId="8" fillId="0" borderId="12" xfId="0" applyFont="1" applyBorder="1" applyAlignment="1" applyProtection="1">
      <protection locked="0"/>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7" fillId="3" borderId="13"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5"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0" fillId="0" borderId="0" xfId="0" applyAlignment="1">
      <alignment horizontal="center"/>
    </xf>
    <xf numFmtId="0" fontId="9" fillId="0" borderId="24" xfId="0" applyFont="1" applyBorder="1" applyAlignment="1" applyProtection="1">
      <alignment horizontal="center" vertical="center"/>
      <protection hidden="1"/>
    </xf>
    <xf numFmtId="0" fontId="9" fillId="0" borderId="19" xfId="0" applyFont="1" applyBorder="1" applyAlignment="1" applyProtection="1">
      <alignment horizontal="center" vertical="center"/>
      <protection hidden="1"/>
    </xf>
    <xf numFmtId="0" fontId="9" fillId="0" borderId="20" xfId="0" applyFont="1" applyBorder="1" applyAlignment="1" applyProtection="1">
      <alignment horizontal="center" vertical="center"/>
      <protection hidden="1"/>
    </xf>
    <xf numFmtId="0" fontId="9" fillId="0" borderId="33" xfId="0" applyFont="1" applyBorder="1" applyAlignment="1" applyProtection="1">
      <alignment horizontal="center" vertical="center"/>
      <protection hidden="1"/>
    </xf>
    <xf numFmtId="0" fontId="9" fillId="0" borderId="1"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hidden="1"/>
    </xf>
    <xf numFmtId="0" fontId="9" fillId="0" borderId="14" xfId="0" applyFont="1" applyBorder="1" applyAlignment="1" applyProtection="1">
      <alignment horizontal="center" vertical="center"/>
      <protection hidden="1"/>
    </xf>
    <xf numFmtId="0" fontId="9" fillId="0" borderId="15" xfId="0" applyFont="1" applyBorder="1" applyAlignment="1" applyProtection="1">
      <alignment horizontal="center" vertical="center"/>
      <protection hidden="1"/>
    </xf>
    <xf numFmtId="0" fontId="9" fillId="0" borderId="1" xfId="0" applyFont="1" applyBorder="1" applyAlignment="1" applyProtection="1">
      <alignment horizontal="center" vertical="center"/>
      <protection hidden="1"/>
    </xf>
    <xf numFmtId="0" fontId="9" fillId="0" borderId="23" xfId="0" applyFont="1" applyBorder="1" applyAlignment="1" applyProtection="1">
      <alignment horizontal="center" vertical="center"/>
      <protection hidden="1"/>
    </xf>
    <xf numFmtId="0" fontId="9" fillId="0" borderId="10" xfId="0" applyFont="1" applyBorder="1" applyAlignment="1" applyProtection="1">
      <alignment horizontal="center" vertical="center"/>
      <protection locked="0"/>
    </xf>
    <xf numFmtId="0" fontId="8" fillId="2" borderId="28" xfId="0" applyFont="1" applyFill="1" applyBorder="1" applyAlignment="1" applyProtection="1">
      <alignment horizontal="center" vertical="center" wrapText="1"/>
      <protection hidden="1"/>
    </xf>
    <xf numFmtId="0" fontId="8" fillId="2" borderId="0" xfId="0" applyFont="1" applyFill="1" applyBorder="1" applyAlignment="1" applyProtection="1">
      <alignment horizontal="center" vertical="center" wrapText="1"/>
      <protection hidden="1"/>
    </xf>
    <xf numFmtId="0" fontId="8" fillId="2" borderId="6" xfId="0" applyFont="1" applyFill="1" applyBorder="1" applyAlignment="1" applyProtection="1">
      <alignment horizontal="center" vertical="center" wrapText="1"/>
      <protection hidden="1"/>
    </xf>
    <xf numFmtId="0" fontId="8" fillId="2" borderId="29" xfId="0" applyFont="1" applyFill="1" applyBorder="1" applyAlignment="1" applyProtection="1">
      <alignment horizontal="center" vertical="center" wrapText="1"/>
      <protection hidden="1"/>
    </xf>
    <xf numFmtId="0" fontId="8" fillId="2" borderId="12" xfId="0" applyFont="1" applyFill="1" applyBorder="1" applyAlignment="1" applyProtection="1">
      <alignment horizontal="center" vertical="center" wrapText="1"/>
      <protection hidden="1"/>
    </xf>
    <xf numFmtId="0" fontId="8" fillId="2" borderId="11" xfId="0" applyFont="1" applyFill="1" applyBorder="1" applyAlignment="1" applyProtection="1">
      <alignment horizontal="center" vertical="center" wrapText="1"/>
      <protection hidden="1"/>
    </xf>
    <xf numFmtId="0" fontId="9" fillId="0" borderId="13"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9" fillId="0" borderId="15" xfId="0" applyFont="1" applyBorder="1" applyAlignment="1" applyProtection="1">
      <alignment horizontal="left" vertical="center"/>
      <protection locked="0"/>
    </xf>
    <xf numFmtId="0" fontId="9" fillId="0" borderId="17" xfId="0" applyFont="1" applyBorder="1" applyAlignment="1" applyProtection="1">
      <alignment horizontal="center" vertical="center"/>
      <protection locked="0"/>
    </xf>
    <xf numFmtId="0" fontId="9" fillId="0" borderId="14" xfId="0" applyFont="1" applyBorder="1" applyAlignment="1" applyProtection="1">
      <alignment horizontal="center" vertical="center"/>
      <protection locked="0"/>
    </xf>
    <xf numFmtId="0" fontId="9" fillId="0" borderId="15" xfId="0" applyFont="1" applyBorder="1" applyAlignment="1" applyProtection="1">
      <alignment horizontal="center" vertical="center"/>
      <protection locked="0"/>
    </xf>
    <xf numFmtId="0" fontId="9" fillId="0" borderId="0" xfId="0" applyFont="1" applyBorder="1" applyAlignment="1" applyProtection="1">
      <alignment horizontal="center"/>
      <protection hidden="1"/>
    </xf>
    <xf numFmtId="0" fontId="9" fillId="0" borderId="34" xfId="0" applyFont="1" applyBorder="1" applyAlignment="1" applyProtection="1">
      <alignment horizontal="center" vertical="center"/>
      <protection hidden="1"/>
    </xf>
    <xf numFmtId="0" fontId="8" fillId="0" borderId="2" xfId="0" applyFont="1" applyBorder="1" applyAlignment="1" applyProtection="1">
      <alignment horizontal="center"/>
      <protection hidden="1"/>
    </xf>
    <xf numFmtId="0" fontId="9" fillId="0" borderId="35" xfId="0" applyFont="1" applyBorder="1" applyAlignment="1" applyProtection="1">
      <alignment horizontal="center" vertical="center"/>
      <protection hidden="1"/>
    </xf>
    <xf numFmtId="0" fontId="8" fillId="0" borderId="0" xfId="0" applyFont="1" applyBorder="1" applyAlignment="1" applyProtection="1">
      <alignment horizontal="center"/>
      <protection hidden="1"/>
    </xf>
    <xf numFmtId="0" fontId="9" fillId="0" borderId="21" xfId="0" applyFont="1" applyBorder="1" applyAlignment="1" applyProtection="1">
      <alignment horizontal="center" vertical="center"/>
      <protection hidden="1"/>
    </xf>
    <xf numFmtId="0" fontId="9" fillId="0" borderId="13" xfId="0" applyFont="1" applyBorder="1" applyAlignment="1" applyProtection="1">
      <alignment horizontal="center" vertical="center"/>
      <protection locked="0"/>
    </xf>
    <xf numFmtId="0" fontId="9" fillId="0" borderId="16" xfId="0" applyFont="1" applyBorder="1" applyAlignment="1" applyProtection="1">
      <alignment horizontal="center" vertical="center"/>
      <protection hidden="1"/>
    </xf>
    <xf numFmtId="0" fontId="8" fillId="0" borderId="12" xfId="0" applyFont="1" applyBorder="1" applyAlignment="1" applyProtection="1">
      <alignment horizontal="center"/>
      <protection locked="0"/>
    </xf>
    <xf numFmtId="0" fontId="8" fillId="2" borderId="32" xfId="0" applyFont="1" applyFill="1" applyBorder="1" applyAlignment="1" applyProtection="1">
      <alignment horizontal="center" vertical="center" wrapText="1"/>
      <protection hidden="1"/>
    </xf>
    <xf numFmtId="0" fontId="8" fillId="2" borderId="21" xfId="0" applyFont="1" applyFill="1" applyBorder="1" applyAlignment="1" applyProtection="1">
      <alignment horizontal="center" vertical="center" wrapText="1"/>
      <protection hidden="1"/>
    </xf>
    <xf numFmtId="0" fontId="8" fillId="2" borderId="27" xfId="0" applyFont="1" applyFill="1" applyBorder="1" applyAlignment="1" applyProtection="1">
      <alignment horizontal="center" vertical="center" wrapText="1"/>
      <protection hidden="1"/>
    </xf>
    <xf numFmtId="0" fontId="8" fillId="2" borderId="9" xfId="0" applyFont="1" applyFill="1" applyBorder="1" applyAlignment="1" applyProtection="1">
      <alignment horizontal="center" vertical="center" wrapText="1"/>
      <protection hidden="1"/>
    </xf>
    <xf numFmtId="0" fontId="8" fillId="2" borderId="25" xfId="0" applyFont="1" applyFill="1" applyBorder="1" applyAlignment="1" applyProtection="1">
      <alignment horizontal="center" vertical="center" wrapText="1"/>
      <protection hidden="1"/>
    </xf>
    <xf numFmtId="0" fontId="9" fillId="0" borderId="4" xfId="0" applyFont="1" applyBorder="1" applyAlignment="1" applyProtection="1">
      <alignment horizontal="center"/>
      <protection hidden="1"/>
    </xf>
    <xf numFmtId="0" fontId="8" fillId="0" borderId="0" xfId="0" applyFont="1" applyAlignment="1" applyProtection="1">
      <alignment horizontal="right"/>
      <protection hidden="1"/>
    </xf>
    <xf numFmtId="0" fontId="8" fillId="0" borderId="0" xfId="0" applyFont="1" applyAlignment="1" applyProtection="1">
      <alignment horizontal="center"/>
      <protection hidden="1"/>
    </xf>
    <xf numFmtId="0" fontId="9" fillId="0" borderId="21" xfId="0" applyFont="1" applyBorder="1" applyAlignment="1" applyProtection="1">
      <alignment horizontal="center"/>
      <protection hidden="1"/>
    </xf>
    <xf numFmtId="0" fontId="9" fillId="0" borderId="12" xfId="0" applyFont="1" applyBorder="1" applyAlignment="1" applyProtection="1">
      <alignment horizontal="left" shrinkToFit="1"/>
      <protection locked="0"/>
    </xf>
    <xf numFmtId="0" fontId="8" fillId="2" borderId="10" xfId="0" applyFont="1" applyFill="1" applyBorder="1" applyAlignment="1" applyProtection="1">
      <alignment horizontal="center" vertical="center" wrapText="1"/>
      <protection hidden="1"/>
    </xf>
    <xf numFmtId="0" fontId="8" fillId="2" borderId="22" xfId="0" applyFont="1" applyFill="1" applyBorder="1" applyAlignment="1" applyProtection="1">
      <alignment horizontal="center" vertical="center" wrapText="1"/>
      <protection hidden="1"/>
    </xf>
    <xf numFmtId="0" fontId="8" fillId="2" borderId="1" xfId="0" applyFont="1" applyFill="1" applyBorder="1" applyAlignment="1" applyProtection="1">
      <alignment horizontal="center" vertical="center" wrapText="1"/>
      <protection hidden="1"/>
    </xf>
    <xf numFmtId="0" fontId="8" fillId="2" borderId="23" xfId="0" applyFont="1" applyFill="1" applyBorder="1" applyAlignment="1" applyProtection="1">
      <alignment horizontal="center" vertical="center" wrapText="1"/>
      <protection hidden="1"/>
    </xf>
    <xf numFmtId="0" fontId="8" fillId="0" borderId="12" xfId="0" applyFont="1" applyBorder="1" applyAlignment="1" applyProtection="1">
      <alignment horizontal="left"/>
      <protection locked="0"/>
    </xf>
    <xf numFmtId="0" fontId="12" fillId="0" borderId="0" xfId="0" applyFont="1" applyAlignment="1" applyProtection="1">
      <alignment horizontal="center"/>
      <protection hidden="1"/>
    </xf>
    <xf numFmtId="0" fontId="13" fillId="0" borderId="0" xfId="0" applyFont="1" applyAlignment="1" applyProtection="1">
      <alignment horizontal="center" vertical="center"/>
      <protection hidden="1"/>
    </xf>
    <xf numFmtId="0" fontId="8" fillId="2" borderId="1" xfId="0" applyFont="1" applyFill="1" applyBorder="1" applyAlignment="1" applyProtection="1">
      <alignment horizontal="center" vertical="center"/>
      <protection hidden="1"/>
    </xf>
    <xf numFmtId="0" fontId="8" fillId="2" borderId="0" xfId="0" applyFont="1" applyFill="1" applyAlignment="1" applyProtection="1">
      <alignment horizontal="center"/>
      <protection hidden="1"/>
    </xf>
    <xf numFmtId="0" fontId="9" fillId="2" borderId="0" xfId="0" applyFont="1" applyFill="1" applyAlignment="1" applyProtection="1">
      <alignment horizontal="center"/>
      <protection hidden="1"/>
    </xf>
    <xf numFmtId="0" fontId="9" fillId="0" borderId="9" xfId="0" applyFont="1" applyBorder="1" applyAlignment="1" applyProtection="1">
      <alignment horizontal="left"/>
      <protection hidden="1"/>
    </xf>
    <xf numFmtId="0" fontId="9" fillId="0" borderId="0" xfId="0" applyFont="1" applyBorder="1" applyAlignment="1" applyProtection="1">
      <alignment horizontal="left"/>
      <protection hidden="1"/>
    </xf>
    <xf numFmtId="14" fontId="8" fillId="0" borderId="12" xfId="0" applyNumberFormat="1" applyFont="1" applyBorder="1" applyAlignment="1" applyProtection="1">
      <alignment horizontal="left"/>
      <protection locked="0"/>
    </xf>
    <xf numFmtId="0" fontId="8" fillId="2" borderId="10" xfId="0" applyFont="1" applyFill="1" applyBorder="1" applyAlignment="1" applyProtection="1">
      <alignment horizontal="center" vertical="center"/>
      <protection hidden="1"/>
    </xf>
    <xf numFmtId="0" fontId="8" fillId="2" borderId="9" xfId="0" applyFont="1" applyFill="1" applyBorder="1" applyAlignment="1" applyProtection="1">
      <alignment horizontal="center" vertical="center"/>
      <protection hidden="1"/>
    </xf>
    <xf numFmtId="0" fontId="8" fillId="2" borderId="0" xfId="0" applyFont="1" applyFill="1" applyBorder="1" applyAlignment="1" applyProtection="1">
      <alignment horizontal="center" vertical="center"/>
      <protection hidden="1"/>
    </xf>
    <xf numFmtId="0" fontId="8" fillId="2" borderId="6" xfId="0" applyFont="1" applyFill="1" applyBorder="1" applyAlignment="1" applyProtection="1">
      <alignment horizontal="center" vertical="center"/>
      <protection hidden="1"/>
    </xf>
    <xf numFmtId="0" fontId="8" fillId="2" borderId="25" xfId="0" applyFont="1" applyFill="1" applyBorder="1" applyAlignment="1" applyProtection="1">
      <alignment horizontal="center" vertical="center"/>
      <protection hidden="1"/>
    </xf>
    <xf numFmtId="0" fontId="8" fillId="2" borderId="12" xfId="0" applyFont="1" applyFill="1" applyBorder="1" applyAlignment="1" applyProtection="1">
      <alignment horizontal="center" vertical="center"/>
      <protection hidden="1"/>
    </xf>
    <xf numFmtId="0" fontId="8" fillId="2" borderId="11" xfId="0" applyFont="1" applyFill="1" applyBorder="1" applyAlignment="1" applyProtection="1">
      <alignment horizontal="center" vertical="center"/>
      <protection hidden="1"/>
    </xf>
    <xf numFmtId="0" fontId="9" fillId="0" borderId="0" xfId="0" applyFont="1" applyAlignment="1" applyProtection="1">
      <alignment horizontal="center"/>
      <protection hidden="1"/>
    </xf>
    <xf numFmtId="0" fontId="9" fillId="0" borderId="7" xfId="0" applyFont="1" applyBorder="1" applyAlignment="1" applyProtection="1">
      <alignment horizontal="center" vertical="center"/>
      <protection locked="0"/>
    </xf>
    <xf numFmtId="0" fontId="8" fillId="2" borderId="18" xfId="0" applyFont="1" applyFill="1" applyBorder="1" applyAlignment="1" applyProtection="1">
      <alignment horizontal="right"/>
      <protection hidden="1"/>
    </xf>
    <xf numFmtId="0" fontId="8" fillId="2" borderId="19" xfId="0" applyFont="1" applyFill="1" applyBorder="1" applyAlignment="1" applyProtection="1">
      <alignment horizontal="right"/>
      <protection hidden="1"/>
    </xf>
    <xf numFmtId="0" fontId="8" fillId="2" borderId="20" xfId="0" applyFont="1" applyFill="1" applyBorder="1" applyAlignment="1" applyProtection="1">
      <alignment horizontal="right"/>
      <protection hidden="1"/>
    </xf>
    <xf numFmtId="164" fontId="8" fillId="0" borderId="12" xfId="0" applyNumberFormat="1" applyFont="1" applyBorder="1" applyAlignment="1" applyProtection="1">
      <alignment horizontal="center"/>
      <protection locked="0"/>
    </xf>
    <xf numFmtId="0" fontId="8" fillId="0" borderId="0" xfId="0" applyFont="1" applyBorder="1" applyAlignment="1" applyProtection="1">
      <alignment horizontal="left"/>
      <protection hidden="1"/>
    </xf>
    <xf numFmtId="0" fontId="9" fillId="0" borderId="12" xfId="0" applyFont="1" applyBorder="1" applyAlignment="1" applyProtection="1">
      <alignment horizontal="center"/>
      <protection locked="0"/>
    </xf>
    <xf numFmtId="0" fontId="9" fillId="0" borderId="0" xfId="0" applyFont="1" applyBorder="1" applyAlignment="1" applyProtection="1">
      <alignment horizontal="right"/>
      <protection hidden="1"/>
    </xf>
    <xf numFmtId="0" fontId="8" fillId="0" borderId="12" xfId="0" applyFont="1" applyBorder="1" applyAlignment="1" applyProtection="1">
      <alignment horizontal="left" shrinkToFit="1"/>
      <protection locked="0"/>
    </xf>
    <xf numFmtId="0" fontId="8" fillId="2" borderId="30" xfId="0" applyFont="1" applyFill="1" applyBorder="1" applyAlignment="1" applyProtection="1">
      <alignment horizontal="center" vertical="center" wrapText="1"/>
      <protection hidden="1"/>
    </xf>
    <xf numFmtId="0" fontId="8" fillId="2" borderId="31" xfId="0" applyFont="1" applyFill="1" applyBorder="1" applyAlignment="1" applyProtection="1">
      <alignment horizontal="center" vertical="center" wrapText="1"/>
      <protection hidden="1"/>
    </xf>
    <xf numFmtId="0" fontId="9" fillId="0" borderId="0" xfId="0" applyFont="1" applyAlignment="1" applyProtection="1">
      <alignment horizontal="right"/>
      <protection hidden="1"/>
    </xf>
    <xf numFmtId="164" fontId="8" fillId="0" borderId="14" xfId="0" applyNumberFormat="1" applyFont="1" applyBorder="1" applyAlignment="1" applyProtection="1">
      <alignment horizontal="left"/>
      <protection locked="0"/>
    </xf>
    <xf numFmtId="1" fontId="8" fillId="0" borderId="12" xfId="0" applyNumberFormat="1" applyFont="1" applyBorder="1" applyAlignment="1" applyProtection="1">
      <alignment horizontal="left"/>
      <protection locked="0"/>
    </xf>
    <xf numFmtId="164" fontId="8" fillId="0" borderId="12" xfId="0" applyNumberFormat="1" applyFont="1" applyBorder="1" applyAlignment="1" applyProtection="1">
      <alignment horizontal="left"/>
      <protection locked="0"/>
    </xf>
    <xf numFmtId="0" fontId="14" fillId="0" borderId="0" xfId="0" applyFont="1" applyAlignment="1" applyProtection="1">
      <alignment horizontal="center"/>
      <protection hidden="1"/>
    </xf>
    <xf numFmtId="0" fontId="9" fillId="0" borderId="0" xfId="0" applyFont="1" applyAlignment="1" applyProtection="1">
      <alignment horizontal="left"/>
      <protection hidden="1"/>
    </xf>
    <xf numFmtId="0" fontId="8" fillId="0" borderId="0" xfId="0" applyFont="1" applyFill="1" applyAlignment="1" applyProtection="1">
      <alignment horizontal="center"/>
      <protection hidden="1"/>
    </xf>
    <xf numFmtId="0" fontId="18" fillId="0" borderId="12" xfId="0" applyFont="1" applyBorder="1" applyAlignment="1" applyProtection="1">
      <alignment horizontal="left" shrinkToFit="1"/>
      <protection locked="0"/>
    </xf>
    <xf numFmtId="0" fontId="9" fillId="0" borderId="34" xfId="0" applyFont="1" applyBorder="1" applyAlignment="1" applyProtection="1">
      <alignment horizontal="center" vertical="center"/>
      <protection locked="0"/>
    </xf>
    <xf numFmtId="0" fontId="9" fillId="0" borderId="18" xfId="0" applyFont="1" applyBorder="1" applyAlignment="1" applyProtection="1">
      <alignment horizontal="center" vertical="center"/>
      <protection locked="0"/>
    </xf>
    <xf numFmtId="0" fontId="9" fillId="0" borderId="19" xfId="0" applyFont="1" applyBorder="1" applyAlignment="1" applyProtection="1">
      <alignment horizontal="center" vertical="center"/>
      <protection locked="0"/>
    </xf>
    <xf numFmtId="0" fontId="9" fillId="0" borderId="20" xfId="0" applyFont="1" applyBorder="1" applyAlignment="1" applyProtection="1">
      <alignment horizontal="center" vertical="center"/>
      <protection locked="0"/>
    </xf>
    <xf numFmtId="0" fontId="8" fillId="0" borderId="0" xfId="0" applyFont="1" applyBorder="1" applyAlignment="1" applyProtection="1">
      <alignment horizontal="right"/>
      <protection hidden="1"/>
    </xf>
    <xf numFmtId="164" fontId="8" fillId="0" borderId="12" xfId="0" applyNumberFormat="1" applyFont="1" applyBorder="1" applyAlignment="1" applyProtection="1">
      <alignment horizontal="left" shrinkToFit="1"/>
      <protection locked="0"/>
    </xf>
    <xf numFmtId="0" fontId="8" fillId="2" borderId="26" xfId="0" applyFont="1" applyFill="1" applyBorder="1" applyAlignment="1" applyProtection="1">
      <alignment horizontal="center" vertical="center" wrapText="1"/>
      <protection hidden="1"/>
    </xf>
    <xf numFmtId="0" fontId="8" fillId="2" borderId="32" xfId="0" applyFont="1" applyFill="1" applyBorder="1" applyAlignment="1" applyProtection="1">
      <alignment horizontal="center" vertical="center"/>
      <protection hidden="1"/>
    </xf>
    <xf numFmtId="0" fontId="8" fillId="2" borderId="21" xfId="0" applyFont="1" applyFill="1" applyBorder="1" applyAlignment="1" applyProtection="1">
      <alignment horizontal="center" vertical="center"/>
      <protection hidden="1"/>
    </xf>
    <xf numFmtId="0" fontId="8" fillId="2" borderId="27" xfId="0" applyFont="1" applyFill="1" applyBorder="1" applyAlignment="1" applyProtection="1">
      <alignment horizontal="center" vertical="center"/>
      <protection hidden="1"/>
    </xf>
    <xf numFmtId="0" fontId="17" fillId="0" borderId="0" xfId="0" applyFont="1" applyAlignment="1" applyProtection="1">
      <alignment horizontal="right" vertical="center"/>
      <protection hidden="1"/>
    </xf>
    <xf numFmtId="0" fontId="9" fillId="0" borderId="24" xfId="0" applyFont="1" applyBorder="1" applyAlignment="1" applyProtection="1">
      <alignment horizontal="left" vertical="center"/>
      <protection locked="0"/>
    </xf>
    <xf numFmtId="0" fontId="9" fillId="0" borderId="19" xfId="0" applyFont="1" applyBorder="1" applyAlignment="1" applyProtection="1">
      <alignment horizontal="left" vertical="center"/>
      <protection locked="0"/>
    </xf>
    <xf numFmtId="0" fontId="9" fillId="0" borderId="20" xfId="0" applyFont="1" applyBorder="1" applyAlignment="1" applyProtection="1">
      <alignment horizontal="left" vertical="center"/>
      <protection locked="0"/>
    </xf>
    <xf numFmtId="2" fontId="8" fillId="0" borderId="12" xfId="0" applyNumberFormat="1" applyFont="1" applyBorder="1" applyAlignment="1" applyProtection="1">
      <alignment horizontal="left"/>
      <protection locked="0"/>
    </xf>
    <xf numFmtId="0" fontId="8" fillId="0" borderId="0" xfId="0" applyFont="1" applyAlignment="1" applyProtection="1">
      <alignment horizontal="left"/>
      <protection hidden="1"/>
    </xf>
    <xf numFmtId="164" fontId="8" fillId="0" borderId="0" xfId="0" applyNumberFormat="1" applyFont="1" applyBorder="1" applyAlignment="1" applyProtection="1">
      <alignment horizontal="left" shrinkToFit="1"/>
      <protection locked="0"/>
    </xf>
    <xf numFmtId="0" fontId="8" fillId="0" borderId="0" xfId="0" applyFont="1" applyBorder="1" applyAlignment="1" applyProtection="1">
      <alignment horizontal="left" shrinkToFit="1"/>
      <protection locked="0"/>
    </xf>
    <xf numFmtId="0" fontId="0" fillId="0" borderId="0" xfId="0" applyBorder="1" applyAlignment="1">
      <alignment horizontal="center"/>
    </xf>
    <xf numFmtId="0" fontId="9" fillId="0" borderId="0" xfId="0" applyFont="1" applyAlignment="1" applyProtection="1">
      <alignment horizontal="left" vertical="top" wrapText="1"/>
      <protection locked="0"/>
    </xf>
    <xf numFmtId="164" fontId="10" fillId="0" borderId="12" xfId="0" applyNumberFormat="1" applyFont="1" applyBorder="1" applyAlignment="1" applyProtection="1">
      <alignment horizontal="left"/>
      <protection locked="0"/>
    </xf>
    <xf numFmtId="0" fontId="8" fillId="0" borderId="14" xfId="0" applyFont="1" applyBorder="1" applyAlignment="1" applyProtection="1">
      <alignment horizontal="center"/>
      <protection locked="0"/>
    </xf>
    <xf numFmtId="0" fontId="9" fillId="0" borderId="0" xfId="0" applyFont="1" applyAlignment="1" applyProtection="1">
      <alignment horizontal="left" vertical="top"/>
      <protection hidden="1"/>
    </xf>
    <xf numFmtId="0" fontId="9"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8" fillId="2" borderId="30" xfId="0" applyFont="1" applyFill="1" applyBorder="1" applyAlignment="1" applyProtection="1">
      <alignment horizontal="center" vertical="center"/>
      <protection hidden="1"/>
    </xf>
    <xf numFmtId="0" fontId="10" fillId="0" borderId="0" xfId="0" applyFont="1" applyAlignment="1" applyProtection="1">
      <alignment horizontal="center" vertical="top"/>
      <protection hidden="1"/>
    </xf>
    <xf numFmtId="0" fontId="9" fillId="0" borderId="12" xfId="0" applyFont="1" applyBorder="1" applyAlignment="1" applyProtection="1">
      <alignment horizontal="left"/>
      <protection locked="0"/>
    </xf>
    <xf numFmtId="0" fontId="9" fillId="0" borderId="4" xfId="0" applyFont="1" applyBorder="1" applyAlignment="1" applyProtection="1">
      <alignment horizontal="center" vertical="center"/>
      <protection hidden="1"/>
    </xf>
    <xf numFmtId="0" fontId="0" fillId="0" borderId="0" xfId="0" applyAlignment="1" applyProtection="1">
      <alignment horizontal="center"/>
      <protection hidden="1"/>
    </xf>
    <xf numFmtId="0" fontId="9" fillId="0" borderId="0" xfId="0" applyFont="1" applyAlignment="1" applyProtection="1">
      <alignment horizontal="center"/>
      <protection locked="0"/>
    </xf>
    <xf numFmtId="164" fontId="9" fillId="0" borderId="0" xfId="0" applyNumberFormat="1" applyFont="1" applyAlignment="1" applyProtection="1">
      <alignment horizontal="center"/>
      <protection locked="0"/>
    </xf>
    <xf numFmtId="164" fontId="9" fillId="0" borderId="12" xfId="0" applyNumberFormat="1" applyFont="1" applyBorder="1" applyAlignment="1" applyProtection="1">
      <alignment horizontal="center"/>
      <protection locked="0"/>
    </xf>
    <xf numFmtId="0" fontId="8"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0" fillId="0" borderId="13" xfId="0" applyBorder="1" applyAlignment="1" applyProtection="1">
      <alignment horizontal="left"/>
      <protection hidden="1"/>
    </xf>
    <xf numFmtId="0" fontId="0" fillId="0" borderId="14" xfId="0" applyBorder="1" applyAlignment="1" applyProtection="1">
      <alignment horizontal="left"/>
      <protection hidden="1"/>
    </xf>
    <xf numFmtId="0" fontId="0" fillId="0" borderId="15" xfId="0" applyBorder="1" applyAlignment="1" applyProtection="1">
      <alignment horizontal="left"/>
      <protection hidden="1"/>
    </xf>
    <xf numFmtId="0" fontId="8" fillId="0" borderId="2" xfId="0" applyFont="1" applyBorder="1" applyAlignment="1" applyProtection="1">
      <alignment horizontal="right"/>
      <protection hidden="1"/>
    </xf>
    <xf numFmtId="0" fontId="11" fillId="0" borderId="9" xfId="0" applyFont="1" applyBorder="1" applyAlignment="1" applyProtection="1">
      <alignment horizontal="left" vertical="center" wrapText="1"/>
      <protection hidden="1"/>
    </xf>
    <xf numFmtId="0" fontId="11" fillId="0" borderId="0" xfId="0" applyFont="1" applyBorder="1" applyAlignment="1" applyProtection="1">
      <alignment horizontal="left" vertical="center" wrapText="1"/>
      <protection hidden="1"/>
    </xf>
    <xf numFmtId="0" fontId="11" fillId="0" borderId="6" xfId="0" applyFont="1" applyBorder="1" applyAlignment="1" applyProtection="1">
      <alignment horizontal="left" vertical="center" wrapText="1"/>
      <protection hidden="1"/>
    </xf>
    <xf numFmtId="0" fontId="11" fillId="0" borderId="25" xfId="0" applyFont="1" applyBorder="1" applyAlignment="1" applyProtection="1">
      <alignment horizontal="left" vertical="center" wrapText="1"/>
      <protection hidden="1"/>
    </xf>
    <xf numFmtId="0" fontId="11" fillId="0" borderId="12" xfId="0" applyFont="1" applyBorder="1" applyAlignment="1" applyProtection="1">
      <alignment horizontal="left" vertical="center" wrapText="1"/>
      <protection hidden="1"/>
    </xf>
    <xf numFmtId="0" fontId="11" fillId="0" borderId="11" xfId="0" applyFont="1" applyBorder="1" applyAlignment="1" applyProtection="1">
      <alignment horizontal="left" vertical="center" wrapText="1"/>
      <protection hidden="1"/>
    </xf>
    <xf numFmtId="0" fontId="9" fillId="0" borderId="14" xfId="0" applyFont="1" applyBorder="1" applyAlignment="1" applyProtection="1">
      <alignment horizontal="left"/>
      <protection locked="0"/>
    </xf>
    <xf numFmtId="0" fontId="11" fillId="0" borderId="0" xfId="0" applyFont="1" applyAlignment="1" applyProtection="1">
      <alignment horizontal="left"/>
      <protection hidden="1"/>
    </xf>
    <xf numFmtId="0" fontId="19" fillId="0" borderId="0" xfId="0" applyFont="1" applyAlignment="1" applyProtection="1">
      <alignment horizontal="left"/>
      <protection hidden="1"/>
    </xf>
    <xf numFmtId="0" fontId="19" fillId="0" borderId="0" xfId="0" applyFont="1" applyBorder="1" applyAlignment="1" applyProtection="1">
      <alignment horizontal="left" vertical="center"/>
      <protection hidden="1"/>
    </xf>
    <xf numFmtId="0" fontId="9" fillId="0" borderId="0" xfId="0" applyFont="1" applyAlignment="1" applyProtection="1">
      <alignment horizontal="center" wrapText="1"/>
      <protection hidden="1"/>
    </xf>
    <xf numFmtId="0" fontId="6" fillId="0" borderId="0" xfId="1" applyAlignment="1" applyProtection="1">
      <alignment horizontal="center" wrapText="1"/>
      <protection hidden="1"/>
    </xf>
    <xf numFmtId="0" fontId="9" fillId="0" borderId="6"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9" fillId="0" borderId="0" xfId="0" applyFont="1" applyBorder="1" applyAlignment="1" applyProtection="1">
      <alignment horizontal="center" vertical="center"/>
      <protection hidden="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9525</xdr:colOff>
      <xdr:row>0</xdr:row>
      <xdr:rowOff>9525</xdr:rowOff>
    </xdr:from>
    <xdr:to>
      <xdr:col>63</xdr:col>
      <xdr:colOff>85725</xdr:colOff>
      <xdr:row>4</xdr:row>
      <xdr:rowOff>123825</xdr:rowOff>
    </xdr:to>
    <xdr:pic>
      <xdr:nvPicPr>
        <xdr:cNvPr id="1372" name="Picture 13"/>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blip>
        <a:srcRect/>
        <a:stretch>
          <a:fillRect/>
        </a:stretch>
      </xdr:blipFill>
      <xdr:spPr bwMode="auto">
        <a:xfrm>
          <a:off x="9772650" y="9525"/>
          <a:ext cx="1762125" cy="1009650"/>
        </a:xfrm>
        <a:prstGeom prst="rect">
          <a:avLst/>
        </a:prstGeom>
        <a:noFill/>
        <a:ln w="9525">
          <a:noFill/>
          <a:miter lim="800000"/>
          <a:headEnd/>
          <a:tailEnd/>
        </a:ln>
      </xdr:spPr>
    </xdr:pic>
    <xdr:clientData/>
  </xdr:twoCellAnchor>
  <xdr:twoCellAnchor editAs="oneCell">
    <xdr:from>
      <xdr:col>9</xdr:col>
      <xdr:colOff>161925</xdr:colOff>
      <xdr:row>0</xdr:row>
      <xdr:rowOff>0</xdr:rowOff>
    </xdr:from>
    <xdr:to>
      <xdr:col>15</xdr:col>
      <xdr:colOff>0</xdr:colOff>
      <xdr:row>4</xdr:row>
      <xdr:rowOff>123825</xdr:rowOff>
    </xdr:to>
    <xdr:pic>
      <xdr:nvPicPr>
        <xdr:cNvPr id="1373" name="Picture 14"/>
        <xdr:cNvPicPr>
          <a:picLocks noChangeAspect="1" noChangeArrowheads="1"/>
        </xdr:cNvPicPr>
      </xdr:nvPicPr>
      <xdr:blipFill>
        <a:blip xmlns:r="http://schemas.openxmlformats.org/officeDocument/2006/relationships" r:embed="rId2"/>
        <a:srcRect/>
        <a:stretch>
          <a:fillRect/>
        </a:stretch>
      </xdr:blipFill>
      <xdr:spPr bwMode="auto">
        <a:xfrm>
          <a:off x="1857375" y="0"/>
          <a:ext cx="1038225" cy="1019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993"/>
  <sheetViews>
    <sheetView showGridLines="0" tabSelected="1" view="pageBreakPreview" topLeftCell="A52" zoomScaleNormal="91" zoomScaleSheetLayoutView="100" zoomScalePageLayoutView="125" workbookViewId="0">
      <selection activeCell="AD95" sqref="AD95"/>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6384" width="10.875" style="3"/>
  </cols>
  <sheetData>
    <row r="1" spans="1:67" ht="20.25" x14ac:dyDescent="0.3">
      <c r="B1" s="42"/>
      <c r="C1" s="42"/>
      <c r="D1" s="42"/>
      <c r="E1" s="42"/>
      <c r="F1" s="42"/>
      <c r="G1" s="42"/>
      <c r="H1" s="42"/>
      <c r="I1" s="42"/>
      <c r="J1" s="42"/>
      <c r="K1" s="42"/>
      <c r="L1" s="42"/>
      <c r="M1" s="42"/>
      <c r="N1" s="42"/>
      <c r="O1" s="42"/>
      <c r="P1" s="122" t="s">
        <v>93</v>
      </c>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42"/>
      <c r="BC1" s="42"/>
      <c r="BD1" s="42"/>
      <c r="BE1" s="42"/>
      <c r="BF1" s="42"/>
      <c r="BG1" s="42"/>
      <c r="BH1" s="167" t="s">
        <v>108</v>
      </c>
      <c r="BI1" s="167"/>
      <c r="BJ1" s="167"/>
      <c r="BK1" s="167"/>
      <c r="BL1" s="167"/>
      <c r="BM1" s="167"/>
      <c r="BN1" s="167"/>
      <c r="BO1" s="167"/>
    </row>
    <row r="2" spans="1:67" ht="20.25" x14ac:dyDescent="0.3">
      <c r="B2" s="42"/>
      <c r="C2" s="42"/>
      <c r="D2" s="42"/>
      <c r="E2" s="42"/>
      <c r="F2" s="42"/>
      <c r="G2" s="42"/>
      <c r="H2" s="42"/>
      <c r="I2" s="42"/>
      <c r="J2" s="42"/>
      <c r="K2" s="42"/>
      <c r="L2" s="42"/>
      <c r="M2" s="42"/>
      <c r="N2" s="42"/>
      <c r="O2" s="42"/>
      <c r="P2" s="122" t="s">
        <v>27</v>
      </c>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42"/>
      <c r="BC2" s="42"/>
      <c r="BD2" s="42"/>
      <c r="BE2" s="42"/>
      <c r="BF2" s="42"/>
      <c r="BG2" s="42"/>
      <c r="BH2" s="42"/>
      <c r="BI2" s="42"/>
      <c r="BJ2" s="42"/>
      <c r="BK2" s="42"/>
      <c r="BL2" s="42"/>
      <c r="BM2" s="42"/>
      <c r="BN2" s="42"/>
      <c r="BO2" s="42"/>
    </row>
    <row r="3" spans="1:67" ht="15" customHeight="1" x14ac:dyDescent="0.25">
      <c r="B3" s="43"/>
      <c r="C3" s="43"/>
      <c r="D3" s="43"/>
      <c r="E3" s="43"/>
      <c r="F3" s="43"/>
      <c r="G3" s="43"/>
      <c r="H3" s="43"/>
      <c r="I3" s="43"/>
      <c r="J3" s="43"/>
      <c r="K3" s="43"/>
      <c r="L3" s="43"/>
      <c r="M3" s="43"/>
      <c r="N3" s="43"/>
      <c r="O3" s="43"/>
      <c r="P3" s="123" t="s">
        <v>6</v>
      </c>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43"/>
      <c r="BC3" s="43"/>
      <c r="BD3" s="43"/>
      <c r="BE3" s="43"/>
      <c r="BF3" s="43"/>
      <c r="BG3" s="43"/>
      <c r="BH3" s="43"/>
      <c r="BI3" s="43"/>
      <c r="BJ3" s="43"/>
      <c r="BK3" s="43"/>
      <c r="BL3" s="43"/>
      <c r="BM3" s="43"/>
      <c r="BN3" s="43"/>
      <c r="BO3" s="43"/>
    </row>
    <row r="4" spans="1:67" ht="15" customHeight="1" x14ac:dyDescent="0.25">
      <c r="A4" s="43"/>
      <c r="B4" s="43"/>
      <c r="C4" s="43"/>
      <c r="D4" s="43"/>
      <c r="E4" s="43"/>
      <c r="F4" s="43"/>
      <c r="G4" s="43"/>
      <c r="H4" s="43"/>
      <c r="I4" s="43"/>
      <c r="J4" s="43"/>
      <c r="K4" s="43"/>
      <c r="L4" s="43"/>
      <c r="M4" s="43"/>
      <c r="N4" s="43"/>
      <c r="O4" s="4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43"/>
      <c r="BC4" s="43"/>
      <c r="BD4" s="43"/>
      <c r="BE4" s="43"/>
      <c r="BF4" s="43"/>
      <c r="BG4" s="43"/>
      <c r="BH4" s="43"/>
      <c r="BI4" s="43"/>
      <c r="BJ4" s="43"/>
      <c r="BK4" s="43"/>
      <c r="BL4" s="43"/>
      <c r="BM4" s="43"/>
      <c r="BN4" s="43"/>
      <c r="BO4" s="43"/>
    </row>
    <row r="5" spans="1:67" ht="22.5" customHeight="1" x14ac:dyDescent="0.25">
      <c r="A5" s="43"/>
      <c r="B5" s="43"/>
      <c r="C5" s="43"/>
      <c r="D5" s="43"/>
      <c r="E5" s="43"/>
      <c r="F5" s="43"/>
      <c r="G5" s="43"/>
      <c r="H5" s="43"/>
      <c r="I5" s="43"/>
      <c r="J5" s="43"/>
      <c r="K5" s="43"/>
      <c r="L5" s="43"/>
      <c r="M5" s="43"/>
      <c r="N5" s="43"/>
      <c r="O5" s="4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c r="AQ5" s="123"/>
      <c r="AR5" s="123"/>
      <c r="AS5" s="123"/>
      <c r="AT5" s="123"/>
      <c r="AU5" s="123"/>
      <c r="AV5" s="123"/>
      <c r="AW5" s="123"/>
      <c r="AX5" s="123"/>
      <c r="AY5" s="123"/>
      <c r="AZ5" s="123"/>
      <c r="BA5" s="123"/>
      <c r="BB5" s="43"/>
      <c r="BC5" s="43"/>
      <c r="BD5" s="43"/>
      <c r="BE5" s="43"/>
      <c r="BF5" s="43"/>
      <c r="BG5" s="43"/>
      <c r="BH5" s="43"/>
      <c r="BI5" s="43"/>
      <c r="BJ5" s="43"/>
      <c r="BK5" s="43"/>
      <c r="BL5" s="43"/>
      <c r="BM5" s="43"/>
      <c r="BN5" s="43"/>
      <c r="BO5" s="43"/>
    </row>
    <row r="6" spans="1:67" x14ac:dyDescent="0.25">
      <c r="A6" s="125" t="s">
        <v>28</v>
      </c>
      <c r="B6" s="125"/>
      <c r="C6" s="125"/>
      <c r="D6" s="125"/>
      <c r="E6" s="125"/>
      <c r="F6" s="125"/>
      <c r="G6" s="125"/>
      <c r="H6" s="125"/>
      <c r="I6" s="125"/>
      <c r="J6" s="125"/>
      <c r="K6" s="125"/>
      <c r="L6" s="125"/>
      <c r="M6" s="125"/>
      <c r="N6" s="125"/>
      <c r="O6" s="125"/>
      <c r="P6" s="125"/>
      <c r="Q6" s="125"/>
      <c r="R6" s="125"/>
      <c r="S6" s="125"/>
      <c r="T6" s="125"/>
      <c r="U6" s="125"/>
      <c r="V6" s="125"/>
      <c r="W6" s="125"/>
      <c r="X6" s="125"/>
      <c r="Y6" s="125"/>
      <c r="Z6" s="125"/>
      <c r="AA6" s="125"/>
      <c r="AB6" s="125"/>
      <c r="AC6" s="125"/>
      <c r="AD6" s="125"/>
      <c r="AE6" s="125"/>
      <c r="AF6" s="125"/>
      <c r="AG6" s="125"/>
      <c r="AH6" s="125"/>
      <c r="AI6" s="125"/>
      <c r="AJ6" s="125"/>
      <c r="AK6" s="125"/>
      <c r="AL6" s="125"/>
      <c r="AM6" s="125"/>
      <c r="AN6" s="125"/>
      <c r="AO6" s="125"/>
      <c r="AP6" s="125"/>
      <c r="AQ6" s="125"/>
      <c r="AR6" s="125"/>
      <c r="AS6" s="125"/>
      <c r="AT6" s="125"/>
      <c r="AU6" s="125"/>
      <c r="AV6" s="125"/>
      <c r="AW6" s="125"/>
      <c r="AX6" s="125"/>
      <c r="AY6" s="125"/>
      <c r="AZ6" s="125"/>
      <c r="BA6" s="125"/>
      <c r="BB6" s="125"/>
      <c r="BC6" s="125"/>
      <c r="BD6" s="125"/>
      <c r="BE6" s="125"/>
      <c r="BF6" s="125"/>
      <c r="BG6" s="125"/>
      <c r="BH6" s="125"/>
      <c r="BI6" s="125"/>
      <c r="BJ6" s="125"/>
      <c r="BK6" s="125"/>
      <c r="BL6" s="125"/>
      <c r="BM6" s="125"/>
      <c r="BN6" s="125"/>
      <c r="BO6" s="125"/>
    </row>
    <row r="7" spans="1:67" s="6" customFormat="1" ht="3" customHeight="1" x14ac:dyDescent="0.25">
      <c r="A7" s="155"/>
      <c r="B7" s="155"/>
      <c r="C7" s="155"/>
      <c r="D7" s="155"/>
      <c r="E7" s="155"/>
      <c r="F7" s="155"/>
      <c r="G7" s="155"/>
      <c r="H7" s="155"/>
      <c r="I7" s="155"/>
      <c r="J7" s="155"/>
      <c r="K7" s="155"/>
      <c r="L7" s="155"/>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5"/>
      <c r="AV7" s="155"/>
      <c r="AW7" s="155"/>
      <c r="AX7" s="155"/>
      <c r="AY7" s="155"/>
      <c r="AZ7" s="155"/>
      <c r="BA7" s="155"/>
      <c r="BB7" s="155"/>
      <c r="BC7" s="155"/>
      <c r="BD7" s="155"/>
      <c r="BE7" s="155"/>
      <c r="BF7" s="155"/>
      <c r="BG7" s="155"/>
      <c r="BH7" s="155"/>
      <c r="BI7" s="155"/>
      <c r="BJ7" s="155"/>
      <c r="BK7" s="155"/>
      <c r="BL7" s="155"/>
      <c r="BM7" s="155"/>
      <c r="BN7" s="155"/>
      <c r="BO7" s="155"/>
    </row>
    <row r="8" spans="1:67" x14ac:dyDescent="0.25">
      <c r="A8" s="154" t="s">
        <v>24</v>
      </c>
      <c r="B8" s="154"/>
      <c r="C8" s="154"/>
      <c r="D8" s="154"/>
      <c r="E8" s="154"/>
      <c r="F8" s="146"/>
      <c r="G8" s="146"/>
      <c r="H8" s="146"/>
      <c r="I8" s="146"/>
      <c r="J8" s="146"/>
      <c r="K8" s="146"/>
      <c r="L8" s="146"/>
      <c r="M8" s="146"/>
      <c r="N8" s="146"/>
      <c r="O8" s="146"/>
      <c r="P8" s="146"/>
      <c r="Q8" s="146"/>
      <c r="R8" s="146"/>
      <c r="S8" s="146"/>
      <c r="T8" s="145" t="s">
        <v>23</v>
      </c>
      <c r="U8" s="145"/>
      <c r="V8" s="145"/>
      <c r="W8" s="145"/>
      <c r="X8" s="145"/>
      <c r="Y8" s="146"/>
      <c r="Z8" s="146"/>
      <c r="AA8" s="146"/>
      <c r="AB8" s="146"/>
      <c r="AC8" s="146"/>
      <c r="AD8" s="146"/>
      <c r="AE8" s="146"/>
      <c r="AF8" s="146"/>
      <c r="AG8" s="146"/>
      <c r="AH8" s="146"/>
      <c r="AI8" s="146"/>
      <c r="AJ8" s="146"/>
      <c r="AK8" s="146"/>
      <c r="AL8" s="146"/>
      <c r="AM8" s="146"/>
      <c r="AN8" s="146"/>
      <c r="AO8" s="146"/>
      <c r="AP8" s="146"/>
      <c r="AQ8" s="146"/>
      <c r="AR8" s="146"/>
      <c r="AS8" s="145" t="s">
        <v>22</v>
      </c>
      <c r="AT8" s="145"/>
      <c r="AU8" s="145"/>
      <c r="AV8" s="145"/>
      <c r="AW8" s="145"/>
      <c r="AX8" s="145"/>
      <c r="AY8" s="145"/>
      <c r="AZ8" s="146"/>
      <c r="BA8" s="146"/>
      <c r="BB8" s="146"/>
      <c r="BC8" s="146"/>
      <c r="BD8" s="146"/>
      <c r="BE8" s="146"/>
      <c r="BF8" s="146"/>
      <c r="BG8" s="146"/>
      <c r="BH8" s="146"/>
      <c r="BI8" s="146"/>
      <c r="BJ8" s="146"/>
      <c r="BK8" s="146"/>
      <c r="BL8" s="146"/>
      <c r="BM8" s="146"/>
      <c r="BN8" s="146"/>
      <c r="BO8" s="146"/>
    </row>
    <row r="9" spans="1:67" x14ac:dyDescent="0.25">
      <c r="A9" s="154" t="s">
        <v>25</v>
      </c>
      <c r="B9" s="154"/>
      <c r="C9" s="151"/>
      <c r="D9" s="151"/>
      <c r="E9" s="151"/>
      <c r="F9" s="151"/>
      <c r="G9" s="151"/>
      <c r="H9" s="151"/>
      <c r="I9" s="151"/>
      <c r="J9" s="151"/>
      <c r="K9" s="151"/>
      <c r="L9" s="151"/>
      <c r="M9" s="151"/>
      <c r="N9" s="151"/>
      <c r="O9" s="151"/>
      <c r="P9" s="151"/>
      <c r="Q9" s="151"/>
      <c r="R9" s="145" t="s">
        <v>29</v>
      </c>
      <c r="S9" s="145"/>
      <c r="T9" s="145"/>
      <c r="U9" s="145"/>
      <c r="V9" s="145"/>
      <c r="W9" s="145"/>
      <c r="X9" s="145"/>
      <c r="Y9" s="145"/>
      <c r="Z9" s="145"/>
      <c r="AA9" s="152"/>
      <c r="AB9" s="152"/>
      <c r="AC9" s="152"/>
      <c r="AD9" s="152"/>
      <c r="AE9" s="152"/>
      <c r="AF9" s="152"/>
      <c r="AG9" s="152"/>
      <c r="AH9" s="152"/>
      <c r="AI9" s="152"/>
      <c r="AJ9" s="152"/>
      <c r="AK9" s="152"/>
      <c r="AL9" s="98" t="s">
        <v>26</v>
      </c>
      <c r="AM9" s="98"/>
      <c r="AN9" s="121"/>
      <c r="AO9" s="121"/>
      <c r="AP9" s="121"/>
      <c r="AQ9" s="121"/>
      <c r="AR9" s="121"/>
      <c r="AS9" s="149" t="s">
        <v>30</v>
      </c>
      <c r="AT9" s="149"/>
      <c r="AU9" s="149"/>
      <c r="AV9" s="149"/>
      <c r="AW9" s="149"/>
      <c r="AX9" s="149"/>
      <c r="AY9" s="149"/>
      <c r="AZ9" s="149"/>
      <c r="BA9" s="149"/>
      <c r="BB9" s="149"/>
      <c r="BC9" s="149"/>
      <c r="BD9" s="149"/>
      <c r="BE9" s="149"/>
      <c r="BF9" s="149"/>
      <c r="BG9" s="149"/>
      <c r="BH9" s="150"/>
      <c r="BI9" s="150"/>
      <c r="BJ9" s="150"/>
      <c r="BK9" s="150"/>
      <c r="BL9" s="150"/>
      <c r="BM9" s="150"/>
      <c r="BN9" s="150"/>
      <c r="BO9" s="150"/>
    </row>
    <row r="10" spans="1:67" ht="9" customHeight="1" x14ac:dyDescent="0.25">
      <c r="A10" s="137"/>
      <c r="B10" s="137"/>
      <c r="C10" s="137"/>
      <c r="D10" s="137"/>
      <c r="E10" s="137"/>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137"/>
      <c r="BN10" s="137"/>
      <c r="BO10" s="137"/>
    </row>
    <row r="11" spans="1:67" x14ac:dyDescent="0.25">
      <c r="A11" s="125" t="s">
        <v>95</v>
      </c>
      <c r="B11" s="126"/>
      <c r="C11" s="126"/>
      <c r="D11" s="126"/>
      <c r="E11" s="126"/>
      <c r="F11" s="126"/>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6"/>
      <c r="AU11" s="126"/>
      <c r="AV11" s="126"/>
      <c r="AW11" s="126"/>
      <c r="AX11" s="126"/>
      <c r="AY11" s="126"/>
      <c r="AZ11" s="126"/>
      <c r="BA11" s="126"/>
      <c r="BB11" s="126"/>
      <c r="BC11" s="126"/>
      <c r="BD11" s="126"/>
      <c r="BE11" s="126"/>
      <c r="BF11" s="126"/>
      <c r="BG11" s="126"/>
      <c r="BH11" s="126"/>
      <c r="BI11" s="126"/>
      <c r="BJ11" s="126"/>
      <c r="BK11" s="126"/>
      <c r="BL11" s="126"/>
      <c r="BM11" s="126"/>
      <c r="BN11" s="126"/>
      <c r="BO11" s="126"/>
    </row>
    <row r="12" spans="1:67" s="6" customFormat="1" ht="4.5" customHeight="1" x14ac:dyDescent="0.25">
      <c r="A12" s="155"/>
      <c r="B12" s="155"/>
      <c r="C12" s="155"/>
      <c r="D12" s="155"/>
      <c r="E12" s="155"/>
      <c r="F12" s="155"/>
      <c r="G12" s="155"/>
      <c r="H12" s="155"/>
      <c r="I12" s="155"/>
      <c r="J12" s="155"/>
      <c r="K12" s="155"/>
      <c r="L12" s="155"/>
      <c r="M12" s="155"/>
      <c r="N12" s="155"/>
      <c r="O12" s="155"/>
      <c r="P12" s="155"/>
      <c r="Q12" s="155"/>
      <c r="R12" s="155"/>
      <c r="S12" s="155"/>
      <c r="T12" s="155"/>
      <c r="U12" s="155"/>
      <c r="V12" s="155"/>
      <c r="W12" s="155"/>
      <c r="X12" s="155"/>
      <c r="Y12" s="155"/>
      <c r="Z12" s="155"/>
      <c r="AA12" s="155"/>
      <c r="AB12" s="155"/>
      <c r="AC12" s="155"/>
      <c r="AD12" s="155"/>
      <c r="AE12" s="155"/>
      <c r="AF12" s="155"/>
      <c r="AG12" s="155"/>
      <c r="AH12" s="155"/>
      <c r="AI12" s="155"/>
      <c r="AJ12" s="155"/>
      <c r="AK12" s="155"/>
      <c r="AL12" s="155"/>
      <c r="AM12" s="155"/>
      <c r="AN12" s="155"/>
      <c r="AO12" s="155"/>
      <c r="AP12" s="155"/>
      <c r="AQ12" s="155"/>
      <c r="AR12" s="155"/>
      <c r="AS12" s="155"/>
      <c r="AT12" s="155"/>
      <c r="AU12" s="155"/>
      <c r="AV12" s="155"/>
      <c r="AW12" s="155"/>
      <c r="AX12" s="155"/>
      <c r="AY12" s="155"/>
      <c r="AZ12" s="155"/>
      <c r="BA12" s="155"/>
      <c r="BB12" s="155"/>
      <c r="BC12" s="155"/>
      <c r="BD12" s="155"/>
      <c r="BE12" s="155"/>
      <c r="BF12" s="155"/>
      <c r="BG12" s="155"/>
      <c r="BH12" s="155"/>
      <c r="BI12" s="155"/>
      <c r="BJ12" s="155"/>
      <c r="BK12" s="155"/>
      <c r="BL12" s="155"/>
      <c r="BM12" s="155"/>
      <c r="BN12" s="155"/>
      <c r="BO12" s="155"/>
    </row>
    <row r="13" spans="1:67" x14ac:dyDescent="0.25">
      <c r="A13" s="1"/>
      <c r="B13" s="45" t="s">
        <v>97</v>
      </c>
      <c r="C13" s="8"/>
      <c r="D13" s="8"/>
      <c r="E13" s="8"/>
      <c r="F13" s="8"/>
      <c r="G13" s="8"/>
      <c r="K13" s="47" t="s">
        <v>31</v>
      </c>
      <c r="L13" s="47"/>
      <c r="M13" s="47"/>
      <c r="N13" s="151"/>
      <c r="O13" s="151"/>
      <c r="P13" s="151"/>
      <c r="S13" s="41"/>
      <c r="T13" s="45" t="s">
        <v>96</v>
      </c>
      <c r="AC13" s="31"/>
      <c r="AD13" s="47" t="s">
        <v>31</v>
      </c>
      <c r="AE13" s="47"/>
      <c r="AF13" s="47"/>
      <c r="AH13" s="151"/>
      <c r="AI13" s="151"/>
      <c r="AJ13" s="15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row>
    <row r="14" spans="1:67" x14ac:dyDescent="0.25">
      <c r="A14" s="31" t="s">
        <v>76</v>
      </c>
      <c r="B14" s="46"/>
      <c r="C14" s="46"/>
      <c r="D14" s="49"/>
      <c r="E14" s="49"/>
      <c r="F14" s="49"/>
      <c r="G14" s="49"/>
      <c r="I14" s="31"/>
      <c r="J14" s="31"/>
      <c r="K14" s="31"/>
      <c r="L14" s="31"/>
      <c r="M14" s="31"/>
      <c r="N14" s="31"/>
      <c r="O14" s="31"/>
      <c r="P14" s="152"/>
      <c r="Q14" s="152"/>
      <c r="R14" s="152"/>
      <c r="S14" s="152"/>
      <c r="T14" s="31"/>
      <c r="U14" s="48" t="s">
        <v>71</v>
      </c>
      <c r="V14" s="50"/>
      <c r="W14" s="50"/>
      <c r="X14" s="50"/>
      <c r="Y14" s="50"/>
      <c r="Z14" s="146"/>
      <c r="AA14" s="146"/>
      <c r="AB14" s="146"/>
      <c r="AC14" s="146"/>
      <c r="AD14" s="146"/>
      <c r="AE14" s="146"/>
      <c r="AF14" s="146"/>
      <c r="AG14" s="146"/>
      <c r="AH14" s="146"/>
      <c r="AI14" s="146"/>
      <c r="AJ14" s="146"/>
      <c r="AK14" s="146"/>
      <c r="AL14" s="146"/>
      <c r="AM14" s="146"/>
      <c r="AN14" s="146"/>
      <c r="AO14" s="146"/>
      <c r="AP14" s="146"/>
      <c r="AQ14" s="8" t="s">
        <v>70</v>
      </c>
      <c r="AR14" s="51"/>
      <c r="AS14" s="51"/>
      <c r="AU14" s="8"/>
      <c r="AV14" s="8"/>
      <c r="AW14" s="156" t="s">
        <v>145</v>
      </c>
      <c r="AX14" s="156"/>
      <c r="AY14" s="156"/>
      <c r="AZ14" s="156"/>
      <c r="BA14" s="156"/>
      <c r="BB14" s="156"/>
      <c r="BC14" s="156"/>
      <c r="BD14" s="156"/>
      <c r="BE14" s="156"/>
      <c r="BF14" s="156"/>
      <c r="BG14" s="156"/>
      <c r="BH14" s="156"/>
      <c r="BI14" s="156"/>
      <c r="BJ14" s="156"/>
      <c r="BK14" s="156"/>
      <c r="BL14" s="156"/>
      <c r="BM14" s="156"/>
      <c r="BN14" s="156"/>
      <c r="BO14" s="156"/>
    </row>
    <row r="15" spans="1:67" ht="3" customHeight="1" x14ac:dyDescent="0.25">
      <c r="A15" s="153"/>
      <c r="B15" s="153"/>
      <c r="C15" s="153"/>
      <c r="D15" s="153"/>
      <c r="E15" s="153"/>
      <c r="F15" s="153"/>
      <c r="G15" s="153"/>
      <c r="H15" s="153"/>
      <c r="I15" s="153"/>
      <c r="J15" s="153"/>
      <c r="K15" s="153"/>
      <c r="L15" s="153"/>
      <c r="M15" s="153"/>
      <c r="N15" s="153"/>
      <c r="O15" s="153"/>
      <c r="P15" s="153"/>
      <c r="Q15" s="153"/>
      <c r="R15" s="153"/>
      <c r="S15" s="153"/>
      <c r="T15" s="153"/>
      <c r="U15" s="153"/>
      <c r="V15" s="153"/>
      <c r="W15" s="153"/>
      <c r="X15" s="153"/>
      <c r="Y15" s="153"/>
      <c r="Z15" s="153"/>
      <c r="AA15" s="153"/>
      <c r="AB15" s="153"/>
      <c r="AC15" s="153"/>
      <c r="AD15" s="153"/>
      <c r="AE15" s="153"/>
      <c r="AF15" s="153"/>
      <c r="AG15" s="153"/>
      <c r="AH15" s="153"/>
      <c r="AI15" s="153"/>
      <c r="AJ15" s="153"/>
      <c r="AK15" s="153"/>
      <c r="AL15" s="153"/>
      <c r="AM15" s="153"/>
      <c r="AN15" s="153"/>
      <c r="AO15" s="153"/>
      <c r="AP15" s="153"/>
      <c r="AQ15" s="153"/>
      <c r="AR15" s="153"/>
      <c r="AS15" s="153"/>
      <c r="AT15" s="153"/>
      <c r="AU15" s="153"/>
      <c r="AV15" s="153"/>
      <c r="AW15" s="153"/>
      <c r="AX15" s="153"/>
      <c r="AY15" s="153"/>
      <c r="AZ15" s="153"/>
      <c r="BA15" s="153"/>
      <c r="BB15" s="153"/>
      <c r="BC15" s="153"/>
      <c r="BD15" s="153"/>
      <c r="BE15" s="153"/>
      <c r="BF15" s="153"/>
      <c r="BG15" s="153"/>
      <c r="BH15" s="153"/>
      <c r="BI15" s="153"/>
      <c r="BJ15" s="153"/>
      <c r="BK15" s="153"/>
      <c r="BL15" s="153"/>
      <c r="BM15" s="153"/>
      <c r="BN15" s="153"/>
      <c r="BO15" s="153"/>
    </row>
    <row r="16" spans="1:67" x14ac:dyDescent="0.25">
      <c r="A16" s="1"/>
      <c r="B16" s="127" t="s">
        <v>98</v>
      </c>
      <c r="C16" s="128"/>
      <c r="D16" s="128"/>
      <c r="E16" s="128"/>
      <c r="F16" s="128"/>
      <c r="G16" s="128"/>
      <c r="H16" s="149" t="s">
        <v>77</v>
      </c>
      <c r="I16" s="149"/>
      <c r="J16" s="149"/>
      <c r="K16" s="171"/>
      <c r="L16" s="171"/>
      <c r="M16" s="171"/>
      <c r="N16" s="171"/>
      <c r="O16" s="8"/>
      <c r="P16" s="10"/>
      <c r="S16" s="1"/>
      <c r="T16" s="45" t="s">
        <v>99</v>
      </c>
      <c r="Z16" s="145" t="s">
        <v>77</v>
      </c>
      <c r="AA16" s="145"/>
      <c r="AB16" s="145"/>
      <c r="AC16" s="171"/>
      <c r="AD16" s="171"/>
      <c r="AE16" s="171"/>
      <c r="AF16" s="171"/>
      <c r="AG16" s="10"/>
      <c r="AH16" s="1"/>
      <c r="AI16" s="8" t="s">
        <v>36</v>
      </c>
      <c r="AJ16" s="8"/>
      <c r="AK16" s="8"/>
      <c r="AL16" s="8"/>
      <c r="AM16" s="8"/>
      <c r="AN16" s="8"/>
      <c r="AO16" s="8"/>
      <c r="AP16" s="146"/>
      <c r="AQ16" s="146"/>
      <c r="AR16" s="146"/>
      <c r="AS16" s="146"/>
      <c r="AT16" s="146"/>
      <c r="AU16" s="146"/>
      <c r="AV16" s="146"/>
      <c r="AW16" s="146"/>
      <c r="AX16" s="146"/>
      <c r="AY16" s="146"/>
      <c r="AZ16" s="146"/>
      <c r="BA16" s="146"/>
      <c r="BB16" s="146"/>
      <c r="BC16" s="146"/>
      <c r="BD16" s="146"/>
      <c r="BE16" s="146"/>
      <c r="BF16" s="146"/>
      <c r="BG16" s="146"/>
      <c r="BH16" s="146"/>
      <c r="BI16" s="146"/>
      <c r="BJ16" s="146"/>
      <c r="BK16" s="146"/>
      <c r="BL16" s="146"/>
      <c r="BM16" s="146"/>
      <c r="BN16" s="146"/>
      <c r="BO16" s="146"/>
    </row>
    <row r="17" spans="1:67" x14ac:dyDescent="0.25">
      <c r="A17" s="31" t="s">
        <v>32</v>
      </c>
      <c r="B17" s="31"/>
      <c r="C17" s="31"/>
      <c r="D17" s="31"/>
      <c r="E17" s="31"/>
      <c r="F17" s="31"/>
      <c r="G17" s="31"/>
      <c r="H17" s="31"/>
      <c r="I17" s="31"/>
      <c r="J17" s="31"/>
      <c r="K17" s="31"/>
      <c r="L17" s="31"/>
      <c r="M17" s="31"/>
      <c r="N17" s="31"/>
      <c r="O17" s="31"/>
      <c r="P17" s="129"/>
      <c r="Q17" s="129"/>
      <c r="R17" s="129"/>
      <c r="S17" s="129"/>
      <c r="T17" s="129"/>
      <c r="U17" s="129"/>
      <c r="W17" s="145" t="s">
        <v>78</v>
      </c>
      <c r="X17" s="145"/>
      <c r="Y17" s="145"/>
      <c r="Z17" s="145"/>
      <c r="AA17" s="145"/>
      <c r="AB17" s="145"/>
      <c r="AC17" s="145"/>
      <c r="AD17" s="145"/>
      <c r="AE17" s="145"/>
      <c r="AF17" s="145"/>
      <c r="AG17" s="145"/>
      <c r="AH17" s="145"/>
      <c r="AI17" s="145"/>
      <c r="AJ17" s="145"/>
      <c r="AK17" s="145"/>
      <c r="AL17" s="145"/>
      <c r="AM17" s="145"/>
      <c r="AN17" s="121"/>
      <c r="AO17" s="121"/>
      <c r="AP17" s="121"/>
      <c r="AQ17" s="121"/>
      <c r="AR17" s="121"/>
      <c r="AS17" s="121"/>
      <c r="AT17" s="121"/>
      <c r="AU17" s="121"/>
      <c r="AV17" s="121"/>
      <c r="AW17" s="121"/>
      <c r="AX17" s="121"/>
      <c r="AY17" s="121"/>
      <c r="AZ17" s="121"/>
      <c r="BA17" s="121"/>
      <c r="BB17" s="121"/>
      <c r="BC17" s="121"/>
      <c r="BD17" s="121"/>
      <c r="BE17" s="121"/>
      <c r="BF17" s="121"/>
      <c r="BG17" s="121"/>
      <c r="BH17" s="121"/>
      <c r="BI17" s="121"/>
      <c r="BJ17" s="121"/>
      <c r="BK17" s="121"/>
      <c r="BL17" s="121"/>
      <c r="BM17" s="121"/>
      <c r="BN17" s="121"/>
      <c r="BO17" s="121"/>
    </row>
    <row r="18" spans="1:67" ht="13.5" customHeight="1" x14ac:dyDescent="0.25">
      <c r="A18" s="52" t="s">
        <v>102</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t="s">
        <v>101</v>
      </c>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row>
    <row r="19" spans="1:67" ht="13.5" customHeight="1" x14ac:dyDescent="0.25">
      <c r="A19" s="52" t="s">
        <v>100</v>
      </c>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4" t="s">
        <v>109</v>
      </c>
      <c r="BH19" s="52"/>
      <c r="BI19" s="52"/>
      <c r="BJ19" s="52"/>
      <c r="BK19" s="52"/>
      <c r="BL19" s="52"/>
      <c r="BM19" s="52"/>
      <c r="BN19" s="52"/>
      <c r="BO19" s="52"/>
    </row>
    <row r="20" spans="1:67" ht="2.25" customHeight="1" x14ac:dyDescent="0.25">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row>
    <row r="21" spans="1:67" x14ac:dyDescent="0.25">
      <c r="A21" s="125" t="s">
        <v>33</v>
      </c>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25"/>
      <c r="AB21" s="125"/>
      <c r="AC21" s="125"/>
      <c r="AD21" s="125"/>
      <c r="AE21" s="125"/>
      <c r="AF21" s="125"/>
      <c r="AG21" s="125"/>
      <c r="AH21" s="125"/>
      <c r="AI21" s="125"/>
      <c r="AJ21" s="125"/>
      <c r="AK21" s="125"/>
      <c r="AL21" s="125"/>
      <c r="AM21" s="125"/>
      <c r="AN21" s="125"/>
      <c r="AO21" s="125"/>
      <c r="AP21" s="125"/>
      <c r="AQ21" s="125"/>
      <c r="AR21" s="125"/>
      <c r="AS21" s="125"/>
      <c r="AT21" s="125"/>
      <c r="AU21" s="125"/>
      <c r="AV21" s="125"/>
      <c r="AW21" s="125"/>
      <c r="AX21" s="125"/>
      <c r="AY21" s="125"/>
      <c r="AZ21" s="125"/>
      <c r="BA21" s="125"/>
      <c r="BB21" s="125"/>
      <c r="BC21" s="125"/>
      <c r="BD21" s="125"/>
      <c r="BE21" s="125"/>
      <c r="BF21" s="125"/>
      <c r="BG21" s="125"/>
      <c r="BH21" s="125"/>
      <c r="BI21" s="125"/>
      <c r="BJ21" s="125"/>
      <c r="BK21" s="125"/>
      <c r="BL21" s="125"/>
      <c r="BM21" s="125"/>
      <c r="BN21" s="125"/>
      <c r="BO21" s="125"/>
    </row>
    <row r="22" spans="1:67" ht="3" customHeight="1" x14ac:dyDescent="0.25">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7"/>
      <c r="BG22" s="137"/>
      <c r="BH22" s="137"/>
      <c r="BI22" s="137"/>
      <c r="BJ22" s="137"/>
      <c r="BK22" s="137"/>
      <c r="BL22" s="137"/>
      <c r="BM22" s="137"/>
      <c r="BN22" s="137"/>
      <c r="BO22" s="137"/>
    </row>
    <row r="23" spans="1:67" x14ac:dyDescent="0.25">
      <c r="A23" s="102" t="s">
        <v>34</v>
      </c>
      <c r="B23" s="102"/>
      <c r="C23" s="102"/>
      <c r="D23" s="102"/>
      <c r="E23" s="121"/>
      <c r="F23" s="121"/>
      <c r="G23" s="121"/>
      <c r="H23" s="121"/>
      <c r="I23" s="121"/>
      <c r="J23" s="121"/>
      <c r="K23" s="121"/>
      <c r="L23" s="121"/>
      <c r="M23" s="121"/>
      <c r="N23" s="121"/>
      <c r="O23" s="121"/>
      <c r="P23" s="121"/>
      <c r="Q23" s="121"/>
      <c r="R23" s="121"/>
      <c r="S23" s="121"/>
      <c r="T23" s="121"/>
      <c r="U23" s="121"/>
      <c r="V23" s="121"/>
      <c r="W23" s="121"/>
      <c r="X23" s="121"/>
      <c r="Y23" s="121"/>
      <c r="Z23" s="121"/>
      <c r="AA23" s="121"/>
      <c r="AB23" s="161" t="s">
        <v>46</v>
      </c>
      <c r="AC23" s="161"/>
      <c r="AD23" s="161"/>
      <c r="AE23" s="161"/>
      <c r="AF23" s="106"/>
      <c r="AG23" s="106"/>
      <c r="AH23" s="106"/>
      <c r="AI23" s="106"/>
      <c r="AJ23" s="106"/>
      <c r="AK23" s="106"/>
      <c r="AL23" s="106"/>
      <c r="AM23" s="102" t="s">
        <v>35</v>
      </c>
      <c r="AN23" s="102"/>
      <c r="AO23" s="102"/>
      <c r="AP23" s="102"/>
      <c r="AQ23" s="102"/>
      <c r="AR23" s="102"/>
      <c r="AS23" s="106">
        <v>11</v>
      </c>
      <c r="AT23" s="106"/>
      <c r="AU23" s="106"/>
      <c r="AV23" s="106"/>
      <c r="AW23" s="106"/>
      <c r="AX23" s="106"/>
      <c r="AY23" s="102" t="s">
        <v>3</v>
      </c>
      <c r="AZ23" s="102"/>
      <c r="BA23" s="106"/>
      <c r="BB23" s="106"/>
      <c r="BC23" s="106"/>
      <c r="BD23" s="106"/>
      <c r="BE23" s="106"/>
      <c r="BF23" s="106"/>
      <c r="BG23" s="106"/>
      <c r="BH23" s="161" t="s">
        <v>4</v>
      </c>
      <c r="BI23" s="161"/>
      <c r="BJ23" s="161"/>
      <c r="BK23" s="121" t="s">
        <v>114</v>
      </c>
      <c r="BL23" s="121"/>
      <c r="BM23" s="121"/>
      <c r="BN23" s="121"/>
      <c r="BO23" s="121"/>
    </row>
    <row r="24" spans="1:67" ht="3" customHeight="1" x14ac:dyDescent="0.25">
      <c r="A24" s="102"/>
      <c r="B24" s="102"/>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c r="AU24" s="102"/>
      <c r="AV24" s="102"/>
      <c r="AW24" s="102"/>
      <c r="AX24" s="102"/>
      <c r="AY24" s="102"/>
      <c r="AZ24" s="102"/>
      <c r="BA24" s="102"/>
      <c r="BB24" s="102"/>
      <c r="BC24" s="102"/>
      <c r="BD24" s="102"/>
      <c r="BE24" s="102"/>
      <c r="BF24" s="102"/>
      <c r="BG24" s="102"/>
      <c r="BH24" s="102"/>
      <c r="BI24" s="102"/>
      <c r="BJ24" s="102"/>
      <c r="BK24" s="102"/>
      <c r="BL24" s="102"/>
      <c r="BM24" s="102"/>
      <c r="BN24" s="102"/>
      <c r="BO24" s="102"/>
    </row>
    <row r="25" spans="1:67" ht="15" customHeight="1" x14ac:dyDescent="0.25">
      <c r="A25" s="102" t="s">
        <v>37</v>
      </c>
      <c r="B25" s="102"/>
      <c r="C25" s="102"/>
      <c r="D25" s="102"/>
      <c r="E25" s="102"/>
      <c r="F25" s="102"/>
      <c r="G25" s="121"/>
      <c r="H25" s="121"/>
      <c r="I25" s="121"/>
      <c r="J25" s="121"/>
      <c r="K25" s="121"/>
      <c r="L25" s="121"/>
      <c r="M25" s="121"/>
      <c r="N25" s="121"/>
      <c r="O25" s="121"/>
      <c r="P25" s="121"/>
      <c r="Q25" s="121"/>
      <c r="R25" s="121"/>
      <c r="S25" s="121"/>
      <c r="T25" s="121"/>
      <c r="U25" s="121"/>
      <c r="V25" s="121"/>
      <c r="W25" s="121"/>
      <c r="X25" s="121"/>
      <c r="Y25" s="121"/>
      <c r="Z25" s="121"/>
      <c r="AA25" s="121"/>
      <c r="AB25" s="121"/>
      <c r="AC25" s="121"/>
      <c r="AD25" s="121"/>
      <c r="AE25" s="121"/>
      <c r="AF25" s="121"/>
      <c r="AG25" s="121"/>
      <c r="AH25" s="121"/>
      <c r="AI25" s="121"/>
      <c r="AJ25" s="121"/>
      <c r="AK25" s="121"/>
      <c r="AL25" s="121"/>
      <c r="AM25" s="121"/>
      <c r="AN25" s="161" t="s">
        <v>5</v>
      </c>
      <c r="AO25" s="161"/>
      <c r="AP25" s="161"/>
      <c r="AQ25" s="161"/>
      <c r="AR25" s="161"/>
      <c r="AS25" s="121"/>
      <c r="AT25" s="121"/>
      <c r="AU25" s="121"/>
      <c r="AV25" s="121"/>
      <c r="AW25" s="121"/>
      <c r="AX25" s="121"/>
      <c r="AY25" s="121"/>
      <c r="AZ25" s="121"/>
      <c r="BA25" s="121"/>
      <c r="BB25" s="121"/>
      <c r="BC25" s="121"/>
      <c r="BD25" s="121"/>
      <c r="BE25" s="121"/>
      <c r="BF25" s="121"/>
      <c r="BG25" s="121"/>
      <c r="BH25" s="121"/>
      <c r="BI25" s="121"/>
      <c r="BJ25" s="121"/>
      <c r="BK25" s="121"/>
      <c r="BL25" s="121"/>
      <c r="BM25" s="121"/>
      <c r="BN25" s="121"/>
      <c r="BO25" s="121"/>
    </row>
    <row r="26" spans="1:67" ht="3" customHeight="1" thickBot="1" x14ac:dyDescent="0.3">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0"/>
      <c r="BL26" s="100"/>
      <c r="BM26" s="100"/>
      <c r="BN26" s="100"/>
      <c r="BO26" s="100"/>
    </row>
    <row r="27" spans="1:67" ht="12" customHeight="1" x14ac:dyDescent="0.25">
      <c r="A27" s="86" t="s">
        <v>74</v>
      </c>
      <c r="B27" s="87"/>
      <c r="C27" s="87"/>
      <c r="D27" s="87"/>
      <c r="E27" s="87"/>
      <c r="F27" s="87"/>
      <c r="G27" s="87"/>
      <c r="H27" s="88"/>
      <c r="I27" s="131" t="s">
        <v>103</v>
      </c>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3"/>
      <c r="AT27" s="130" t="s">
        <v>1</v>
      </c>
      <c r="AU27" s="130"/>
      <c r="AV27" s="130"/>
      <c r="AW27" s="130"/>
      <c r="AX27" s="130"/>
      <c r="AY27" s="130"/>
      <c r="AZ27" s="130"/>
      <c r="BA27" s="130"/>
      <c r="BB27" s="130"/>
      <c r="BC27" s="130"/>
      <c r="BD27" s="117" t="s">
        <v>41</v>
      </c>
      <c r="BE27" s="117"/>
      <c r="BF27" s="117"/>
      <c r="BG27" s="117"/>
      <c r="BH27" s="117"/>
      <c r="BI27" s="117" t="s">
        <v>2</v>
      </c>
      <c r="BJ27" s="117"/>
      <c r="BK27" s="117"/>
      <c r="BL27" s="117"/>
      <c r="BM27" s="117"/>
      <c r="BN27" s="117"/>
      <c r="BO27" s="118"/>
    </row>
    <row r="28" spans="1:67" ht="12" customHeight="1" x14ac:dyDescent="0.25">
      <c r="A28" s="86"/>
      <c r="B28" s="87"/>
      <c r="C28" s="87"/>
      <c r="D28" s="87"/>
      <c r="E28" s="87"/>
      <c r="F28" s="87"/>
      <c r="G28" s="87"/>
      <c r="H28" s="88"/>
      <c r="I28" s="131"/>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3"/>
      <c r="AT28" s="124"/>
      <c r="AU28" s="124"/>
      <c r="AV28" s="124"/>
      <c r="AW28" s="124"/>
      <c r="AX28" s="124"/>
      <c r="AY28" s="124"/>
      <c r="AZ28" s="124"/>
      <c r="BA28" s="124"/>
      <c r="BB28" s="124"/>
      <c r="BC28" s="124"/>
      <c r="BD28" s="119"/>
      <c r="BE28" s="119"/>
      <c r="BF28" s="119"/>
      <c r="BG28" s="119"/>
      <c r="BH28" s="119"/>
      <c r="BI28" s="119"/>
      <c r="BJ28" s="119"/>
      <c r="BK28" s="119"/>
      <c r="BL28" s="119"/>
      <c r="BM28" s="119"/>
      <c r="BN28" s="119"/>
      <c r="BO28" s="120"/>
    </row>
    <row r="29" spans="1:67" ht="12" customHeight="1" x14ac:dyDescent="0.25">
      <c r="A29" s="86"/>
      <c r="B29" s="87"/>
      <c r="C29" s="87"/>
      <c r="D29" s="87"/>
      <c r="E29" s="87"/>
      <c r="F29" s="87"/>
      <c r="G29" s="87"/>
      <c r="H29" s="88"/>
      <c r="I29" s="131"/>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3"/>
      <c r="AT29" s="124" t="str">
        <f>IF(BK23="","",IF(BK23="1ST","1ST",IF(BK23="2ND","3RD")))</f>
        <v>1ST</v>
      </c>
      <c r="AU29" s="124"/>
      <c r="AV29" s="124"/>
      <c r="AW29" s="124"/>
      <c r="AX29" s="124"/>
      <c r="AY29" s="124" t="str">
        <f>IF(BK23="","",IF(BK23="1ST","2ND",IF(BK23="2ND","4TH")))</f>
        <v>2ND</v>
      </c>
      <c r="AZ29" s="124"/>
      <c r="BA29" s="124"/>
      <c r="BB29" s="124"/>
      <c r="BC29" s="124"/>
      <c r="BD29" s="119"/>
      <c r="BE29" s="119"/>
      <c r="BF29" s="119"/>
      <c r="BG29" s="119"/>
      <c r="BH29" s="119"/>
      <c r="BI29" s="119"/>
      <c r="BJ29" s="119"/>
      <c r="BK29" s="119"/>
      <c r="BL29" s="119"/>
      <c r="BM29" s="119"/>
      <c r="BN29" s="119"/>
      <c r="BO29" s="120"/>
    </row>
    <row r="30" spans="1:67" ht="12" customHeight="1" x14ac:dyDescent="0.25">
      <c r="A30" s="89"/>
      <c r="B30" s="90"/>
      <c r="C30" s="90"/>
      <c r="D30" s="90"/>
      <c r="E30" s="90"/>
      <c r="F30" s="90"/>
      <c r="G30" s="90"/>
      <c r="H30" s="91"/>
      <c r="I30" s="134"/>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c r="AL30" s="135"/>
      <c r="AM30" s="135"/>
      <c r="AN30" s="135"/>
      <c r="AO30" s="135"/>
      <c r="AP30" s="135"/>
      <c r="AQ30" s="135"/>
      <c r="AR30" s="135"/>
      <c r="AS30" s="136"/>
      <c r="AT30" s="124"/>
      <c r="AU30" s="124"/>
      <c r="AV30" s="124"/>
      <c r="AW30" s="124"/>
      <c r="AX30" s="124"/>
      <c r="AY30" s="124"/>
      <c r="AZ30" s="124"/>
      <c r="BA30" s="124"/>
      <c r="BB30" s="124"/>
      <c r="BC30" s="124"/>
      <c r="BD30" s="119"/>
      <c r="BE30" s="119"/>
      <c r="BF30" s="119"/>
      <c r="BG30" s="119"/>
      <c r="BH30" s="119"/>
      <c r="BI30" s="119"/>
      <c r="BJ30" s="119"/>
      <c r="BK30" s="119"/>
      <c r="BL30" s="119"/>
      <c r="BM30" s="119"/>
      <c r="BN30" s="119"/>
      <c r="BO30" s="120"/>
    </row>
    <row r="31" spans="1:67" ht="20.100000000000001" customHeight="1" x14ac:dyDescent="0.25">
      <c r="A31" s="95"/>
      <c r="B31" s="96"/>
      <c r="C31" s="96"/>
      <c r="D31" s="96"/>
      <c r="E31" s="96"/>
      <c r="F31" s="96"/>
      <c r="G31" s="96"/>
      <c r="H31" s="97"/>
      <c r="I31" s="92"/>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4"/>
      <c r="AT31" s="79"/>
      <c r="AU31" s="79"/>
      <c r="AV31" s="79"/>
      <c r="AW31" s="79"/>
      <c r="AX31" s="79"/>
      <c r="AY31" s="79"/>
      <c r="AZ31" s="79"/>
      <c r="BA31" s="79"/>
      <c r="BB31" s="79"/>
      <c r="BC31" s="79"/>
      <c r="BD31" s="83"/>
      <c r="BE31" s="83"/>
      <c r="BF31" s="83"/>
      <c r="BG31" s="83"/>
      <c r="BH31" s="83"/>
      <c r="BI31" s="83" t="str">
        <f>IF(OR(AT31="",AY31="",BD31=""),"",IF(BD31&gt;=75,"PASSED","FAILED"))</f>
        <v/>
      </c>
      <c r="BJ31" s="83"/>
      <c r="BK31" s="83"/>
      <c r="BL31" s="83"/>
      <c r="BM31" s="83"/>
      <c r="BN31" s="83"/>
      <c r="BO31" s="84"/>
    </row>
    <row r="32" spans="1:67" ht="20.100000000000001" customHeight="1" x14ac:dyDescent="0.25">
      <c r="A32" s="95"/>
      <c r="B32" s="96"/>
      <c r="C32" s="96"/>
      <c r="D32" s="96"/>
      <c r="E32" s="96"/>
      <c r="F32" s="96"/>
      <c r="G32" s="96"/>
      <c r="H32" s="97"/>
      <c r="I32" s="92"/>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4"/>
      <c r="AT32" s="79"/>
      <c r="AU32" s="79"/>
      <c r="AV32" s="79"/>
      <c r="AW32" s="79"/>
      <c r="AX32" s="79"/>
      <c r="AY32" s="79"/>
      <c r="AZ32" s="79"/>
      <c r="BA32" s="79"/>
      <c r="BB32" s="79"/>
      <c r="BC32" s="79"/>
      <c r="BD32" s="80"/>
      <c r="BE32" s="81"/>
      <c r="BF32" s="81"/>
      <c r="BG32" s="81"/>
      <c r="BH32" s="82"/>
      <c r="BI32" s="80" t="str">
        <f t="shared" ref="BI32:BI45" si="0">IF(OR(AT32="",AY32="",BD32=""),"",IF(BD32&gt;=75,"PASSED","FAILED"))</f>
        <v/>
      </c>
      <c r="BJ32" s="81"/>
      <c r="BK32" s="81"/>
      <c r="BL32" s="81"/>
      <c r="BM32" s="81"/>
      <c r="BN32" s="81"/>
      <c r="BO32" s="105"/>
    </row>
    <row r="33" spans="1:67" ht="20.100000000000001" customHeight="1" x14ac:dyDescent="0.25">
      <c r="A33" s="95"/>
      <c r="B33" s="96"/>
      <c r="C33" s="96"/>
      <c r="D33" s="96"/>
      <c r="E33" s="96"/>
      <c r="F33" s="96"/>
      <c r="G33" s="96"/>
      <c r="H33" s="97"/>
      <c r="I33" s="92"/>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4"/>
      <c r="AT33" s="104"/>
      <c r="AU33" s="96"/>
      <c r="AV33" s="96"/>
      <c r="AW33" s="96"/>
      <c r="AX33" s="97"/>
      <c r="AY33" s="79"/>
      <c r="AZ33" s="79"/>
      <c r="BA33" s="79"/>
      <c r="BB33" s="79"/>
      <c r="BC33" s="79"/>
      <c r="BD33" s="80"/>
      <c r="BE33" s="81"/>
      <c r="BF33" s="81"/>
      <c r="BG33" s="81"/>
      <c r="BH33" s="82"/>
      <c r="BI33" s="80" t="str">
        <f t="shared" si="0"/>
        <v/>
      </c>
      <c r="BJ33" s="81"/>
      <c r="BK33" s="81"/>
      <c r="BL33" s="81"/>
      <c r="BM33" s="81"/>
      <c r="BN33" s="81"/>
      <c r="BO33" s="105"/>
    </row>
    <row r="34" spans="1:67" ht="20.100000000000001" customHeight="1" x14ac:dyDescent="0.25">
      <c r="A34" s="95"/>
      <c r="B34" s="96"/>
      <c r="C34" s="96"/>
      <c r="D34" s="96"/>
      <c r="E34" s="96"/>
      <c r="F34" s="96"/>
      <c r="G34" s="96"/>
      <c r="H34" s="97"/>
      <c r="I34" s="92"/>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4"/>
      <c r="AT34" s="79"/>
      <c r="AU34" s="79"/>
      <c r="AV34" s="79"/>
      <c r="AW34" s="79"/>
      <c r="AX34" s="79"/>
      <c r="AY34" s="79"/>
      <c r="AZ34" s="79"/>
      <c r="BA34" s="79"/>
      <c r="BB34" s="79"/>
      <c r="BC34" s="79"/>
      <c r="BD34" s="80"/>
      <c r="BE34" s="81"/>
      <c r="BF34" s="81"/>
      <c r="BG34" s="81"/>
      <c r="BH34" s="82"/>
      <c r="BI34" s="80" t="str">
        <f t="shared" si="0"/>
        <v/>
      </c>
      <c r="BJ34" s="81"/>
      <c r="BK34" s="81"/>
      <c r="BL34" s="81"/>
      <c r="BM34" s="81"/>
      <c r="BN34" s="81"/>
      <c r="BO34" s="105"/>
    </row>
    <row r="35" spans="1:67" ht="20.100000000000001" customHeight="1" x14ac:dyDescent="0.25">
      <c r="A35" s="95"/>
      <c r="B35" s="96"/>
      <c r="C35" s="96"/>
      <c r="D35" s="96"/>
      <c r="E35" s="96"/>
      <c r="F35" s="96"/>
      <c r="G35" s="96"/>
      <c r="H35" s="97"/>
      <c r="I35" s="92"/>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4"/>
      <c r="AT35" s="79"/>
      <c r="AU35" s="79"/>
      <c r="AV35" s="79"/>
      <c r="AW35" s="79"/>
      <c r="AX35" s="79"/>
      <c r="AY35" s="79"/>
      <c r="AZ35" s="79"/>
      <c r="BA35" s="79"/>
      <c r="BB35" s="79"/>
      <c r="BC35" s="79"/>
      <c r="BD35" s="80"/>
      <c r="BE35" s="81"/>
      <c r="BF35" s="81"/>
      <c r="BG35" s="81"/>
      <c r="BH35" s="82"/>
      <c r="BI35" s="80" t="str">
        <f t="shared" si="0"/>
        <v/>
      </c>
      <c r="BJ35" s="81"/>
      <c r="BK35" s="81"/>
      <c r="BL35" s="81"/>
      <c r="BM35" s="81"/>
      <c r="BN35" s="81"/>
      <c r="BO35" s="105"/>
    </row>
    <row r="36" spans="1:67" ht="20.100000000000001" customHeight="1" x14ac:dyDescent="0.25">
      <c r="A36" s="95"/>
      <c r="B36" s="96"/>
      <c r="C36" s="96"/>
      <c r="D36" s="96"/>
      <c r="E36" s="96"/>
      <c r="F36" s="96"/>
      <c r="G36" s="96"/>
      <c r="H36" s="97"/>
      <c r="I36" s="92"/>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4"/>
      <c r="AT36" s="138"/>
      <c r="AU36" s="138"/>
      <c r="AV36" s="138"/>
      <c r="AW36" s="138"/>
      <c r="AX36" s="138"/>
      <c r="AY36" s="138"/>
      <c r="AZ36" s="138"/>
      <c r="BA36" s="138"/>
      <c r="BB36" s="138"/>
      <c r="BC36" s="138"/>
      <c r="BD36" s="80"/>
      <c r="BE36" s="81"/>
      <c r="BF36" s="81"/>
      <c r="BG36" s="81"/>
      <c r="BH36" s="82"/>
      <c r="BI36" s="80" t="str">
        <f t="shared" si="0"/>
        <v/>
      </c>
      <c r="BJ36" s="81"/>
      <c r="BK36" s="81"/>
      <c r="BL36" s="81"/>
      <c r="BM36" s="81"/>
      <c r="BN36" s="81"/>
      <c r="BO36" s="105"/>
    </row>
    <row r="37" spans="1:67" ht="20.100000000000001" customHeight="1" x14ac:dyDescent="0.25">
      <c r="A37" s="95"/>
      <c r="B37" s="96"/>
      <c r="C37" s="96"/>
      <c r="D37" s="96"/>
      <c r="E37" s="96"/>
      <c r="F37" s="96"/>
      <c r="G37" s="96"/>
      <c r="H37" s="97"/>
      <c r="I37" s="92"/>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4"/>
      <c r="AT37" s="104"/>
      <c r="AU37" s="96"/>
      <c r="AV37" s="96"/>
      <c r="AW37" s="96"/>
      <c r="AX37" s="97"/>
      <c r="AY37" s="104"/>
      <c r="AZ37" s="96"/>
      <c r="BA37" s="96"/>
      <c r="BB37" s="96"/>
      <c r="BC37" s="97"/>
      <c r="BD37" s="80"/>
      <c r="BE37" s="81"/>
      <c r="BF37" s="81"/>
      <c r="BG37" s="81"/>
      <c r="BH37" s="82"/>
      <c r="BI37" s="80" t="str">
        <f t="shared" si="0"/>
        <v/>
      </c>
      <c r="BJ37" s="81"/>
      <c r="BK37" s="81"/>
      <c r="BL37" s="81"/>
      <c r="BM37" s="81"/>
      <c r="BN37" s="81"/>
      <c r="BO37" s="105"/>
    </row>
    <row r="38" spans="1:67" ht="20.100000000000001" customHeight="1" x14ac:dyDescent="0.25">
      <c r="A38" s="95"/>
      <c r="B38" s="96"/>
      <c r="C38" s="96"/>
      <c r="D38" s="96"/>
      <c r="E38" s="96"/>
      <c r="F38" s="96"/>
      <c r="G38" s="96"/>
      <c r="H38" s="97"/>
      <c r="I38" s="92"/>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4"/>
      <c r="AT38" s="104"/>
      <c r="AU38" s="96"/>
      <c r="AV38" s="96"/>
      <c r="AW38" s="96"/>
      <c r="AX38" s="97"/>
      <c r="AY38" s="104"/>
      <c r="AZ38" s="96"/>
      <c r="BA38" s="96"/>
      <c r="BB38" s="96"/>
      <c r="BC38" s="97"/>
      <c r="BD38" s="80"/>
      <c r="BE38" s="81"/>
      <c r="BF38" s="81"/>
      <c r="BG38" s="81"/>
      <c r="BH38" s="82"/>
      <c r="BI38" s="80" t="str">
        <f>IF(OR(AT38="",AY38="",BD38=""),"",IF(BD38&gt;=75,"PASSED","FAILED"))</f>
        <v/>
      </c>
      <c r="BJ38" s="81"/>
      <c r="BK38" s="81"/>
      <c r="BL38" s="81"/>
      <c r="BM38" s="81"/>
      <c r="BN38" s="81"/>
      <c r="BO38" s="105"/>
    </row>
    <row r="39" spans="1:67" ht="20.100000000000001" customHeight="1" x14ac:dyDescent="0.25">
      <c r="A39" s="95"/>
      <c r="B39" s="96"/>
      <c r="C39" s="96"/>
      <c r="D39" s="96"/>
      <c r="E39" s="96"/>
      <c r="F39" s="96"/>
      <c r="G39" s="96"/>
      <c r="H39" s="97"/>
      <c r="I39" s="92"/>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4"/>
      <c r="AT39" s="104"/>
      <c r="AU39" s="96"/>
      <c r="AV39" s="96"/>
      <c r="AW39" s="96"/>
      <c r="AX39" s="97"/>
      <c r="AY39" s="104"/>
      <c r="AZ39" s="96"/>
      <c r="BA39" s="96"/>
      <c r="BB39" s="96"/>
      <c r="BC39" s="97"/>
      <c r="BD39" s="80"/>
      <c r="BE39" s="81"/>
      <c r="BF39" s="81"/>
      <c r="BG39" s="81"/>
      <c r="BH39" s="82"/>
      <c r="BI39" s="80" t="str">
        <f>IF(OR(AT39="",AY39="",BD39=""),"",IF(BD39&gt;=75,"PASSED","FAILED"))</f>
        <v/>
      </c>
      <c r="BJ39" s="81"/>
      <c r="BK39" s="81"/>
      <c r="BL39" s="81"/>
      <c r="BM39" s="81"/>
      <c r="BN39" s="81"/>
      <c r="BO39" s="105"/>
    </row>
    <row r="40" spans="1:67" ht="20.100000000000001" customHeight="1" x14ac:dyDescent="0.25">
      <c r="A40" s="95"/>
      <c r="B40" s="96"/>
      <c r="C40" s="96"/>
      <c r="D40" s="96"/>
      <c r="E40" s="96"/>
      <c r="F40" s="96"/>
      <c r="G40" s="96"/>
      <c r="H40" s="97"/>
      <c r="I40" s="92"/>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4"/>
      <c r="AT40" s="104"/>
      <c r="AU40" s="96"/>
      <c r="AV40" s="96"/>
      <c r="AW40" s="96"/>
      <c r="AX40" s="97"/>
      <c r="AY40" s="104"/>
      <c r="AZ40" s="96"/>
      <c r="BA40" s="96"/>
      <c r="BB40" s="96"/>
      <c r="BC40" s="97"/>
      <c r="BD40" s="80"/>
      <c r="BE40" s="81"/>
      <c r="BF40" s="81"/>
      <c r="BG40" s="81"/>
      <c r="BH40" s="82"/>
      <c r="BI40" s="80" t="str">
        <f>IF(OR(AT40="",AY40="",BD40=""),"",IF(BD40&gt;=75,"PASSED","FAILED"))</f>
        <v/>
      </c>
      <c r="BJ40" s="81"/>
      <c r="BK40" s="81"/>
      <c r="BL40" s="81"/>
      <c r="BM40" s="81"/>
      <c r="BN40" s="81"/>
      <c r="BO40" s="105"/>
    </row>
    <row r="41" spans="1:67" ht="20.100000000000001" customHeight="1" x14ac:dyDescent="0.25">
      <c r="A41" s="95"/>
      <c r="B41" s="96"/>
      <c r="C41" s="96"/>
      <c r="D41" s="96"/>
      <c r="E41" s="96"/>
      <c r="F41" s="96"/>
      <c r="G41" s="96"/>
      <c r="H41" s="97"/>
      <c r="I41" s="92"/>
      <c r="J41" s="93"/>
      <c r="K41" s="93"/>
      <c r="L41" s="93"/>
      <c r="M41" s="93"/>
      <c r="N41" s="93"/>
      <c r="O41" s="93"/>
      <c r="P41" s="93"/>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4"/>
      <c r="AT41" s="104"/>
      <c r="AU41" s="96"/>
      <c r="AV41" s="96"/>
      <c r="AW41" s="96"/>
      <c r="AX41" s="97"/>
      <c r="AY41" s="104"/>
      <c r="AZ41" s="96"/>
      <c r="BA41" s="96"/>
      <c r="BB41" s="96"/>
      <c r="BC41" s="97"/>
      <c r="BD41" s="80"/>
      <c r="BE41" s="81"/>
      <c r="BF41" s="81"/>
      <c r="BG41" s="81"/>
      <c r="BH41" s="82"/>
      <c r="BI41" s="80" t="str">
        <f t="shared" si="0"/>
        <v/>
      </c>
      <c r="BJ41" s="81"/>
      <c r="BK41" s="81"/>
      <c r="BL41" s="81"/>
      <c r="BM41" s="81"/>
      <c r="BN41" s="81"/>
      <c r="BO41" s="105"/>
    </row>
    <row r="42" spans="1:67" ht="20.100000000000001" hidden="1" customHeight="1" x14ac:dyDescent="0.25">
      <c r="A42" s="95"/>
      <c r="B42" s="96"/>
      <c r="C42" s="96"/>
      <c r="D42" s="96"/>
      <c r="E42" s="96"/>
      <c r="F42" s="96"/>
      <c r="G42" s="96"/>
      <c r="H42" s="97"/>
      <c r="I42" s="92"/>
      <c r="J42" s="93"/>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4"/>
      <c r="AT42" s="104"/>
      <c r="AU42" s="96"/>
      <c r="AV42" s="96"/>
      <c r="AW42" s="96"/>
      <c r="AX42" s="97"/>
      <c r="AY42" s="104"/>
      <c r="AZ42" s="96"/>
      <c r="BA42" s="96"/>
      <c r="BB42" s="96"/>
      <c r="BC42" s="97"/>
      <c r="BD42" s="80" t="str">
        <f>IF(OR(AT42="",AY42=""),"",IF(ISERROR(ROUND(AVERAGE(AT42,AY42),0)),"",ROUND(AVERAGE(AT42,AY42),0)))</f>
        <v/>
      </c>
      <c r="BE42" s="81"/>
      <c r="BF42" s="81"/>
      <c r="BG42" s="81"/>
      <c r="BH42" s="82"/>
      <c r="BI42" s="80" t="str">
        <f t="shared" si="0"/>
        <v/>
      </c>
      <c r="BJ42" s="81"/>
      <c r="BK42" s="81"/>
      <c r="BL42" s="81"/>
      <c r="BM42" s="81"/>
      <c r="BN42" s="81"/>
      <c r="BO42" s="105"/>
    </row>
    <row r="43" spans="1:67" ht="20.100000000000001" hidden="1" customHeight="1" x14ac:dyDescent="0.25">
      <c r="A43" s="95"/>
      <c r="B43" s="96"/>
      <c r="C43" s="96"/>
      <c r="D43" s="96"/>
      <c r="E43" s="96"/>
      <c r="F43" s="96"/>
      <c r="G43" s="96"/>
      <c r="H43" s="97"/>
      <c r="I43" s="92"/>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4"/>
      <c r="AT43" s="104"/>
      <c r="AU43" s="96"/>
      <c r="AV43" s="96"/>
      <c r="AW43" s="96"/>
      <c r="AX43" s="97"/>
      <c r="AY43" s="104"/>
      <c r="AZ43" s="96"/>
      <c r="BA43" s="96"/>
      <c r="BB43" s="96"/>
      <c r="BC43" s="97"/>
      <c r="BD43" s="80" t="str">
        <f>IF(OR(AT43="",AY43=""),"",IF(ISERROR(ROUND(AVERAGE(AT43,AY43),0)),"",ROUND(AVERAGE(AT43,AY43),0)))</f>
        <v/>
      </c>
      <c r="BE43" s="81"/>
      <c r="BF43" s="81"/>
      <c r="BG43" s="81"/>
      <c r="BH43" s="82"/>
      <c r="BI43" s="80" t="str">
        <f t="shared" si="0"/>
        <v/>
      </c>
      <c r="BJ43" s="81"/>
      <c r="BK43" s="81"/>
      <c r="BL43" s="81"/>
      <c r="BM43" s="81"/>
      <c r="BN43" s="81"/>
      <c r="BO43" s="105"/>
    </row>
    <row r="44" spans="1:67" ht="20.100000000000001" hidden="1" customHeight="1" x14ac:dyDescent="0.25">
      <c r="A44" s="95"/>
      <c r="B44" s="96"/>
      <c r="C44" s="96"/>
      <c r="D44" s="96"/>
      <c r="E44" s="96"/>
      <c r="F44" s="96"/>
      <c r="G44" s="96"/>
      <c r="H44" s="97"/>
      <c r="I44" s="92"/>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4"/>
      <c r="AT44" s="85"/>
      <c r="AU44" s="85"/>
      <c r="AV44" s="85"/>
      <c r="AW44" s="85"/>
      <c r="AX44" s="85"/>
      <c r="AY44" s="85"/>
      <c r="AZ44" s="85"/>
      <c r="BA44" s="85"/>
      <c r="BB44" s="85"/>
      <c r="BC44" s="85"/>
      <c r="BD44" s="80" t="str">
        <f>IF(OR(AT44="",AY44=""),"",IF(ISERROR(ROUND(AVERAGE(AT44,AY44),0)),"",ROUND(AVERAGE(AT44,AY44),0)))</f>
        <v/>
      </c>
      <c r="BE44" s="81"/>
      <c r="BF44" s="81"/>
      <c r="BG44" s="81"/>
      <c r="BH44" s="82"/>
      <c r="BI44" s="80" t="str">
        <f t="shared" si="0"/>
        <v/>
      </c>
      <c r="BJ44" s="81"/>
      <c r="BK44" s="81"/>
      <c r="BL44" s="81"/>
      <c r="BM44" s="81"/>
      <c r="BN44" s="81"/>
      <c r="BO44" s="105"/>
    </row>
    <row r="45" spans="1:67" ht="20.100000000000001" hidden="1" customHeight="1" x14ac:dyDescent="0.25">
      <c r="A45" s="95"/>
      <c r="B45" s="96"/>
      <c r="C45" s="96"/>
      <c r="D45" s="96"/>
      <c r="E45" s="96"/>
      <c r="F45" s="96"/>
      <c r="G45" s="96"/>
      <c r="H45" s="97"/>
      <c r="I45" s="92"/>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4"/>
      <c r="AT45" s="79"/>
      <c r="AU45" s="79"/>
      <c r="AV45" s="79"/>
      <c r="AW45" s="79"/>
      <c r="AX45" s="79"/>
      <c r="AY45" s="79"/>
      <c r="AZ45" s="79"/>
      <c r="BA45" s="79"/>
      <c r="BB45" s="79"/>
      <c r="BC45" s="79"/>
      <c r="BD45" s="80" t="str">
        <f>IF(OR(AT45="",AY45=""),"",IF(ISERROR(ROUND(AVERAGE(AT45,AY45),0)),"",ROUND(AVERAGE(AT45,AY45),0)))</f>
        <v/>
      </c>
      <c r="BE45" s="81"/>
      <c r="BF45" s="81"/>
      <c r="BG45" s="81"/>
      <c r="BH45" s="82"/>
      <c r="BI45" s="80" t="str">
        <f t="shared" si="0"/>
        <v/>
      </c>
      <c r="BJ45" s="81"/>
      <c r="BK45" s="81"/>
      <c r="BL45" s="81"/>
      <c r="BM45" s="81"/>
      <c r="BN45" s="81"/>
      <c r="BO45" s="105"/>
    </row>
    <row r="46" spans="1:67" ht="20.100000000000001" customHeight="1" thickBot="1" x14ac:dyDescent="0.3">
      <c r="A46" s="139" t="s">
        <v>42</v>
      </c>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1"/>
      <c r="BD46" s="75">
        <f>IFERROR(ROUND((SUM(BD31:BD45,BD61:BD64)-SUM(AT61:AT64))/(COUNTA(BD31:BD45)-COUNTBLANK(BD31:BD45)),0),"")</f>
        <v>0</v>
      </c>
      <c r="BE46" s="76"/>
      <c r="BF46" s="76"/>
      <c r="BG46" s="76"/>
      <c r="BH46" s="77"/>
      <c r="BI46" s="75" t="str">
        <f>IF(BD46="","",IF(BD46&gt;=75,"PASSED","FAILED"))</f>
        <v>FAILED</v>
      </c>
      <c r="BJ46" s="76"/>
      <c r="BK46" s="76"/>
      <c r="BL46" s="76"/>
      <c r="BM46" s="76"/>
      <c r="BN46" s="76"/>
      <c r="BO46" s="78"/>
    </row>
    <row r="47" spans="1:67" ht="3" customHeight="1" x14ac:dyDescent="0.25">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c r="AA47" s="115"/>
      <c r="AB47" s="115"/>
      <c r="AC47" s="115"/>
      <c r="AD47" s="115"/>
      <c r="AE47" s="115"/>
      <c r="AF47" s="115"/>
      <c r="AG47" s="115"/>
      <c r="AH47" s="115"/>
      <c r="AI47" s="115"/>
      <c r="AJ47" s="115"/>
      <c r="AK47" s="115"/>
      <c r="AL47" s="115"/>
      <c r="AM47" s="115"/>
      <c r="AN47" s="115"/>
      <c r="AO47" s="115"/>
      <c r="AP47" s="115"/>
      <c r="AQ47" s="115"/>
      <c r="AR47" s="115"/>
      <c r="AS47" s="115"/>
      <c r="AT47" s="115"/>
      <c r="AU47" s="115"/>
      <c r="AV47" s="115"/>
      <c r="AW47" s="115"/>
      <c r="AX47" s="115"/>
      <c r="AY47" s="115"/>
      <c r="AZ47" s="115"/>
      <c r="BA47" s="115"/>
      <c r="BB47" s="115"/>
      <c r="BC47" s="115"/>
      <c r="BD47" s="115"/>
      <c r="BE47" s="115"/>
      <c r="BF47" s="115"/>
      <c r="BG47" s="115"/>
      <c r="BH47" s="115"/>
      <c r="BI47" s="115"/>
      <c r="BJ47" s="115"/>
      <c r="BK47" s="115"/>
      <c r="BL47" s="115"/>
      <c r="BM47" s="115"/>
      <c r="BN47" s="115"/>
      <c r="BO47" s="115"/>
    </row>
    <row r="48" spans="1:67" x14ac:dyDescent="0.25">
      <c r="A48" s="114" t="s">
        <v>43</v>
      </c>
      <c r="B48" s="114"/>
      <c r="C48" s="114"/>
      <c r="D48" s="114"/>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row>
    <row r="49" spans="1:67" ht="3" customHeight="1" x14ac:dyDescent="0.25">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c r="BB49" s="114"/>
      <c r="BC49" s="114"/>
      <c r="BD49" s="114"/>
      <c r="BE49" s="114"/>
      <c r="BF49" s="114"/>
      <c r="BG49" s="114"/>
      <c r="BH49" s="114"/>
      <c r="BI49" s="114"/>
      <c r="BJ49" s="114"/>
      <c r="BK49" s="114"/>
      <c r="BL49" s="114"/>
      <c r="BM49" s="114"/>
      <c r="BN49" s="114"/>
      <c r="BO49" s="114"/>
    </row>
    <row r="50" spans="1:67" x14ac:dyDescent="0.25">
      <c r="A50" s="143" t="s">
        <v>80</v>
      </c>
      <c r="B50" s="143"/>
      <c r="C50" s="143"/>
      <c r="D50" s="143"/>
      <c r="E50" s="143"/>
      <c r="F50" s="8"/>
      <c r="G50" s="8"/>
      <c r="H50" s="8"/>
      <c r="I50" s="8"/>
      <c r="J50" s="8"/>
      <c r="K50" s="8"/>
      <c r="L50" s="8"/>
      <c r="M50" s="8"/>
      <c r="N50" s="8"/>
      <c r="O50" s="8"/>
      <c r="P50" s="8"/>
      <c r="Q50" s="8"/>
      <c r="R50" s="8"/>
      <c r="S50" s="8"/>
      <c r="T50" s="8"/>
      <c r="U50" s="8"/>
      <c r="V50" s="143" t="s">
        <v>82</v>
      </c>
      <c r="W50" s="143"/>
      <c r="X50" s="143"/>
      <c r="Y50" s="143"/>
      <c r="Z50" s="143"/>
      <c r="AA50" s="143"/>
      <c r="AB50" s="143"/>
      <c r="AC50" s="143"/>
      <c r="AD50" s="143"/>
      <c r="AE50" s="143"/>
      <c r="AF50" s="11"/>
      <c r="AG50" s="102"/>
      <c r="AH50" s="102"/>
      <c r="AI50" s="102"/>
      <c r="AJ50" s="102"/>
      <c r="AK50" s="102"/>
      <c r="AL50" s="102"/>
      <c r="AM50" s="102"/>
      <c r="AN50" s="102"/>
      <c r="AO50" s="102"/>
      <c r="AP50" s="102"/>
      <c r="AQ50" s="102"/>
      <c r="AR50" s="102"/>
      <c r="AS50" s="102"/>
      <c r="AT50" s="102"/>
      <c r="AV50" s="11"/>
      <c r="AW50" s="11"/>
      <c r="AX50" s="11"/>
      <c r="AY50" s="11"/>
      <c r="AZ50" s="11" t="s">
        <v>83</v>
      </c>
      <c r="BA50" s="11"/>
      <c r="BB50" s="11"/>
      <c r="BC50" s="11"/>
      <c r="BD50" s="11"/>
      <c r="BE50" s="11"/>
      <c r="BF50" s="11"/>
      <c r="BG50" s="8"/>
      <c r="BH50" s="8"/>
      <c r="BI50" s="8"/>
      <c r="BJ50" s="8"/>
      <c r="BK50" s="8"/>
      <c r="BL50" s="8"/>
      <c r="BM50" s="8"/>
      <c r="BN50" s="8"/>
      <c r="BO50" s="8"/>
    </row>
    <row r="51" spans="1:67" x14ac:dyDescent="0.25">
      <c r="A51" s="98"/>
      <c r="B51" s="98"/>
      <c r="C51" s="98"/>
      <c r="D51" s="98"/>
      <c r="E51" s="98"/>
      <c r="F51" s="98"/>
      <c r="G51" s="98"/>
      <c r="H51" s="98"/>
      <c r="I51" s="98"/>
      <c r="J51" s="98"/>
      <c r="K51" s="98"/>
      <c r="L51" s="98"/>
      <c r="M51" s="98"/>
      <c r="N51" s="98"/>
      <c r="O51" s="98"/>
      <c r="P51" s="98"/>
      <c r="Q51" s="98"/>
      <c r="R51" s="9"/>
      <c r="S51" s="9"/>
      <c r="T51" s="9"/>
      <c r="U51" s="9"/>
      <c r="V51" s="9"/>
      <c r="W51" s="9"/>
      <c r="X51" s="9"/>
      <c r="Y51" s="102"/>
      <c r="Z51" s="102"/>
      <c r="AA51" s="102"/>
      <c r="AB51" s="102"/>
      <c r="AC51" s="102"/>
      <c r="AD51" s="102"/>
      <c r="AE51" s="102"/>
      <c r="AF51" s="102"/>
      <c r="AG51" s="102"/>
      <c r="AH51" s="102"/>
      <c r="AI51" s="102"/>
      <c r="AJ51" s="102"/>
      <c r="AK51" s="102"/>
      <c r="AL51" s="102"/>
      <c r="AM51" s="102"/>
      <c r="AN51" s="102"/>
      <c r="AO51" s="102"/>
      <c r="AP51" s="9"/>
      <c r="AQ51" s="9"/>
      <c r="AR51" s="9"/>
      <c r="AS51" s="9"/>
      <c r="AT51" s="10"/>
      <c r="AU51" s="98"/>
      <c r="AV51" s="98"/>
      <c r="AW51" s="98"/>
      <c r="AX51" s="98"/>
      <c r="AY51" s="98"/>
      <c r="AZ51" s="98"/>
      <c r="BA51" s="98"/>
      <c r="BB51" s="98"/>
      <c r="BC51" s="98"/>
      <c r="BD51" s="98"/>
      <c r="BE51" s="8"/>
      <c r="BF51" s="8"/>
      <c r="BG51" s="8"/>
      <c r="BH51" s="8"/>
      <c r="BI51" s="8"/>
      <c r="BJ51" s="8"/>
      <c r="BK51" s="8"/>
      <c r="BL51" s="8"/>
      <c r="BM51" s="8"/>
      <c r="BN51" s="8"/>
      <c r="BO51" s="8"/>
    </row>
    <row r="52" spans="1:67" x14ac:dyDescent="0.25">
      <c r="A52" s="106"/>
      <c r="B52" s="106"/>
      <c r="C52" s="106"/>
      <c r="D52" s="106"/>
      <c r="E52" s="106"/>
      <c r="F52" s="106"/>
      <c r="G52" s="106"/>
      <c r="H52" s="106"/>
      <c r="I52" s="106"/>
      <c r="J52" s="106"/>
      <c r="K52" s="106"/>
      <c r="L52" s="106"/>
      <c r="M52" s="106"/>
      <c r="N52" s="106"/>
      <c r="O52" s="106"/>
      <c r="P52" s="106"/>
      <c r="Q52" s="106"/>
      <c r="R52" s="106"/>
      <c r="S52" s="106"/>
      <c r="T52" s="10"/>
      <c r="U52" s="10"/>
      <c r="V52" s="8"/>
      <c r="W52" s="8"/>
      <c r="X52" s="8"/>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
      <c r="AU52" s="44"/>
      <c r="AV52" s="44"/>
      <c r="AW52" s="44"/>
      <c r="AX52" s="44"/>
      <c r="AY52" s="44"/>
      <c r="AZ52" s="142"/>
      <c r="BA52" s="142"/>
      <c r="BB52" s="142"/>
      <c r="BC52" s="142"/>
      <c r="BD52" s="142"/>
      <c r="BE52" s="142"/>
      <c r="BF52" s="142"/>
      <c r="BG52" s="142"/>
      <c r="BH52" s="142"/>
      <c r="BI52" s="142"/>
      <c r="BJ52" s="142"/>
      <c r="BK52" s="142"/>
      <c r="BL52" s="142"/>
      <c r="BM52" s="142"/>
      <c r="BN52" s="142"/>
      <c r="BO52" s="142"/>
    </row>
    <row r="53" spans="1:67" x14ac:dyDescent="0.25">
      <c r="A53" s="112" t="s">
        <v>81</v>
      </c>
      <c r="B53" s="112"/>
      <c r="C53" s="112"/>
      <c r="D53" s="112"/>
      <c r="E53" s="112"/>
      <c r="F53" s="112"/>
      <c r="G53" s="112"/>
      <c r="H53" s="112"/>
      <c r="I53" s="112"/>
      <c r="J53" s="112"/>
      <c r="K53" s="112"/>
      <c r="L53" s="112"/>
      <c r="M53" s="112"/>
      <c r="N53" s="112"/>
      <c r="O53" s="112"/>
      <c r="P53" s="112"/>
      <c r="Q53" s="112"/>
      <c r="R53" s="112"/>
      <c r="S53" s="112"/>
      <c r="T53" s="9"/>
      <c r="U53" s="9"/>
      <c r="W53" s="8"/>
      <c r="X53" s="8"/>
      <c r="Y53" s="112" t="s">
        <v>92</v>
      </c>
      <c r="Z53" s="112"/>
      <c r="AA53" s="112"/>
      <c r="AB53" s="112"/>
      <c r="AC53" s="112"/>
      <c r="AD53" s="112"/>
      <c r="AE53" s="112"/>
      <c r="AF53" s="112"/>
      <c r="AG53" s="112"/>
      <c r="AH53" s="112"/>
      <c r="AI53" s="112"/>
      <c r="AJ53" s="112"/>
      <c r="AK53" s="112"/>
      <c r="AL53" s="112"/>
      <c r="AM53" s="112"/>
      <c r="AN53" s="112"/>
      <c r="AO53" s="112"/>
      <c r="AP53" s="112"/>
      <c r="AQ53" s="112"/>
      <c r="AR53" s="112"/>
      <c r="AS53" s="112"/>
      <c r="AT53" s="10"/>
      <c r="AU53" s="10"/>
      <c r="AV53" s="10"/>
      <c r="AW53" s="8"/>
      <c r="AX53" s="8"/>
      <c r="AY53" s="8"/>
      <c r="AZ53" s="8"/>
      <c r="BA53" s="8"/>
      <c r="BB53" s="8"/>
      <c r="BC53" s="8"/>
      <c r="BD53" s="8"/>
      <c r="BE53" s="8"/>
      <c r="BF53" s="8"/>
      <c r="BG53" s="8"/>
      <c r="BH53" s="8"/>
      <c r="BI53" s="8"/>
      <c r="BJ53" s="8"/>
      <c r="BK53" s="8"/>
      <c r="BL53" s="8"/>
      <c r="BM53" s="8"/>
      <c r="BN53" s="8"/>
      <c r="BO53" s="8"/>
    </row>
    <row r="54" spans="1:67" ht="9" customHeight="1" x14ac:dyDescent="0.25">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7"/>
      <c r="AT54" s="137"/>
      <c r="AU54" s="137"/>
      <c r="AV54" s="137"/>
      <c r="AW54" s="137"/>
      <c r="AX54" s="137"/>
      <c r="AY54" s="137"/>
      <c r="AZ54" s="137"/>
      <c r="BA54" s="137"/>
      <c r="BB54" s="137"/>
      <c r="BC54" s="137"/>
      <c r="BD54" s="137"/>
      <c r="BE54" s="137"/>
      <c r="BF54" s="137"/>
      <c r="BG54" s="137"/>
      <c r="BH54" s="137"/>
      <c r="BI54" s="137"/>
      <c r="BJ54" s="137"/>
      <c r="BK54" s="137"/>
      <c r="BL54" s="137"/>
      <c r="BM54" s="137"/>
      <c r="BN54" s="137"/>
      <c r="BO54" s="137"/>
    </row>
    <row r="55" spans="1:67" x14ac:dyDescent="0.25">
      <c r="A55" s="53" t="s">
        <v>45</v>
      </c>
      <c r="B55" s="53"/>
      <c r="C55" s="53"/>
      <c r="D55" s="53"/>
      <c r="E55" s="53"/>
      <c r="F55" s="53"/>
      <c r="G55" s="53"/>
      <c r="H55" s="53"/>
      <c r="I55" s="113" t="s">
        <v>107</v>
      </c>
      <c r="J55" s="113"/>
      <c r="K55" s="113"/>
      <c r="L55" s="113"/>
      <c r="M55" s="113"/>
      <c r="N55" s="113"/>
      <c r="O55" s="113"/>
      <c r="P55" s="113"/>
      <c r="Q55" s="113"/>
      <c r="R55" s="113"/>
      <c r="S55" s="162"/>
      <c r="T55" s="162"/>
      <c r="U55" s="162"/>
      <c r="V55" s="162"/>
      <c r="W55" s="113" t="s">
        <v>106</v>
      </c>
      <c r="X55" s="113"/>
      <c r="Y55" s="113"/>
      <c r="Z55" s="113"/>
      <c r="AA55" s="113"/>
      <c r="AB55" s="113"/>
      <c r="AC55" s="162"/>
      <c r="AD55" s="162"/>
      <c r="AE55" s="162"/>
      <c r="AF55" s="162"/>
      <c r="AH55" s="113" t="s">
        <v>34</v>
      </c>
      <c r="AI55" s="113"/>
      <c r="AJ55" s="113"/>
      <c r="AK55" s="113"/>
      <c r="AL55" s="146"/>
      <c r="AM55" s="146"/>
      <c r="AN55" s="146"/>
      <c r="AO55" s="146"/>
      <c r="AP55" s="146"/>
      <c r="AQ55" s="146"/>
      <c r="AR55" s="146"/>
      <c r="AS55" s="146"/>
      <c r="AT55" s="146"/>
      <c r="AU55" s="146"/>
      <c r="AV55" s="146"/>
      <c r="AW55" s="146"/>
      <c r="AX55" s="146"/>
      <c r="AY55" s="146"/>
      <c r="AZ55" s="146"/>
      <c r="BA55" s="146"/>
      <c r="BB55" s="146"/>
      <c r="BC55" s="146"/>
      <c r="BD55" s="146"/>
      <c r="BE55" s="146"/>
      <c r="BF55" s="102" t="s">
        <v>46</v>
      </c>
      <c r="BG55" s="102"/>
      <c r="BH55" s="102"/>
      <c r="BI55" s="102"/>
      <c r="BJ55" s="102"/>
      <c r="BK55" s="146"/>
      <c r="BL55" s="146"/>
      <c r="BM55" s="146"/>
      <c r="BN55" s="146"/>
      <c r="BO55" s="146"/>
    </row>
    <row r="56" spans="1:67" ht="3" customHeight="1" thickBot="1" x14ac:dyDescent="0.3">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100"/>
      <c r="AW56" s="100"/>
      <c r="AX56" s="100"/>
      <c r="AY56" s="100"/>
      <c r="AZ56" s="100"/>
      <c r="BA56" s="100"/>
      <c r="BB56" s="100"/>
      <c r="BC56" s="100"/>
      <c r="BD56" s="100"/>
      <c r="BE56" s="100"/>
      <c r="BF56" s="100"/>
      <c r="BG56" s="100"/>
      <c r="BH56" s="100"/>
      <c r="BI56" s="100"/>
      <c r="BJ56" s="100"/>
      <c r="BK56" s="100"/>
      <c r="BL56" s="100"/>
      <c r="BM56" s="100"/>
      <c r="BN56" s="100"/>
      <c r="BO56" s="100"/>
    </row>
    <row r="57" spans="1:67" ht="12" customHeight="1" x14ac:dyDescent="0.25">
      <c r="A57" s="163" t="s">
        <v>74</v>
      </c>
      <c r="B57" s="108"/>
      <c r="C57" s="108"/>
      <c r="D57" s="108"/>
      <c r="E57" s="108"/>
      <c r="F57" s="108"/>
      <c r="G57" s="108"/>
      <c r="H57" s="109"/>
      <c r="I57" s="164" t="s">
        <v>103</v>
      </c>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6"/>
      <c r="AT57" s="107" t="s">
        <v>41</v>
      </c>
      <c r="AU57" s="108"/>
      <c r="AV57" s="108"/>
      <c r="AW57" s="108"/>
      <c r="AX57" s="109"/>
      <c r="AY57" s="108" t="s">
        <v>47</v>
      </c>
      <c r="AZ57" s="108"/>
      <c r="BA57" s="108"/>
      <c r="BB57" s="108"/>
      <c r="BC57" s="109"/>
      <c r="BD57" s="147" t="s">
        <v>48</v>
      </c>
      <c r="BE57" s="147"/>
      <c r="BF57" s="147"/>
      <c r="BG57" s="147"/>
      <c r="BH57" s="147"/>
      <c r="BI57" s="147" t="s">
        <v>2</v>
      </c>
      <c r="BJ57" s="147"/>
      <c r="BK57" s="147"/>
      <c r="BL57" s="147"/>
      <c r="BM57" s="147"/>
      <c r="BN57" s="147"/>
      <c r="BO57" s="148"/>
    </row>
    <row r="58" spans="1:67" ht="12" customHeight="1" x14ac:dyDescent="0.25">
      <c r="A58" s="86"/>
      <c r="B58" s="87"/>
      <c r="C58" s="87"/>
      <c r="D58" s="87"/>
      <c r="E58" s="87"/>
      <c r="F58" s="87"/>
      <c r="G58" s="87"/>
      <c r="H58" s="88"/>
      <c r="I58" s="131"/>
      <c r="J58" s="132"/>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3"/>
      <c r="AT58" s="110"/>
      <c r="AU58" s="87"/>
      <c r="AV58" s="87"/>
      <c r="AW58" s="87"/>
      <c r="AX58" s="88"/>
      <c r="AY58" s="87"/>
      <c r="AZ58" s="87"/>
      <c r="BA58" s="87"/>
      <c r="BB58" s="87"/>
      <c r="BC58" s="88"/>
      <c r="BD58" s="119"/>
      <c r="BE58" s="119"/>
      <c r="BF58" s="119"/>
      <c r="BG58" s="119"/>
      <c r="BH58" s="119"/>
      <c r="BI58" s="119"/>
      <c r="BJ58" s="119"/>
      <c r="BK58" s="119"/>
      <c r="BL58" s="119"/>
      <c r="BM58" s="119"/>
      <c r="BN58" s="119"/>
      <c r="BO58" s="120"/>
    </row>
    <row r="59" spans="1:67" ht="12" customHeight="1" x14ac:dyDescent="0.25">
      <c r="A59" s="86"/>
      <c r="B59" s="87"/>
      <c r="C59" s="87"/>
      <c r="D59" s="87"/>
      <c r="E59" s="87"/>
      <c r="F59" s="87"/>
      <c r="G59" s="87"/>
      <c r="H59" s="88"/>
      <c r="I59" s="131"/>
      <c r="J59" s="13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3"/>
      <c r="AT59" s="110"/>
      <c r="AU59" s="87"/>
      <c r="AV59" s="87"/>
      <c r="AW59" s="87"/>
      <c r="AX59" s="88"/>
      <c r="AY59" s="87"/>
      <c r="AZ59" s="87"/>
      <c r="BA59" s="87"/>
      <c r="BB59" s="87"/>
      <c r="BC59" s="88"/>
      <c r="BD59" s="119"/>
      <c r="BE59" s="119"/>
      <c r="BF59" s="119"/>
      <c r="BG59" s="119"/>
      <c r="BH59" s="119"/>
      <c r="BI59" s="119"/>
      <c r="BJ59" s="119"/>
      <c r="BK59" s="119"/>
      <c r="BL59" s="119"/>
      <c r="BM59" s="119"/>
      <c r="BN59" s="119"/>
      <c r="BO59" s="120"/>
    </row>
    <row r="60" spans="1:67" ht="12" customHeight="1" x14ac:dyDescent="0.25">
      <c r="A60" s="89"/>
      <c r="B60" s="90"/>
      <c r="C60" s="90"/>
      <c r="D60" s="90"/>
      <c r="E60" s="90"/>
      <c r="F60" s="90"/>
      <c r="G60" s="90"/>
      <c r="H60" s="91"/>
      <c r="I60" s="134"/>
      <c r="J60" s="135"/>
      <c r="K60" s="135"/>
      <c r="L60" s="135"/>
      <c r="M60" s="135"/>
      <c r="N60" s="135"/>
      <c r="O60" s="135"/>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5"/>
      <c r="AN60" s="135"/>
      <c r="AO60" s="135"/>
      <c r="AP60" s="135"/>
      <c r="AQ60" s="135"/>
      <c r="AR60" s="135"/>
      <c r="AS60" s="136"/>
      <c r="AT60" s="111"/>
      <c r="AU60" s="90"/>
      <c r="AV60" s="90"/>
      <c r="AW60" s="90"/>
      <c r="AX60" s="91"/>
      <c r="AY60" s="90"/>
      <c r="AZ60" s="90"/>
      <c r="BA60" s="90"/>
      <c r="BB60" s="90"/>
      <c r="BC60" s="91"/>
      <c r="BD60" s="119"/>
      <c r="BE60" s="119"/>
      <c r="BF60" s="119"/>
      <c r="BG60" s="119"/>
      <c r="BH60" s="119"/>
      <c r="BI60" s="119"/>
      <c r="BJ60" s="119"/>
      <c r="BK60" s="119"/>
      <c r="BL60" s="119"/>
      <c r="BM60" s="119"/>
      <c r="BN60" s="119"/>
      <c r="BO60" s="120"/>
    </row>
    <row r="61" spans="1:67" ht="18.95" customHeight="1" thickBot="1" x14ac:dyDescent="0.3">
      <c r="A61" s="95"/>
      <c r="B61" s="96"/>
      <c r="C61" s="96"/>
      <c r="D61" s="96"/>
      <c r="E61" s="96"/>
      <c r="F61" s="96"/>
      <c r="G61" s="96"/>
      <c r="H61" s="97"/>
      <c r="I61" s="92"/>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4"/>
      <c r="AT61" s="79"/>
      <c r="AU61" s="79"/>
      <c r="AV61" s="79"/>
      <c r="AW61" s="79"/>
      <c r="AX61" s="79"/>
      <c r="AY61" s="79"/>
      <c r="AZ61" s="79"/>
      <c r="BA61" s="79"/>
      <c r="BB61" s="79"/>
      <c r="BC61" s="79"/>
      <c r="BD61" s="83" t="str">
        <f>IF(OR(AT61="",AY61=""),"",IF(ISERROR(ROUND(AVERAGE(AT61,AY61),0)),"",ROUND(AVERAGE(AT61,AY61),0)))</f>
        <v/>
      </c>
      <c r="BE61" s="83"/>
      <c r="BF61" s="83"/>
      <c r="BG61" s="83"/>
      <c r="BH61" s="83"/>
      <c r="BI61" s="83" t="str">
        <f>IF(OR(AT61="",AY61="",BD61=""),"",IF(BD61&gt;=75,"PASSED","FAILED"))</f>
        <v/>
      </c>
      <c r="BJ61" s="83"/>
      <c r="BK61" s="83"/>
      <c r="BL61" s="83"/>
      <c r="BM61" s="83"/>
      <c r="BN61" s="83"/>
      <c r="BO61" s="84"/>
    </row>
    <row r="62" spans="1:67" ht="18.95" hidden="1" customHeight="1" x14ac:dyDescent="0.25">
      <c r="A62" s="95"/>
      <c r="B62" s="96"/>
      <c r="C62" s="96"/>
      <c r="D62" s="96"/>
      <c r="E62" s="96"/>
      <c r="F62" s="96"/>
      <c r="G62" s="96"/>
      <c r="H62" s="97"/>
      <c r="I62" s="92"/>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4"/>
      <c r="AT62" s="104"/>
      <c r="AU62" s="96"/>
      <c r="AV62" s="96"/>
      <c r="AW62" s="96"/>
      <c r="AX62" s="97"/>
      <c r="AY62" s="104"/>
      <c r="AZ62" s="96"/>
      <c r="BA62" s="96"/>
      <c r="BB62" s="96"/>
      <c r="BC62" s="97"/>
      <c r="BD62" s="80" t="str">
        <f>IF(OR(AT62="",AY62=""),"",IF(ISERROR(ROUND(AVERAGE(AT62,AY62),0)),"",ROUND(AVERAGE(AT62,AY62),0)))</f>
        <v/>
      </c>
      <c r="BE62" s="81"/>
      <c r="BF62" s="81"/>
      <c r="BG62" s="81"/>
      <c r="BH62" s="82"/>
      <c r="BI62" s="80" t="str">
        <f>IF(OR(AT62="",AY62="",BD62=""),"",IF(BD62&gt;=75,"PASSED","FAILED"))</f>
        <v/>
      </c>
      <c r="BJ62" s="81"/>
      <c r="BK62" s="81"/>
      <c r="BL62" s="81"/>
      <c r="BM62" s="81"/>
      <c r="BN62" s="81"/>
      <c r="BO62" s="105"/>
    </row>
    <row r="63" spans="1:67" ht="20.100000000000001" hidden="1" customHeight="1" x14ac:dyDescent="0.25">
      <c r="A63" s="95"/>
      <c r="B63" s="96"/>
      <c r="C63" s="96"/>
      <c r="D63" s="96"/>
      <c r="E63" s="96"/>
      <c r="F63" s="96"/>
      <c r="G63" s="96"/>
      <c r="H63" s="97"/>
      <c r="I63" s="92"/>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4"/>
      <c r="AT63" s="79"/>
      <c r="AU63" s="79"/>
      <c r="AV63" s="79"/>
      <c r="AW63" s="79"/>
      <c r="AX63" s="79"/>
      <c r="AY63" s="79"/>
      <c r="AZ63" s="79"/>
      <c r="BA63" s="79"/>
      <c r="BB63" s="79"/>
      <c r="BC63" s="79"/>
      <c r="BD63" s="83" t="str">
        <f>IF(OR(AT63="",AY63=""),"",IF(ISERROR(ROUND(AVERAGE(AT63,AY63),0)),"",ROUND(AVERAGE(AT63,AY63),0)))</f>
        <v/>
      </c>
      <c r="BE63" s="83"/>
      <c r="BF63" s="83"/>
      <c r="BG63" s="83"/>
      <c r="BH63" s="83"/>
      <c r="BI63" s="83" t="str">
        <f>IF(OR(AT63="",AY63="",BD63=""),"",IF(BD63&gt;=75,"PASSED","FAILED"))</f>
        <v/>
      </c>
      <c r="BJ63" s="83"/>
      <c r="BK63" s="83"/>
      <c r="BL63" s="83"/>
      <c r="BM63" s="83"/>
      <c r="BN63" s="83"/>
      <c r="BO63" s="84"/>
    </row>
    <row r="64" spans="1:67" ht="18.95" hidden="1" customHeight="1" thickBot="1" x14ac:dyDescent="0.3">
      <c r="A64" s="158"/>
      <c r="B64" s="159"/>
      <c r="C64" s="159"/>
      <c r="D64" s="159"/>
      <c r="E64" s="159"/>
      <c r="F64" s="159"/>
      <c r="G64" s="159"/>
      <c r="H64" s="160"/>
      <c r="I64" s="16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70"/>
      <c r="AT64" s="157"/>
      <c r="AU64" s="157"/>
      <c r="AV64" s="157"/>
      <c r="AW64" s="157"/>
      <c r="AX64" s="157"/>
      <c r="AY64" s="157"/>
      <c r="AZ64" s="157"/>
      <c r="BA64" s="157"/>
      <c r="BB64" s="157"/>
      <c r="BC64" s="157"/>
      <c r="BD64" s="99" t="str">
        <f>IF(OR(AT64="",AY64=""),"",IF(ISERROR(ROUND(AVERAGE(AT64,AY64),0)),"",ROUND(AVERAGE(AT64,AY64),0)))</f>
        <v/>
      </c>
      <c r="BE64" s="99"/>
      <c r="BF64" s="99"/>
      <c r="BG64" s="99"/>
      <c r="BH64" s="99"/>
      <c r="BI64" s="99" t="str">
        <f>IF(OR(AT64="",AY64="",BD64=""),"",IF(BD64&gt;=75,"PASSED","FAILED"))</f>
        <v/>
      </c>
      <c r="BJ64" s="99"/>
      <c r="BK64" s="99"/>
      <c r="BL64" s="99"/>
      <c r="BM64" s="99"/>
      <c r="BN64" s="99"/>
      <c r="BO64" s="101"/>
    </row>
    <row r="65" spans="1:67" ht="3" customHeight="1" x14ac:dyDescent="0.2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c r="AZ65" s="103"/>
      <c r="BA65" s="103"/>
      <c r="BB65" s="103"/>
      <c r="BC65" s="103"/>
      <c r="BD65" s="103"/>
      <c r="BE65" s="103"/>
      <c r="BF65" s="103"/>
      <c r="BG65" s="103"/>
      <c r="BH65" s="103"/>
      <c r="BI65" s="103"/>
      <c r="BJ65" s="103"/>
      <c r="BK65" s="103"/>
      <c r="BL65" s="103"/>
      <c r="BM65" s="103"/>
      <c r="BN65" s="103"/>
      <c r="BO65" s="103"/>
    </row>
    <row r="66" spans="1:67" ht="22.5" customHeight="1" x14ac:dyDescent="0.25">
      <c r="A66" s="154" t="s">
        <v>44</v>
      </c>
      <c r="B66" s="154"/>
      <c r="C66" s="154"/>
      <c r="D66" s="154"/>
      <c r="E66" s="154"/>
      <c r="F66" s="154"/>
      <c r="G66" s="154"/>
      <c r="H66" s="154"/>
      <c r="I66" s="154"/>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49" t="s">
        <v>8</v>
      </c>
      <c r="AU66" s="149"/>
      <c r="AV66" s="149"/>
      <c r="AW66" s="149"/>
      <c r="AX66" s="149"/>
      <c r="AY66" s="144"/>
      <c r="AZ66" s="144"/>
      <c r="BA66" s="144"/>
      <c r="BB66" s="144"/>
      <c r="BC66" s="144"/>
      <c r="BD66" s="144"/>
      <c r="BE66" s="144"/>
      <c r="BF66" s="144"/>
      <c r="BG66" s="144"/>
      <c r="BH66" s="144"/>
      <c r="BI66" s="144"/>
      <c r="BJ66" s="144"/>
      <c r="BK66" s="144"/>
      <c r="BL66" s="144"/>
      <c r="BM66" s="144"/>
      <c r="BN66" s="144"/>
      <c r="BO66" s="144"/>
    </row>
    <row r="67" spans="1:67" ht="15" customHeight="1" x14ac:dyDescent="0.25">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37"/>
      <c r="AS67" s="137"/>
      <c r="AT67" s="137"/>
      <c r="AU67" s="137"/>
      <c r="AV67" s="137"/>
      <c r="AW67" s="137"/>
      <c r="AX67" s="137"/>
      <c r="AY67" s="137"/>
      <c r="AZ67" s="137"/>
      <c r="BA67" s="137"/>
      <c r="BB67" s="137"/>
      <c r="BC67" s="137"/>
      <c r="BD67" s="137"/>
      <c r="BE67" s="137"/>
      <c r="BF67" s="137"/>
      <c r="BG67" s="137"/>
      <c r="BH67" s="137"/>
      <c r="BI67" s="137"/>
      <c r="BJ67" s="137"/>
      <c r="BK67" s="137"/>
      <c r="BL67" s="137"/>
      <c r="BM67" s="137"/>
      <c r="BN67" s="137"/>
      <c r="BO67" s="137"/>
    </row>
    <row r="68" spans="1:67" ht="15" customHeight="1" x14ac:dyDescent="0.25">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37"/>
      <c r="AK68" s="137"/>
      <c r="AL68" s="137"/>
      <c r="AM68" s="137"/>
      <c r="AN68" s="137"/>
      <c r="AO68" s="137"/>
      <c r="AP68" s="137"/>
      <c r="AQ68" s="137"/>
      <c r="AR68" s="137"/>
      <c r="AS68" s="137"/>
      <c r="AT68" s="137"/>
      <c r="AU68" s="137"/>
      <c r="AV68" s="137"/>
      <c r="AW68" s="137"/>
      <c r="AX68" s="137"/>
      <c r="AY68" s="137"/>
      <c r="AZ68" s="137"/>
      <c r="BA68" s="137"/>
      <c r="BB68" s="137"/>
      <c r="BC68" s="137"/>
      <c r="BD68" s="137"/>
      <c r="BE68" s="137"/>
      <c r="BF68" s="137"/>
      <c r="BG68" s="137"/>
      <c r="BH68" s="137"/>
      <c r="BI68" s="137"/>
      <c r="BJ68" s="137"/>
      <c r="BK68" s="137"/>
      <c r="BL68" s="137"/>
      <c r="BM68" s="137"/>
      <c r="BN68" s="137"/>
      <c r="BO68" s="137"/>
    </row>
    <row r="69" spans="1:67" x14ac:dyDescent="0.25">
      <c r="A69" s="102" t="s">
        <v>34</v>
      </c>
      <c r="B69" s="102"/>
      <c r="C69" s="102"/>
      <c r="D69" s="102"/>
      <c r="E69" s="121" t="s">
        <v>115</v>
      </c>
      <c r="F69" s="121"/>
      <c r="G69" s="121"/>
      <c r="H69" s="121"/>
      <c r="I69" s="121"/>
      <c r="J69" s="121"/>
      <c r="K69" s="121"/>
      <c r="L69" s="121"/>
      <c r="M69" s="121"/>
      <c r="N69" s="121"/>
      <c r="O69" s="121"/>
      <c r="P69" s="121"/>
      <c r="Q69" s="121"/>
      <c r="R69" s="121"/>
      <c r="S69" s="121"/>
      <c r="T69" s="121"/>
      <c r="U69" s="121"/>
      <c r="V69" s="121"/>
      <c r="W69" s="121"/>
      <c r="X69" s="121"/>
      <c r="Y69" s="121"/>
      <c r="Z69" s="121"/>
      <c r="AA69" s="121"/>
      <c r="AB69" s="161" t="s">
        <v>46</v>
      </c>
      <c r="AC69" s="161"/>
      <c r="AD69" s="161"/>
      <c r="AE69" s="161"/>
      <c r="AF69" s="121">
        <v>405235</v>
      </c>
      <c r="AG69" s="121"/>
      <c r="AH69" s="121"/>
      <c r="AI69" s="121"/>
      <c r="AJ69" s="121"/>
      <c r="AK69" s="121"/>
      <c r="AL69" s="121"/>
      <c r="AM69" s="102" t="s">
        <v>35</v>
      </c>
      <c r="AN69" s="102"/>
      <c r="AO69" s="102"/>
      <c r="AP69" s="102"/>
      <c r="AQ69" s="102"/>
      <c r="AR69" s="102"/>
      <c r="AS69" s="106">
        <v>11</v>
      </c>
      <c r="AT69" s="106"/>
      <c r="AU69" s="106"/>
      <c r="AV69" s="106"/>
      <c r="AW69" s="106"/>
      <c r="AX69" s="106"/>
      <c r="AY69" s="102" t="s">
        <v>3</v>
      </c>
      <c r="AZ69" s="102"/>
      <c r="BA69" s="106" t="s">
        <v>119</v>
      </c>
      <c r="BB69" s="106"/>
      <c r="BC69" s="106"/>
      <c r="BD69" s="106"/>
      <c r="BE69" s="106"/>
      <c r="BF69" s="106"/>
      <c r="BG69" s="106"/>
      <c r="BH69" s="161" t="s">
        <v>4</v>
      </c>
      <c r="BI69" s="161"/>
      <c r="BJ69" s="161"/>
      <c r="BK69" s="121" t="s">
        <v>118</v>
      </c>
      <c r="BL69" s="121"/>
      <c r="BM69" s="121"/>
      <c r="BN69" s="121"/>
      <c r="BO69" s="121"/>
    </row>
    <row r="70" spans="1:67" ht="3" customHeight="1" x14ac:dyDescent="0.25">
      <c r="A70" s="102"/>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c r="AA70" s="102"/>
      <c r="AB70" s="102"/>
      <c r="AC70" s="102"/>
      <c r="AD70" s="102"/>
      <c r="AE70" s="102"/>
      <c r="AF70" s="102"/>
      <c r="AG70" s="102"/>
      <c r="AH70" s="102"/>
      <c r="AI70" s="102"/>
      <c r="AJ70" s="102"/>
      <c r="AK70" s="102"/>
      <c r="AL70" s="102"/>
      <c r="AM70" s="102"/>
      <c r="AN70" s="102"/>
      <c r="AO70" s="102"/>
      <c r="AP70" s="102"/>
      <c r="AQ70" s="102"/>
      <c r="AR70" s="102"/>
      <c r="AS70" s="102"/>
      <c r="AT70" s="102"/>
      <c r="AU70" s="102"/>
      <c r="AV70" s="102"/>
      <c r="AW70" s="102"/>
      <c r="AX70" s="102"/>
      <c r="AY70" s="102"/>
      <c r="AZ70" s="102"/>
      <c r="BA70" s="102"/>
      <c r="BB70" s="102"/>
      <c r="BC70" s="102"/>
      <c r="BD70" s="102"/>
      <c r="BE70" s="102"/>
      <c r="BF70" s="102"/>
      <c r="BG70" s="102"/>
      <c r="BH70" s="102"/>
      <c r="BI70" s="102"/>
      <c r="BJ70" s="102"/>
      <c r="BK70" s="102"/>
      <c r="BL70" s="102"/>
      <c r="BM70" s="102"/>
      <c r="BN70" s="102"/>
      <c r="BO70" s="102"/>
    </row>
    <row r="71" spans="1:67" x14ac:dyDescent="0.25">
      <c r="A71" s="102" t="s">
        <v>37</v>
      </c>
      <c r="B71" s="102"/>
      <c r="C71" s="102"/>
      <c r="D71" s="102"/>
      <c r="E71" s="102"/>
      <c r="F71" s="102"/>
      <c r="G71" s="121"/>
      <c r="H71" s="121"/>
      <c r="I71" s="121"/>
      <c r="J71" s="121"/>
      <c r="K71" s="121"/>
      <c r="L71" s="121"/>
      <c r="M71" s="121"/>
      <c r="N71" s="121"/>
      <c r="O71" s="121"/>
      <c r="P71" s="121"/>
      <c r="Q71" s="121"/>
      <c r="R71" s="121"/>
      <c r="S71" s="121"/>
      <c r="T71" s="121"/>
      <c r="U71" s="121"/>
      <c r="V71" s="121"/>
      <c r="W71" s="121"/>
      <c r="X71" s="121"/>
      <c r="Y71" s="121"/>
      <c r="Z71" s="121"/>
      <c r="AA71" s="121"/>
      <c r="AB71" s="121"/>
      <c r="AC71" s="121"/>
      <c r="AD71" s="121"/>
      <c r="AE71" s="121"/>
      <c r="AF71" s="121"/>
      <c r="AG71" s="121"/>
      <c r="AH71" s="121"/>
      <c r="AI71" s="121"/>
      <c r="AJ71" s="121"/>
      <c r="AK71" s="121"/>
      <c r="AL71" s="121"/>
      <c r="AM71" s="121"/>
      <c r="AN71" s="161" t="s">
        <v>5</v>
      </c>
      <c r="AO71" s="161"/>
      <c r="AP71" s="161"/>
      <c r="AQ71" s="161"/>
      <c r="AR71" s="161"/>
      <c r="AS71" s="121" t="s">
        <v>146</v>
      </c>
      <c r="AT71" s="121"/>
      <c r="AU71" s="121"/>
      <c r="AV71" s="121"/>
      <c r="AW71" s="121"/>
      <c r="AX71" s="121"/>
      <c r="AY71" s="121"/>
      <c r="AZ71" s="121"/>
      <c r="BA71" s="121"/>
      <c r="BB71" s="121"/>
      <c r="BC71" s="121"/>
      <c r="BD71" s="121"/>
      <c r="BE71" s="121"/>
      <c r="BF71" s="121"/>
      <c r="BG71" s="121"/>
      <c r="BH71" s="121"/>
      <c r="BI71" s="121"/>
      <c r="BJ71" s="121"/>
      <c r="BK71" s="121"/>
      <c r="BL71" s="121"/>
      <c r="BM71" s="121"/>
      <c r="BN71" s="121"/>
      <c r="BO71" s="121"/>
    </row>
    <row r="72" spans="1:67" ht="3" customHeight="1" thickBot="1" x14ac:dyDescent="0.3">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0"/>
      <c r="AX72" s="100"/>
      <c r="AY72" s="100"/>
      <c r="AZ72" s="100"/>
      <c r="BA72" s="100"/>
      <c r="BB72" s="100"/>
      <c r="BC72" s="100"/>
      <c r="BD72" s="100"/>
      <c r="BE72" s="100"/>
      <c r="BF72" s="100"/>
      <c r="BG72" s="100"/>
      <c r="BH72" s="100"/>
      <c r="BI72" s="100"/>
      <c r="BJ72" s="100"/>
      <c r="BK72" s="100"/>
      <c r="BL72" s="100"/>
      <c r="BM72" s="100"/>
      <c r="BN72" s="100"/>
      <c r="BO72" s="100"/>
    </row>
    <row r="73" spans="1:67" ht="12" customHeight="1" x14ac:dyDescent="0.25">
      <c r="A73" s="86" t="s">
        <v>74</v>
      </c>
      <c r="B73" s="87"/>
      <c r="C73" s="87"/>
      <c r="D73" s="87"/>
      <c r="E73" s="87"/>
      <c r="F73" s="87"/>
      <c r="G73" s="87"/>
      <c r="H73" s="88"/>
      <c r="I73" s="131" t="s">
        <v>103</v>
      </c>
      <c r="J73" s="13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3"/>
      <c r="AT73" s="130" t="s">
        <v>1</v>
      </c>
      <c r="AU73" s="130"/>
      <c r="AV73" s="130"/>
      <c r="AW73" s="130"/>
      <c r="AX73" s="130"/>
      <c r="AY73" s="130"/>
      <c r="AZ73" s="130"/>
      <c r="BA73" s="130"/>
      <c r="BB73" s="130"/>
      <c r="BC73" s="130"/>
      <c r="BD73" s="117" t="s">
        <v>41</v>
      </c>
      <c r="BE73" s="117"/>
      <c r="BF73" s="117"/>
      <c r="BG73" s="117"/>
      <c r="BH73" s="117"/>
      <c r="BI73" s="117" t="s">
        <v>2</v>
      </c>
      <c r="BJ73" s="117"/>
      <c r="BK73" s="117"/>
      <c r="BL73" s="117"/>
      <c r="BM73" s="117"/>
      <c r="BN73" s="117"/>
      <c r="BO73" s="118"/>
    </row>
    <row r="74" spans="1:67" ht="12" customHeight="1" x14ac:dyDescent="0.25">
      <c r="A74" s="86"/>
      <c r="B74" s="87"/>
      <c r="C74" s="87"/>
      <c r="D74" s="87"/>
      <c r="E74" s="87"/>
      <c r="F74" s="87"/>
      <c r="G74" s="87"/>
      <c r="H74" s="88"/>
      <c r="I74" s="131"/>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3"/>
      <c r="AT74" s="124"/>
      <c r="AU74" s="124"/>
      <c r="AV74" s="124"/>
      <c r="AW74" s="124"/>
      <c r="AX74" s="124"/>
      <c r="AY74" s="124"/>
      <c r="AZ74" s="124"/>
      <c r="BA74" s="124"/>
      <c r="BB74" s="124"/>
      <c r="BC74" s="124"/>
      <c r="BD74" s="119"/>
      <c r="BE74" s="119"/>
      <c r="BF74" s="119"/>
      <c r="BG74" s="119"/>
      <c r="BH74" s="119"/>
      <c r="BI74" s="119"/>
      <c r="BJ74" s="119"/>
      <c r="BK74" s="119"/>
      <c r="BL74" s="119"/>
      <c r="BM74" s="119"/>
      <c r="BN74" s="119"/>
      <c r="BO74" s="120"/>
    </row>
    <row r="75" spans="1:67" ht="12" customHeight="1" x14ac:dyDescent="0.25">
      <c r="A75" s="86"/>
      <c r="B75" s="87"/>
      <c r="C75" s="87"/>
      <c r="D75" s="87"/>
      <c r="E75" s="87"/>
      <c r="F75" s="87"/>
      <c r="G75" s="87"/>
      <c r="H75" s="88"/>
      <c r="I75" s="131"/>
      <c r="J75" s="132"/>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3"/>
      <c r="AT75" s="124" t="s">
        <v>116</v>
      </c>
      <c r="AU75" s="124"/>
      <c r="AV75" s="124"/>
      <c r="AW75" s="124"/>
      <c r="AX75" s="124"/>
      <c r="AY75" s="124" t="s">
        <v>117</v>
      </c>
      <c r="AZ75" s="124"/>
      <c r="BA75" s="124"/>
      <c r="BB75" s="124"/>
      <c r="BC75" s="124"/>
      <c r="BD75" s="119"/>
      <c r="BE75" s="119"/>
      <c r="BF75" s="119"/>
      <c r="BG75" s="119"/>
      <c r="BH75" s="119"/>
      <c r="BI75" s="119"/>
      <c r="BJ75" s="119"/>
      <c r="BK75" s="119"/>
      <c r="BL75" s="119"/>
      <c r="BM75" s="119"/>
      <c r="BN75" s="119"/>
      <c r="BO75" s="120"/>
    </row>
    <row r="76" spans="1:67" ht="12" customHeight="1" x14ac:dyDescent="0.25">
      <c r="A76" s="89"/>
      <c r="B76" s="90"/>
      <c r="C76" s="90"/>
      <c r="D76" s="90"/>
      <c r="E76" s="90"/>
      <c r="F76" s="90"/>
      <c r="G76" s="90"/>
      <c r="H76" s="91"/>
      <c r="I76" s="134"/>
      <c r="J76" s="135"/>
      <c r="K76" s="135"/>
      <c r="L76" s="135"/>
      <c r="M76" s="135"/>
      <c r="N76" s="135"/>
      <c r="O76" s="135"/>
      <c r="P76" s="135"/>
      <c r="Q76" s="135"/>
      <c r="R76" s="135"/>
      <c r="S76" s="135"/>
      <c r="T76" s="135"/>
      <c r="U76" s="135"/>
      <c r="V76" s="135"/>
      <c r="W76" s="135"/>
      <c r="X76" s="135"/>
      <c r="Y76" s="135"/>
      <c r="Z76" s="135"/>
      <c r="AA76" s="135"/>
      <c r="AB76" s="135"/>
      <c r="AC76" s="135"/>
      <c r="AD76" s="135"/>
      <c r="AE76" s="135"/>
      <c r="AF76" s="135"/>
      <c r="AG76" s="135"/>
      <c r="AH76" s="135"/>
      <c r="AI76" s="135"/>
      <c r="AJ76" s="135"/>
      <c r="AK76" s="135"/>
      <c r="AL76" s="135"/>
      <c r="AM76" s="135"/>
      <c r="AN76" s="135"/>
      <c r="AO76" s="135"/>
      <c r="AP76" s="135"/>
      <c r="AQ76" s="135"/>
      <c r="AR76" s="135"/>
      <c r="AS76" s="136"/>
      <c r="AT76" s="124"/>
      <c r="AU76" s="124"/>
      <c r="AV76" s="124"/>
      <c r="AW76" s="124"/>
      <c r="AX76" s="124"/>
      <c r="AY76" s="124"/>
      <c r="AZ76" s="124"/>
      <c r="BA76" s="124"/>
      <c r="BB76" s="124"/>
      <c r="BC76" s="124"/>
      <c r="BD76" s="119"/>
      <c r="BE76" s="119"/>
      <c r="BF76" s="119"/>
      <c r="BG76" s="119"/>
      <c r="BH76" s="119"/>
      <c r="BI76" s="119"/>
      <c r="BJ76" s="119"/>
      <c r="BK76" s="119"/>
      <c r="BL76" s="119"/>
      <c r="BM76" s="119"/>
      <c r="BN76" s="119"/>
      <c r="BO76" s="120"/>
    </row>
    <row r="77" spans="1:67" ht="18.95" customHeight="1" x14ac:dyDescent="0.25">
      <c r="A77" s="95"/>
      <c r="B77" s="96"/>
      <c r="C77" s="96"/>
      <c r="D77" s="96"/>
      <c r="E77" s="96"/>
      <c r="F77" s="96"/>
      <c r="G77" s="96"/>
      <c r="H77" s="97"/>
      <c r="I77" s="92"/>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3"/>
      <c r="AL77" s="93"/>
      <c r="AM77" s="93"/>
      <c r="AN77" s="93"/>
      <c r="AO77" s="93"/>
      <c r="AP77" s="93"/>
      <c r="AQ77" s="93"/>
      <c r="AR77" s="93"/>
      <c r="AS77" s="94"/>
      <c r="AT77" s="79"/>
      <c r="AU77" s="79"/>
      <c r="AV77" s="79"/>
      <c r="AW77" s="79"/>
      <c r="AX77" s="79"/>
      <c r="AY77" s="79"/>
      <c r="AZ77" s="79"/>
      <c r="BA77" s="79"/>
      <c r="BB77" s="79"/>
      <c r="BC77" s="79"/>
      <c r="BD77" s="79"/>
      <c r="BE77" s="79"/>
      <c r="BF77" s="79"/>
      <c r="BG77" s="79"/>
      <c r="BH77" s="79"/>
      <c r="BI77" s="83" t="str">
        <f>IF(OR(AT77="",AY77="",BD77=""),"",IF(BD77&gt;=75,"PASSED","FAILED"))</f>
        <v/>
      </c>
      <c r="BJ77" s="83"/>
      <c r="BK77" s="83"/>
      <c r="BL77" s="83"/>
      <c r="BM77" s="83"/>
      <c r="BN77" s="83"/>
      <c r="BO77" s="84"/>
    </row>
    <row r="78" spans="1:67" ht="18.95" customHeight="1" x14ac:dyDescent="0.25">
      <c r="A78" s="95"/>
      <c r="B78" s="96"/>
      <c r="C78" s="96"/>
      <c r="D78" s="96"/>
      <c r="E78" s="96"/>
      <c r="F78" s="96"/>
      <c r="G78" s="96"/>
      <c r="H78" s="97"/>
      <c r="I78" s="92"/>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3"/>
      <c r="AI78" s="93"/>
      <c r="AJ78" s="93"/>
      <c r="AK78" s="93"/>
      <c r="AL78" s="93"/>
      <c r="AM78" s="93"/>
      <c r="AN78" s="93"/>
      <c r="AO78" s="93"/>
      <c r="AP78" s="93"/>
      <c r="AQ78" s="93"/>
      <c r="AR78" s="93"/>
      <c r="AS78" s="94"/>
      <c r="AT78" s="79"/>
      <c r="AU78" s="79"/>
      <c r="AV78" s="79"/>
      <c r="AW78" s="79"/>
      <c r="AX78" s="79"/>
      <c r="AY78" s="79"/>
      <c r="AZ78" s="79"/>
      <c r="BA78" s="79"/>
      <c r="BB78" s="79"/>
      <c r="BC78" s="79"/>
      <c r="BD78" s="79"/>
      <c r="BE78" s="79"/>
      <c r="BF78" s="79"/>
      <c r="BG78" s="79"/>
      <c r="BH78" s="79"/>
      <c r="BI78" s="83" t="str">
        <f t="shared" ref="BI78:BI86" si="1">IF(OR(AT78="",AY78="",BD78=""),"",IF(BD78&gt;=75,"PASSED","FAILED"))</f>
        <v/>
      </c>
      <c r="BJ78" s="83"/>
      <c r="BK78" s="83"/>
      <c r="BL78" s="83"/>
      <c r="BM78" s="83"/>
      <c r="BN78" s="83"/>
      <c r="BO78" s="84"/>
    </row>
    <row r="79" spans="1:67" ht="18.95" customHeight="1" x14ac:dyDescent="0.25">
      <c r="A79" s="95"/>
      <c r="B79" s="96"/>
      <c r="C79" s="96"/>
      <c r="D79" s="96"/>
      <c r="E79" s="96"/>
      <c r="F79" s="96"/>
      <c r="G79" s="96"/>
      <c r="H79" s="97"/>
      <c r="I79" s="92"/>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c r="AK79" s="93"/>
      <c r="AL79" s="93"/>
      <c r="AM79" s="93"/>
      <c r="AN79" s="93"/>
      <c r="AO79" s="93"/>
      <c r="AP79" s="93"/>
      <c r="AQ79" s="93"/>
      <c r="AR79" s="93"/>
      <c r="AS79" s="94"/>
      <c r="AT79" s="79"/>
      <c r="AU79" s="79"/>
      <c r="AV79" s="79"/>
      <c r="AW79" s="79"/>
      <c r="AX79" s="79"/>
      <c r="AY79" s="79"/>
      <c r="AZ79" s="79"/>
      <c r="BA79" s="79"/>
      <c r="BB79" s="79"/>
      <c r="BC79" s="79"/>
      <c r="BD79" s="79"/>
      <c r="BE79" s="79"/>
      <c r="BF79" s="79"/>
      <c r="BG79" s="79"/>
      <c r="BH79" s="79"/>
      <c r="BI79" s="83" t="str">
        <f t="shared" si="1"/>
        <v/>
      </c>
      <c r="BJ79" s="83"/>
      <c r="BK79" s="83"/>
      <c r="BL79" s="83"/>
      <c r="BM79" s="83"/>
      <c r="BN79" s="83"/>
      <c r="BO79" s="84"/>
    </row>
    <row r="80" spans="1:67" ht="18.95" customHeight="1" x14ac:dyDescent="0.25">
      <c r="A80" s="95"/>
      <c r="B80" s="96"/>
      <c r="C80" s="96"/>
      <c r="D80" s="96"/>
      <c r="E80" s="96"/>
      <c r="F80" s="96"/>
      <c r="G80" s="96"/>
      <c r="H80" s="97"/>
      <c r="I80" s="92"/>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3"/>
      <c r="AS80" s="94"/>
      <c r="AT80" s="79"/>
      <c r="AU80" s="79"/>
      <c r="AV80" s="79"/>
      <c r="AW80" s="79"/>
      <c r="AX80" s="79"/>
      <c r="AY80" s="79"/>
      <c r="AZ80" s="79"/>
      <c r="BA80" s="79"/>
      <c r="BB80" s="79"/>
      <c r="BC80" s="79"/>
      <c r="BD80" s="79"/>
      <c r="BE80" s="79"/>
      <c r="BF80" s="79"/>
      <c r="BG80" s="79"/>
      <c r="BH80" s="79"/>
      <c r="BI80" s="83" t="str">
        <f t="shared" si="1"/>
        <v/>
      </c>
      <c r="BJ80" s="83"/>
      <c r="BK80" s="83"/>
      <c r="BL80" s="83"/>
      <c r="BM80" s="83"/>
      <c r="BN80" s="83"/>
      <c r="BO80" s="84"/>
    </row>
    <row r="81" spans="1:67" ht="18.95" customHeight="1" x14ac:dyDescent="0.25">
      <c r="A81" s="95"/>
      <c r="B81" s="96"/>
      <c r="C81" s="96"/>
      <c r="D81" s="96"/>
      <c r="E81" s="96"/>
      <c r="F81" s="96"/>
      <c r="G81" s="96"/>
      <c r="H81" s="97"/>
      <c r="I81" s="92"/>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3"/>
      <c r="AI81" s="93"/>
      <c r="AJ81" s="93"/>
      <c r="AK81" s="93"/>
      <c r="AL81" s="93"/>
      <c r="AM81" s="93"/>
      <c r="AN81" s="93"/>
      <c r="AO81" s="93"/>
      <c r="AP81" s="93"/>
      <c r="AQ81" s="93"/>
      <c r="AR81" s="93"/>
      <c r="AS81" s="94"/>
      <c r="AT81" s="79"/>
      <c r="AU81" s="79"/>
      <c r="AV81" s="79"/>
      <c r="AW81" s="79"/>
      <c r="AX81" s="79"/>
      <c r="AY81" s="79"/>
      <c r="AZ81" s="79"/>
      <c r="BA81" s="79"/>
      <c r="BB81" s="79"/>
      <c r="BC81" s="79"/>
      <c r="BD81" s="79"/>
      <c r="BE81" s="79"/>
      <c r="BF81" s="79"/>
      <c r="BG81" s="79"/>
      <c r="BH81" s="79"/>
      <c r="BI81" s="83" t="str">
        <f t="shared" si="1"/>
        <v/>
      </c>
      <c r="BJ81" s="83"/>
      <c r="BK81" s="83"/>
      <c r="BL81" s="83"/>
      <c r="BM81" s="83"/>
      <c r="BN81" s="83"/>
      <c r="BO81" s="84"/>
    </row>
    <row r="82" spans="1:67" ht="20.100000000000001" customHeight="1" x14ac:dyDescent="0.25">
      <c r="A82" s="95"/>
      <c r="B82" s="96"/>
      <c r="C82" s="96"/>
      <c r="D82" s="96"/>
      <c r="E82" s="96"/>
      <c r="F82" s="96"/>
      <c r="G82" s="96"/>
      <c r="H82" s="97"/>
      <c r="I82" s="92"/>
      <c r="J82" s="93"/>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4"/>
      <c r="AT82" s="138"/>
      <c r="AU82" s="138"/>
      <c r="AV82" s="138"/>
      <c r="AW82" s="138"/>
      <c r="AX82" s="138"/>
      <c r="AY82" s="138"/>
      <c r="AZ82" s="138"/>
      <c r="BA82" s="138"/>
      <c r="BB82" s="138"/>
      <c r="BC82" s="138"/>
      <c r="BD82" s="79"/>
      <c r="BE82" s="79"/>
      <c r="BF82" s="79"/>
      <c r="BG82" s="79"/>
      <c r="BH82" s="79"/>
      <c r="BI82" s="83" t="str">
        <f t="shared" si="1"/>
        <v/>
      </c>
      <c r="BJ82" s="83"/>
      <c r="BK82" s="83"/>
      <c r="BL82" s="83"/>
      <c r="BM82" s="83"/>
      <c r="BN82" s="83"/>
      <c r="BO82" s="84"/>
    </row>
    <row r="83" spans="1:67" ht="20.100000000000001" customHeight="1" x14ac:dyDescent="0.25">
      <c r="A83" s="95"/>
      <c r="B83" s="96"/>
      <c r="C83" s="96"/>
      <c r="D83" s="96"/>
      <c r="E83" s="96"/>
      <c r="F83" s="96"/>
      <c r="G83" s="96"/>
      <c r="H83" s="97"/>
      <c r="I83" s="92"/>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4"/>
      <c r="AT83" s="104"/>
      <c r="AU83" s="96"/>
      <c r="AV83" s="96"/>
      <c r="AW83" s="96"/>
      <c r="AX83" s="97"/>
      <c r="AY83" s="104"/>
      <c r="AZ83" s="96"/>
      <c r="BA83" s="96"/>
      <c r="BB83" s="96"/>
      <c r="BC83" s="97"/>
      <c r="BD83" s="79"/>
      <c r="BE83" s="79"/>
      <c r="BF83" s="79"/>
      <c r="BG83" s="79"/>
      <c r="BH83" s="79"/>
      <c r="BI83" s="83" t="str">
        <f t="shared" si="1"/>
        <v/>
      </c>
      <c r="BJ83" s="83"/>
      <c r="BK83" s="83"/>
      <c r="BL83" s="83"/>
      <c r="BM83" s="83"/>
      <c r="BN83" s="83"/>
      <c r="BO83" s="84"/>
    </row>
    <row r="84" spans="1:67" ht="20.100000000000001" hidden="1" customHeight="1" x14ac:dyDescent="0.25">
      <c r="A84" s="95"/>
      <c r="B84" s="96"/>
      <c r="C84" s="96"/>
      <c r="D84" s="96"/>
      <c r="E84" s="96"/>
      <c r="F84" s="96"/>
      <c r="G84" s="96"/>
      <c r="H84" s="97"/>
      <c r="I84" s="92"/>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4"/>
      <c r="AT84" s="104"/>
      <c r="AU84" s="96"/>
      <c r="AV84" s="96"/>
      <c r="AW84" s="96"/>
      <c r="AX84" s="97"/>
      <c r="AY84" s="104"/>
      <c r="AZ84" s="96"/>
      <c r="BA84" s="96"/>
      <c r="BB84" s="96"/>
      <c r="BC84" s="97"/>
      <c r="BD84" s="80"/>
      <c r="BE84" s="81"/>
      <c r="BF84" s="81"/>
      <c r="BG84" s="81"/>
      <c r="BH84" s="82"/>
      <c r="BI84" s="83" t="str">
        <f t="shared" si="1"/>
        <v/>
      </c>
      <c r="BJ84" s="83"/>
      <c r="BK84" s="83"/>
      <c r="BL84" s="83"/>
      <c r="BM84" s="83"/>
      <c r="BN84" s="83"/>
      <c r="BO84" s="84"/>
    </row>
    <row r="85" spans="1:67" ht="20.100000000000001" hidden="1" customHeight="1" x14ac:dyDescent="0.25">
      <c r="A85" s="95"/>
      <c r="B85" s="96"/>
      <c r="C85" s="96"/>
      <c r="D85" s="96"/>
      <c r="E85" s="96"/>
      <c r="F85" s="96"/>
      <c r="G85" s="96"/>
      <c r="H85" s="97"/>
      <c r="I85" s="92"/>
      <c r="J85" s="93"/>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4"/>
      <c r="AT85" s="85"/>
      <c r="AU85" s="85"/>
      <c r="AV85" s="85"/>
      <c r="AW85" s="85"/>
      <c r="AX85" s="85"/>
      <c r="AY85" s="85"/>
      <c r="AZ85" s="85"/>
      <c r="BA85" s="85"/>
      <c r="BB85" s="85"/>
      <c r="BC85" s="85"/>
      <c r="BD85" s="80"/>
      <c r="BE85" s="81"/>
      <c r="BF85" s="81"/>
      <c r="BG85" s="81"/>
      <c r="BH85" s="82"/>
      <c r="BI85" s="83" t="str">
        <f t="shared" si="1"/>
        <v/>
      </c>
      <c r="BJ85" s="83"/>
      <c r="BK85" s="83"/>
      <c r="BL85" s="83"/>
      <c r="BM85" s="83"/>
      <c r="BN85" s="83"/>
      <c r="BO85" s="84"/>
    </row>
    <row r="86" spans="1:67" ht="20.100000000000001" hidden="1" customHeight="1" x14ac:dyDescent="0.25">
      <c r="A86" s="95"/>
      <c r="B86" s="96"/>
      <c r="C86" s="96"/>
      <c r="D86" s="96"/>
      <c r="E86" s="96"/>
      <c r="F86" s="96"/>
      <c r="G86" s="96"/>
      <c r="H86" s="97"/>
      <c r="I86" s="92"/>
      <c r="J86" s="93"/>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4"/>
      <c r="AT86" s="79"/>
      <c r="AU86" s="79"/>
      <c r="AV86" s="79"/>
      <c r="AW86" s="79"/>
      <c r="AX86" s="79"/>
      <c r="AY86" s="79"/>
      <c r="AZ86" s="79"/>
      <c r="BA86" s="79"/>
      <c r="BB86" s="79"/>
      <c r="BC86" s="79"/>
      <c r="BD86" s="80"/>
      <c r="BE86" s="81"/>
      <c r="BF86" s="81"/>
      <c r="BG86" s="81"/>
      <c r="BH86" s="82"/>
      <c r="BI86" s="83" t="str">
        <f t="shared" si="1"/>
        <v/>
      </c>
      <c r="BJ86" s="83"/>
      <c r="BK86" s="83"/>
      <c r="BL86" s="83"/>
      <c r="BM86" s="83"/>
      <c r="BN86" s="83"/>
      <c r="BO86" s="84"/>
    </row>
    <row r="87" spans="1:67" ht="20.100000000000001" customHeight="1" thickBot="1" x14ac:dyDescent="0.3">
      <c r="A87" s="139" t="s">
        <v>42</v>
      </c>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1"/>
      <c r="BD87" s="75"/>
      <c r="BE87" s="76"/>
      <c r="BF87" s="76"/>
      <c r="BG87" s="76"/>
      <c r="BH87" s="77"/>
      <c r="BI87" s="75" t="str">
        <f>IF(BD87="","",IF(BD87&gt;=75,"PASSED","FAILED"))</f>
        <v/>
      </c>
      <c r="BJ87" s="76"/>
      <c r="BK87" s="76"/>
      <c r="BL87" s="76"/>
      <c r="BM87" s="76"/>
      <c r="BN87" s="76"/>
      <c r="BO87" s="78"/>
    </row>
    <row r="88" spans="1:67" ht="3" customHeight="1" x14ac:dyDescent="0.25">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c r="AW88" s="115"/>
      <c r="AX88" s="115"/>
      <c r="AY88" s="115"/>
      <c r="AZ88" s="115"/>
      <c r="BA88" s="115"/>
      <c r="BB88" s="115"/>
      <c r="BC88" s="115"/>
      <c r="BD88" s="115"/>
      <c r="BE88" s="115"/>
      <c r="BF88" s="115"/>
      <c r="BG88" s="115"/>
      <c r="BH88" s="115"/>
      <c r="BI88" s="115"/>
      <c r="BJ88" s="115"/>
      <c r="BK88" s="115"/>
      <c r="BL88" s="115"/>
      <c r="BM88" s="115"/>
      <c r="BN88" s="115"/>
      <c r="BO88" s="115"/>
    </row>
    <row r="89" spans="1:67" ht="15.95" customHeight="1" x14ac:dyDescent="0.25">
      <c r="A89" s="172" t="s">
        <v>43</v>
      </c>
      <c r="B89" s="172"/>
      <c r="C89" s="172"/>
      <c r="D89" s="172"/>
      <c r="E89" s="172"/>
      <c r="F89" s="116"/>
      <c r="G89" s="116"/>
      <c r="H89" s="116"/>
      <c r="I89" s="116"/>
      <c r="J89" s="116"/>
      <c r="K89" s="116"/>
      <c r="L89" s="116"/>
      <c r="M89" s="116"/>
      <c r="N89" s="116"/>
      <c r="O89" s="116"/>
      <c r="P89" s="116"/>
      <c r="Q89" s="116"/>
      <c r="R89" s="116"/>
      <c r="S89" s="116"/>
      <c r="T89" s="116"/>
      <c r="U89" s="116"/>
      <c r="V89" s="116"/>
      <c r="W89" s="116"/>
      <c r="X89" s="116"/>
      <c r="Y89" s="116"/>
      <c r="Z89" s="116"/>
      <c r="AA89" s="116"/>
      <c r="AB89" s="116"/>
      <c r="AC89" s="116"/>
      <c r="AD89" s="116"/>
      <c r="AE89" s="116"/>
      <c r="AF89" s="116"/>
      <c r="AG89" s="116"/>
      <c r="AH89" s="116"/>
      <c r="AI89" s="116"/>
      <c r="AJ89" s="116"/>
      <c r="AK89" s="116"/>
      <c r="AL89" s="116"/>
      <c r="AM89" s="116"/>
      <c r="AN89" s="116"/>
      <c r="AO89" s="116"/>
      <c r="AP89" s="116"/>
      <c r="AQ89" s="116"/>
      <c r="AR89" s="116"/>
      <c r="AS89" s="116"/>
      <c r="AT89" s="116"/>
      <c r="AU89" s="116"/>
      <c r="AV89" s="116"/>
      <c r="AW89" s="116"/>
      <c r="AX89" s="116"/>
      <c r="AY89" s="116"/>
      <c r="AZ89" s="116"/>
      <c r="BA89" s="116"/>
      <c r="BB89" s="116"/>
      <c r="BC89" s="116"/>
      <c r="BD89" s="116"/>
      <c r="BE89" s="116"/>
      <c r="BF89" s="116"/>
      <c r="BG89" s="116"/>
      <c r="BH89" s="116"/>
      <c r="BI89" s="116"/>
      <c r="BJ89" s="116"/>
      <c r="BK89" s="116"/>
      <c r="BL89" s="116"/>
      <c r="BM89" s="116"/>
      <c r="BN89" s="116"/>
      <c r="BO89" s="116"/>
    </row>
    <row r="90" spans="1:67" ht="3" customHeight="1" x14ac:dyDescent="0.25">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c r="AT90" s="114"/>
      <c r="AU90" s="114"/>
      <c r="AV90" s="114"/>
      <c r="AW90" s="114"/>
      <c r="AX90" s="114"/>
      <c r="AY90" s="114"/>
      <c r="AZ90" s="114"/>
      <c r="BA90" s="114"/>
      <c r="BB90" s="114"/>
      <c r="BC90" s="114"/>
      <c r="BD90" s="114"/>
      <c r="BE90" s="114"/>
      <c r="BF90" s="114"/>
      <c r="BG90" s="114"/>
      <c r="BH90" s="114"/>
      <c r="BI90" s="114"/>
      <c r="BJ90" s="114"/>
      <c r="BK90" s="114"/>
      <c r="BL90" s="114"/>
      <c r="BM90" s="114"/>
      <c r="BN90" s="114"/>
      <c r="BO90" s="114"/>
    </row>
    <row r="91" spans="1:67" ht="15.95" customHeight="1" x14ac:dyDescent="0.25">
      <c r="A91" s="143" t="s">
        <v>80</v>
      </c>
      <c r="B91" s="143"/>
      <c r="C91" s="143"/>
      <c r="D91" s="143"/>
      <c r="E91" s="143"/>
      <c r="F91" s="8"/>
      <c r="G91" s="8"/>
      <c r="H91" s="8"/>
      <c r="I91" s="8"/>
      <c r="J91" s="8"/>
      <c r="K91" s="8"/>
      <c r="L91" s="8"/>
      <c r="M91" s="8"/>
      <c r="N91" s="8"/>
      <c r="O91" s="8"/>
      <c r="P91" s="8"/>
      <c r="Q91" s="8"/>
      <c r="R91" s="8"/>
      <c r="S91" s="8"/>
      <c r="T91" s="8"/>
      <c r="U91" s="8"/>
      <c r="V91" s="143" t="s">
        <v>82</v>
      </c>
      <c r="W91" s="143"/>
      <c r="X91" s="143"/>
      <c r="Y91" s="143"/>
      <c r="Z91" s="143"/>
      <c r="AA91" s="143"/>
      <c r="AB91" s="143"/>
      <c r="AC91" s="143"/>
      <c r="AD91" s="143"/>
      <c r="AE91" s="143"/>
      <c r="AF91" s="11"/>
      <c r="AG91" s="102"/>
      <c r="AH91" s="102"/>
      <c r="AI91" s="102"/>
      <c r="AJ91" s="102"/>
      <c r="AK91" s="102"/>
      <c r="AL91" s="102"/>
      <c r="AM91" s="102"/>
      <c r="AN91" s="102"/>
      <c r="AO91" s="102"/>
      <c r="AP91" s="102"/>
      <c r="AQ91" s="102"/>
      <c r="AR91" s="102"/>
      <c r="AS91" s="102"/>
      <c r="AT91" s="102"/>
      <c r="AV91" s="11"/>
      <c r="AW91" s="11"/>
      <c r="AX91" s="11"/>
      <c r="AY91" s="11"/>
      <c r="AZ91" s="11" t="s">
        <v>83</v>
      </c>
      <c r="BA91" s="11"/>
      <c r="BB91" s="11"/>
      <c r="BC91" s="11"/>
      <c r="BD91" s="11"/>
      <c r="BE91" s="11"/>
      <c r="BF91" s="11"/>
      <c r="BG91" s="8"/>
      <c r="BH91" s="8"/>
      <c r="BI91" s="8"/>
      <c r="BJ91" s="8"/>
      <c r="BK91" s="8"/>
      <c r="BL91" s="8"/>
      <c r="BM91" s="8"/>
      <c r="BN91" s="8"/>
      <c r="BO91" s="8"/>
    </row>
    <row r="92" spans="1:67" ht="15.95" customHeight="1" x14ac:dyDescent="0.25">
      <c r="A92" s="98"/>
      <c r="B92" s="98"/>
      <c r="C92" s="98"/>
      <c r="D92" s="98"/>
      <c r="E92" s="98"/>
      <c r="F92" s="98"/>
      <c r="G92" s="98"/>
      <c r="H92" s="98"/>
      <c r="I92" s="98"/>
      <c r="J92" s="98"/>
      <c r="K92" s="98"/>
      <c r="L92" s="98"/>
      <c r="M92" s="98"/>
      <c r="N92" s="98"/>
      <c r="O92" s="98"/>
      <c r="P92" s="98"/>
      <c r="Q92" s="98"/>
      <c r="R92" s="9"/>
      <c r="S92" s="9"/>
      <c r="T92" s="9"/>
      <c r="U92" s="9"/>
      <c r="V92" s="9"/>
      <c r="W92" s="9"/>
      <c r="X92" s="9"/>
      <c r="Y92" s="102"/>
      <c r="Z92" s="102"/>
      <c r="AA92" s="102"/>
      <c r="AB92" s="102"/>
      <c r="AC92" s="102"/>
      <c r="AD92" s="102"/>
      <c r="AE92" s="102"/>
      <c r="AF92" s="102"/>
      <c r="AG92" s="102"/>
      <c r="AH92" s="102"/>
      <c r="AI92" s="102"/>
      <c r="AJ92" s="102"/>
      <c r="AK92" s="102"/>
      <c r="AL92" s="102"/>
      <c r="AM92" s="102"/>
      <c r="AN92" s="102"/>
      <c r="AO92" s="102"/>
      <c r="AP92" s="9"/>
      <c r="AQ92" s="9"/>
      <c r="AR92" s="9"/>
      <c r="AS92" s="9"/>
      <c r="AT92" s="10"/>
      <c r="AU92" s="98"/>
      <c r="AV92" s="98"/>
      <c r="AW92" s="98"/>
      <c r="AX92" s="98"/>
      <c r="AY92" s="98"/>
      <c r="AZ92" s="98"/>
      <c r="BA92" s="98"/>
      <c r="BB92" s="98"/>
      <c r="BC92" s="98"/>
      <c r="BD92" s="98"/>
      <c r="BE92" s="8"/>
      <c r="BF92" s="8"/>
      <c r="BG92" s="8"/>
      <c r="BH92" s="8"/>
      <c r="BI92" s="8"/>
      <c r="BJ92" s="8"/>
      <c r="BK92" s="8"/>
      <c r="BL92" s="8"/>
      <c r="BM92" s="8"/>
      <c r="BN92" s="8"/>
      <c r="BO92" s="8"/>
    </row>
    <row r="93" spans="1:67" ht="15.95" customHeight="1" x14ac:dyDescent="0.25">
      <c r="A93" s="106"/>
      <c r="B93" s="106"/>
      <c r="C93" s="106"/>
      <c r="D93" s="106"/>
      <c r="E93" s="106"/>
      <c r="F93" s="106"/>
      <c r="G93" s="106"/>
      <c r="H93" s="106"/>
      <c r="I93" s="106"/>
      <c r="J93" s="106"/>
      <c r="K93" s="106"/>
      <c r="L93" s="106"/>
      <c r="M93" s="106"/>
      <c r="N93" s="106"/>
      <c r="O93" s="106"/>
      <c r="P93" s="106"/>
      <c r="Q93" s="106"/>
      <c r="R93" s="106"/>
      <c r="S93" s="106"/>
      <c r="T93" s="10"/>
      <c r="U93" s="10"/>
      <c r="V93" s="8"/>
      <c r="W93" s="8"/>
      <c r="X93" s="8"/>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
      <c r="AU93" s="44"/>
      <c r="AV93" s="44"/>
      <c r="AW93" s="44"/>
      <c r="AX93" s="44"/>
      <c r="AY93" s="44"/>
      <c r="AZ93" s="142"/>
      <c r="BA93" s="142"/>
      <c r="BB93" s="142"/>
      <c r="BC93" s="142"/>
      <c r="BD93" s="142"/>
      <c r="BE93" s="142"/>
      <c r="BF93" s="142"/>
      <c r="BG93" s="142"/>
      <c r="BH93" s="142"/>
      <c r="BI93" s="142"/>
      <c r="BJ93" s="142"/>
      <c r="BK93" s="142"/>
      <c r="BL93" s="142"/>
      <c r="BM93" s="142"/>
      <c r="BN93" s="142"/>
      <c r="BO93" s="142"/>
    </row>
    <row r="94" spans="1:67" x14ac:dyDescent="0.25">
      <c r="A94" s="112" t="s">
        <v>81</v>
      </c>
      <c r="B94" s="112"/>
      <c r="C94" s="112"/>
      <c r="D94" s="112"/>
      <c r="E94" s="112"/>
      <c r="F94" s="112"/>
      <c r="G94" s="112"/>
      <c r="H94" s="112"/>
      <c r="I94" s="112"/>
      <c r="J94" s="112"/>
      <c r="K94" s="112"/>
      <c r="L94" s="112"/>
      <c r="M94" s="112"/>
      <c r="N94" s="112"/>
      <c r="O94" s="112"/>
      <c r="P94" s="112"/>
      <c r="Q94" s="112"/>
      <c r="R94" s="112"/>
      <c r="S94" s="112"/>
      <c r="T94" s="9"/>
      <c r="U94" s="9"/>
      <c r="W94" s="8"/>
      <c r="X94" s="8"/>
      <c r="Y94" s="112" t="s">
        <v>92</v>
      </c>
      <c r="Z94" s="112"/>
      <c r="AA94" s="112"/>
      <c r="AB94" s="112"/>
      <c r="AC94" s="112"/>
      <c r="AD94" s="112"/>
      <c r="AE94" s="112"/>
      <c r="AF94" s="112"/>
      <c r="AG94" s="112"/>
      <c r="AH94" s="112"/>
      <c r="AI94" s="112"/>
      <c r="AJ94" s="112"/>
      <c r="AK94" s="112"/>
      <c r="AL94" s="112"/>
      <c r="AM94" s="112"/>
      <c r="AN94" s="112"/>
      <c r="AO94" s="112"/>
      <c r="AP94" s="112"/>
      <c r="AQ94" s="112"/>
      <c r="AR94" s="112"/>
      <c r="AS94" s="112"/>
      <c r="AT94" s="10"/>
      <c r="AU94" s="10"/>
      <c r="AV94" s="10"/>
      <c r="AW94" s="8"/>
      <c r="AX94" s="8"/>
      <c r="AY94" s="8"/>
      <c r="AZ94" s="8"/>
      <c r="BA94" s="8"/>
      <c r="BB94" s="8"/>
      <c r="BC94" s="8"/>
      <c r="BD94" s="8"/>
      <c r="BE94" s="8"/>
      <c r="BF94" s="8"/>
      <c r="BG94" s="8"/>
      <c r="BH94" s="8"/>
      <c r="BI94" s="8"/>
      <c r="BJ94" s="8"/>
      <c r="BK94" s="8"/>
      <c r="BL94" s="8"/>
      <c r="BM94" s="8"/>
      <c r="BN94" s="8"/>
      <c r="BO94" s="8"/>
    </row>
    <row r="95" spans="1:67" ht="9" customHeight="1"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row>
    <row r="96" spans="1:67" x14ac:dyDescent="0.25">
      <c r="A96" s="11"/>
      <c r="B96" s="11"/>
      <c r="C96" s="11"/>
      <c r="D96" s="11"/>
      <c r="E96" s="11"/>
      <c r="F96" s="11"/>
      <c r="G96" s="11"/>
      <c r="H96" s="11"/>
      <c r="I96" s="161"/>
      <c r="J96" s="161"/>
      <c r="K96" s="161"/>
      <c r="L96" s="161"/>
      <c r="M96" s="161"/>
      <c r="N96" s="161"/>
      <c r="O96" s="161"/>
      <c r="P96" s="161"/>
      <c r="Q96" s="161"/>
      <c r="R96" s="161"/>
      <c r="S96" s="173"/>
      <c r="T96" s="173"/>
      <c r="U96" s="173"/>
      <c r="V96" s="173"/>
      <c r="W96" s="161"/>
      <c r="X96" s="161"/>
      <c r="Y96" s="161"/>
      <c r="Z96" s="161"/>
      <c r="AA96" s="161"/>
      <c r="AB96" s="161"/>
      <c r="AC96" s="173"/>
      <c r="AD96" s="173"/>
      <c r="AE96" s="173"/>
      <c r="AF96" s="173"/>
      <c r="AG96" s="10"/>
      <c r="AH96" s="161"/>
      <c r="AI96" s="161"/>
      <c r="AJ96" s="161"/>
      <c r="AK96" s="161"/>
      <c r="AL96" s="174"/>
      <c r="AM96" s="174"/>
      <c r="AN96" s="174"/>
      <c r="AO96" s="174"/>
      <c r="AP96" s="174"/>
      <c r="AQ96" s="174"/>
      <c r="AR96" s="174"/>
      <c r="AS96" s="174"/>
      <c r="AT96" s="174"/>
      <c r="AU96" s="174"/>
      <c r="AV96" s="174"/>
      <c r="AW96" s="174"/>
      <c r="AX96" s="174"/>
      <c r="AY96" s="174"/>
      <c r="AZ96" s="174"/>
      <c r="BA96" s="174"/>
      <c r="BB96" s="174"/>
      <c r="BC96" s="174"/>
      <c r="BD96" s="174"/>
      <c r="BE96" s="174"/>
      <c r="BF96" s="102"/>
      <c r="BG96" s="102"/>
      <c r="BH96" s="102"/>
      <c r="BI96" s="102"/>
      <c r="BJ96" s="102"/>
      <c r="BK96" s="174"/>
      <c r="BL96" s="174"/>
      <c r="BM96" s="174"/>
      <c r="BN96" s="174"/>
      <c r="BO96" s="174"/>
    </row>
    <row r="97" spans="1:67" ht="3" customHeight="1" x14ac:dyDescent="0.25">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c r="AA97" s="102"/>
      <c r="AB97" s="102"/>
      <c r="AC97" s="102"/>
      <c r="AD97" s="102"/>
      <c r="AE97" s="102"/>
      <c r="AF97" s="102"/>
      <c r="AG97" s="102"/>
      <c r="AH97" s="102"/>
      <c r="AI97" s="102"/>
      <c r="AJ97" s="102"/>
      <c r="AK97" s="102"/>
      <c r="AL97" s="102"/>
      <c r="AM97" s="102"/>
      <c r="AN97" s="102"/>
      <c r="AO97" s="102"/>
      <c r="AP97" s="102"/>
      <c r="AQ97" s="102"/>
      <c r="AR97" s="102"/>
      <c r="AS97" s="102"/>
      <c r="AT97" s="102"/>
      <c r="AU97" s="102"/>
      <c r="AV97" s="102"/>
      <c r="AW97" s="102"/>
      <c r="AX97" s="102"/>
      <c r="AY97" s="102"/>
      <c r="AZ97" s="102"/>
      <c r="BA97" s="102"/>
      <c r="BB97" s="102"/>
      <c r="BC97" s="102"/>
      <c r="BD97" s="102"/>
      <c r="BE97" s="102"/>
      <c r="BF97" s="102"/>
      <c r="BG97" s="102"/>
      <c r="BH97" s="102"/>
      <c r="BI97" s="102"/>
      <c r="BJ97" s="102"/>
      <c r="BK97" s="102"/>
      <c r="BL97" s="102"/>
      <c r="BM97" s="102"/>
      <c r="BN97" s="102"/>
      <c r="BO97" s="102"/>
    </row>
    <row r="98" spans="1:67" ht="12" customHeight="1" x14ac:dyDescent="0.25">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row>
    <row r="99" spans="1:67" ht="12" customHeight="1" x14ac:dyDescent="0.25">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row>
    <row r="100" spans="1:67" ht="21" customHeight="1" x14ac:dyDescent="0.25">
      <c r="AX100" s="56"/>
      <c r="AY100" s="56"/>
      <c r="AZ100" s="56"/>
      <c r="BA100" s="56"/>
      <c r="BB100" s="56"/>
      <c r="BC100" s="56"/>
      <c r="BD100" s="175"/>
      <c r="BE100" s="175"/>
      <c r="BF100" s="175"/>
      <c r="BG100" s="175"/>
      <c r="BH100" s="175"/>
      <c r="BI100" s="175"/>
      <c r="BJ100" s="175"/>
      <c r="BK100" s="175"/>
      <c r="BL100" s="175"/>
      <c r="BM100" s="56"/>
      <c r="BN100" s="56"/>
      <c r="BO100" s="56"/>
    </row>
    <row r="101" spans="1:67" ht="19.5" customHeight="1" x14ac:dyDescent="0.25">
      <c r="A101" s="55"/>
      <c r="B101" s="71"/>
      <c r="C101" s="72"/>
      <c r="D101" s="72"/>
      <c r="E101" s="72"/>
      <c r="F101" s="72"/>
      <c r="G101" s="72"/>
      <c r="H101" s="72"/>
      <c r="I101" s="72"/>
      <c r="J101" s="72"/>
      <c r="K101" s="72"/>
      <c r="L101" s="73"/>
      <c r="M101" s="68" t="s">
        <v>134</v>
      </c>
      <c r="N101" s="69"/>
      <c r="O101" s="69"/>
      <c r="P101" s="70"/>
      <c r="Q101" s="68" t="s">
        <v>135</v>
      </c>
      <c r="R101" s="69"/>
      <c r="S101" s="69"/>
      <c r="T101" s="70"/>
      <c r="U101" s="68" t="s">
        <v>136</v>
      </c>
      <c r="V101" s="69"/>
      <c r="W101" s="69"/>
      <c r="X101" s="70"/>
      <c r="Y101" s="68" t="s">
        <v>137</v>
      </c>
      <c r="Z101" s="69"/>
      <c r="AA101" s="69"/>
      <c r="AB101" s="70"/>
      <c r="AC101" s="68" t="s">
        <v>138</v>
      </c>
      <c r="AD101" s="69"/>
      <c r="AE101" s="69"/>
      <c r="AF101" s="70"/>
      <c r="AG101" s="68" t="s">
        <v>139</v>
      </c>
      <c r="AH101" s="69"/>
      <c r="AI101" s="69"/>
      <c r="AJ101" s="70"/>
      <c r="AK101" s="68" t="s">
        <v>140</v>
      </c>
      <c r="AL101" s="69"/>
      <c r="AM101" s="69"/>
      <c r="AN101" s="70"/>
      <c r="AO101" s="68" t="s">
        <v>141</v>
      </c>
      <c r="AP101" s="69"/>
      <c r="AQ101" s="69"/>
      <c r="AR101" s="70"/>
      <c r="AS101" s="68" t="s">
        <v>122</v>
      </c>
      <c r="AT101" s="69"/>
      <c r="AU101" s="69"/>
      <c r="AV101" s="70"/>
      <c r="AW101" s="68" t="s">
        <v>142</v>
      </c>
      <c r="AX101" s="69"/>
      <c r="AY101" s="69"/>
      <c r="AZ101" s="70"/>
      <c r="BA101" s="71" t="s">
        <v>130</v>
      </c>
      <c r="BB101" s="72"/>
      <c r="BC101" s="72"/>
      <c r="BD101" s="72"/>
      <c r="BE101" s="72"/>
      <c r="BF101" s="72"/>
      <c r="BG101" s="72"/>
      <c r="BH101" s="72"/>
      <c r="BI101" s="72"/>
      <c r="BJ101" s="72"/>
      <c r="BK101" s="72"/>
      <c r="BL101" s="72"/>
      <c r="BM101" s="73"/>
      <c r="BN101" s="57"/>
      <c r="BO101" s="55"/>
    </row>
    <row r="102" spans="1:67" ht="19.5" customHeight="1" x14ac:dyDescent="0.25">
      <c r="A102" s="55"/>
      <c r="B102" s="65" t="s">
        <v>131</v>
      </c>
      <c r="C102" s="66"/>
      <c r="D102" s="66"/>
      <c r="E102" s="66"/>
      <c r="F102" s="66"/>
      <c r="G102" s="66"/>
      <c r="H102" s="66"/>
      <c r="I102" s="66"/>
      <c r="J102" s="66"/>
      <c r="K102" s="66"/>
      <c r="L102" s="67"/>
      <c r="M102" s="65"/>
      <c r="N102" s="66"/>
      <c r="O102" s="66"/>
      <c r="P102" s="67"/>
      <c r="Q102" s="65"/>
      <c r="R102" s="66"/>
      <c r="S102" s="66"/>
      <c r="T102" s="67"/>
      <c r="U102" s="65"/>
      <c r="V102" s="66"/>
      <c r="W102" s="66"/>
      <c r="X102" s="67"/>
      <c r="Y102" s="65"/>
      <c r="Z102" s="66"/>
      <c r="AA102" s="66"/>
      <c r="AB102" s="67"/>
      <c r="AC102" s="65"/>
      <c r="AD102" s="66"/>
      <c r="AE102" s="66"/>
      <c r="AF102" s="67"/>
      <c r="AG102" s="65"/>
      <c r="AH102" s="66"/>
      <c r="AI102" s="66"/>
      <c r="AJ102" s="67"/>
      <c r="AK102" s="65"/>
      <c r="AL102" s="66"/>
      <c r="AM102" s="66"/>
      <c r="AN102" s="67"/>
      <c r="AO102" s="65"/>
      <c r="AP102" s="66"/>
      <c r="AQ102" s="66"/>
      <c r="AR102" s="67"/>
      <c r="AS102" s="65"/>
      <c r="AT102" s="66"/>
      <c r="AU102" s="66"/>
      <c r="AV102" s="67"/>
      <c r="AW102" s="65"/>
      <c r="AX102" s="66"/>
      <c r="AY102" s="66"/>
      <c r="AZ102" s="67"/>
      <c r="BA102" s="65"/>
      <c r="BB102" s="66"/>
      <c r="BC102" s="66"/>
      <c r="BD102" s="66"/>
      <c r="BE102" s="66"/>
      <c r="BF102" s="66"/>
      <c r="BG102" s="66"/>
      <c r="BH102" s="66"/>
      <c r="BI102" s="66"/>
      <c r="BJ102" s="66"/>
      <c r="BK102" s="66"/>
      <c r="BL102" s="66"/>
      <c r="BM102" s="67"/>
      <c r="BN102" s="57"/>
      <c r="BO102" s="55"/>
    </row>
    <row r="103" spans="1:67" ht="19.5" customHeight="1" x14ac:dyDescent="0.25">
      <c r="B103" s="65" t="s">
        <v>132</v>
      </c>
      <c r="C103" s="66"/>
      <c r="D103" s="66"/>
      <c r="E103" s="66"/>
      <c r="F103" s="66"/>
      <c r="G103" s="66"/>
      <c r="H103" s="66"/>
      <c r="I103" s="66"/>
      <c r="J103" s="66"/>
      <c r="K103" s="66"/>
      <c r="L103" s="67"/>
      <c r="M103" s="65"/>
      <c r="N103" s="66"/>
      <c r="O103" s="66"/>
      <c r="P103" s="67"/>
      <c r="Q103" s="65"/>
      <c r="R103" s="66"/>
      <c r="S103" s="66"/>
      <c r="T103" s="67"/>
      <c r="U103" s="65"/>
      <c r="V103" s="66"/>
      <c r="W103" s="66"/>
      <c r="X103" s="67"/>
      <c r="Y103" s="65"/>
      <c r="Z103" s="66"/>
      <c r="AA103" s="66"/>
      <c r="AB103" s="67"/>
      <c r="AC103" s="65"/>
      <c r="AD103" s="66"/>
      <c r="AE103" s="66"/>
      <c r="AF103" s="67"/>
      <c r="AG103" s="65"/>
      <c r="AH103" s="66"/>
      <c r="AI103" s="66"/>
      <c r="AJ103" s="67"/>
      <c r="AK103" s="65"/>
      <c r="AL103" s="66"/>
      <c r="AM103" s="66"/>
      <c r="AN103" s="67"/>
      <c r="AO103" s="65"/>
      <c r="AP103" s="66"/>
      <c r="AQ103" s="66"/>
      <c r="AR103" s="67"/>
      <c r="AS103" s="65"/>
      <c r="AT103" s="66"/>
      <c r="AU103" s="66"/>
      <c r="AV103" s="67"/>
      <c r="AW103" s="65"/>
      <c r="AX103" s="66"/>
      <c r="AY103" s="66"/>
      <c r="AZ103" s="67"/>
      <c r="BA103" s="65"/>
      <c r="BB103" s="66"/>
      <c r="BC103" s="66"/>
      <c r="BD103" s="66"/>
      <c r="BE103" s="66"/>
      <c r="BF103" s="66"/>
      <c r="BG103" s="66"/>
      <c r="BH103" s="66"/>
      <c r="BI103" s="66"/>
      <c r="BJ103" s="66"/>
      <c r="BK103" s="66"/>
      <c r="BL103" s="66"/>
      <c r="BM103" s="67"/>
      <c r="BN103" s="57"/>
      <c r="BO103" s="55"/>
    </row>
    <row r="104" spans="1:67" ht="18.95" customHeight="1" x14ac:dyDescent="0.25">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55"/>
      <c r="AR104" s="55"/>
      <c r="AS104" s="55"/>
      <c r="AT104" s="55"/>
      <c r="AU104" s="55"/>
      <c r="AV104" s="55"/>
      <c r="AW104" s="55"/>
      <c r="AX104" s="55"/>
      <c r="AY104" s="55"/>
      <c r="AZ104" s="55"/>
      <c r="BA104" s="55"/>
      <c r="BB104" s="55"/>
      <c r="BC104" s="55"/>
      <c r="BD104" s="55"/>
      <c r="BE104" s="55"/>
      <c r="BF104" s="55"/>
      <c r="BG104" s="55"/>
      <c r="BH104" s="55"/>
      <c r="BI104" s="57"/>
      <c r="BJ104" s="57"/>
      <c r="BK104" s="57"/>
      <c r="BL104" s="57"/>
      <c r="BM104" s="57"/>
      <c r="BN104" s="57"/>
      <c r="BO104" s="55"/>
    </row>
    <row r="105" spans="1:67" ht="18.95" customHeight="1" x14ac:dyDescent="0.2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row>
    <row r="106" spans="1:67" ht="3" customHeight="1" x14ac:dyDescent="0.25">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row>
    <row r="107" spans="1:67" ht="22.5" customHeight="1" x14ac:dyDescent="0.2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row>
    <row r="108" spans="1:67" x14ac:dyDescent="0.2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row>
    <row r="993" hidden="1" x14ac:dyDescent="0.25"/>
  </sheetData>
  <sheetProtection formatCells="0" selectLockedCells="1"/>
  <dataConsolidate/>
  <mergeCells count="418">
    <mergeCell ref="AC96:AF96"/>
    <mergeCell ref="AH96:AK96"/>
    <mergeCell ref="AL96:BE96"/>
    <mergeCell ref="AZ93:BO93"/>
    <mergeCell ref="A94:S94"/>
    <mergeCell ref="BF96:BJ96"/>
    <mergeCell ref="BK96:BO96"/>
    <mergeCell ref="A104:H104"/>
    <mergeCell ref="A97:BO97"/>
    <mergeCell ref="I96:R96"/>
    <mergeCell ref="I104:L104"/>
    <mergeCell ref="M104:N104"/>
    <mergeCell ref="O104:P104"/>
    <mergeCell ref="S96:V96"/>
    <mergeCell ref="Q104:R104"/>
    <mergeCell ref="BG100:BI100"/>
    <mergeCell ref="W96:AB96"/>
    <mergeCell ref="BJ100:BL100"/>
    <mergeCell ref="BD100:BF100"/>
    <mergeCell ref="B101:L101"/>
    <mergeCell ref="B102:L102"/>
    <mergeCell ref="B103:L103"/>
    <mergeCell ref="M101:P101"/>
    <mergeCell ref="M102:P102"/>
    <mergeCell ref="A85:H85"/>
    <mergeCell ref="I85:AS85"/>
    <mergeCell ref="A87:BC87"/>
    <mergeCell ref="A93:S93"/>
    <mergeCell ref="Y93:AS93"/>
    <mergeCell ref="S104:T104"/>
    <mergeCell ref="U104:V104"/>
    <mergeCell ref="W104:X104"/>
    <mergeCell ref="Y104:Z104"/>
    <mergeCell ref="AA104:AB104"/>
    <mergeCell ref="AM104:AN104"/>
    <mergeCell ref="I86:AS86"/>
    <mergeCell ref="A86:H86"/>
    <mergeCell ref="AW101:AZ101"/>
    <mergeCell ref="AW102:AZ102"/>
    <mergeCell ref="AW103:AZ103"/>
    <mergeCell ref="Y94:AS94"/>
    <mergeCell ref="V91:AE91"/>
    <mergeCell ref="A88:BO88"/>
    <mergeCell ref="A90:BO90"/>
    <mergeCell ref="A89:E89"/>
    <mergeCell ref="A91:E91"/>
    <mergeCell ref="F89:BO89"/>
    <mergeCell ref="AU92:BD92"/>
    <mergeCell ref="A92:Q92"/>
    <mergeCell ref="AG91:AT91"/>
    <mergeCell ref="Y92:AO92"/>
    <mergeCell ref="A84:H84"/>
    <mergeCell ref="A70:BO70"/>
    <mergeCell ref="BD84:BH84"/>
    <mergeCell ref="A83:H83"/>
    <mergeCell ref="AT84:AX84"/>
    <mergeCell ref="AY83:BC83"/>
    <mergeCell ref="BI73:BO76"/>
    <mergeCell ref="AT75:AX76"/>
    <mergeCell ref="AY84:BC84"/>
    <mergeCell ref="BD78:BH78"/>
    <mergeCell ref="I84:AS84"/>
    <mergeCell ref="AT82:AX82"/>
    <mergeCell ref="AY80:BC80"/>
    <mergeCell ref="BI77:BO77"/>
    <mergeCell ref="BI79:BO79"/>
    <mergeCell ref="AT78:AX78"/>
    <mergeCell ref="A77:H77"/>
    <mergeCell ref="BI82:BO82"/>
    <mergeCell ref="I79:AS79"/>
    <mergeCell ref="AY82:BC82"/>
    <mergeCell ref="AT77:AX77"/>
    <mergeCell ref="A54:BO54"/>
    <mergeCell ref="I57:AS60"/>
    <mergeCell ref="BK55:BO55"/>
    <mergeCell ref="AL55:BE55"/>
    <mergeCell ref="BH1:BO1"/>
    <mergeCell ref="BA69:BG69"/>
    <mergeCell ref="BH69:BJ69"/>
    <mergeCell ref="AP16:BO16"/>
    <mergeCell ref="AT43:AX43"/>
    <mergeCell ref="I64:AS64"/>
    <mergeCell ref="AY39:BC39"/>
    <mergeCell ref="I38:AS38"/>
    <mergeCell ref="A51:Q51"/>
    <mergeCell ref="Y51:AO51"/>
    <mergeCell ref="BH23:BJ23"/>
    <mergeCell ref="Z16:AB16"/>
    <mergeCell ref="H16:J16"/>
    <mergeCell ref="K16:N16"/>
    <mergeCell ref="AC16:AF16"/>
    <mergeCell ref="W17:AM17"/>
    <mergeCell ref="AB23:AE23"/>
    <mergeCell ref="A50:E50"/>
    <mergeCell ref="A7:BO7"/>
    <mergeCell ref="A10:BO10"/>
    <mergeCell ref="S55:V55"/>
    <mergeCell ref="A57:H60"/>
    <mergeCell ref="A61:H61"/>
    <mergeCell ref="A63:H63"/>
    <mergeCell ref="E69:AA69"/>
    <mergeCell ref="AB69:AE69"/>
    <mergeCell ref="A72:BO72"/>
    <mergeCell ref="AC55:AF55"/>
    <mergeCell ref="AH55:AK55"/>
    <mergeCell ref="W55:AB55"/>
    <mergeCell ref="G71:AM71"/>
    <mergeCell ref="AT83:AX83"/>
    <mergeCell ref="AY77:BC77"/>
    <mergeCell ref="BD77:BH77"/>
    <mergeCell ref="BD80:BH80"/>
    <mergeCell ref="BI80:BO80"/>
    <mergeCell ref="AN25:AR25"/>
    <mergeCell ref="AS25:BO25"/>
    <mergeCell ref="AT34:AX34"/>
    <mergeCell ref="AT35:AX35"/>
    <mergeCell ref="BI32:BO32"/>
    <mergeCell ref="BI34:BO34"/>
    <mergeCell ref="BD83:BH83"/>
    <mergeCell ref="BI83:BO83"/>
    <mergeCell ref="AT79:AX79"/>
    <mergeCell ref="BD73:BH76"/>
    <mergeCell ref="AY79:BC79"/>
    <mergeCell ref="AT73:BC74"/>
    <mergeCell ref="AS69:AX69"/>
    <mergeCell ref="AY29:BC30"/>
    <mergeCell ref="BD82:BH82"/>
    <mergeCell ref="BK69:BO69"/>
    <mergeCell ref="I77:AS77"/>
    <mergeCell ref="AY75:BC76"/>
    <mergeCell ref="I73:AS76"/>
    <mergeCell ref="I81:AS81"/>
    <mergeCell ref="A62:H62"/>
    <mergeCell ref="I62:AS62"/>
    <mergeCell ref="A78:H78"/>
    <mergeCell ref="AS71:BO71"/>
    <mergeCell ref="A66:I66"/>
    <mergeCell ref="A79:H79"/>
    <mergeCell ref="AT66:AX66"/>
    <mergeCell ref="AT62:AX62"/>
    <mergeCell ref="I63:AS63"/>
    <mergeCell ref="AT64:AX64"/>
    <mergeCell ref="AY64:BC64"/>
    <mergeCell ref="AM69:AR69"/>
    <mergeCell ref="A81:H81"/>
    <mergeCell ref="BI78:BO78"/>
    <mergeCell ref="AY69:AZ69"/>
    <mergeCell ref="AY78:BC78"/>
    <mergeCell ref="A69:D69"/>
    <mergeCell ref="A71:F71"/>
    <mergeCell ref="A64:H64"/>
    <mergeCell ref="AF69:AL69"/>
    <mergeCell ref="AN71:AR71"/>
    <mergeCell ref="A8:E8"/>
    <mergeCell ref="F8:S8"/>
    <mergeCell ref="A9:B9"/>
    <mergeCell ref="A43:H43"/>
    <mergeCell ref="C9:Q9"/>
    <mergeCell ref="R9:Z9"/>
    <mergeCell ref="AA9:AK9"/>
    <mergeCell ref="AL9:AM9"/>
    <mergeCell ref="AN9:AR9"/>
    <mergeCell ref="A12:BO12"/>
    <mergeCell ref="Z14:AP14"/>
    <mergeCell ref="AW14:BO14"/>
    <mergeCell ref="BD38:BH38"/>
    <mergeCell ref="BD39:BH39"/>
    <mergeCell ref="BD40:BH40"/>
    <mergeCell ref="BI38:BO38"/>
    <mergeCell ref="BI39:BO39"/>
    <mergeCell ref="BI40:BO40"/>
    <mergeCell ref="I40:AS40"/>
    <mergeCell ref="I39:AS39"/>
    <mergeCell ref="A38:H38"/>
    <mergeCell ref="A39:H39"/>
    <mergeCell ref="A40:H40"/>
    <mergeCell ref="AY40:BC40"/>
    <mergeCell ref="S105:T105"/>
    <mergeCell ref="U105:V105"/>
    <mergeCell ref="A67:BO68"/>
    <mergeCell ref="AY66:BO66"/>
    <mergeCell ref="A105:H105"/>
    <mergeCell ref="T8:X8"/>
    <mergeCell ref="Y8:AR8"/>
    <mergeCell ref="AS8:AY8"/>
    <mergeCell ref="AZ8:BO8"/>
    <mergeCell ref="BD41:BH41"/>
    <mergeCell ref="BD57:BH60"/>
    <mergeCell ref="BI57:BO60"/>
    <mergeCell ref="A20:BO20"/>
    <mergeCell ref="AS9:BG9"/>
    <mergeCell ref="BH9:BO9"/>
    <mergeCell ref="AK105:AL105"/>
    <mergeCell ref="AM105:AN105"/>
    <mergeCell ref="AO105:AP105"/>
    <mergeCell ref="I105:L105"/>
    <mergeCell ref="N13:P13"/>
    <mergeCell ref="AH13:AJ13"/>
    <mergeCell ref="P14:S14"/>
    <mergeCell ref="A15:BO15"/>
    <mergeCell ref="A21:BO21"/>
    <mergeCell ref="AG50:AT50"/>
    <mergeCell ref="A46:BC46"/>
    <mergeCell ref="AT33:AX33"/>
    <mergeCell ref="AY33:BC33"/>
    <mergeCell ref="AT41:AX41"/>
    <mergeCell ref="AZ52:BO52"/>
    <mergeCell ref="BI42:BO42"/>
    <mergeCell ref="I42:AS42"/>
    <mergeCell ref="I45:AS45"/>
    <mergeCell ref="A44:H44"/>
    <mergeCell ref="A45:H45"/>
    <mergeCell ref="V50:AE50"/>
    <mergeCell ref="BI45:BO45"/>
    <mergeCell ref="BD46:BH46"/>
    <mergeCell ref="A52:S52"/>
    <mergeCell ref="AT38:AX38"/>
    <mergeCell ref="AT39:AX39"/>
    <mergeCell ref="AT40:AX40"/>
    <mergeCell ref="AY43:BC43"/>
    <mergeCell ref="A42:H42"/>
    <mergeCell ref="AT42:AX42"/>
    <mergeCell ref="BD43:BH43"/>
    <mergeCell ref="BI43:BO43"/>
    <mergeCell ref="AY42:BC42"/>
    <mergeCell ref="A106:H106"/>
    <mergeCell ref="A22:BO22"/>
    <mergeCell ref="A26:BO26"/>
    <mergeCell ref="A27:H30"/>
    <mergeCell ref="A31:H31"/>
    <mergeCell ref="I34:AS34"/>
    <mergeCell ref="I35:AS35"/>
    <mergeCell ref="BI31:BO31"/>
    <mergeCell ref="M105:N105"/>
    <mergeCell ref="O105:P105"/>
    <mergeCell ref="AY41:BC41"/>
    <mergeCell ref="AY36:BC36"/>
    <mergeCell ref="BI36:BO36"/>
    <mergeCell ref="I37:AS37"/>
    <mergeCell ref="BI41:BO41"/>
    <mergeCell ref="BI37:BO37"/>
    <mergeCell ref="AY38:BC38"/>
    <mergeCell ref="BD36:BH36"/>
    <mergeCell ref="AY35:BC35"/>
    <mergeCell ref="AT36:AX36"/>
    <mergeCell ref="AT37:AX37"/>
    <mergeCell ref="J66:AS66"/>
    <mergeCell ref="AT31:AX31"/>
    <mergeCell ref="AT32:AX32"/>
    <mergeCell ref="P1:BA1"/>
    <mergeCell ref="P2:BA2"/>
    <mergeCell ref="P3:BA5"/>
    <mergeCell ref="I41:AS41"/>
    <mergeCell ref="I36:AS36"/>
    <mergeCell ref="AT29:AX30"/>
    <mergeCell ref="A11:BO11"/>
    <mergeCell ref="A6:BO6"/>
    <mergeCell ref="B16:G16"/>
    <mergeCell ref="P17:U17"/>
    <mergeCell ref="A35:H35"/>
    <mergeCell ref="AT27:BC28"/>
    <mergeCell ref="A41:H41"/>
    <mergeCell ref="BD35:BH35"/>
    <mergeCell ref="BI35:BO35"/>
    <mergeCell ref="BD27:BH30"/>
    <mergeCell ref="I27:AS30"/>
    <mergeCell ref="I31:AS31"/>
    <mergeCell ref="A34:H34"/>
    <mergeCell ref="AY37:BC37"/>
    <mergeCell ref="AN17:BO17"/>
    <mergeCell ref="A23:D23"/>
    <mergeCell ref="A33:H33"/>
    <mergeCell ref="BI33:BO33"/>
    <mergeCell ref="BI27:BO30"/>
    <mergeCell ref="I32:AS32"/>
    <mergeCell ref="A37:H37"/>
    <mergeCell ref="AM23:AR23"/>
    <mergeCell ref="BK23:BO23"/>
    <mergeCell ref="AS23:AX23"/>
    <mergeCell ref="AF23:AL23"/>
    <mergeCell ref="BA23:BG23"/>
    <mergeCell ref="G25:AM25"/>
    <mergeCell ref="A24:BO24"/>
    <mergeCell ref="A25:F25"/>
    <mergeCell ref="A32:H32"/>
    <mergeCell ref="I33:AS33"/>
    <mergeCell ref="AY31:BC31"/>
    <mergeCell ref="AY23:AZ23"/>
    <mergeCell ref="E23:AA23"/>
    <mergeCell ref="BD33:BH33"/>
    <mergeCell ref="A36:H36"/>
    <mergeCell ref="BD37:BH37"/>
    <mergeCell ref="BD34:BH34"/>
    <mergeCell ref="BD31:BH31"/>
    <mergeCell ref="AY32:BC32"/>
    <mergeCell ref="BD32:BH32"/>
    <mergeCell ref="AY34:BC34"/>
    <mergeCell ref="I43:AS43"/>
    <mergeCell ref="A49:BO49"/>
    <mergeCell ref="BD42:BH42"/>
    <mergeCell ref="BI46:BO46"/>
    <mergeCell ref="A47:BO47"/>
    <mergeCell ref="A48:D48"/>
    <mergeCell ref="BD45:BH45"/>
    <mergeCell ref="AT45:AX45"/>
    <mergeCell ref="AY45:BC45"/>
    <mergeCell ref="AY44:BC44"/>
    <mergeCell ref="AT44:AX44"/>
    <mergeCell ref="E48:BO48"/>
    <mergeCell ref="BD44:BH44"/>
    <mergeCell ref="I44:AS44"/>
    <mergeCell ref="BI44:BO44"/>
    <mergeCell ref="AU51:BD51"/>
    <mergeCell ref="BD64:BH64"/>
    <mergeCell ref="A56:BO56"/>
    <mergeCell ref="BI64:BO64"/>
    <mergeCell ref="BF55:BJ55"/>
    <mergeCell ref="A65:BO65"/>
    <mergeCell ref="BI63:BO63"/>
    <mergeCell ref="BI61:BO61"/>
    <mergeCell ref="AT61:AX61"/>
    <mergeCell ref="AY61:BC61"/>
    <mergeCell ref="BD61:BH61"/>
    <mergeCell ref="AT63:AX63"/>
    <mergeCell ref="AY63:BC63"/>
    <mergeCell ref="BD63:BH63"/>
    <mergeCell ref="I61:AS61"/>
    <mergeCell ref="AY62:BC62"/>
    <mergeCell ref="BD62:BH62"/>
    <mergeCell ref="BI62:BO62"/>
    <mergeCell ref="Y52:AS52"/>
    <mergeCell ref="AT57:AX60"/>
    <mergeCell ref="AY57:BC60"/>
    <mergeCell ref="A53:S53"/>
    <mergeCell ref="I55:R55"/>
    <mergeCell ref="Y53:AS53"/>
    <mergeCell ref="BD87:BH87"/>
    <mergeCell ref="BI87:BO87"/>
    <mergeCell ref="AT81:AX81"/>
    <mergeCell ref="AY81:BC81"/>
    <mergeCell ref="BD86:BH86"/>
    <mergeCell ref="BI86:BO86"/>
    <mergeCell ref="AT85:AX85"/>
    <mergeCell ref="AY85:BC85"/>
    <mergeCell ref="A73:H76"/>
    <mergeCell ref="BD81:BH81"/>
    <mergeCell ref="BI81:BO81"/>
    <mergeCell ref="BD85:BH85"/>
    <mergeCell ref="BI85:BO85"/>
    <mergeCell ref="I83:AS83"/>
    <mergeCell ref="I78:AS78"/>
    <mergeCell ref="BI84:BO84"/>
    <mergeCell ref="BD79:BH79"/>
    <mergeCell ref="AT86:AX86"/>
    <mergeCell ref="AY86:BC86"/>
    <mergeCell ref="AT80:AX80"/>
    <mergeCell ref="A82:H82"/>
    <mergeCell ref="A80:H80"/>
    <mergeCell ref="I82:AS82"/>
    <mergeCell ref="I80:AS80"/>
    <mergeCell ref="I106:L106"/>
    <mergeCell ref="M106:N106"/>
    <mergeCell ref="O106:P106"/>
    <mergeCell ref="Q106:R106"/>
    <mergeCell ref="S106:T106"/>
    <mergeCell ref="U106:V106"/>
    <mergeCell ref="AO106:AP106"/>
    <mergeCell ref="AC104:AD104"/>
    <mergeCell ref="AE104:AF104"/>
    <mergeCell ref="AG104:AH104"/>
    <mergeCell ref="AI104:AJ104"/>
    <mergeCell ref="AK104:AL104"/>
    <mergeCell ref="AC106:AD106"/>
    <mergeCell ref="AE106:AF106"/>
    <mergeCell ref="AG106:AH106"/>
    <mergeCell ref="AC105:AD105"/>
    <mergeCell ref="Y105:Z105"/>
    <mergeCell ref="AA105:AB105"/>
    <mergeCell ref="Q105:R105"/>
    <mergeCell ref="AI106:AJ106"/>
    <mergeCell ref="AK106:AL106"/>
    <mergeCell ref="AM106:AN106"/>
    <mergeCell ref="W106:X106"/>
    <mergeCell ref="Y106:Z106"/>
    <mergeCell ref="AA106:AB106"/>
    <mergeCell ref="W105:X105"/>
    <mergeCell ref="AG102:AJ102"/>
    <mergeCell ref="AO104:AP104"/>
    <mergeCell ref="AE105:AF105"/>
    <mergeCell ref="AG105:AH105"/>
    <mergeCell ref="AO101:AR101"/>
    <mergeCell ref="AC103:AF103"/>
    <mergeCell ref="AC102:AF102"/>
    <mergeCell ref="AK102:AN102"/>
    <mergeCell ref="AG103:AJ103"/>
    <mergeCell ref="AI105:AJ105"/>
    <mergeCell ref="AG101:AJ101"/>
    <mergeCell ref="U102:X102"/>
    <mergeCell ref="M103:P103"/>
    <mergeCell ref="Q101:T101"/>
    <mergeCell ref="U101:X101"/>
    <mergeCell ref="Q102:T102"/>
    <mergeCell ref="Y103:AB103"/>
    <mergeCell ref="BA101:BM101"/>
    <mergeCell ref="BA102:BM102"/>
    <mergeCell ref="BA103:BM103"/>
    <mergeCell ref="Y101:AB101"/>
    <mergeCell ref="AC101:AF101"/>
    <mergeCell ref="Q103:T103"/>
    <mergeCell ref="U103:X103"/>
    <mergeCell ref="Y102:AB102"/>
    <mergeCell ref="AK103:AN103"/>
    <mergeCell ref="AS101:AV101"/>
    <mergeCell ref="AO102:AR102"/>
    <mergeCell ref="AS102:AV102"/>
    <mergeCell ref="AO103:AR103"/>
    <mergeCell ref="AS103:AV103"/>
    <mergeCell ref="AK101:AN101"/>
  </mergeCells>
  <phoneticPr fontId="4"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9:BO69">
      <formula1>"1ST,2ND"</formula1>
    </dataValidation>
    <dataValidation type="list" allowBlank="1" showInputMessage="1" showErrorMessage="1" sqref="AH16 A13 A16 S13 S16">
      <formula1>"⁄"</formula1>
    </dataValidation>
    <dataValidation type="list" allowBlank="1" showInputMessage="1" showErrorMessage="1" sqref="AN9">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5">
      <formula1>"Core,Applied,Specialized"</formula1>
    </dataValidation>
    <dataValidation type="list" allowBlank="1" showInputMessage="1" showErrorMessage="1" errorTitle="Careful!" error="Lowest Grade is 60, Highest is 100." sqref="AT77:BC86 AY61:BC64 AT31:BC45 BD77:BH83">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61:AX64">
      <formula1>"60,61,62,63,64,65,66,67,68,69,70,71,72,73,74"</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B41:H45 B31:H37 A31:A45 A61:H64 A77:H86">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8" max="16383" man="1"/>
  </rowBreaks>
  <colBreaks count="1" manualBreakCount="1">
    <brk id="6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119"/>
  <sheetViews>
    <sheetView showGridLines="0" view="pageBreakPreview" zoomScaleNormal="25" zoomScaleSheetLayoutView="100" zoomScalePageLayoutView="125" workbookViewId="0">
      <selection activeCell="F19" sqref="F19:BO19"/>
    </sheetView>
  </sheetViews>
  <sheetFormatPr defaultColWidth="11" defaultRowHeight="15.75" x14ac:dyDescent="0.25"/>
  <cols>
    <col min="1" max="1" width="2.5" style="15" customWidth="1"/>
    <col min="2" max="7" width="3" style="15" customWidth="1"/>
    <col min="8" max="8" width="3.5" style="15" customWidth="1"/>
    <col min="9" max="27" width="2.125" style="15" customWidth="1"/>
    <col min="28" max="31" width="2.625" style="15" customWidth="1"/>
    <col min="32" max="45" width="2.375" style="15" customWidth="1"/>
    <col min="46" max="55" width="2.125" style="15" customWidth="1"/>
    <col min="56" max="58" width="2.875" style="15" customWidth="1"/>
    <col min="59" max="59" width="1.5" style="15" customWidth="1"/>
    <col min="60" max="60" width="2.875" style="15" customWidth="1"/>
    <col min="61" max="67" width="1.625" style="15" customWidth="1"/>
    <col min="68" max="16384" width="11" style="15"/>
  </cols>
  <sheetData>
    <row r="1" spans="1:67" s="3" customFormat="1" ht="16.5" customHeight="1" thickBot="1" x14ac:dyDescent="0.3">
      <c r="A1" s="100" t="s">
        <v>75</v>
      </c>
      <c r="B1" s="100"/>
      <c r="C1" s="100"/>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96" t="s">
        <v>108</v>
      </c>
      <c r="BI1" s="196"/>
      <c r="BJ1" s="196"/>
      <c r="BK1" s="196"/>
      <c r="BL1" s="196"/>
      <c r="BM1" s="196"/>
      <c r="BN1" s="196"/>
      <c r="BO1" s="196"/>
    </row>
    <row r="2" spans="1:67" ht="1.5" customHeight="1" x14ac:dyDescent="0.25">
      <c r="A2" s="14"/>
      <c r="I2" s="16"/>
      <c r="BO2" s="17"/>
    </row>
    <row r="3" spans="1:67" ht="1.5" customHeight="1" x14ac:dyDescent="0.25">
      <c r="A3" s="184"/>
      <c r="B3" s="184"/>
      <c r="C3" s="184"/>
      <c r="D3" s="184"/>
      <c r="E3" s="184"/>
      <c r="F3" s="184"/>
      <c r="G3" s="184"/>
      <c r="H3" s="184"/>
      <c r="I3" s="184"/>
      <c r="J3" s="184"/>
      <c r="K3" s="184"/>
      <c r="L3" s="184"/>
      <c r="M3" s="184"/>
      <c r="N3" s="184"/>
      <c r="O3" s="184"/>
      <c r="P3" s="184"/>
      <c r="Q3" s="184"/>
      <c r="R3" s="184"/>
      <c r="S3" s="184"/>
      <c r="T3" s="184"/>
      <c r="U3" s="184"/>
      <c r="V3" s="184"/>
      <c r="W3" s="184"/>
      <c r="X3" s="184"/>
      <c r="Y3" s="184"/>
      <c r="Z3" s="184"/>
      <c r="AA3" s="184"/>
      <c r="AB3" s="184"/>
      <c r="AC3" s="184"/>
      <c r="AD3" s="184"/>
      <c r="AE3" s="184"/>
      <c r="AF3" s="184"/>
      <c r="AG3" s="184"/>
      <c r="AH3" s="184"/>
      <c r="AI3" s="184"/>
      <c r="AJ3" s="184"/>
      <c r="AK3" s="184"/>
      <c r="AL3" s="184"/>
      <c r="AM3" s="184"/>
      <c r="AN3" s="184"/>
      <c r="AO3" s="184"/>
      <c r="AP3" s="184"/>
      <c r="AQ3" s="184"/>
      <c r="AR3" s="184"/>
      <c r="AS3" s="184"/>
      <c r="AT3" s="184"/>
      <c r="AU3" s="184"/>
      <c r="AV3" s="184"/>
      <c r="AW3" s="184"/>
      <c r="AX3" s="184"/>
      <c r="AY3" s="184"/>
      <c r="AZ3" s="184"/>
      <c r="BA3" s="184"/>
      <c r="BB3" s="184"/>
      <c r="BC3" s="184"/>
      <c r="BD3" s="184"/>
      <c r="BE3" s="184"/>
      <c r="BF3" s="184"/>
      <c r="BG3" s="184"/>
      <c r="BH3" s="184"/>
      <c r="BI3" s="184"/>
      <c r="BJ3" s="184"/>
      <c r="BK3" s="184"/>
      <c r="BL3" s="184"/>
      <c r="BM3" s="184"/>
      <c r="BN3" s="184"/>
      <c r="BO3" s="184"/>
    </row>
    <row r="4" spans="1:67" x14ac:dyDescent="0.25">
      <c r="A4" s="102" t="s">
        <v>34</v>
      </c>
      <c r="B4" s="102"/>
      <c r="C4" s="102"/>
      <c r="D4" s="102"/>
      <c r="E4" s="121"/>
      <c r="F4" s="121"/>
      <c r="G4" s="121"/>
      <c r="H4" s="121"/>
      <c r="I4" s="121"/>
      <c r="J4" s="121"/>
      <c r="K4" s="121"/>
      <c r="L4" s="121"/>
      <c r="M4" s="121"/>
      <c r="N4" s="121"/>
      <c r="O4" s="121"/>
      <c r="P4" s="121"/>
      <c r="Q4" s="121"/>
      <c r="R4" s="121"/>
      <c r="S4" s="121"/>
      <c r="T4" s="121"/>
      <c r="U4" s="121"/>
      <c r="V4" s="121"/>
      <c r="W4" s="121"/>
      <c r="X4" s="121"/>
      <c r="Y4" s="121"/>
      <c r="Z4" s="121"/>
      <c r="AA4" s="121"/>
      <c r="AB4" s="161" t="s">
        <v>46</v>
      </c>
      <c r="AC4" s="161"/>
      <c r="AD4" s="161"/>
      <c r="AE4" s="161"/>
      <c r="AF4" s="121">
        <v>405235</v>
      </c>
      <c r="AG4" s="121"/>
      <c r="AH4" s="121"/>
      <c r="AI4" s="121"/>
      <c r="AJ4" s="121"/>
      <c r="AK4" s="121"/>
      <c r="AL4" s="121"/>
      <c r="AM4" s="102" t="s">
        <v>35</v>
      </c>
      <c r="AN4" s="102"/>
      <c r="AO4" s="102"/>
      <c r="AP4" s="102"/>
      <c r="AQ4" s="102"/>
      <c r="AR4" s="102"/>
      <c r="AS4" s="121">
        <v>12</v>
      </c>
      <c r="AT4" s="121"/>
      <c r="AU4" s="121"/>
      <c r="AV4" s="121"/>
      <c r="AW4" s="121"/>
      <c r="AX4" s="121"/>
      <c r="AY4" s="102" t="s">
        <v>3</v>
      </c>
      <c r="AZ4" s="102"/>
      <c r="BA4" s="106"/>
      <c r="BB4" s="106"/>
      <c r="BC4" s="106"/>
      <c r="BD4" s="106"/>
      <c r="BE4" s="106"/>
      <c r="BF4" s="106"/>
      <c r="BG4" s="106"/>
      <c r="BH4" s="161" t="s">
        <v>4</v>
      </c>
      <c r="BI4" s="161"/>
      <c r="BJ4" s="161"/>
      <c r="BK4" s="121" t="s">
        <v>114</v>
      </c>
      <c r="BL4" s="121"/>
      <c r="BM4" s="121"/>
      <c r="BN4" s="121"/>
      <c r="BO4" s="121"/>
    </row>
    <row r="5" spans="1:67" x14ac:dyDescent="0.25">
      <c r="A5" s="102" t="s">
        <v>37</v>
      </c>
      <c r="B5" s="102"/>
      <c r="C5" s="102"/>
      <c r="D5" s="102"/>
      <c r="E5" s="102"/>
      <c r="F5" s="102"/>
      <c r="G5" s="121"/>
      <c r="H5" s="121"/>
      <c r="I5" s="121"/>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121"/>
      <c r="AM5" s="121"/>
      <c r="AN5" s="161" t="s">
        <v>5</v>
      </c>
      <c r="AO5" s="161"/>
      <c r="AP5" s="161"/>
      <c r="AQ5" s="161"/>
      <c r="AR5" s="161"/>
      <c r="AS5" s="106"/>
      <c r="AT5" s="106"/>
      <c r="AU5" s="106"/>
      <c r="AV5" s="106"/>
      <c r="AW5" s="106"/>
      <c r="AX5" s="106"/>
      <c r="AY5" s="106"/>
      <c r="AZ5" s="106"/>
      <c r="BA5" s="106"/>
      <c r="BB5" s="106"/>
      <c r="BC5" s="106"/>
      <c r="BD5" s="106"/>
      <c r="BE5" s="106"/>
      <c r="BF5" s="106"/>
      <c r="BG5" s="106"/>
      <c r="BH5" s="106"/>
      <c r="BI5" s="106"/>
      <c r="BJ5" s="106"/>
      <c r="BK5" s="106"/>
      <c r="BL5" s="106"/>
      <c r="BM5" s="106"/>
      <c r="BN5" s="106"/>
      <c r="BO5" s="106"/>
    </row>
    <row r="6" spans="1:67" ht="3" customHeight="1" thickBot="1" x14ac:dyDescent="0.3">
      <c r="A6" s="100"/>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100"/>
      <c r="AW6" s="100"/>
      <c r="AX6" s="100"/>
      <c r="AY6" s="100"/>
      <c r="AZ6" s="100"/>
      <c r="BA6" s="100"/>
      <c r="BB6" s="100"/>
      <c r="BC6" s="100"/>
      <c r="BD6" s="100"/>
      <c r="BE6" s="100"/>
      <c r="BF6" s="100"/>
      <c r="BG6" s="100"/>
      <c r="BH6" s="100"/>
      <c r="BI6" s="100"/>
      <c r="BJ6" s="100"/>
      <c r="BK6" s="100"/>
      <c r="BL6" s="100"/>
      <c r="BM6" s="100"/>
      <c r="BN6" s="100"/>
      <c r="BO6" s="100"/>
    </row>
    <row r="7" spans="1:67" ht="11.25" customHeight="1" x14ac:dyDescent="0.25">
      <c r="A7" s="163" t="s">
        <v>74</v>
      </c>
      <c r="B7" s="108"/>
      <c r="C7" s="108"/>
      <c r="D7" s="108"/>
      <c r="E7" s="108"/>
      <c r="F7" s="108"/>
      <c r="G7" s="108"/>
      <c r="H7" s="109"/>
      <c r="I7" s="164" t="s">
        <v>103</v>
      </c>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c r="AS7" s="166"/>
      <c r="AT7" s="183" t="s">
        <v>1</v>
      </c>
      <c r="AU7" s="183"/>
      <c r="AV7" s="183"/>
      <c r="AW7" s="183"/>
      <c r="AX7" s="183"/>
      <c r="AY7" s="183"/>
      <c r="AZ7" s="183"/>
      <c r="BA7" s="183"/>
      <c r="BB7" s="183"/>
      <c r="BC7" s="183"/>
      <c r="BD7" s="147" t="s">
        <v>41</v>
      </c>
      <c r="BE7" s="147"/>
      <c r="BF7" s="147"/>
      <c r="BG7" s="147"/>
      <c r="BH7" s="147"/>
      <c r="BI7" s="147" t="s">
        <v>2</v>
      </c>
      <c r="BJ7" s="147"/>
      <c r="BK7" s="147"/>
      <c r="BL7" s="147"/>
      <c r="BM7" s="147"/>
      <c r="BN7" s="147"/>
      <c r="BO7" s="148"/>
    </row>
    <row r="8" spans="1:67" ht="11.25" customHeight="1" x14ac:dyDescent="0.25">
      <c r="A8" s="86"/>
      <c r="B8" s="87"/>
      <c r="C8" s="87"/>
      <c r="D8" s="87"/>
      <c r="E8" s="87"/>
      <c r="F8" s="87"/>
      <c r="G8" s="87"/>
      <c r="H8" s="88"/>
      <c r="I8" s="131"/>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3"/>
      <c r="AT8" s="124"/>
      <c r="AU8" s="124"/>
      <c r="AV8" s="124"/>
      <c r="AW8" s="124"/>
      <c r="AX8" s="124"/>
      <c r="AY8" s="124"/>
      <c r="AZ8" s="124"/>
      <c r="BA8" s="124"/>
      <c r="BB8" s="124"/>
      <c r="BC8" s="124"/>
      <c r="BD8" s="119"/>
      <c r="BE8" s="119"/>
      <c r="BF8" s="119"/>
      <c r="BG8" s="119"/>
      <c r="BH8" s="119"/>
      <c r="BI8" s="119"/>
      <c r="BJ8" s="119"/>
      <c r="BK8" s="119"/>
      <c r="BL8" s="119"/>
      <c r="BM8" s="119"/>
      <c r="BN8" s="119"/>
      <c r="BO8" s="120"/>
    </row>
    <row r="9" spans="1:67" ht="11.25" customHeight="1" x14ac:dyDescent="0.25">
      <c r="A9" s="86"/>
      <c r="B9" s="87"/>
      <c r="C9" s="87"/>
      <c r="D9" s="87"/>
      <c r="E9" s="87"/>
      <c r="F9" s="87"/>
      <c r="G9" s="87"/>
      <c r="H9" s="88"/>
      <c r="I9" s="131"/>
      <c r="J9" s="13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3"/>
      <c r="AT9" s="124" t="str">
        <f>IF(BK4="","",IF(BK4="1ST","1ST",IF(BK4="2ND","3RD")))</f>
        <v>1ST</v>
      </c>
      <c r="AU9" s="124"/>
      <c r="AV9" s="124"/>
      <c r="AW9" s="124"/>
      <c r="AX9" s="124"/>
      <c r="AY9" s="124" t="str">
        <f>IF(BK4="","",IF(BK4="1ST","2ND",IF(BK4="2ND","4TH")))</f>
        <v>2ND</v>
      </c>
      <c r="AZ9" s="124"/>
      <c r="BA9" s="124"/>
      <c r="BB9" s="124"/>
      <c r="BC9" s="124"/>
      <c r="BD9" s="119"/>
      <c r="BE9" s="119"/>
      <c r="BF9" s="119"/>
      <c r="BG9" s="119"/>
      <c r="BH9" s="119"/>
      <c r="BI9" s="119"/>
      <c r="BJ9" s="119"/>
      <c r="BK9" s="119"/>
      <c r="BL9" s="119"/>
      <c r="BM9" s="119"/>
      <c r="BN9" s="119"/>
      <c r="BO9" s="120"/>
    </row>
    <row r="10" spans="1:67" ht="11.25" customHeight="1" x14ac:dyDescent="0.25">
      <c r="A10" s="89"/>
      <c r="B10" s="90"/>
      <c r="C10" s="90"/>
      <c r="D10" s="90"/>
      <c r="E10" s="90"/>
      <c r="F10" s="90"/>
      <c r="G10" s="90"/>
      <c r="H10" s="91"/>
      <c r="I10" s="134"/>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6"/>
      <c r="AT10" s="124"/>
      <c r="AU10" s="124"/>
      <c r="AV10" s="124"/>
      <c r="AW10" s="124"/>
      <c r="AX10" s="124"/>
      <c r="AY10" s="124"/>
      <c r="AZ10" s="124"/>
      <c r="BA10" s="124"/>
      <c r="BB10" s="124"/>
      <c r="BC10" s="124"/>
      <c r="BD10" s="119"/>
      <c r="BE10" s="119"/>
      <c r="BF10" s="119"/>
      <c r="BG10" s="119"/>
      <c r="BH10" s="119"/>
      <c r="BI10" s="119"/>
      <c r="BJ10" s="119"/>
      <c r="BK10" s="119"/>
      <c r="BL10" s="119"/>
      <c r="BM10" s="119"/>
      <c r="BN10" s="119"/>
      <c r="BO10" s="120"/>
    </row>
    <row r="11" spans="1:67" ht="20.100000000000001" customHeight="1" x14ac:dyDescent="0.25">
      <c r="A11" s="95"/>
      <c r="B11" s="96"/>
      <c r="C11" s="96"/>
      <c r="D11" s="96"/>
      <c r="E11" s="96"/>
      <c r="F11" s="96"/>
      <c r="G11" s="96"/>
      <c r="H11" s="97"/>
      <c r="I11" s="92"/>
      <c r="J11" s="93"/>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4"/>
      <c r="AT11" s="79"/>
      <c r="AU11" s="79"/>
      <c r="AV11" s="79"/>
      <c r="AW11" s="79"/>
      <c r="AX11" s="79"/>
      <c r="AY11" s="79"/>
      <c r="AZ11" s="79"/>
      <c r="BA11" s="79"/>
      <c r="BB11" s="79"/>
      <c r="BC11" s="79"/>
      <c r="BD11" s="83"/>
      <c r="BE11" s="83"/>
      <c r="BF11" s="83"/>
      <c r="BG11" s="83"/>
      <c r="BH11" s="83"/>
      <c r="BI11" s="83" t="str">
        <f t="shared" ref="BI11:BI16" si="0">IF(OR(AT11="",AY11="",BD11=""),"",IF(BD11&gt;=75,"PASSED","FAILED"))</f>
        <v/>
      </c>
      <c r="BJ11" s="83"/>
      <c r="BK11" s="83"/>
      <c r="BL11" s="83"/>
      <c r="BM11" s="83"/>
      <c r="BN11" s="83"/>
      <c r="BO11" s="84"/>
    </row>
    <row r="12" spans="1:67" ht="20.100000000000001" customHeight="1" x14ac:dyDescent="0.25">
      <c r="A12" s="95"/>
      <c r="B12" s="96"/>
      <c r="C12" s="96"/>
      <c r="D12" s="96"/>
      <c r="E12" s="96"/>
      <c r="F12" s="96"/>
      <c r="G12" s="96"/>
      <c r="H12" s="97"/>
      <c r="I12" s="92"/>
      <c r="J12" s="93"/>
      <c r="K12" s="93"/>
      <c r="L12" s="93"/>
      <c r="M12" s="93"/>
      <c r="N12" s="93"/>
      <c r="O12" s="93"/>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4"/>
      <c r="AT12" s="79"/>
      <c r="AU12" s="79"/>
      <c r="AV12" s="79"/>
      <c r="AW12" s="79"/>
      <c r="AX12" s="79"/>
      <c r="AY12" s="79"/>
      <c r="AZ12" s="79"/>
      <c r="BA12" s="79"/>
      <c r="BB12" s="79"/>
      <c r="BC12" s="79"/>
      <c r="BD12" s="83"/>
      <c r="BE12" s="83"/>
      <c r="BF12" s="83"/>
      <c r="BG12" s="83"/>
      <c r="BH12" s="83"/>
      <c r="BI12" s="80" t="str">
        <f t="shared" si="0"/>
        <v/>
      </c>
      <c r="BJ12" s="81"/>
      <c r="BK12" s="81"/>
      <c r="BL12" s="81"/>
      <c r="BM12" s="81"/>
      <c r="BN12" s="81"/>
      <c r="BO12" s="105"/>
    </row>
    <row r="13" spans="1:67" ht="20.100000000000001" customHeight="1" x14ac:dyDescent="0.25">
      <c r="A13" s="95"/>
      <c r="B13" s="96"/>
      <c r="C13" s="96"/>
      <c r="D13" s="96"/>
      <c r="E13" s="96"/>
      <c r="F13" s="96"/>
      <c r="G13" s="96"/>
      <c r="H13" s="97"/>
      <c r="I13" s="92"/>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4"/>
      <c r="AT13" s="79"/>
      <c r="AU13" s="79"/>
      <c r="AV13" s="79"/>
      <c r="AW13" s="79"/>
      <c r="AX13" s="79"/>
      <c r="AY13" s="79"/>
      <c r="AZ13" s="79"/>
      <c r="BA13" s="79"/>
      <c r="BB13" s="79"/>
      <c r="BC13" s="79"/>
      <c r="BD13" s="83"/>
      <c r="BE13" s="83"/>
      <c r="BF13" s="83"/>
      <c r="BG13" s="83"/>
      <c r="BH13" s="83"/>
      <c r="BI13" s="80" t="str">
        <f t="shared" si="0"/>
        <v/>
      </c>
      <c r="BJ13" s="81"/>
      <c r="BK13" s="81"/>
      <c r="BL13" s="81"/>
      <c r="BM13" s="81"/>
      <c r="BN13" s="81"/>
      <c r="BO13" s="105"/>
    </row>
    <row r="14" spans="1:67" ht="20.100000000000001" customHeight="1" x14ac:dyDescent="0.25">
      <c r="A14" s="95"/>
      <c r="B14" s="96"/>
      <c r="C14" s="96"/>
      <c r="D14" s="96"/>
      <c r="E14" s="96"/>
      <c r="F14" s="96"/>
      <c r="G14" s="96"/>
      <c r="H14" s="97"/>
      <c r="I14" s="92"/>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4"/>
      <c r="AT14" s="79"/>
      <c r="AU14" s="79"/>
      <c r="AV14" s="79"/>
      <c r="AW14" s="79"/>
      <c r="AX14" s="79"/>
      <c r="AY14" s="79"/>
      <c r="AZ14" s="79"/>
      <c r="BA14" s="79"/>
      <c r="BB14" s="79"/>
      <c r="BC14" s="79"/>
      <c r="BD14" s="83"/>
      <c r="BE14" s="83"/>
      <c r="BF14" s="83"/>
      <c r="BG14" s="83"/>
      <c r="BH14" s="83"/>
      <c r="BI14" s="80" t="str">
        <f t="shared" si="0"/>
        <v/>
      </c>
      <c r="BJ14" s="81"/>
      <c r="BK14" s="81"/>
      <c r="BL14" s="81"/>
      <c r="BM14" s="81"/>
      <c r="BN14" s="81"/>
      <c r="BO14" s="105"/>
    </row>
    <row r="15" spans="1:67" ht="20.100000000000001" customHeight="1" x14ac:dyDescent="0.25">
      <c r="A15" s="95"/>
      <c r="B15" s="96"/>
      <c r="C15" s="96"/>
      <c r="D15" s="96"/>
      <c r="E15" s="96"/>
      <c r="F15" s="96"/>
      <c r="G15" s="96"/>
      <c r="H15" s="97"/>
      <c r="I15" s="92"/>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4"/>
      <c r="AT15" s="138"/>
      <c r="AU15" s="138"/>
      <c r="AV15" s="138"/>
      <c r="AW15" s="138"/>
      <c r="AX15" s="138"/>
      <c r="AY15" s="138"/>
      <c r="AZ15" s="138"/>
      <c r="BA15" s="138"/>
      <c r="BB15" s="138"/>
      <c r="BC15" s="138"/>
      <c r="BD15" s="83"/>
      <c r="BE15" s="83"/>
      <c r="BF15" s="83"/>
      <c r="BG15" s="83"/>
      <c r="BH15" s="83"/>
      <c r="BI15" s="80" t="str">
        <f t="shared" si="0"/>
        <v/>
      </c>
      <c r="BJ15" s="81"/>
      <c r="BK15" s="81"/>
      <c r="BL15" s="81"/>
      <c r="BM15" s="81"/>
      <c r="BN15" s="81"/>
      <c r="BO15" s="105"/>
    </row>
    <row r="16" spans="1:67" ht="20.100000000000001" customHeight="1" x14ac:dyDescent="0.25">
      <c r="A16" s="95"/>
      <c r="B16" s="96"/>
      <c r="C16" s="96"/>
      <c r="D16" s="96"/>
      <c r="E16" s="96"/>
      <c r="F16" s="96"/>
      <c r="G16" s="96"/>
      <c r="H16" s="97"/>
      <c r="I16" s="92"/>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4"/>
      <c r="AT16" s="104"/>
      <c r="AU16" s="96"/>
      <c r="AV16" s="96"/>
      <c r="AW16" s="96"/>
      <c r="AX16" s="97"/>
      <c r="AY16" s="104"/>
      <c r="AZ16" s="96"/>
      <c r="BA16" s="96"/>
      <c r="BB16" s="96"/>
      <c r="BC16" s="97"/>
      <c r="BD16" s="83"/>
      <c r="BE16" s="83"/>
      <c r="BF16" s="83"/>
      <c r="BG16" s="83"/>
      <c r="BH16" s="83"/>
      <c r="BI16" s="80" t="str">
        <f t="shared" si="0"/>
        <v/>
      </c>
      <c r="BJ16" s="81"/>
      <c r="BK16" s="81"/>
      <c r="BL16" s="81"/>
      <c r="BM16" s="81"/>
      <c r="BN16" s="81"/>
      <c r="BO16" s="105"/>
    </row>
    <row r="17" spans="1:67" ht="20.100000000000001" customHeight="1" thickBot="1" x14ac:dyDescent="0.3">
      <c r="A17" s="139" t="s">
        <v>42</v>
      </c>
      <c r="B17" s="140"/>
      <c r="C17" s="140"/>
      <c r="D17" s="140"/>
      <c r="E17" s="140"/>
      <c r="F17" s="140"/>
      <c r="G17" s="140"/>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1"/>
      <c r="BD17" s="75"/>
      <c r="BE17" s="76"/>
      <c r="BF17" s="76"/>
      <c r="BG17" s="76"/>
      <c r="BH17" s="77"/>
      <c r="BI17" s="75" t="str">
        <f>IF(BD17="","",IF(BD17&gt;=75,"PASSED","FAILED"))</f>
        <v/>
      </c>
      <c r="BJ17" s="76"/>
      <c r="BK17" s="76"/>
      <c r="BL17" s="76"/>
      <c r="BM17" s="76"/>
      <c r="BN17" s="76"/>
      <c r="BO17" s="78"/>
    </row>
    <row r="18" spans="1:67" ht="3" customHeight="1" x14ac:dyDescent="0.25">
      <c r="A18" s="115"/>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15"/>
      <c r="AV18" s="115"/>
      <c r="AW18" s="115"/>
      <c r="AX18" s="115"/>
      <c r="AY18" s="115"/>
      <c r="AZ18" s="115"/>
      <c r="BA18" s="115"/>
      <c r="BB18" s="115"/>
      <c r="BC18" s="115"/>
      <c r="BD18" s="115"/>
      <c r="BE18" s="115"/>
      <c r="BF18" s="115"/>
      <c r="BG18" s="115"/>
      <c r="BH18" s="115"/>
      <c r="BI18" s="115"/>
      <c r="BJ18" s="115"/>
      <c r="BK18" s="115"/>
      <c r="BL18" s="115"/>
      <c r="BM18" s="115"/>
      <c r="BN18" s="115"/>
      <c r="BO18" s="115"/>
    </row>
    <row r="19" spans="1:67" x14ac:dyDescent="0.25">
      <c r="A19" s="172" t="s">
        <v>43</v>
      </c>
      <c r="B19" s="172"/>
      <c r="C19" s="172"/>
      <c r="D19" s="172"/>
      <c r="E19" s="172"/>
      <c r="F19" s="185"/>
      <c r="G19" s="185"/>
      <c r="H19" s="185"/>
      <c r="I19" s="185"/>
      <c r="J19" s="185"/>
      <c r="K19" s="185"/>
      <c r="L19" s="185"/>
      <c r="M19" s="185"/>
      <c r="N19" s="185"/>
      <c r="O19" s="185"/>
      <c r="P19" s="185"/>
      <c r="Q19" s="185"/>
      <c r="R19" s="185"/>
      <c r="S19" s="185"/>
      <c r="T19" s="185"/>
      <c r="U19" s="185"/>
      <c r="V19" s="185"/>
      <c r="W19" s="185"/>
      <c r="X19" s="185"/>
      <c r="Y19" s="185"/>
      <c r="Z19" s="185"/>
      <c r="AA19" s="185"/>
      <c r="AB19" s="185"/>
      <c r="AC19" s="185"/>
      <c r="AD19" s="185"/>
      <c r="AE19" s="185"/>
      <c r="AF19" s="185"/>
      <c r="AG19" s="185"/>
      <c r="AH19" s="185"/>
      <c r="AI19" s="185"/>
      <c r="AJ19" s="185"/>
      <c r="AK19" s="185"/>
      <c r="AL19" s="185"/>
      <c r="AM19" s="185"/>
      <c r="AN19" s="185"/>
      <c r="AO19" s="185"/>
      <c r="AP19" s="185"/>
      <c r="AQ19" s="185"/>
      <c r="AR19" s="185"/>
      <c r="AS19" s="185"/>
      <c r="AT19" s="185"/>
      <c r="AU19" s="185"/>
      <c r="AV19" s="185"/>
      <c r="AW19" s="185"/>
      <c r="AX19" s="185"/>
      <c r="AY19" s="185"/>
      <c r="AZ19" s="185"/>
      <c r="BA19" s="185"/>
      <c r="BB19" s="185"/>
      <c r="BC19" s="185"/>
      <c r="BD19" s="185"/>
      <c r="BE19" s="185"/>
      <c r="BF19" s="185"/>
      <c r="BG19" s="185"/>
      <c r="BH19" s="185"/>
      <c r="BI19" s="185"/>
      <c r="BJ19" s="185"/>
      <c r="BK19" s="185"/>
      <c r="BL19" s="185"/>
      <c r="BM19" s="185"/>
      <c r="BN19" s="185"/>
      <c r="BO19" s="185"/>
    </row>
    <row r="20" spans="1:67" ht="3" customHeight="1" x14ac:dyDescent="0.25">
      <c r="A20" s="102"/>
      <c r="B20" s="102"/>
      <c r="C20" s="102"/>
      <c r="D20" s="102"/>
      <c r="E20" s="102"/>
      <c r="F20" s="102"/>
      <c r="G20" s="102"/>
      <c r="H20" s="102"/>
      <c r="I20" s="102"/>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c r="AM20" s="102"/>
      <c r="AN20" s="102"/>
      <c r="AO20" s="102"/>
      <c r="AP20" s="102"/>
      <c r="AQ20" s="102"/>
      <c r="AR20" s="102"/>
      <c r="AS20" s="102"/>
      <c r="AT20" s="102"/>
      <c r="AU20" s="102"/>
      <c r="AV20" s="102"/>
      <c r="AW20" s="102"/>
      <c r="AX20" s="102"/>
      <c r="AY20" s="102"/>
      <c r="AZ20" s="102"/>
      <c r="BA20" s="102"/>
      <c r="BB20" s="102"/>
      <c r="BC20" s="102"/>
      <c r="BD20" s="102"/>
      <c r="BE20" s="102"/>
      <c r="BF20" s="102"/>
      <c r="BG20" s="102"/>
      <c r="BH20" s="102"/>
      <c r="BI20" s="102"/>
      <c r="BJ20" s="102"/>
      <c r="BK20" s="102"/>
      <c r="BL20" s="102"/>
      <c r="BM20" s="102"/>
      <c r="BN20" s="102"/>
      <c r="BO20" s="102"/>
    </row>
    <row r="21" spans="1:67" x14ac:dyDescent="0.25">
      <c r="A21" s="143" t="s">
        <v>80</v>
      </c>
      <c r="B21" s="143"/>
      <c r="C21" s="143"/>
      <c r="D21" s="143"/>
      <c r="E21" s="143"/>
      <c r="F21" s="8"/>
      <c r="G21" s="8"/>
      <c r="H21" s="8"/>
      <c r="I21" s="8"/>
      <c r="J21" s="8"/>
      <c r="K21" s="8"/>
      <c r="L21" s="8"/>
      <c r="M21" s="8"/>
      <c r="N21" s="8"/>
      <c r="O21" s="8"/>
      <c r="P21" s="8"/>
      <c r="Q21" s="8"/>
      <c r="R21" s="8"/>
      <c r="S21" s="8"/>
      <c r="T21" s="8"/>
      <c r="U21" s="8"/>
      <c r="V21" s="143" t="s">
        <v>82</v>
      </c>
      <c r="W21" s="143"/>
      <c r="X21" s="143"/>
      <c r="Y21" s="143"/>
      <c r="Z21" s="143"/>
      <c r="AA21" s="143"/>
      <c r="AB21" s="143"/>
      <c r="AC21" s="143"/>
      <c r="AD21" s="143"/>
      <c r="AE21" s="143"/>
      <c r="AF21" s="11"/>
      <c r="AG21" s="102"/>
      <c r="AH21" s="102"/>
      <c r="AI21" s="102"/>
      <c r="AJ21" s="102"/>
      <c r="AK21" s="102"/>
      <c r="AL21" s="102"/>
      <c r="AM21" s="102"/>
      <c r="AN21" s="102"/>
      <c r="AO21" s="102"/>
      <c r="AP21" s="102"/>
      <c r="AQ21" s="102"/>
      <c r="AR21" s="102"/>
      <c r="AS21" s="102"/>
      <c r="AT21" s="102"/>
      <c r="AU21" s="3"/>
      <c r="AV21" s="11"/>
      <c r="AW21" s="11"/>
      <c r="AX21" s="11"/>
      <c r="AY21" s="11"/>
      <c r="AZ21" s="11" t="s">
        <v>83</v>
      </c>
      <c r="BA21" s="11"/>
      <c r="BB21" s="11"/>
      <c r="BC21" s="11"/>
      <c r="BD21" s="11"/>
      <c r="BE21" s="11"/>
      <c r="BF21" s="11"/>
      <c r="BG21" s="8"/>
      <c r="BH21" s="8"/>
      <c r="BI21" s="8"/>
      <c r="BJ21" s="8"/>
      <c r="BK21" s="8"/>
      <c r="BL21" s="8"/>
      <c r="BM21" s="8"/>
      <c r="BN21" s="8"/>
      <c r="BO21" s="8"/>
    </row>
    <row r="22" spans="1:67" x14ac:dyDescent="0.25">
      <c r="A22" s="98"/>
      <c r="B22" s="98"/>
      <c r="C22" s="98"/>
      <c r="D22" s="98"/>
      <c r="E22" s="98"/>
      <c r="F22" s="98"/>
      <c r="G22" s="98"/>
      <c r="H22" s="98"/>
      <c r="I22" s="98"/>
      <c r="J22" s="98"/>
      <c r="K22" s="98"/>
      <c r="L22" s="98"/>
      <c r="M22" s="98"/>
      <c r="N22" s="98"/>
      <c r="O22" s="98"/>
      <c r="P22" s="98"/>
      <c r="Q22" s="98"/>
      <c r="R22" s="9"/>
      <c r="S22" s="9"/>
      <c r="T22" s="9"/>
      <c r="U22" s="9"/>
      <c r="V22" s="9"/>
      <c r="W22" s="9"/>
      <c r="X22" s="9"/>
      <c r="Y22" s="102"/>
      <c r="Z22" s="102"/>
      <c r="AA22" s="102"/>
      <c r="AB22" s="102"/>
      <c r="AC22" s="102"/>
      <c r="AD22" s="102"/>
      <c r="AE22" s="102"/>
      <c r="AF22" s="102"/>
      <c r="AG22" s="102"/>
      <c r="AH22" s="102"/>
      <c r="AI22" s="102"/>
      <c r="AJ22" s="102"/>
      <c r="AK22" s="102"/>
      <c r="AL22" s="102"/>
      <c r="AM22" s="102"/>
      <c r="AN22" s="102"/>
      <c r="AO22" s="102"/>
      <c r="AP22" s="9"/>
      <c r="AQ22" s="9"/>
      <c r="AR22" s="9"/>
      <c r="AS22" s="9"/>
      <c r="AT22" s="10"/>
      <c r="AU22" s="98"/>
      <c r="AV22" s="98"/>
      <c r="AW22" s="98"/>
      <c r="AX22" s="98"/>
      <c r="AY22" s="98"/>
      <c r="AZ22" s="98"/>
      <c r="BA22" s="98"/>
      <c r="BB22" s="98"/>
      <c r="BC22" s="98"/>
      <c r="BD22" s="98"/>
      <c r="BE22" s="8"/>
      <c r="BF22" s="8"/>
      <c r="BG22" s="8"/>
      <c r="BH22" s="8"/>
      <c r="BI22" s="8"/>
      <c r="BJ22" s="8"/>
      <c r="BK22" s="8"/>
      <c r="BL22" s="8"/>
      <c r="BM22" s="8"/>
      <c r="BN22" s="8"/>
      <c r="BO22" s="8"/>
    </row>
    <row r="23" spans="1:67" x14ac:dyDescent="0.25">
      <c r="A23" s="106"/>
      <c r="B23" s="106"/>
      <c r="C23" s="106"/>
      <c r="D23" s="106"/>
      <c r="E23" s="106"/>
      <c r="F23" s="106"/>
      <c r="G23" s="106"/>
      <c r="H23" s="106"/>
      <c r="I23" s="106"/>
      <c r="J23" s="106"/>
      <c r="K23" s="106"/>
      <c r="L23" s="106"/>
      <c r="M23" s="106"/>
      <c r="N23" s="106"/>
      <c r="O23" s="106"/>
      <c r="P23" s="106"/>
      <c r="Q23" s="106"/>
      <c r="R23" s="106"/>
      <c r="S23" s="106"/>
      <c r="T23" s="10"/>
      <c r="U23" s="10"/>
      <c r="V23" s="8"/>
      <c r="W23" s="8"/>
      <c r="X23" s="8"/>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
      <c r="AU23" s="44"/>
      <c r="AV23" s="44"/>
      <c r="AW23" s="44"/>
      <c r="AX23" s="44"/>
      <c r="AY23" s="44"/>
      <c r="AZ23" s="142"/>
      <c r="BA23" s="142"/>
      <c r="BB23" s="142"/>
      <c r="BC23" s="142"/>
      <c r="BD23" s="142"/>
      <c r="BE23" s="142"/>
      <c r="BF23" s="142"/>
      <c r="BG23" s="142"/>
      <c r="BH23" s="142"/>
      <c r="BI23" s="142"/>
      <c r="BJ23" s="142"/>
      <c r="BK23" s="142"/>
      <c r="BL23" s="142"/>
      <c r="BM23" s="142"/>
      <c r="BN23" s="142"/>
      <c r="BO23" s="142"/>
    </row>
    <row r="24" spans="1:67" x14ac:dyDescent="0.25">
      <c r="A24" s="112" t="s">
        <v>81</v>
      </c>
      <c r="B24" s="112"/>
      <c r="C24" s="112"/>
      <c r="D24" s="112"/>
      <c r="E24" s="112"/>
      <c r="F24" s="112"/>
      <c r="G24" s="112"/>
      <c r="H24" s="112"/>
      <c r="I24" s="112"/>
      <c r="J24" s="112"/>
      <c r="K24" s="112"/>
      <c r="L24" s="112"/>
      <c r="M24" s="112"/>
      <c r="N24" s="112"/>
      <c r="O24" s="112"/>
      <c r="P24" s="112"/>
      <c r="Q24" s="112"/>
      <c r="R24" s="112"/>
      <c r="S24" s="112"/>
      <c r="T24" s="9"/>
      <c r="U24" s="9"/>
      <c r="V24" s="3"/>
      <c r="W24" s="8"/>
      <c r="X24" s="8"/>
      <c r="Y24" s="112" t="s">
        <v>92</v>
      </c>
      <c r="Z24" s="112"/>
      <c r="AA24" s="112"/>
      <c r="AB24" s="112"/>
      <c r="AC24" s="112"/>
      <c r="AD24" s="112"/>
      <c r="AE24" s="112"/>
      <c r="AF24" s="112"/>
      <c r="AG24" s="112"/>
      <c r="AH24" s="112"/>
      <c r="AI24" s="112"/>
      <c r="AJ24" s="112"/>
      <c r="AK24" s="112"/>
      <c r="AL24" s="112"/>
      <c r="AM24" s="112"/>
      <c r="AN24" s="112"/>
      <c r="AO24" s="112"/>
      <c r="AP24" s="112"/>
      <c r="AQ24" s="112"/>
      <c r="AR24" s="112"/>
      <c r="AS24" s="112"/>
      <c r="AT24" s="10"/>
      <c r="AU24" s="10"/>
      <c r="AV24" s="10"/>
      <c r="AW24" s="8"/>
      <c r="AX24" s="8"/>
      <c r="AY24" s="8"/>
      <c r="AZ24" s="8"/>
      <c r="BA24" s="8"/>
      <c r="BB24" s="8"/>
      <c r="BC24" s="8"/>
      <c r="BD24" s="8"/>
      <c r="BE24" s="8"/>
      <c r="BF24" s="8"/>
      <c r="BG24" s="8"/>
      <c r="BH24" s="8"/>
      <c r="BI24" s="8"/>
      <c r="BJ24" s="8"/>
      <c r="BK24" s="8"/>
      <c r="BL24" s="8"/>
      <c r="BM24" s="8"/>
      <c r="BN24" s="8"/>
      <c r="BO24" s="8"/>
    </row>
    <row r="25" spans="1:67" ht="9" customHeight="1" x14ac:dyDescent="0.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c r="BA25" s="137"/>
      <c r="BB25" s="137"/>
      <c r="BC25" s="137"/>
      <c r="BD25" s="137"/>
      <c r="BE25" s="137"/>
      <c r="BF25" s="137"/>
      <c r="BG25" s="137"/>
      <c r="BH25" s="137"/>
      <c r="BI25" s="137"/>
      <c r="BJ25" s="137"/>
      <c r="BK25" s="137"/>
      <c r="BL25" s="137"/>
      <c r="BM25" s="137"/>
      <c r="BN25" s="137"/>
      <c r="BO25" s="137"/>
    </row>
    <row r="26" spans="1:67" x14ac:dyDescent="0.25">
      <c r="A26" s="172" t="s">
        <v>45</v>
      </c>
      <c r="B26" s="172"/>
      <c r="C26" s="172"/>
      <c r="D26" s="172"/>
      <c r="E26" s="172"/>
      <c r="F26" s="172"/>
      <c r="G26" s="113" t="s">
        <v>107</v>
      </c>
      <c r="H26" s="113"/>
      <c r="I26" s="113"/>
      <c r="J26" s="113"/>
      <c r="K26" s="113"/>
      <c r="L26" s="113"/>
      <c r="M26" s="113"/>
      <c r="N26" s="113"/>
      <c r="O26" s="113"/>
      <c r="P26" s="113"/>
      <c r="Q26" s="113"/>
      <c r="R26" s="113"/>
      <c r="S26" s="162"/>
      <c r="T26" s="162"/>
      <c r="U26" s="162"/>
      <c r="V26" s="162"/>
      <c r="W26" s="113" t="s">
        <v>106</v>
      </c>
      <c r="X26" s="113"/>
      <c r="Y26" s="113"/>
      <c r="Z26" s="113"/>
      <c r="AA26" s="113"/>
      <c r="AB26" s="113"/>
      <c r="AC26" s="162"/>
      <c r="AD26" s="162"/>
      <c r="AE26" s="162"/>
      <c r="AF26" s="162"/>
      <c r="AG26" s="3"/>
      <c r="AH26" s="113" t="s">
        <v>34</v>
      </c>
      <c r="AI26" s="113"/>
      <c r="AJ26" s="113"/>
      <c r="AK26" s="113"/>
      <c r="AL26" s="146"/>
      <c r="AM26" s="146"/>
      <c r="AN26" s="146"/>
      <c r="AO26" s="146"/>
      <c r="AP26" s="146"/>
      <c r="AQ26" s="146"/>
      <c r="AR26" s="146"/>
      <c r="AS26" s="146"/>
      <c r="AT26" s="146"/>
      <c r="AU26" s="146"/>
      <c r="AV26" s="146"/>
      <c r="AW26" s="146"/>
      <c r="AX26" s="146"/>
      <c r="AY26" s="146"/>
      <c r="AZ26" s="146"/>
      <c r="BA26" s="146"/>
      <c r="BB26" s="146"/>
      <c r="BC26" s="146"/>
      <c r="BD26" s="146"/>
      <c r="BE26" s="146"/>
      <c r="BF26" s="102" t="s">
        <v>46</v>
      </c>
      <c r="BG26" s="102"/>
      <c r="BH26" s="102"/>
      <c r="BI26" s="102"/>
      <c r="BJ26" s="102"/>
      <c r="BK26" s="146"/>
      <c r="BL26" s="146"/>
      <c r="BM26" s="146"/>
      <c r="BN26" s="146"/>
      <c r="BO26" s="146"/>
    </row>
    <row r="27" spans="1:67" ht="3" customHeight="1" thickBot="1" x14ac:dyDescent="0.3">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0"/>
      <c r="BI27" s="100"/>
      <c r="BJ27" s="100"/>
      <c r="BK27" s="100"/>
      <c r="BL27" s="100"/>
      <c r="BM27" s="100"/>
      <c r="BN27" s="100"/>
      <c r="BO27" s="100"/>
    </row>
    <row r="28" spans="1:67" ht="11.25" customHeight="1" x14ac:dyDescent="0.25">
      <c r="A28" s="163" t="s">
        <v>74</v>
      </c>
      <c r="B28" s="108"/>
      <c r="C28" s="108"/>
      <c r="D28" s="108"/>
      <c r="E28" s="108"/>
      <c r="F28" s="108"/>
      <c r="G28" s="108"/>
      <c r="H28" s="109"/>
      <c r="I28" s="164" t="s">
        <v>103</v>
      </c>
      <c r="J28" s="165"/>
      <c r="K28" s="165"/>
      <c r="L28" s="165"/>
      <c r="M28" s="165"/>
      <c r="N28" s="165"/>
      <c r="O28" s="165"/>
      <c r="P28" s="165"/>
      <c r="Q28" s="165"/>
      <c r="R28" s="165"/>
      <c r="S28" s="165"/>
      <c r="T28" s="165"/>
      <c r="U28" s="165"/>
      <c r="V28" s="165"/>
      <c r="W28" s="165"/>
      <c r="X28" s="165"/>
      <c r="Y28" s="165"/>
      <c r="Z28" s="165"/>
      <c r="AA28" s="165"/>
      <c r="AB28" s="165"/>
      <c r="AC28" s="165"/>
      <c r="AD28" s="165"/>
      <c r="AE28" s="165"/>
      <c r="AF28" s="165"/>
      <c r="AG28" s="165"/>
      <c r="AH28" s="165"/>
      <c r="AI28" s="165"/>
      <c r="AJ28" s="165"/>
      <c r="AK28" s="165"/>
      <c r="AL28" s="165"/>
      <c r="AM28" s="165"/>
      <c r="AN28" s="165"/>
      <c r="AO28" s="165"/>
      <c r="AP28" s="165"/>
      <c r="AQ28" s="165"/>
      <c r="AR28" s="165"/>
      <c r="AS28" s="166"/>
      <c r="AT28" s="107" t="s">
        <v>41</v>
      </c>
      <c r="AU28" s="108"/>
      <c r="AV28" s="108"/>
      <c r="AW28" s="108"/>
      <c r="AX28" s="109"/>
      <c r="AY28" s="108" t="s">
        <v>47</v>
      </c>
      <c r="AZ28" s="108"/>
      <c r="BA28" s="108"/>
      <c r="BB28" s="108"/>
      <c r="BC28" s="109"/>
      <c r="BD28" s="147" t="s">
        <v>48</v>
      </c>
      <c r="BE28" s="147"/>
      <c r="BF28" s="147"/>
      <c r="BG28" s="147"/>
      <c r="BH28" s="147"/>
      <c r="BI28" s="147" t="s">
        <v>2</v>
      </c>
      <c r="BJ28" s="147"/>
      <c r="BK28" s="147"/>
      <c r="BL28" s="147"/>
      <c r="BM28" s="147"/>
      <c r="BN28" s="147"/>
      <c r="BO28" s="148"/>
    </row>
    <row r="29" spans="1:67" ht="11.25" customHeight="1" x14ac:dyDescent="0.25">
      <c r="A29" s="86"/>
      <c r="B29" s="87"/>
      <c r="C29" s="87"/>
      <c r="D29" s="87"/>
      <c r="E29" s="87"/>
      <c r="F29" s="87"/>
      <c r="G29" s="87"/>
      <c r="H29" s="88"/>
      <c r="I29" s="131"/>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3"/>
      <c r="AT29" s="110"/>
      <c r="AU29" s="87"/>
      <c r="AV29" s="87"/>
      <c r="AW29" s="87"/>
      <c r="AX29" s="88"/>
      <c r="AY29" s="87"/>
      <c r="AZ29" s="87"/>
      <c r="BA29" s="87"/>
      <c r="BB29" s="87"/>
      <c r="BC29" s="88"/>
      <c r="BD29" s="119"/>
      <c r="BE29" s="119"/>
      <c r="BF29" s="119"/>
      <c r="BG29" s="119"/>
      <c r="BH29" s="119"/>
      <c r="BI29" s="119"/>
      <c r="BJ29" s="119"/>
      <c r="BK29" s="119"/>
      <c r="BL29" s="119"/>
      <c r="BM29" s="119"/>
      <c r="BN29" s="119"/>
      <c r="BO29" s="120"/>
    </row>
    <row r="30" spans="1:67" ht="11.25" customHeight="1" x14ac:dyDescent="0.25">
      <c r="A30" s="86"/>
      <c r="B30" s="87"/>
      <c r="C30" s="87"/>
      <c r="D30" s="87"/>
      <c r="E30" s="87"/>
      <c r="F30" s="87"/>
      <c r="G30" s="87"/>
      <c r="H30" s="88"/>
      <c r="I30" s="131"/>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3"/>
      <c r="AT30" s="110"/>
      <c r="AU30" s="87"/>
      <c r="AV30" s="87"/>
      <c r="AW30" s="87"/>
      <c r="AX30" s="88"/>
      <c r="AY30" s="87"/>
      <c r="AZ30" s="87"/>
      <c r="BA30" s="87"/>
      <c r="BB30" s="87"/>
      <c r="BC30" s="88"/>
      <c r="BD30" s="119"/>
      <c r="BE30" s="119"/>
      <c r="BF30" s="119"/>
      <c r="BG30" s="119"/>
      <c r="BH30" s="119"/>
      <c r="BI30" s="119"/>
      <c r="BJ30" s="119"/>
      <c r="BK30" s="119"/>
      <c r="BL30" s="119"/>
      <c r="BM30" s="119"/>
      <c r="BN30" s="119"/>
      <c r="BO30" s="120"/>
    </row>
    <row r="31" spans="1:67" ht="11.25" customHeight="1" x14ac:dyDescent="0.25">
      <c r="A31" s="89"/>
      <c r="B31" s="90"/>
      <c r="C31" s="90"/>
      <c r="D31" s="90"/>
      <c r="E31" s="90"/>
      <c r="F31" s="90"/>
      <c r="G31" s="90"/>
      <c r="H31" s="91"/>
      <c r="I31" s="134"/>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c r="AJ31" s="135"/>
      <c r="AK31" s="135"/>
      <c r="AL31" s="135"/>
      <c r="AM31" s="135"/>
      <c r="AN31" s="135"/>
      <c r="AO31" s="135"/>
      <c r="AP31" s="135"/>
      <c r="AQ31" s="135"/>
      <c r="AR31" s="135"/>
      <c r="AS31" s="136"/>
      <c r="AT31" s="111"/>
      <c r="AU31" s="90"/>
      <c r="AV31" s="90"/>
      <c r="AW31" s="90"/>
      <c r="AX31" s="91"/>
      <c r="AY31" s="90"/>
      <c r="AZ31" s="90"/>
      <c r="BA31" s="90"/>
      <c r="BB31" s="90"/>
      <c r="BC31" s="91"/>
      <c r="BD31" s="119"/>
      <c r="BE31" s="119"/>
      <c r="BF31" s="119"/>
      <c r="BG31" s="119"/>
      <c r="BH31" s="119"/>
      <c r="BI31" s="119"/>
      <c r="BJ31" s="119"/>
      <c r="BK31" s="119"/>
      <c r="BL31" s="119"/>
      <c r="BM31" s="119"/>
      <c r="BN31" s="119"/>
      <c r="BO31" s="120"/>
    </row>
    <row r="32" spans="1:67" ht="20.100000000000001" customHeight="1" thickBot="1" x14ac:dyDescent="0.3">
      <c r="A32" s="95"/>
      <c r="B32" s="96"/>
      <c r="C32" s="96"/>
      <c r="D32" s="96"/>
      <c r="E32" s="96"/>
      <c r="F32" s="96"/>
      <c r="G32" s="96"/>
      <c r="H32" s="97"/>
      <c r="I32" s="92"/>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4"/>
      <c r="AT32" s="79"/>
      <c r="AU32" s="79"/>
      <c r="AV32" s="79"/>
      <c r="AW32" s="79"/>
      <c r="AX32" s="79"/>
      <c r="AY32" s="79"/>
      <c r="AZ32" s="79"/>
      <c r="BA32" s="79"/>
      <c r="BB32" s="79"/>
      <c r="BC32" s="79"/>
      <c r="BD32" s="83" t="str">
        <f>IF(OR(AT32="",AY32=""),"",IF(ISERROR(ROUND(AVERAGE(AT32,AY32),0)),"",ROUND(AVERAGE(AT32,AY32),0)))</f>
        <v/>
      </c>
      <c r="BE32" s="83"/>
      <c r="BF32" s="83"/>
      <c r="BG32" s="83"/>
      <c r="BH32" s="83"/>
      <c r="BI32" s="83" t="str">
        <f>IF(OR(AT32="",AY32="",BD32=""),"",IF(BD32&gt;=75,"PASSED","FAILED"))</f>
        <v/>
      </c>
      <c r="BJ32" s="83"/>
      <c r="BK32" s="83"/>
      <c r="BL32" s="83"/>
      <c r="BM32" s="83"/>
      <c r="BN32" s="83"/>
      <c r="BO32" s="84"/>
    </row>
    <row r="33" spans="1:67" ht="20.100000000000001" hidden="1" customHeight="1" x14ac:dyDescent="0.25">
      <c r="A33" s="95"/>
      <c r="B33" s="96"/>
      <c r="C33" s="96"/>
      <c r="D33" s="96"/>
      <c r="E33" s="96"/>
      <c r="F33" s="96"/>
      <c r="G33" s="96"/>
      <c r="H33" s="97"/>
      <c r="I33" s="92"/>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4"/>
      <c r="AT33" s="79"/>
      <c r="AU33" s="79"/>
      <c r="AV33" s="79"/>
      <c r="AW33" s="79"/>
      <c r="AX33" s="79"/>
      <c r="AY33" s="79"/>
      <c r="AZ33" s="79"/>
      <c r="BA33" s="79"/>
      <c r="BB33" s="79"/>
      <c r="BC33" s="79"/>
      <c r="BD33" s="83" t="str">
        <f>IF(OR(AT33="",AY33=""),"",IF(ISERROR(ROUND(AVERAGE(AT33,AY33),0)),"",ROUND(AVERAGE(AT33,AY33),0)))</f>
        <v/>
      </c>
      <c r="BE33" s="83"/>
      <c r="BF33" s="83"/>
      <c r="BG33" s="83"/>
      <c r="BH33" s="83"/>
      <c r="BI33" s="83" t="str">
        <f>IF(OR(AT33="",AY33="",BD33=""),"",IF(BD33&gt;=75,"PASSED","FAILED"))</f>
        <v/>
      </c>
      <c r="BJ33" s="83"/>
      <c r="BK33" s="83"/>
      <c r="BL33" s="83"/>
      <c r="BM33" s="83"/>
      <c r="BN33" s="83"/>
      <c r="BO33" s="84"/>
    </row>
    <row r="34" spans="1:67" ht="20.100000000000001" hidden="1" customHeight="1" x14ac:dyDescent="0.25">
      <c r="A34" s="95"/>
      <c r="B34" s="96"/>
      <c r="C34" s="96"/>
      <c r="D34" s="96"/>
      <c r="E34" s="96"/>
      <c r="F34" s="96"/>
      <c r="G34" s="96"/>
      <c r="H34" s="97"/>
      <c r="I34" s="92"/>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4"/>
      <c r="AT34" s="79"/>
      <c r="AU34" s="79"/>
      <c r="AV34" s="79"/>
      <c r="AW34" s="79"/>
      <c r="AX34" s="79"/>
      <c r="AY34" s="79"/>
      <c r="AZ34" s="79"/>
      <c r="BA34" s="79"/>
      <c r="BB34" s="79"/>
      <c r="BC34" s="79"/>
      <c r="BD34" s="83" t="str">
        <f>IF(OR(AT34="",AY34=""),"",IF(ISERROR(ROUND(AVERAGE(AT34,AY34),0)),"",ROUND(AVERAGE(AT34,AY34),0)))</f>
        <v/>
      </c>
      <c r="BE34" s="83"/>
      <c r="BF34" s="83"/>
      <c r="BG34" s="83"/>
      <c r="BH34" s="83"/>
      <c r="BI34" s="83" t="str">
        <f>IF(OR(AT34="",AY34="",BD34=""),"",IF(BD34&gt;=75,"PASSED","FAILED"))</f>
        <v/>
      </c>
      <c r="BJ34" s="83"/>
      <c r="BK34" s="83"/>
      <c r="BL34" s="83"/>
      <c r="BM34" s="83"/>
      <c r="BN34" s="83"/>
      <c r="BO34" s="84"/>
    </row>
    <row r="35" spans="1:67" ht="20.100000000000001" hidden="1" customHeight="1" thickBot="1" x14ac:dyDescent="0.3">
      <c r="A35" s="158"/>
      <c r="B35" s="159"/>
      <c r="C35" s="159"/>
      <c r="D35" s="159"/>
      <c r="E35" s="159"/>
      <c r="F35" s="159"/>
      <c r="G35" s="159"/>
      <c r="H35" s="160"/>
      <c r="I35" s="16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69"/>
      <c r="AO35" s="169"/>
      <c r="AP35" s="169"/>
      <c r="AQ35" s="169"/>
      <c r="AR35" s="169"/>
      <c r="AS35" s="170"/>
      <c r="AT35" s="157"/>
      <c r="AU35" s="157"/>
      <c r="AV35" s="157"/>
      <c r="AW35" s="157"/>
      <c r="AX35" s="157"/>
      <c r="AY35" s="157"/>
      <c r="AZ35" s="157"/>
      <c r="BA35" s="157"/>
      <c r="BB35" s="157"/>
      <c r="BC35" s="157"/>
      <c r="BD35" s="99" t="str">
        <f>IF(OR(AT35="",AY35=""),"",IF(ISERROR(ROUND(AVERAGE(AT35,AY35),0)),"",ROUND(AVERAGE(AT35,AY35),0)))</f>
        <v/>
      </c>
      <c r="BE35" s="99"/>
      <c r="BF35" s="99"/>
      <c r="BG35" s="99"/>
      <c r="BH35" s="99"/>
      <c r="BI35" s="99" t="str">
        <f>IF(OR(AT35="",AY35="",BD35=""),"",IF(BD35&gt;=75,"PASSED","FAILED"))</f>
        <v/>
      </c>
      <c r="BJ35" s="99"/>
      <c r="BK35" s="99"/>
      <c r="BL35" s="99"/>
      <c r="BM35" s="99"/>
      <c r="BN35" s="99"/>
      <c r="BO35" s="101"/>
    </row>
    <row r="36" spans="1:67" ht="3" customHeight="1" x14ac:dyDescent="0.25">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row>
    <row r="37" spans="1:67" ht="22.35" customHeight="1" x14ac:dyDescent="0.25">
      <c r="A37" s="102" t="s">
        <v>34</v>
      </c>
      <c r="B37" s="102"/>
      <c r="C37" s="102"/>
      <c r="D37" s="102"/>
      <c r="E37" s="121"/>
      <c r="F37" s="121"/>
      <c r="G37" s="121"/>
      <c r="H37" s="121"/>
      <c r="I37" s="121"/>
      <c r="J37" s="121"/>
      <c r="K37" s="121"/>
      <c r="L37" s="121"/>
      <c r="M37" s="121"/>
      <c r="N37" s="121"/>
      <c r="O37" s="121"/>
      <c r="P37" s="121"/>
      <c r="Q37" s="121"/>
      <c r="R37" s="121"/>
      <c r="S37" s="121"/>
      <c r="T37" s="121"/>
      <c r="U37" s="121"/>
      <c r="V37" s="121"/>
      <c r="W37" s="121"/>
      <c r="X37" s="121"/>
      <c r="Y37" s="121"/>
      <c r="Z37" s="121"/>
      <c r="AA37" s="121"/>
      <c r="AB37" s="161" t="s">
        <v>46</v>
      </c>
      <c r="AC37" s="161"/>
      <c r="AD37" s="161"/>
      <c r="AE37" s="161"/>
      <c r="AF37" s="106"/>
      <c r="AG37" s="106"/>
      <c r="AH37" s="106"/>
      <c r="AI37" s="106"/>
      <c r="AJ37" s="106"/>
      <c r="AK37" s="106"/>
      <c r="AL37" s="106"/>
      <c r="AM37" s="102" t="s">
        <v>35</v>
      </c>
      <c r="AN37" s="102"/>
      <c r="AO37" s="102"/>
      <c r="AP37" s="102"/>
      <c r="AQ37" s="102"/>
      <c r="AR37" s="102"/>
      <c r="AS37" s="106">
        <v>12</v>
      </c>
      <c r="AT37" s="106"/>
      <c r="AU37" s="106"/>
      <c r="AV37" s="106"/>
      <c r="AW37" s="106"/>
      <c r="AX37" s="106"/>
      <c r="AY37" s="102" t="s">
        <v>3</v>
      </c>
      <c r="AZ37" s="102"/>
      <c r="BA37" s="106" t="s">
        <v>133</v>
      </c>
      <c r="BB37" s="106"/>
      <c r="BC37" s="106"/>
      <c r="BD37" s="106"/>
      <c r="BE37" s="106"/>
      <c r="BF37" s="106"/>
      <c r="BG37" s="106"/>
      <c r="BH37" s="161" t="s">
        <v>4</v>
      </c>
      <c r="BI37" s="161"/>
      <c r="BJ37" s="161"/>
      <c r="BK37" s="121" t="s">
        <v>118</v>
      </c>
      <c r="BL37" s="121"/>
      <c r="BM37" s="121"/>
      <c r="BN37" s="121"/>
      <c r="BO37" s="121"/>
    </row>
    <row r="38" spans="1:67" ht="21.75" customHeight="1" thickBot="1" x14ac:dyDescent="0.3">
      <c r="A38" s="102" t="s">
        <v>37</v>
      </c>
      <c r="B38" s="102"/>
      <c r="C38" s="102"/>
      <c r="D38" s="102"/>
      <c r="E38" s="102"/>
      <c r="F38" s="102"/>
      <c r="G38" s="121"/>
      <c r="H38" s="121"/>
      <c r="I38" s="121"/>
      <c r="J38" s="121"/>
      <c r="K38" s="121"/>
      <c r="L38" s="121"/>
      <c r="M38" s="121"/>
      <c r="N38" s="121"/>
      <c r="O38" s="121"/>
      <c r="P38" s="121"/>
      <c r="Q38" s="121"/>
      <c r="R38" s="121"/>
      <c r="S38" s="121"/>
      <c r="T38" s="121"/>
      <c r="U38" s="121"/>
      <c r="V38" s="121"/>
      <c r="W38" s="121"/>
      <c r="X38" s="121"/>
      <c r="Y38" s="121"/>
      <c r="Z38" s="121"/>
      <c r="AA38" s="121"/>
      <c r="AB38" s="121"/>
      <c r="AC38" s="121"/>
      <c r="AD38" s="121"/>
      <c r="AE38" s="121"/>
      <c r="AF38" s="121"/>
      <c r="AG38" s="121"/>
      <c r="AH38" s="121"/>
      <c r="AI38" s="121"/>
      <c r="AJ38" s="121"/>
      <c r="AK38" s="121"/>
      <c r="AL38" s="121"/>
      <c r="AM38" s="121"/>
      <c r="AN38" s="161" t="s">
        <v>5</v>
      </c>
      <c r="AO38" s="161"/>
      <c r="AP38" s="161"/>
      <c r="AQ38" s="161"/>
      <c r="AR38" s="161"/>
      <c r="AS38" s="64" t="s">
        <v>120</v>
      </c>
      <c r="AT38" s="64"/>
      <c r="AU38" s="64"/>
      <c r="AV38" s="64"/>
      <c r="AW38" s="64"/>
      <c r="AX38" s="64"/>
      <c r="AY38" s="64"/>
      <c r="AZ38" s="64"/>
      <c r="BA38" s="64"/>
      <c r="BB38" s="64"/>
      <c r="BC38" s="64"/>
      <c r="BD38" s="64"/>
      <c r="BE38" s="64"/>
      <c r="BF38" s="64"/>
      <c r="BG38" s="64"/>
      <c r="BH38" s="64"/>
      <c r="BI38" s="64"/>
      <c r="BJ38" s="64"/>
      <c r="BK38" s="64"/>
      <c r="BL38" s="64"/>
      <c r="BM38" s="64"/>
      <c r="BN38" s="64"/>
      <c r="BO38" s="64"/>
    </row>
    <row r="39" spans="1:67" ht="21.75" hidden="1" customHeight="1" thickBot="1" x14ac:dyDescent="0.3">
      <c r="A39" s="59"/>
      <c r="B39" s="59"/>
      <c r="C39" s="59"/>
      <c r="D39" s="59"/>
      <c r="E39" s="62"/>
      <c r="F39" s="63"/>
      <c r="G39" s="63"/>
      <c r="H39" s="63"/>
      <c r="I39" s="63"/>
      <c r="J39" s="63"/>
      <c r="K39" s="63"/>
      <c r="L39" s="63"/>
      <c r="M39" s="63"/>
      <c r="N39" s="63"/>
      <c r="O39" s="63"/>
      <c r="P39" s="63"/>
      <c r="Q39" s="63"/>
      <c r="R39" s="63"/>
      <c r="S39" s="63"/>
      <c r="T39" s="63"/>
      <c r="U39" s="63"/>
      <c r="V39" s="63"/>
      <c r="W39" s="63"/>
      <c r="X39" s="63"/>
      <c r="Y39" s="63"/>
      <c r="Z39" s="63"/>
      <c r="AA39" s="63"/>
      <c r="AB39" s="58"/>
      <c r="AC39" s="58"/>
      <c r="AD39" s="58"/>
      <c r="AE39" s="58"/>
      <c r="AF39" s="63"/>
      <c r="AG39" s="63"/>
      <c r="AH39" s="63"/>
      <c r="AI39" s="63"/>
      <c r="AJ39" s="63"/>
      <c r="AK39" s="63"/>
      <c r="AL39" s="63"/>
      <c r="AM39" s="59"/>
      <c r="AN39" s="59"/>
      <c r="AO39" s="59"/>
      <c r="AP39" s="59"/>
      <c r="AQ39" s="59"/>
      <c r="AR39" s="59"/>
      <c r="AS39" s="63"/>
      <c r="AT39" s="61"/>
      <c r="AU39" s="61"/>
      <c r="AV39" s="61"/>
      <c r="AW39" s="61"/>
      <c r="AX39" s="61"/>
      <c r="AY39" s="59"/>
      <c r="AZ39" s="59"/>
      <c r="BA39" s="60"/>
      <c r="BB39" s="61"/>
      <c r="BC39" s="61"/>
      <c r="BD39" s="61"/>
      <c r="BE39" s="61"/>
      <c r="BF39" s="61"/>
      <c r="BG39" s="61"/>
      <c r="BH39" s="58"/>
      <c r="BI39" s="58"/>
      <c r="BJ39" s="58"/>
      <c r="BK39" s="61"/>
      <c r="BL39" s="61"/>
      <c r="BM39" s="61"/>
      <c r="BN39" s="61"/>
      <c r="BO39" s="61"/>
    </row>
    <row r="40" spans="1:67" ht="21.75" hidden="1" customHeight="1" thickBot="1" x14ac:dyDescent="0.3">
      <c r="A40" s="59"/>
      <c r="B40" s="59"/>
      <c r="C40" s="59"/>
      <c r="D40" s="59"/>
      <c r="E40" s="62"/>
      <c r="F40" s="63"/>
      <c r="G40" s="63"/>
      <c r="H40" s="63"/>
      <c r="I40" s="63"/>
      <c r="J40" s="63"/>
      <c r="K40" s="63"/>
      <c r="L40" s="63"/>
      <c r="M40" s="63"/>
      <c r="N40" s="63"/>
      <c r="O40" s="63"/>
      <c r="P40" s="63"/>
      <c r="Q40" s="63"/>
      <c r="R40" s="63"/>
      <c r="S40" s="63"/>
      <c r="T40" s="63"/>
      <c r="U40" s="63"/>
      <c r="V40" s="63"/>
      <c r="W40" s="63"/>
      <c r="X40" s="63"/>
      <c r="Y40" s="63"/>
      <c r="Z40" s="63"/>
      <c r="AA40" s="63"/>
      <c r="AB40" s="58"/>
      <c r="AC40" s="58"/>
      <c r="AD40" s="58"/>
      <c r="AE40" s="58"/>
      <c r="AF40" s="63"/>
      <c r="AG40" s="63"/>
      <c r="AH40" s="63"/>
      <c r="AI40" s="63"/>
      <c r="AJ40" s="63"/>
      <c r="AK40" s="63"/>
      <c r="AL40" s="63"/>
      <c r="AM40" s="59"/>
      <c r="AN40" s="59"/>
      <c r="AO40" s="59"/>
      <c r="AP40" s="59"/>
      <c r="AQ40" s="59"/>
      <c r="AR40" s="59"/>
      <c r="AS40" s="63"/>
      <c r="AT40" s="61"/>
      <c r="AU40" s="61"/>
      <c r="AV40" s="61"/>
      <c r="AW40" s="61"/>
      <c r="AX40" s="61"/>
      <c r="AY40" s="59"/>
      <c r="AZ40" s="59"/>
      <c r="BA40" s="60"/>
      <c r="BB40" s="61"/>
      <c r="BC40" s="61"/>
      <c r="BD40" s="61"/>
      <c r="BE40" s="61"/>
      <c r="BF40" s="61"/>
      <c r="BG40" s="61"/>
      <c r="BH40" s="58"/>
      <c r="BI40" s="58"/>
      <c r="BJ40" s="58"/>
      <c r="BK40" s="61"/>
      <c r="BL40" s="61"/>
      <c r="BM40" s="61"/>
      <c r="BN40" s="61"/>
      <c r="BO40" s="61"/>
    </row>
    <row r="41" spans="1:67" ht="21.75" hidden="1" customHeight="1" thickBot="1" x14ac:dyDescent="0.3">
      <c r="A41" s="59"/>
      <c r="B41" s="59"/>
      <c r="C41" s="59"/>
      <c r="D41" s="59"/>
      <c r="E41" s="62"/>
      <c r="F41" s="63"/>
      <c r="G41" s="63"/>
      <c r="H41" s="63"/>
      <c r="I41" s="63"/>
      <c r="J41" s="63"/>
      <c r="K41" s="63"/>
      <c r="L41" s="63"/>
      <c r="M41" s="63"/>
      <c r="N41" s="63"/>
      <c r="O41" s="63"/>
      <c r="P41" s="63"/>
      <c r="Q41" s="63"/>
      <c r="R41" s="63"/>
      <c r="S41" s="63"/>
      <c r="T41" s="63"/>
      <c r="U41" s="63"/>
      <c r="V41" s="63"/>
      <c r="W41" s="63"/>
      <c r="X41" s="63"/>
      <c r="Y41" s="63"/>
      <c r="Z41" s="63"/>
      <c r="AA41" s="63"/>
      <c r="AB41" s="58"/>
      <c r="AC41" s="58"/>
      <c r="AD41" s="58"/>
      <c r="AE41" s="58"/>
      <c r="AF41" s="63"/>
      <c r="AG41" s="63"/>
      <c r="AH41" s="63"/>
      <c r="AI41" s="63"/>
      <c r="AJ41" s="63"/>
      <c r="AK41" s="63"/>
      <c r="AL41" s="63"/>
      <c r="AM41" s="59"/>
      <c r="AN41" s="59"/>
      <c r="AO41" s="59"/>
      <c r="AP41" s="59"/>
      <c r="AQ41" s="59"/>
      <c r="AR41" s="59"/>
      <c r="AS41" s="63"/>
      <c r="AT41" s="61"/>
      <c r="AU41" s="61"/>
      <c r="AV41" s="61"/>
      <c r="AW41" s="61"/>
      <c r="AX41" s="61"/>
      <c r="AY41" s="59"/>
      <c r="AZ41" s="59"/>
      <c r="BA41" s="60"/>
      <c r="BB41" s="61"/>
      <c r="BC41" s="61"/>
      <c r="BD41" s="61"/>
      <c r="BE41" s="61"/>
      <c r="BF41" s="61"/>
      <c r="BG41" s="61"/>
      <c r="BH41" s="58"/>
      <c r="BI41" s="58"/>
      <c r="BJ41" s="58"/>
      <c r="BK41" s="61"/>
      <c r="BL41" s="61"/>
      <c r="BM41" s="61"/>
      <c r="BN41" s="61"/>
      <c r="BO41" s="61"/>
    </row>
    <row r="42" spans="1:67" ht="12" customHeight="1" x14ac:dyDescent="0.25">
      <c r="A42" s="163" t="s">
        <v>74</v>
      </c>
      <c r="B42" s="108"/>
      <c r="C42" s="108"/>
      <c r="D42" s="108"/>
      <c r="E42" s="108"/>
      <c r="F42" s="108"/>
      <c r="G42" s="108"/>
      <c r="H42" s="109"/>
      <c r="I42" s="164" t="s">
        <v>103</v>
      </c>
      <c r="J42" s="165"/>
      <c r="K42" s="165"/>
      <c r="L42" s="165"/>
      <c r="M42" s="165"/>
      <c r="N42" s="165"/>
      <c r="O42" s="165"/>
      <c r="P42" s="165"/>
      <c r="Q42" s="165"/>
      <c r="R42" s="165"/>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6"/>
      <c r="AT42" s="183" t="s">
        <v>1</v>
      </c>
      <c r="AU42" s="183"/>
      <c r="AV42" s="183"/>
      <c r="AW42" s="183"/>
      <c r="AX42" s="183"/>
      <c r="AY42" s="183"/>
      <c r="AZ42" s="183"/>
      <c r="BA42" s="183"/>
      <c r="BB42" s="183"/>
      <c r="BC42" s="183"/>
      <c r="BD42" s="147" t="s">
        <v>41</v>
      </c>
      <c r="BE42" s="147"/>
      <c r="BF42" s="147"/>
      <c r="BG42" s="147"/>
      <c r="BH42" s="147"/>
      <c r="BI42" s="147" t="s">
        <v>2</v>
      </c>
      <c r="BJ42" s="147"/>
      <c r="BK42" s="147"/>
      <c r="BL42" s="147"/>
      <c r="BM42" s="147"/>
      <c r="BN42" s="147"/>
      <c r="BO42" s="148"/>
    </row>
    <row r="43" spans="1:67" ht="12" customHeight="1" x14ac:dyDescent="0.25">
      <c r="A43" s="86"/>
      <c r="B43" s="87"/>
      <c r="C43" s="87"/>
      <c r="D43" s="87"/>
      <c r="E43" s="87"/>
      <c r="F43" s="87"/>
      <c r="G43" s="87"/>
      <c r="H43" s="88"/>
      <c r="I43" s="131"/>
      <c r="J43" s="13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3"/>
      <c r="AT43" s="124"/>
      <c r="AU43" s="124"/>
      <c r="AV43" s="124"/>
      <c r="AW43" s="124"/>
      <c r="AX43" s="124"/>
      <c r="AY43" s="124"/>
      <c r="AZ43" s="124"/>
      <c r="BA43" s="124"/>
      <c r="BB43" s="124"/>
      <c r="BC43" s="124"/>
      <c r="BD43" s="119"/>
      <c r="BE43" s="119"/>
      <c r="BF43" s="119"/>
      <c r="BG43" s="119"/>
      <c r="BH43" s="119"/>
      <c r="BI43" s="119"/>
      <c r="BJ43" s="119"/>
      <c r="BK43" s="119"/>
      <c r="BL43" s="119"/>
      <c r="BM43" s="119"/>
      <c r="BN43" s="119"/>
      <c r="BO43" s="120"/>
    </row>
    <row r="44" spans="1:67" x14ac:dyDescent="0.25">
      <c r="A44" s="86"/>
      <c r="B44" s="87"/>
      <c r="C44" s="87"/>
      <c r="D44" s="87"/>
      <c r="E44" s="87"/>
      <c r="F44" s="87"/>
      <c r="G44" s="87"/>
      <c r="H44" s="88"/>
      <c r="I44" s="131"/>
      <c r="J44" s="13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3"/>
      <c r="AT44" s="124" t="str">
        <f>IF(BK35="","",IF(BK35="1ST","1ST",IF(BK35="2ND","3RD")))</f>
        <v/>
      </c>
      <c r="AU44" s="124"/>
      <c r="AV44" s="124"/>
      <c r="AW44" s="124"/>
      <c r="AX44" s="124"/>
      <c r="AY44" s="124" t="str">
        <f>IF(BK35="","",IF(BK35="1ST","2ND",IF(BK35="2ND","4TH")))</f>
        <v/>
      </c>
      <c r="AZ44" s="124"/>
      <c r="BA44" s="124"/>
      <c r="BB44" s="124"/>
      <c r="BC44" s="124"/>
      <c r="BD44" s="119"/>
      <c r="BE44" s="119"/>
      <c r="BF44" s="119"/>
      <c r="BG44" s="119"/>
      <c r="BH44" s="119"/>
      <c r="BI44" s="119"/>
      <c r="BJ44" s="119"/>
      <c r="BK44" s="119"/>
      <c r="BL44" s="119"/>
      <c r="BM44" s="119"/>
      <c r="BN44" s="119"/>
      <c r="BO44" s="120"/>
    </row>
    <row r="45" spans="1:67" ht="3" customHeight="1" x14ac:dyDescent="0.25">
      <c r="A45" s="89"/>
      <c r="B45" s="90"/>
      <c r="C45" s="90"/>
      <c r="D45" s="90"/>
      <c r="E45" s="90"/>
      <c r="F45" s="90"/>
      <c r="G45" s="90"/>
      <c r="H45" s="91"/>
      <c r="I45" s="134"/>
      <c r="J45" s="135"/>
      <c r="K45" s="135"/>
      <c r="L45" s="135"/>
      <c r="M45" s="135"/>
      <c r="N45" s="135"/>
      <c r="O45" s="135"/>
      <c r="P45" s="135"/>
      <c r="Q45" s="135"/>
      <c r="R45" s="135"/>
      <c r="S45" s="135"/>
      <c r="T45" s="135"/>
      <c r="U45" s="135"/>
      <c r="V45" s="135"/>
      <c r="W45" s="135"/>
      <c r="X45" s="135"/>
      <c r="Y45" s="135"/>
      <c r="Z45" s="135"/>
      <c r="AA45" s="135"/>
      <c r="AB45" s="135"/>
      <c r="AC45" s="135"/>
      <c r="AD45" s="135"/>
      <c r="AE45" s="135"/>
      <c r="AF45" s="135"/>
      <c r="AG45" s="135"/>
      <c r="AH45" s="135"/>
      <c r="AI45" s="135"/>
      <c r="AJ45" s="135"/>
      <c r="AK45" s="135"/>
      <c r="AL45" s="135"/>
      <c r="AM45" s="135"/>
      <c r="AN45" s="135"/>
      <c r="AO45" s="135"/>
      <c r="AP45" s="135"/>
      <c r="AQ45" s="135"/>
      <c r="AR45" s="135"/>
      <c r="AS45" s="136"/>
      <c r="AT45" s="124"/>
      <c r="AU45" s="124"/>
      <c r="AV45" s="124"/>
      <c r="AW45" s="124"/>
      <c r="AX45" s="124"/>
      <c r="AY45" s="124"/>
      <c r="AZ45" s="124"/>
      <c r="BA45" s="124"/>
      <c r="BB45" s="124"/>
      <c r="BC45" s="124"/>
      <c r="BD45" s="119"/>
      <c r="BE45" s="119"/>
      <c r="BF45" s="119"/>
      <c r="BG45" s="119"/>
      <c r="BH45" s="119"/>
      <c r="BI45" s="119"/>
      <c r="BJ45" s="119"/>
      <c r="BK45" s="119"/>
      <c r="BL45" s="119"/>
      <c r="BM45" s="119"/>
      <c r="BN45" s="119"/>
      <c r="BO45" s="120"/>
    </row>
    <row r="46" spans="1:67" ht="18.75" customHeight="1" x14ac:dyDescent="0.25">
      <c r="A46" s="95"/>
      <c r="B46" s="96"/>
      <c r="C46" s="96"/>
      <c r="D46" s="96"/>
      <c r="E46" s="96"/>
      <c r="F46" s="96"/>
      <c r="G46" s="96"/>
      <c r="H46" s="97"/>
      <c r="I46" s="92"/>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4"/>
      <c r="AT46" s="79"/>
      <c r="AU46" s="79"/>
      <c r="AV46" s="79"/>
      <c r="AW46" s="79"/>
      <c r="AX46" s="79"/>
      <c r="AY46" s="79"/>
      <c r="AZ46" s="79"/>
      <c r="BA46" s="79"/>
      <c r="BB46" s="79"/>
      <c r="BC46" s="79"/>
      <c r="BD46" s="83"/>
      <c r="BE46" s="83"/>
      <c r="BF46" s="83"/>
      <c r="BG46" s="83"/>
      <c r="BH46" s="83"/>
      <c r="BI46" s="83" t="str">
        <f t="shared" ref="BI46:BI55" si="1">IF(OR(AT46="",AY46="",BD46=""),"",IF(BD46&gt;=75,"PASSED","FAILED"))</f>
        <v/>
      </c>
      <c r="BJ46" s="83"/>
      <c r="BK46" s="83"/>
      <c r="BL46" s="83"/>
      <c r="BM46" s="83"/>
      <c r="BN46" s="83"/>
      <c r="BO46" s="84"/>
    </row>
    <row r="47" spans="1:67" ht="19.5" customHeight="1" x14ac:dyDescent="0.25">
      <c r="A47" s="95"/>
      <c r="B47" s="96"/>
      <c r="C47" s="96"/>
      <c r="D47" s="96"/>
      <c r="E47" s="96"/>
      <c r="F47" s="96"/>
      <c r="G47" s="96"/>
      <c r="H47" s="97"/>
      <c r="I47" s="92"/>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4"/>
      <c r="AT47" s="79"/>
      <c r="AU47" s="79"/>
      <c r="AV47" s="79"/>
      <c r="AW47" s="79"/>
      <c r="AX47" s="79"/>
      <c r="AY47" s="79"/>
      <c r="AZ47" s="79"/>
      <c r="BA47" s="79"/>
      <c r="BB47" s="79"/>
      <c r="BC47" s="79"/>
      <c r="BD47" s="83"/>
      <c r="BE47" s="83"/>
      <c r="BF47" s="83"/>
      <c r="BG47" s="83"/>
      <c r="BH47" s="83"/>
      <c r="BI47" s="80" t="str">
        <f t="shared" si="1"/>
        <v/>
      </c>
      <c r="BJ47" s="81"/>
      <c r="BK47" s="81"/>
      <c r="BL47" s="81"/>
      <c r="BM47" s="81"/>
      <c r="BN47" s="81"/>
      <c r="BO47" s="105"/>
    </row>
    <row r="48" spans="1:67" ht="18.75" customHeight="1" x14ac:dyDescent="0.25">
      <c r="A48" s="95"/>
      <c r="B48" s="96"/>
      <c r="C48" s="96"/>
      <c r="D48" s="96"/>
      <c r="E48" s="96"/>
      <c r="F48" s="96"/>
      <c r="G48" s="96"/>
      <c r="H48" s="97"/>
      <c r="I48" s="92"/>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4"/>
      <c r="AT48" s="79"/>
      <c r="AU48" s="79"/>
      <c r="AV48" s="79"/>
      <c r="AW48" s="79"/>
      <c r="AX48" s="79"/>
      <c r="AY48" s="79"/>
      <c r="AZ48" s="79"/>
      <c r="BA48" s="79"/>
      <c r="BB48" s="79"/>
      <c r="BC48" s="79"/>
      <c r="BD48" s="83"/>
      <c r="BE48" s="83"/>
      <c r="BF48" s="83"/>
      <c r="BG48" s="83"/>
      <c r="BH48" s="83"/>
      <c r="BI48" s="80" t="str">
        <f t="shared" si="1"/>
        <v/>
      </c>
      <c r="BJ48" s="81"/>
      <c r="BK48" s="81"/>
      <c r="BL48" s="81"/>
      <c r="BM48" s="81"/>
      <c r="BN48" s="81"/>
      <c r="BO48" s="105"/>
    </row>
    <row r="49" spans="1:67" ht="18.75" customHeight="1" x14ac:dyDescent="0.25">
      <c r="A49" s="95"/>
      <c r="B49" s="96"/>
      <c r="C49" s="96"/>
      <c r="D49" s="96"/>
      <c r="E49" s="96"/>
      <c r="F49" s="96"/>
      <c r="G49" s="96"/>
      <c r="H49" s="97"/>
      <c r="I49" s="193"/>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194"/>
      <c r="AL49" s="194"/>
      <c r="AM49" s="194"/>
      <c r="AN49" s="194"/>
      <c r="AO49" s="194"/>
      <c r="AP49" s="194"/>
      <c r="AQ49" s="194"/>
      <c r="AR49" s="194"/>
      <c r="AS49" s="195"/>
      <c r="AT49" s="79"/>
      <c r="AU49" s="79"/>
      <c r="AV49" s="79"/>
      <c r="AW49" s="79"/>
      <c r="AX49" s="79"/>
      <c r="AY49" s="79"/>
      <c r="AZ49" s="79"/>
      <c r="BA49" s="79"/>
      <c r="BB49" s="79"/>
      <c r="BC49" s="79"/>
      <c r="BD49" s="83"/>
      <c r="BE49" s="83"/>
      <c r="BF49" s="83"/>
      <c r="BG49" s="83"/>
      <c r="BH49" s="83"/>
      <c r="BI49" s="80" t="str">
        <f t="shared" si="1"/>
        <v/>
      </c>
      <c r="BJ49" s="81"/>
      <c r="BK49" s="81"/>
      <c r="BL49" s="81"/>
      <c r="BM49" s="81"/>
      <c r="BN49" s="81"/>
      <c r="BO49" s="105"/>
    </row>
    <row r="50" spans="1:67" ht="18.75" customHeight="1" x14ac:dyDescent="0.25">
      <c r="A50" s="95"/>
      <c r="B50" s="96"/>
      <c r="C50" s="96"/>
      <c r="D50" s="96"/>
      <c r="E50" s="96"/>
      <c r="F50" s="96"/>
      <c r="G50" s="96"/>
      <c r="H50" s="97"/>
      <c r="I50" s="92"/>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4"/>
      <c r="AT50" s="104"/>
      <c r="AU50" s="96"/>
      <c r="AV50" s="96"/>
      <c r="AW50" s="96"/>
      <c r="AX50" s="97"/>
      <c r="AY50" s="104"/>
      <c r="AZ50" s="96"/>
      <c r="BA50" s="96"/>
      <c r="BB50" s="96"/>
      <c r="BC50" s="97"/>
      <c r="BD50" s="83"/>
      <c r="BE50" s="83"/>
      <c r="BF50" s="83"/>
      <c r="BG50" s="83"/>
      <c r="BH50" s="83"/>
      <c r="BI50" s="80" t="str">
        <f>IF(OR(AT50="",AY50="",BD50=""),"",IF(BD50&gt;=75,"PASSED","FAILED"))</f>
        <v/>
      </c>
      <c r="BJ50" s="81"/>
      <c r="BK50" s="81"/>
      <c r="BL50" s="81"/>
      <c r="BM50" s="81"/>
      <c r="BN50" s="81"/>
      <c r="BO50" s="105"/>
    </row>
    <row r="51" spans="1:67" ht="18.75" customHeight="1" x14ac:dyDescent="0.25">
      <c r="A51" s="95"/>
      <c r="B51" s="96"/>
      <c r="C51" s="96"/>
      <c r="D51" s="96"/>
      <c r="E51" s="96"/>
      <c r="F51" s="96"/>
      <c r="G51" s="96"/>
      <c r="H51" s="97"/>
      <c r="I51" s="92"/>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4"/>
      <c r="AT51" s="138"/>
      <c r="AU51" s="138"/>
      <c r="AV51" s="138"/>
      <c r="AW51" s="138"/>
      <c r="AX51" s="138"/>
      <c r="AY51" s="138"/>
      <c r="AZ51" s="138"/>
      <c r="BA51" s="138"/>
      <c r="BB51" s="138"/>
      <c r="BC51" s="138"/>
      <c r="BD51" s="83"/>
      <c r="BE51" s="83"/>
      <c r="BF51" s="83"/>
      <c r="BG51" s="83"/>
      <c r="BH51" s="83"/>
      <c r="BI51" s="80" t="str">
        <f t="shared" si="1"/>
        <v/>
      </c>
      <c r="BJ51" s="81"/>
      <c r="BK51" s="81"/>
      <c r="BL51" s="81"/>
      <c r="BM51" s="81"/>
      <c r="BN51" s="81"/>
      <c r="BO51" s="105"/>
    </row>
    <row r="52" spans="1:67" ht="18.75" customHeight="1" x14ac:dyDescent="0.25">
      <c r="A52" s="95"/>
      <c r="B52" s="96"/>
      <c r="C52" s="96"/>
      <c r="D52" s="96"/>
      <c r="E52" s="96"/>
      <c r="F52" s="96"/>
      <c r="G52" s="96"/>
      <c r="H52" s="97"/>
      <c r="I52" s="92"/>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4"/>
      <c r="AT52" s="104"/>
      <c r="AU52" s="96"/>
      <c r="AV52" s="96"/>
      <c r="AW52" s="96"/>
      <c r="AX52" s="97"/>
      <c r="AY52" s="104"/>
      <c r="AZ52" s="96"/>
      <c r="BA52" s="96"/>
      <c r="BB52" s="96"/>
      <c r="BC52" s="97"/>
      <c r="BD52" s="83"/>
      <c r="BE52" s="83"/>
      <c r="BF52" s="83"/>
      <c r="BG52" s="83"/>
      <c r="BH52" s="83"/>
      <c r="BI52" s="80" t="str">
        <f t="shared" si="1"/>
        <v/>
      </c>
      <c r="BJ52" s="81"/>
      <c r="BK52" s="81"/>
      <c r="BL52" s="81"/>
      <c r="BM52" s="81"/>
      <c r="BN52" s="81"/>
      <c r="BO52" s="105"/>
    </row>
    <row r="53" spans="1:67" ht="20.100000000000001" customHeight="1" x14ac:dyDescent="0.25">
      <c r="A53" s="95"/>
      <c r="B53" s="96"/>
      <c r="C53" s="96"/>
      <c r="D53" s="96"/>
      <c r="E53" s="96"/>
      <c r="F53" s="96"/>
      <c r="G53" s="96"/>
      <c r="H53" s="97"/>
      <c r="I53" s="92"/>
      <c r="J53" s="93"/>
      <c r="K53" s="93"/>
      <c r="L53" s="93"/>
      <c r="M53" s="93"/>
      <c r="N53" s="93"/>
      <c r="O53" s="93"/>
      <c r="P53" s="93"/>
      <c r="Q53" s="93"/>
      <c r="R53" s="93"/>
      <c r="S53" s="93"/>
      <c r="T53" s="93"/>
      <c r="U53" s="93"/>
      <c r="V53" s="93"/>
      <c r="W53" s="93"/>
      <c r="X53" s="93"/>
      <c r="Y53" s="93"/>
      <c r="Z53" s="93"/>
      <c r="AA53" s="93"/>
      <c r="AB53" s="93"/>
      <c r="AC53" s="93"/>
      <c r="AD53" s="93"/>
      <c r="AE53" s="93"/>
      <c r="AF53" s="93"/>
      <c r="AG53" s="93"/>
      <c r="AH53" s="93"/>
      <c r="AI53" s="93"/>
      <c r="AJ53" s="93"/>
      <c r="AK53" s="93"/>
      <c r="AL53" s="93"/>
      <c r="AM53" s="93"/>
      <c r="AN53" s="93"/>
      <c r="AO53" s="93"/>
      <c r="AP53" s="93"/>
      <c r="AQ53" s="93"/>
      <c r="AR53" s="93"/>
      <c r="AS53" s="94"/>
      <c r="AT53" s="104"/>
      <c r="AU53" s="96"/>
      <c r="AV53" s="96"/>
      <c r="AW53" s="96"/>
      <c r="AX53" s="97"/>
      <c r="AY53" s="104"/>
      <c r="AZ53" s="96"/>
      <c r="BA53" s="96"/>
      <c r="BB53" s="96"/>
      <c r="BC53" s="97"/>
      <c r="BD53" s="83"/>
      <c r="BE53" s="83"/>
      <c r="BF53" s="83"/>
      <c r="BG53" s="83"/>
      <c r="BH53" s="83"/>
      <c r="BI53" s="80" t="str">
        <f t="shared" si="1"/>
        <v/>
      </c>
      <c r="BJ53" s="81"/>
      <c r="BK53" s="81"/>
      <c r="BL53" s="81"/>
      <c r="BM53" s="81"/>
      <c r="BN53" s="81"/>
      <c r="BO53" s="105"/>
    </row>
    <row r="54" spans="1:67" ht="20.100000000000001" customHeight="1" x14ac:dyDescent="0.25">
      <c r="A54" s="95"/>
      <c r="B54" s="96"/>
      <c r="C54" s="96"/>
      <c r="D54" s="96"/>
      <c r="E54" s="96"/>
      <c r="F54" s="96"/>
      <c r="G54" s="96"/>
      <c r="H54" s="97"/>
      <c r="I54" s="92"/>
      <c r="J54" s="93"/>
      <c r="K54" s="93"/>
      <c r="L54" s="93"/>
      <c r="M54" s="93"/>
      <c r="N54" s="93"/>
      <c r="O54" s="93"/>
      <c r="P54" s="93"/>
      <c r="Q54" s="93"/>
      <c r="R54" s="93"/>
      <c r="S54" s="93"/>
      <c r="T54" s="93"/>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4"/>
      <c r="AT54" s="104"/>
      <c r="AU54" s="96"/>
      <c r="AV54" s="96"/>
      <c r="AW54" s="96"/>
      <c r="AX54" s="97"/>
      <c r="AY54" s="104"/>
      <c r="AZ54" s="96"/>
      <c r="BA54" s="96"/>
      <c r="BB54" s="96"/>
      <c r="BC54" s="97"/>
      <c r="BD54" s="83"/>
      <c r="BE54" s="83"/>
      <c r="BF54" s="83"/>
      <c r="BG54" s="83"/>
      <c r="BH54" s="83"/>
      <c r="BI54" s="80" t="str">
        <f>IF(OR(AT54="",AY54="",BD54=""),"",IF(BD54&gt;=75,"PASSED","FAILED"))</f>
        <v/>
      </c>
      <c r="BJ54" s="81"/>
      <c r="BK54" s="81"/>
      <c r="BL54" s="81"/>
      <c r="BM54" s="81"/>
      <c r="BN54" s="81"/>
      <c r="BO54" s="105"/>
    </row>
    <row r="55" spans="1:67" ht="20.100000000000001" customHeight="1" x14ac:dyDescent="0.25">
      <c r="A55" s="95"/>
      <c r="B55" s="96"/>
      <c r="C55" s="96"/>
      <c r="D55" s="96"/>
      <c r="E55" s="96"/>
      <c r="F55" s="96"/>
      <c r="G55" s="96"/>
      <c r="H55" s="97"/>
      <c r="I55" s="92"/>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3"/>
      <c r="AI55" s="93"/>
      <c r="AJ55" s="93"/>
      <c r="AK55" s="93"/>
      <c r="AL55" s="93"/>
      <c r="AM55" s="93"/>
      <c r="AN55" s="93"/>
      <c r="AO55" s="93"/>
      <c r="AP55" s="93"/>
      <c r="AQ55" s="93"/>
      <c r="AR55" s="93"/>
      <c r="AS55" s="94"/>
      <c r="AT55" s="104"/>
      <c r="AU55" s="96"/>
      <c r="AV55" s="96"/>
      <c r="AW55" s="96"/>
      <c r="AX55" s="97"/>
      <c r="AY55" s="104"/>
      <c r="AZ55" s="96"/>
      <c r="BA55" s="96"/>
      <c r="BB55" s="96"/>
      <c r="BC55" s="97"/>
      <c r="BD55" s="83"/>
      <c r="BE55" s="83"/>
      <c r="BF55" s="83"/>
      <c r="BG55" s="83"/>
      <c r="BH55" s="83"/>
      <c r="BI55" s="80" t="str">
        <f t="shared" si="1"/>
        <v/>
      </c>
      <c r="BJ55" s="81"/>
      <c r="BK55" s="81"/>
      <c r="BL55" s="81"/>
      <c r="BM55" s="81"/>
      <c r="BN55" s="81"/>
      <c r="BO55" s="105"/>
    </row>
    <row r="56" spans="1:67" ht="20.100000000000001" hidden="1" customHeight="1" x14ac:dyDescent="0.25">
      <c r="A56" s="139" t="s">
        <v>42</v>
      </c>
      <c r="B56" s="140"/>
      <c r="C56" s="140"/>
      <c r="D56" s="140"/>
      <c r="E56" s="140"/>
      <c r="F56" s="140"/>
      <c r="G56" s="140"/>
      <c r="H56" s="140"/>
      <c r="I56" s="140"/>
      <c r="J56" s="140"/>
      <c r="K56" s="140"/>
      <c r="L56" s="140"/>
      <c r="M56" s="140"/>
      <c r="N56" s="140"/>
      <c r="O56" s="140"/>
      <c r="P56" s="140"/>
      <c r="Q56" s="140"/>
      <c r="R56" s="140"/>
      <c r="S56" s="140"/>
      <c r="T56" s="140"/>
      <c r="U56" s="140"/>
      <c r="V56" s="140"/>
      <c r="W56" s="140"/>
      <c r="X56" s="140"/>
      <c r="Y56" s="140"/>
      <c r="Z56" s="140"/>
      <c r="AA56" s="140"/>
      <c r="AB56" s="140"/>
      <c r="AC56" s="140"/>
      <c r="AD56" s="140"/>
      <c r="AE56" s="140"/>
      <c r="AF56" s="140"/>
      <c r="AG56" s="140"/>
      <c r="AH56" s="140"/>
      <c r="AI56" s="140"/>
      <c r="AJ56" s="140"/>
      <c r="AK56" s="140"/>
      <c r="AL56" s="140"/>
      <c r="AM56" s="140"/>
      <c r="AN56" s="140"/>
      <c r="AO56" s="140"/>
      <c r="AP56" s="140"/>
      <c r="AQ56" s="140"/>
      <c r="AR56" s="140"/>
      <c r="AS56" s="140"/>
      <c r="AT56" s="140"/>
      <c r="AU56" s="140"/>
      <c r="AV56" s="140"/>
      <c r="AW56" s="140"/>
      <c r="AX56" s="140"/>
      <c r="AY56" s="140"/>
      <c r="AZ56" s="140"/>
      <c r="BA56" s="140"/>
      <c r="BB56" s="140"/>
      <c r="BC56" s="141"/>
      <c r="BD56" s="75">
        <f>IFERROR(ROUND((SUM(BD46:BD55,BD71:BD74)-SUM(AT71:AT74))/(COUNTA(BD46:BD55)-COUNTBLANK(BD46:BD55)),0),"")</f>
        <v>0</v>
      </c>
      <c r="BE56" s="76"/>
      <c r="BF56" s="76"/>
      <c r="BG56" s="76"/>
      <c r="BH56" s="77"/>
      <c r="BI56" s="75" t="str">
        <f>IF(BD56="","",IF(BD56&gt;=75,"PASSED","FAILED"))</f>
        <v>FAILED</v>
      </c>
      <c r="BJ56" s="76"/>
      <c r="BK56" s="76"/>
      <c r="BL56" s="76"/>
      <c r="BM56" s="76"/>
      <c r="BN56" s="76"/>
      <c r="BO56" s="78"/>
    </row>
    <row r="57" spans="1:67" ht="20.100000000000001" hidden="1" customHeight="1" x14ac:dyDescent="0.25">
      <c r="A57" s="95"/>
      <c r="B57" s="96"/>
      <c r="C57" s="96"/>
      <c r="D57" s="96"/>
      <c r="E57" s="96"/>
      <c r="F57" s="96"/>
      <c r="G57" s="96"/>
      <c r="H57" s="97"/>
      <c r="I57" s="92"/>
      <c r="J57" s="93"/>
      <c r="K57" s="93"/>
      <c r="L57" s="93"/>
      <c r="M57" s="93"/>
      <c r="N57" s="93"/>
      <c r="O57" s="93"/>
      <c r="P57" s="93"/>
      <c r="Q57" s="93"/>
      <c r="R57" s="93"/>
      <c r="S57" s="93"/>
      <c r="T57" s="93"/>
      <c r="U57" s="93"/>
      <c r="V57" s="93"/>
      <c r="W57" s="93"/>
      <c r="X57" s="93"/>
      <c r="Y57" s="93"/>
      <c r="Z57" s="93"/>
      <c r="AA57" s="93"/>
      <c r="AB57" s="93"/>
      <c r="AC57" s="93"/>
      <c r="AD57" s="93"/>
      <c r="AE57" s="93"/>
      <c r="AF57" s="93"/>
      <c r="AG57" s="93"/>
      <c r="AH57" s="93"/>
      <c r="AI57" s="93"/>
      <c r="AJ57" s="93"/>
      <c r="AK57" s="93"/>
      <c r="AL57" s="93"/>
      <c r="AM57" s="93"/>
      <c r="AN57" s="93"/>
      <c r="AO57" s="93"/>
      <c r="AP57" s="93"/>
      <c r="AQ57" s="93"/>
      <c r="AR57" s="93"/>
      <c r="AS57" s="94"/>
      <c r="AT57" s="104"/>
      <c r="AU57" s="96"/>
      <c r="AV57" s="96"/>
      <c r="AW57" s="96"/>
      <c r="AX57" s="97"/>
      <c r="AY57" s="104"/>
      <c r="AZ57" s="96"/>
      <c r="BA57" s="96"/>
      <c r="BB57" s="96"/>
      <c r="BC57" s="97"/>
      <c r="BD57" s="80" t="str">
        <f t="shared" ref="BD57:BD65" si="2">IF(OR(AT57="",AY57=""),"",IF(ISERROR(ROUND(AVERAGE(AT57,AY57),0)),"",ROUND(AVERAGE(AT57,AY57),0)))</f>
        <v/>
      </c>
      <c r="BE57" s="81"/>
      <c r="BF57" s="81"/>
      <c r="BG57" s="81"/>
      <c r="BH57" s="82"/>
      <c r="BI57" s="80" t="str">
        <f t="shared" ref="BI57:BI65" si="3">IF(OR(AT57="",AY57="",BD57=""),"",IF(BD57&gt;=75,"PASSED","FAILED"))</f>
        <v/>
      </c>
      <c r="BJ57" s="81"/>
      <c r="BK57" s="81"/>
      <c r="BL57" s="81"/>
      <c r="BM57" s="81"/>
      <c r="BN57" s="81"/>
      <c r="BO57" s="105"/>
    </row>
    <row r="58" spans="1:67" ht="20.100000000000001" hidden="1" customHeight="1" x14ac:dyDescent="0.25">
      <c r="A58" s="95"/>
      <c r="B58" s="96"/>
      <c r="C58" s="96"/>
      <c r="D58" s="96"/>
      <c r="E58" s="96"/>
      <c r="F58" s="96"/>
      <c r="G58" s="96"/>
      <c r="H58" s="97"/>
      <c r="I58" s="92"/>
      <c r="J58" s="93"/>
      <c r="K58" s="93"/>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4"/>
      <c r="AT58" s="104"/>
      <c r="AU58" s="96"/>
      <c r="AV58" s="96"/>
      <c r="AW58" s="96"/>
      <c r="AX58" s="97"/>
      <c r="AY58" s="104"/>
      <c r="AZ58" s="96"/>
      <c r="BA58" s="96"/>
      <c r="BB58" s="96"/>
      <c r="BC58" s="97"/>
      <c r="BD58" s="80" t="str">
        <f t="shared" si="2"/>
        <v/>
      </c>
      <c r="BE58" s="81"/>
      <c r="BF58" s="81"/>
      <c r="BG58" s="81"/>
      <c r="BH58" s="82"/>
      <c r="BI58" s="80" t="str">
        <f t="shared" si="3"/>
        <v/>
      </c>
      <c r="BJ58" s="81"/>
      <c r="BK58" s="81"/>
      <c r="BL58" s="81"/>
      <c r="BM58" s="81"/>
      <c r="BN58" s="81"/>
      <c r="BO58" s="105"/>
    </row>
    <row r="59" spans="1:67" ht="20.100000000000001" hidden="1" customHeight="1" x14ac:dyDescent="0.25">
      <c r="A59" s="95"/>
      <c r="B59" s="96"/>
      <c r="C59" s="96"/>
      <c r="D59" s="96"/>
      <c r="E59" s="96"/>
      <c r="F59" s="96"/>
      <c r="G59" s="96"/>
      <c r="H59" s="97"/>
      <c r="I59" s="92"/>
      <c r="J59" s="93"/>
      <c r="K59" s="93"/>
      <c r="L59" s="93"/>
      <c r="M59" s="93"/>
      <c r="N59" s="93"/>
      <c r="O59" s="93"/>
      <c r="P59" s="93"/>
      <c r="Q59" s="93"/>
      <c r="R59" s="93"/>
      <c r="S59" s="93"/>
      <c r="T59" s="93"/>
      <c r="U59" s="93"/>
      <c r="V59" s="93"/>
      <c r="W59" s="93"/>
      <c r="X59" s="93"/>
      <c r="Y59" s="93"/>
      <c r="Z59" s="93"/>
      <c r="AA59" s="93"/>
      <c r="AB59" s="93"/>
      <c r="AC59" s="93"/>
      <c r="AD59" s="93"/>
      <c r="AE59" s="93"/>
      <c r="AF59" s="93"/>
      <c r="AG59" s="93"/>
      <c r="AH59" s="93"/>
      <c r="AI59" s="93"/>
      <c r="AJ59" s="93"/>
      <c r="AK59" s="93"/>
      <c r="AL59" s="93"/>
      <c r="AM59" s="93"/>
      <c r="AN59" s="93"/>
      <c r="AO59" s="93"/>
      <c r="AP59" s="93"/>
      <c r="AQ59" s="93"/>
      <c r="AR59" s="93"/>
      <c r="AS59" s="94"/>
      <c r="AT59" s="104"/>
      <c r="AU59" s="96"/>
      <c r="AV59" s="96"/>
      <c r="AW59" s="96"/>
      <c r="AX59" s="97"/>
      <c r="AY59" s="104"/>
      <c r="AZ59" s="96"/>
      <c r="BA59" s="96"/>
      <c r="BB59" s="96"/>
      <c r="BC59" s="97"/>
      <c r="BD59" s="80" t="str">
        <f t="shared" si="2"/>
        <v/>
      </c>
      <c r="BE59" s="81"/>
      <c r="BF59" s="81"/>
      <c r="BG59" s="81"/>
      <c r="BH59" s="82"/>
      <c r="BI59" s="80" t="str">
        <f t="shared" si="3"/>
        <v/>
      </c>
      <c r="BJ59" s="81"/>
      <c r="BK59" s="81"/>
      <c r="BL59" s="81"/>
      <c r="BM59" s="81"/>
      <c r="BN59" s="81"/>
      <c r="BO59" s="105"/>
    </row>
    <row r="60" spans="1:67" ht="20.100000000000001" hidden="1" customHeight="1" x14ac:dyDescent="0.25">
      <c r="A60" s="95"/>
      <c r="B60" s="96"/>
      <c r="C60" s="96"/>
      <c r="D60" s="96"/>
      <c r="E60" s="96"/>
      <c r="F60" s="96"/>
      <c r="G60" s="96"/>
      <c r="H60" s="97"/>
      <c r="I60" s="92"/>
      <c r="J60" s="93"/>
      <c r="K60" s="93"/>
      <c r="L60" s="93"/>
      <c r="M60" s="93"/>
      <c r="N60" s="93"/>
      <c r="O60" s="93"/>
      <c r="P60" s="93"/>
      <c r="Q60" s="93"/>
      <c r="R60" s="93"/>
      <c r="S60" s="93"/>
      <c r="T60" s="93"/>
      <c r="U60" s="93"/>
      <c r="V60" s="93"/>
      <c r="W60" s="93"/>
      <c r="X60" s="93"/>
      <c r="Y60" s="93"/>
      <c r="Z60" s="93"/>
      <c r="AA60" s="93"/>
      <c r="AB60" s="93"/>
      <c r="AC60" s="93"/>
      <c r="AD60" s="93"/>
      <c r="AE60" s="93"/>
      <c r="AF60" s="93"/>
      <c r="AG60" s="93"/>
      <c r="AH60" s="93"/>
      <c r="AI60" s="93"/>
      <c r="AJ60" s="93"/>
      <c r="AK60" s="93"/>
      <c r="AL60" s="93"/>
      <c r="AM60" s="93"/>
      <c r="AN60" s="93"/>
      <c r="AO60" s="93"/>
      <c r="AP60" s="93"/>
      <c r="AQ60" s="93"/>
      <c r="AR60" s="93"/>
      <c r="AS60" s="94"/>
      <c r="AT60" s="104"/>
      <c r="AU60" s="96"/>
      <c r="AV60" s="96"/>
      <c r="AW60" s="96"/>
      <c r="AX60" s="97"/>
      <c r="AY60" s="104"/>
      <c r="AZ60" s="96"/>
      <c r="BA60" s="96"/>
      <c r="BB60" s="96"/>
      <c r="BC60" s="97"/>
      <c r="BD60" s="80" t="str">
        <f t="shared" si="2"/>
        <v/>
      </c>
      <c r="BE60" s="81"/>
      <c r="BF60" s="81"/>
      <c r="BG60" s="81"/>
      <c r="BH60" s="82"/>
      <c r="BI60" s="80" t="str">
        <f t="shared" si="3"/>
        <v/>
      </c>
      <c r="BJ60" s="81"/>
      <c r="BK60" s="81"/>
      <c r="BL60" s="81"/>
      <c r="BM60" s="81"/>
      <c r="BN60" s="81"/>
      <c r="BO60" s="105"/>
    </row>
    <row r="61" spans="1:67" ht="20.100000000000001" hidden="1" customHeight="1" x14ac:dyDescent="0.25">
      <c r="A61" s="95"/>
      <c r="B61" s="96"/>
      <c r="C61" s="96"/>
      <c r="D61" s="96"/>
      <c r="E61" s="96"/>
      <c r="F61" s="96"/>
      <c r="G61" s="96"/>
      <c r="H61" s="97"/>
      <c r="I61" s="92"/>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4"/>
      <c r="AT61" s="104"/>
      <c r="AU61" s="96"/>
      <c r="AV61" s="96"/>
      <c r="AW61" s="96"/>
      <c r="AX61" s="97"/>
      <c r="AY61" s="104"/>
      <c r="AZ61" s="96"/>
      <c r="BA61" s="96"/>
      <c r="BB61" s="96"/>
      <c r="BC61" s="97"/>
      <c r="BD61" s="80" t="str">
        <f t="shared" si="2"/>
        <v/>
      </c>
      <c r="BE61" s="81"/>
      <c r="BF61" s="81"/>
      <c r="BG61" s="81"/>
      <c r="BH61" s="82"/>
      <c r="BI61" s="80" t="str">
        <f t="shared" si="3"/>
        <v/>
      </c>
      <c r="BJ61" s="81"/>
      <c r="BK61" s="81"/>
      <c r="BL61" s="81"/>
      <c r="BM61" s="81"/>
      <c r="BN61" s="81"/>
      <c r="BO61" s="105"/>
    </row>
    <row r="62" spans="1:67" ht="20.100000000000001" hidden="1" customHeight="1" x14ac:dyDescent="0.25">
      <c r="A62" s="95"/>
      <c r="B62" s="96"/>
      <c r="C62" s="96"/>
      <c r="D62" s="96"/>
      <c r="E62" s="96"/>
      <c r="F62" s="96"/>
      <c r="G62" s="96"/>
      <c r="H62" s="97"/>
      <c r="I62" s="92"/>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4"/>
      <c r="AT62" s="104"/>
      <c r="AU62" s="96"/>
      <c r="AV62" s="96"/>
      <c r="AW62" s="96"/>
      <c r="AX62" s="97"/>
      <c r="AY62" s="104"/>
      <c r="AZ62" s="96"/>
      <c r="BA62" s="96"/>
      <c r="BB62" s="96"/>
      <c r="BC62" s="97"/>
      <c r="BD62" s="80" t="str">
        <f t="shared" si="2"/>
        <v/>
      </c>
      <c r="BE62" s="81"/>
      <c r="BF62" s="81"/>
      <c r="BG62" s="81"/>
      <c r="BH62" s="82"/>
      <c r="BI62" s="80" t="str">
        <f t="shared" si="3"/>
        <v/>
      </c>
      <c r="BJ62" s="81"/>
      <c r="BK62" s="81"/>
      <c r="BL62" s="81"/>
      <c r="BM62" s="81"/>
      <c r="BN62" s="81"/>
      <c r="BO62" s="105"/>
    </row>
    <row r="63" spans="1:67" ht="20.100000000000001" hidden="1" customHeight="1" x14ac:dyDescent="0.25">
      <c r="A63" s="95"/>
      <c r="B63" s="96"/>
      <c r="C63" s="96"/>
      <c r="D63" s="96"/>
      <c r="E63" s="96"/>
      <c r="F63" s="96"/>
      <c r="G63" s="96"/>
      <c r="H63" s="97"/>
      <c r="I63" s="92"/>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4"/>
      <c r="AT63" s="104"/>
      <c r="AU63" s="96"/>
      <c r="AV63" s="96"/>
      <c r="AW63" s="96"/>
      <c r="AX63" s="97"/>
      <c r="AY63" s="104"/>
      <c r="AZ63" s="96"/>
      <c r="BA63" s="96"/>
      <c r="BB63" s="96"/>
      <c r="BC63" s="97"/>
      <c r="BD63" s="80" t="str">
        <f t="shared" si="2"/>
        <v/>
      </c>
      <c r="BE63" s="81"/>
      <c r="BF63" s="81"/>
      <c r="BG63" s="81"/>
      <c r="BH63" s="82"/>
      <c r="BI63" s="80" t="str">
        <f t="shared" si="3"/>
        <v/>
      </c>
      <c r="BJ63" s="81"/>
      <c r="BK63" s="81"/>
      <c r="BL63" s="81"/>
      <c r="BM63" s="81"/>
      <c r="BN63" s="81"/>
      <c r="BO63" s="105"/>
    </row>
    <row r="64" spans="1:67" ht="20.100000000000001" hidden="1" customHeight="1" x14ac:dyDescent="0.25">
      <c r="A64" s="95"/>
      <c r="B64" s="96"/>
      <c r="C64" s="96"/>
      <c r="D64" s="96"/>
      <c r="E64" s="96"/>
      <c r="F64" s="96"/>
      <c r="G64" s="96"/>
      <c r="H64" s="97"/>
      <c r="I64" s="92"/>
      <c r="J64" s="93"/>
      <c r="K64" s="93"/>
      <c r="L64" s="93"/>
      <c r="M64" s="93"/>
      <c r="N64" s="93"/>
      <c r="O64" s="93"/>
      <c r="P64" s="93"/>
      <c r="Q64" s="93"/>
      <c r="R64" s="93"/>
      <c r="S64" s="93"/>
      <c r="T64" s="93"/>
      <c r="U64" s="93"/>
      <c r="V64" s="93"/>
      <c r="W64" s="93"/>
      <c r="X64" s="93"/>
      <c r="Y64" s="93"/>
      <c r="Z64" s="93"/>
      <c r="AA64" s="93"/>
      <c r="AB64" s="93"/>
      <c r="AC64" s="93"/>
      <c r="AD64" s="93"/>
      <c r="AE64" s="93"/>
      <c r="AF64" s="93"/>
      <c r="AG64" s="93"/>
      <c r="AH64" s="93"/>
      <c r="AI64" s="93"/>
      <c r="AJ64" s="93"/>
      <c r="AK64" s="93"/>
      <c r="AL64" s="93"/>
      <c r="AM64" s="93"/>
      <c r="AN64" s="93"/>
      <c r="AO64" s="93"/>
      <c r="AP64" s="93"/>
      <c r="AQ64" s="93"/>
      <c r="AR64" s="93"/>
      <c r="AS64" s="94"/>
      <c r="AT64" s="104"/>
      <c r="AU64" s="96"/>
      <c r="AV64" s="96"/>
      <c r="AW64" s="96"/>
      <c r="AX64" s="97"/>
      <c r="AY64" s="104"/>
      <c r="AZ64" s="96"/>
      <c r="BA64" s="96"/>
      <c r="BB64" s="96"/>
      <c r="BC64" s="97"/>
      <c r="BD64" s="80" t="str">
        <f t="shared" si="2"/>
        <v/>
      </c>
      <c r="BE64" s="81"/>
      <c r="BF64" s="81"/>
      <c r="BG64" s="81"/>
      <c r="BH64" s="82"/>
      <c r="BI64" s="80" t="str">
        <f t="shared" si="3"/>
        <v/>
      </c>
      <c r="BJ64" s="81"/>
      <c r="BK64" s="81"/>
      <c r="BL64" s="81"/>
      <c r="BM64" s="81"/>
      <c r="BN64" s="81"/>
      <c r="BO64" s="105"/>
    </row>
    <row r="65" spans="1:67" ht="20.100000000000001" hidden="1" customHeight="1" x14ac:dyDescent="0.25">
      <c r="A65" s="95"/>
      <c r="B65" s="96"/>
      <c r="C65" s="96"/>
      <c r="D65" s="96"/>
      <c r="E65" s="96"/>
      <c r="F65" s="96"/>
      <c r="G65" s="96"/>
      <c r="H65" s="97"/>
      <c r="I65" s="92"/>
      <c r="J65" s="93"/>
      <c r="K65" s="93"/>
      <c r="L65" s="93"/>
      <c r="M65" s="93"/>
      <c r="N65" s="93"/>
      <c r="O65" s="93"/>
      <c r="P65" s="93"/>
      <c r="Q65" s="93"/>
      <c r="R65" s="93"/>
      <c r="S65" s="93"/>
      <c r="T65" s="93"/>
      <c r="U65" s="93"/>
      <c r="V65" s="93"/>
      <c r="W65" s="93"/>
      <c r="X65" s="93"/>
      <c r="Y65" s="93"/>
      <c r="Z65" s="93"/>
      <c r="AA65" s="93"/>
      <c r="AB65" s="93"/>
      <c r="AC65" s="93"/>
      <c r="AD65" s="93"/>
      <c r="AE65" s="93"/>
      <c r="AF65" s="93"/>
      <c r="AG65" s="93"/>
      <c r="AH65" s="93"/>
      <c r="AI65" s="93"/>
      <c r="AJ65" s="93"/>
      <c r="AK65" s="93"/>
      <c r="AL65" s="93"/>
      <c r="AM65" s="93"/>
      <c r="AN65" s="93"/>
      <c r="AO65" s="93"/>
      <c r="AP65" s="93"/>
      <c r="AQ65" s="93"/>
      <c r="AR65" s="93"/>
      <c r="AS65" s="94"/>
      <c r="AT65" s="104"/>
      <c r="AU65" s="96"/>
      <c r="AV65" s="96"/>
      <c r="AW65" s="96"/>
      <c r="AX65" s="97"/>
      <c r="AY65" s="104"/>
      <c r="AZ65" s="96"/>
      <c r="BA65" s="96"/>
      <c r="BB65" s="96"/>
      <c r="BC65" s="97"/>
      <c r="BD65" s="80" t="str">
        <f t="shared" si="2"/>
        <v/>
      </c>
      <c r="BE65" s="81"/>
      <c r="BF65" s="81"/>
      <c r="BG65" s="81"/>
      <c r="BH65" s="82"/>
      <c r="BI65" s="80" t="str">
        <f t="shared" si="3"/>
        <v/>
      </c>
      <c r="BJ65" s="81"/>
      <c r="BK65" s="81"/>
      <c r="BL65" s="81"/>
      <c r="BM65" s="81"/>
      <c r="BN65" s="81"/>
      <c r="BO65" s="105"/>
    </row>
    <row r="66" spans="1:67" ht="20.100000000000001" customHeight="1" thickBot="1" x14ac:dyDescent="0.3">
      <c r="A66" s="139" t="s">
        <v>42</v>
      </c>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c r="AE66" s="140"/>
      <c r="AF66" s="140"/>
      <c r="AG66" s="140"/>
      <c r="AH66" s="140"/>
      <c r="AI66" s="140"/>
      <c r="AJ66" s="140"/>
      <c r="AK66" s="140"/>
      <c r="AL66" s="140"/>
      <c r="AM66" s="140"/>
      <c r="AN66" s="140"/>
      <c r="AO66" s="140"/>
      <c r="AP66" s="140"/>
      <c r="AQ66" s="140"/>
      <c r="AR66" s="140"/>
      <c r="AS66" s="140"/>
      <c r="AT66" s="140"/>
      <c r="AU66" s="140"/>
      <c r="AV66" s="140"/>
      <c r="AW66" s="140"/>
      <c r="AX66" s="140"/>
      <c r="AY66" s="140"/>
      <c r="AZ66" s="140"/>
      <c r="BA66" s="140"/>
      <c r="BB66" s="140"/>
      <c r="BC66" s="141"/>
      <c r="BD66" s="75"/>
      <c r="BE66" s="76"/>
      <c r="BF66" s="76"/>
      <c r="BG66" s="76"/>
      <c r="BH66" s="77"/>
      <c r="BI66" s="75"/>
      <c r="BJ66" s="76"/>
      <c r="BK66" s="76"/>
      <c r="BL66" s="76"/>
      <c r="BM66" s="76"/>
      <c r="BN66" s="76"/>
      <c r="BO66" s="78"/>
    </row>
    <row r="67" spans="1:67" ht="3" customHeight="1" x14ac:dyDescent="0.25">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c r="AJ67" s="115"/>
      <c r="AK67" s="115"/>
      <c r="AL67" s="115"/>
      <c r="AM67" s="115"/>
      <c r="AN67" s="115"/>
      <c r="AO67" s="115"/>
      <c r="AP67" s="115"/>
      <c r="AQ67" s="115"/>
      <c r="AR67" s="115"/>
      <c r="AS67" s="115"/>
      <c r="AT67" s="115"/>
      <c r="AU67" s="115"/>
      <c r="AV67" s="115"/>
      <c r="AW67" s="115"/>
      <c r="AX67" s="115"/>
      <c r="AY67" s="115"/>
      <c r="AZ67" s="115"/>
      <c r="BA67" s="115"/>
      <c r="BB67" s="115"/>
      <c r="BC67" s="115"/>
      <c r="BD67" s="115"/>
      <c r="BE67" s="115"/>
      <c r="BF67" s="115"/>
      <c r="BG67" s="115"/>
      <c r="BH67" s="115"/>
      <c r="BI67" s="115"/>
      <c r="BJ67" s="115"/>
      <c r="BK67" s="115"/>
      <c r="BL67" s="115"/>
      <c r="BM67" s="115"/>
      <c r="BN67" s="115"/>
      <c r="BO67" s="115"/>
    </row>
    <row r="68" spans="1:67" ht="15.95" customHeight="1" x14ac:dyDescent="0.25">
      <c r="A68" s="172" t="s">
        <v>43</v>
      </c>
      <c r="B68" s="172"/>
      <c r="C68" s="172"/>
      <c r="D68" s="172"/>
      <c r="E68" s="172"/>
      <c r="F68" s="185"/>
      <c r="G68" s="185"/>
      <c r="H68" s="185"/>
      <c r="I68" s="185"/>
      <c r="J68" s="185"/>
      <c r="K68" s="185"/>
      <c r="L68" s="185"/>
      <c r="M68" s="185"/>
      <c r="N68" s="185"/>
      <c r="O68" s="185"/>
      <c r="P68" s="185"/>
      <c r="Q68" s="185"/>
      <c r="R68" s="185"/>
      <c r="S68" s="185"/>
      <c r="T68" s="185"/>
      <c r="U68" s="185"/>
      <c r="V68" s="185"/>
      <c r="W68" s="185"/>
      <c r="X68" s="185"/>
      <c r="Y68" s="185"/>
      <c r="Z68" s="185"/>
      <c r="AA68" s="185"/>
      <c r="AB68" s="185"/>
      <c r="AC68" s="185"/>
      <c r="AD68" s="185"/>
      <c r="AE68" s="185"/>
      <c r="AF68" s="185"/>
      <c r="AG68" s="185"/>
      <c r="AH68" s="185"/>
      <c r="AI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c r="BH68" s="185"/>
      <c r="BI68" s="185"/>
      <c r="BJ68" s="185"/>
      <c r="BK68" s="185"/>
      <c r="BL68" s="185"/>
      <c r="BM68" s="185"/>
      <c r="BN68" s="185"/>
      <c r="BO68" s="185"/>
    </row>
    <row r="69" spans="1:67" ht="3" customHeight="1" x14ac:dyDescent="0.25">
      <c r="A69" s="102"/>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c r="AA69" s="102"/>
      <c r="AB69" s="102"/>
      <c r="AC69" s="102"/>
      <c r="AD69" s="102"/>
      <c r="AE69" s="102"/>
      <c r="AF69" s="102"/>
      <c r="AG69" s="102"/>
      <c r="AH69" s="102"/>
      <c r="AI69" s="102"/>
      <c r="AJ69" s="102"/>
      <c r="AK69" s="102"/>
      <c r="AL69" s="102"/>
      <c r="AM69" s="102"/>
      <c r="AN69" s="102"/>
      <c r="AO69" s="102"/>
      <c r="AP69" s="102"/>
      <c r="AQ69" s="102"/>
      <c r="AR69" s="102"/>
      <c r="AS69" s="102"/>
      <c r="AT69" s="102"/>
      <c r="AU69" s="102"/>
      <c r="AV69" s="102"/>
      <c r="AW69" s="102"/>
      <c r="AX69" s="102"/>
      <c r="AY69" s="102"/>
      <c r="AZ69" s="102"/>
      <c r="BA69" s="102"/>
      <c r="BB69" s="102"/>
      <c r="BC69" s="102"/>
      <c r="BD69" s="102"/>
      <c r="BE69" s="102"/>
      <c r="BF69" s="102"/>
      <c r="BG69" s="102"/>
      <c r="BH69" s="102"/>
      <c r="BI69" s="102"/>
      <c r="BJ69" s="102"/>
      <c r="BK69" s="102"/>
      <c r="BL69" s="102"/>
      <c r="BM69" s="102"/>
      <c r="BN69" s="102"/>
      <c r="BO69" s="102"/>
    </row>
    <row r="70" spans="1:67" ht="15.95" customHeight="1" x14ac:dyDescent="0.25">
      <c r="A70" s="143" t="s">
        <v>80</v>
      </c>
      <c r="B70" s="143"/>
      <c r="C70" s="143"/>
      <c r="D70" s="143"/>
      <c r="E70" s="143"/>
      <c r="F70" s="8"/>
      <c r="G70" s="8"/>
      <c r="H70" s="8"/>
      <c r="I70" s="8"/>
      <c r="J70" s="8"/>
      <c r="K70" s="8"/>
      <c r="L70" s="8"/>
      <c r="M70" s="8"/>
      <c r="N70" s="8"/>
      <c r="O70" s="8"/>
      <c r="P70" s="8"/>
      <c r="Q70" s="8"/>
      <c r="R70" s="8"/>
      <c r="S70" s="8"/>
      <c r="T70" s="8"/>
      <c r="U70" s="8"/>
      <c r="V70" s="143" t="s">
        <v>82</v>
      </c>
      <c r="W70" s="143"/>
      <c r="X70" s="143"/>
      <c r="Y70" s="143"/>
      <c r="Z70" s="143"/>
      <c r="AA70" s="143"/>
      <c r="AB70" s="143"/>
      <c r="AC70" s="143"/>
      <c r="AD70" s="143"/>
      <c r="AE70" s="143"/>
      <c r="AF70" s="11"/>
      <c r="AG70" s="102"/>
      <c r="AH70" s="102"/>
      <c r="AI70" s="102"/>
      <c r="AJ70" s="102"/>
      <c r="AK70" s="102"/>
      <c r="AL70" s="102"/>
      <c r="AM70" s="102"/>
      <c r="AN70" s="102"/>
      <c r="AO70" s="102"/>
      <c r="AP70" s="102"/>
      <c r="AQ70" s="102"/>
      <c r="AR70" s="102"/>
      <c r="AS70" s="102"/>
      <c r="AT70" s="102"/>
      <c r="AU70" s="3"/>
      <c r="AV70" s="11"/>
      <c r="AW70" s="11"/>
      <c r="AX70" s="11"/>
      <c r="AY70" s="11"/>
      <c r="AZ70" s="11" t="s">
        <v>83</v>
      </c>
      <c r="BA70" s="11"/>
      <c r="BB70" s="11"/>
      <c r="BC70" s="11"/>
      <c r="BD70" s="11"/>
      <c r="BE70" s="11"/>
      <c r="BF70" s="11"/>
      <c r="BG70" s="8"/>
      <c r="BH70" s="8"/>
      <c r="BI70" s="8"/>
      <c r="BJ70" s="8"/>
      <c r="BK70" s="8"/>
      <c r="BL70" s="8"/>
      <c r="BM70" s="8"/>
      <c r="BN70" s="8"/>
      <c r="BO70" s="8"/>
    </row>
    <row r="71" spans="1:67" ht="13.5" customHeight="1" x14ac:dyDescent="0.25">
      <c r="A71" s="98"/>
      <c r="B71" s="98"/>
      <c r="C71" s="98"/>
      <c r="D71" s="98"/>
      <c r="E71" s="98"/>
      <c r="F71" s="98"/>
      <c r="G71" s="98"/>
      <c r="H71" s="98"/>
      <c r="I71" s="98"/>
      <c r="J71" s="98"/>
      <c r="K71" s="98"/>
      <c r="L71" s="98"/>
      <c r="M71" s="98"/>
      <c r="N71" s="98"/>
      <c r="O71" s="98"/>
      <c r="P71" s="98"/>
      <c r="Q71" s="98"/>
      <c r="R71" s="9"/>
      <c r="S71" s="9"/>
      <c r="T71" s="9"/>
      <c r="U71" s="9"/>
      <c r="V71" s="9"/>
      <c r="W71" s="9"/>
      <c r="X71" s="9"/>
      <c r="Y71" s="102"/>
      <c r="Z71" s="102"/>
      <c r="AA71" s="102"/>
      <c r="AB71" s="102"/>
      <c r="AC71" s="102"/>
      <c r="AD71" s="102"/>
      <c r="AE71" s="102"/>
      <c r="AF71" s="102"/>
      <c r="AG71" s="102"/>
      <c r="AH71" s="102"/>
      <c r="AI71" s="102"/>
      <c r="AJ71" s="102"/>
      <c r="AK71" s="102"/>
      <c r="AL71" s="102"/>
      <c r="AM71" s="102"/>
      <c r="AN71" s="102"/>
      <c r="AO71" s="102"/>
      <c r="AP71" s="9"/>
      <c r="AQ71" s="9"/>
      <c r="AR71" s="9"/>
      <c r="AS71" s="9"/>
      <c r="AT71" s="10"/>
      <c r="AU71" s="98"/>
      <c r="AV71" s="98"/>
      <c r="AW71" s="98"/>
      <c r="AX71" s="98"/>
      <c r="AY71" s="98"/>
      <c r="AZ71" s="98"/>
      <c r="BA71" s="98"/>
      <c r="BB71" s="98"/>
      <c r="BC71" s="98"/>
      <c r="BD71" s="98"/>
      <c r="BE71" s="8"/>
      <c r="BF71" s="8"/>
      <c r="BG71" s="8"/>
      <c r="BH71" s="8"/>
      <c r="BI71" s="8"/>
      <c r="BJ71" s="8"/>
      <c r="BK71" s="8"/>
      <c r="BL71" s="8"/>
      <c r="BM71" s="8"/>
      <c r="BN71" s="8"/>
      <c r="BO71" s="8"/>
    </row>
    <row r="72" spans="1:67" ht="15.95" customHeight="1" x14ac:dyDescent="0.25">
      <c r="A72" s="106"/>
      <c r="B72" s="106"/>
      <c r="C72" s="106"/>
      <c r="D72" s="106"/>
      <c r="E72" s="106"/>
      <c r="F72" s="106"/>
      <c r="G72" s="106"/>
      <c r="H72" s="106"/>
      <c r="I72" s="106"/>
      <c r="J72" s="106"/>
      <c r="K72" s="106"/>
      <c r="L72" s="106"/>
      <c r="M72" s="106"/>
      <c r="N72" s="106"/>
      <c r="O72" s="106"/>
      <c r="P72" s="106"/>
      <c r="Q72" s="106"/>
      <c r="R72" s="106"/>
      <c r="S72" s="106"/>
      <c r="T72" s="10"/>
      <c r="U72" s="10"/>
      <c r="V72" s="8"/>
      <c r="W72" s="8"/>
      <c r="X72" s="8"/>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
      <c r="AU72" s="44"/>
      <c r="AV72" s="44"/>
      <c r="AW72" s="44"/>
      <c r="AX72" s="44"/>
      <c r="AY72" s="44"/>
      <c r="AZ72" s="142"/>
      <c r="BA72" s="142"/>
      <c r="BB72" s="142"/>
      <c r="BC72" s="142"/>
      <c r="BD72" s="142"/>
      <c r="BE72" s="142"/>
      <c r="BF72" s="142"/>
      <c r="BG72" s="142"/>
      <c r="BH72" s="142"/>
      <c r="BI72" s="142"/>
      <c r="BJ72" s="142"/>
      <c r="BK72" s="142"/>
      <c r="BL72" s="142"/>
      <c r="BM72" s="142"/>
      <c r="BN72" s="142"/>
      <c r="BO72" s="142"/>
    </row>
    <row r="73" spans="1:67" ht="15.95" customHeight="1" x14ac:dyDescent="0.25">
      <c r="A73" s="112" t="s">
        <v>81</v>
      </c>
      <c r="B73" s="112"/>
      <c r="C73" s="112"/>
      <c r="D73" s="112"/>
      <c r="E73" s="112"/>
      <c r="F73" s="112"/>
      <c r="G73" s="112"/>
      <c r="H73" s="112"/>
      <c r="I73" s="112"/>
      <c r="J73" s="112"/>
      <c r="K73" s="112"/>
      <c r="L73" s="112"/>
      <c r="M73" s="112"/>
      <c r="N73" s="112"/>
      <c r="O73" s="112"/>
      <c r="P73" s="112"/>
      <c r="Q73" s="112"/>
      <c r="R73" s="112"/>
      <c r="S73" s="112"/>
      <c r="T73" s="9"/>
      <c r="U73" s="9"/>
      <c r="V73" s="3"/>
      <c r="W73" s="8"/>
      <c r="X73" s="8"/>
      <c r="Y73" s="112" t="s">
        <v>92</v>
      </c>
      <c r="Z73" s="112"/>
      <c r="AA73" s="112"/>
      <c r="AB73" s="112"/>
      <c r="AC73" s="112"/>
      <c r="AD73" s="112"/>
      <c r="AE73" s="112"/>
      <c r="AF73" s="112"/>
      <c r="AG73" s="112"/>
      <c r="AH73" s="112"/>
      <c r="AI73" s="112"/>
      <c r="AJ73" s="112"/>
      <c r="AK73" s="112"/>
      <c r="AL73" s="112"/>
      <c r="AM73" s="112"/>
      <c r="AN73" s="112"/>
      <c r="AO73" s="112"/>
      <c r="AP73" s="112"/>
      <c r="AQ73" s="112"/>
      <c r="AR73" s="112"/>
      <c r="AS73" s="112"/>
      <c r="AT73" s="10"/>
      <c r="AU73" s="10"/>
      <c r="AV73" s="10"/>
      <c r="AW73" s="8"/>
      <c r="AX73" s="8"/>
      <c r="AY73" s="8"/>
      <c r="AZ73" s="8"/>
      <c r="BA73" s="8"/>
      <c r="BB73" s="8"/>
      <c r="BC73" s="8"/>
      <c r="BD73" s="8"/>
      <c r="BE73" s="8"/>
      <c r="BF73" s="8"/>
      <c r="BG73" s="8"/>
      <c r="BH73" s="8"/>
      <c r="BI73" s="8"/>
      <c r="BJ73" s="8"/>
      <c r="BK73" s="8"/>
      <c r="BL73" s="8"/>
      <c r="BM73" s="8"/>
      <c r="BN73" s="8"/>
      <c r="BO73" s="8"/>
    </row>
    <row r="74" spans="1:67" ht="9" customHeight="1" x14ac:dyDescent="0.25">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37"/>
      <c r="AO74" s="137"/>
      <c r="AP74" s="137"/>
      <c r="AQ74" s="137"/>
      <c r="AR74" s="137"/>
      <c r="AS74" s="137"/>
      <c r="AT74" s="137"/>
      <c r="AU74" s="137"/>
      <c r="AV74" s="137"/>
      <c r="AW74" s="137"/>
      <c r="AX74" s="137"/>
      <c r="AY74" s="137"/>
      <c r="AZ74" s="137"/>
      <c r="BA74" s="137"/>
      <c r="BB74" s="137"/>
      <c r="BC74" s="137"/>
      <c r="BD74" s="137"/>
      <c r="BE74" s="137"/>
      <c r="BF74" s="137"/>
      <c r="BG74" s="137"/>
      <c r="BH74" s="137"/>
      <c r="BI74" s="137"/>
      <c r="BJ74" s="137"/>
      <c r="BK74" s="137"/>
      <c r="BL74" s="137"/>
      <c r="BM74" s="137"/>
      <c r="BN74" s="137"/>
      <c r="BO74" s="137"/>
    </row>
    <row r="75" spans="1:67" x14ac:dyDescent="0.25">
      <c r="A75" s="172" t="s">
        <v>45</v>
      </c>
      <c r="B75" s="172"/>
      <c r="C75" s="172"/>
      <c r="D75" s="172"/>
      <c r="E75" s="172"/>
      <c r="F75" s="172"/>
      <c r="G75" s="113" t="s">
        <v>107</v>
      </c>
      <c r="H75" s="113"/>
      <c r="I75" s="113"/>
      <c r="J75" s="113"/>
      <c r="K75" s="113"/>
      <c r="L75" s="113"/>
      <c r="M75" s="113"/>
      <c r="N75" s="113"/>
      <c r="O75" s="113"/>
      <c r="P75" s="113"/>
      <c r="Q75" s="113"/>
      <c r="R75" s="113"/>
      <c r="S75" s="162"/>
      <c r="T75" s="162"/>
      <c r="U75" s="162"/>
      <c r="V75" s="162"/>
      <c r="W75" s="113" t="s">
        <v>106</v>
      </c>
      <c r="X75" s="113"/>
      <c r="Y75" s="113"/>
      <c r="Z75" s="113"/>
      <c r="AA75" s="113"/>
      <c r="AB75" s="113"/>
      <c r="AC75" s="162"/>
      <c r="AD75" s="162"/>
      <c r="AE75" s="162"/>
      <c r="AF75" s="162"/>
      <c r="AG75" s="3"/>
      <c r="AH75" s="113" t="s">
        <v>34</v>
      </c>
      <c r="AI75" s="113"/>
      <c r="AJ75" s="113"/>
      <c r="AK75" s="113"/>
      <c r="AL75" s="146"/>
      <c r="AM75" s="146"/>
      <c r="AN75" s="146"/>
      <c r="AO75" s="146"/>
      <c r="AP75" s="146"/>
      <c r="AQ75" s="146"/>
      <c r="AR75" s="146"/>
      <c r="AS75" s="146"/>
      <c r="AT75" s="146"/>
      <c r="AU75" s="146"/>
      <c r="AV75" s="146"/>
      <c r="AW75" s="146"/>
      <c r="AX75" s="146"/>
      <c r="AY75" s="146"/>
      <c r="AZ75" s="146"/>
      <c r="BA75" s="146"/>
      <c r="BB75" s="146"/>
      <c r="BC75" s="146"/>
      <c r="BD75" s="146"/>
      <c r="BE75" s="146"/>
      <c r="BF75" s="102" t="s">
        <v>46</v>
      </c>
      <c r="BG75" s="102"/>
      <c r="BH75" s="102"/>
      <c r="BI75" s="102"/>
      <c r="BJ75" s="102"/>
      <c r="BK75" s="146"/>
      <c r="BL75" s="146"/>
      <c r="BM75" s="146"/>
      <c r="BN75" s="146"/>
      <c r="BO75" s="146"/>
    </row>
    <row r="76" spans="1:67" ht="3" customHeight="1" thickBot="1" x14ac:dyDescent="0.3">
      <c r="A76" s="102"/>
      <c r="B76" s="102"/>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102"/>
      <c r="AO76" s="102"/>
      <c r="AP76" s="102"/>
      <c r="AQ76" s="102"/>
      <c r="AR76" s="102"/>
      <c r="AS76" s="102"/>
      <c r="AT76" s="102"/>
      <c r="AU76" s="102"/>
      <c r="AV76" s="102"/>
      <c r="AW76" s="102"/>
      <c r="AX76" s="102"/>
      <c r="AY76" s="102"/>
      <c r="AZ76" s="102"/>
      <c r="BA76" s="102"/>
      <c r="BB76" s="102"/>
      <c r="BC76" s="102"/>
      <c r="BD76" s="102"/>
      <c r="BE76" s="102"/>
      <c r="BF76" s="102"/>
      <c r="BG76" s="102"/>
      <c r="BH76" s="102"/>
      <c r="BI76" s="102"/>
      <c r="BJ76" s="102"/>
      <c r="BK76" s="102"/>
      <c r="BL76" s="102"/>
      <c r="BM76" s="102"/>
      <c r="BN76" s="102"/>
      <c r="BO76" s="102"/>
    </row>
    <row r="77" spans="1:67" ht="11.25" customHeight="1" x14ac:dyDescent="0.25">
      <c r="A77" s="163" t="s">
        <v>74</v>
      </c>
      <c r="B77" s="108"/>
      <c r="C77" s="108"/>
      <c r="D77" s="108"/>
      <c r="E77" s="108"/>
      <c r="F77" s="108"/>
      <c r="G77" s="108"/>
      <c r="H77" s="109"/>
      <c r="I77" s="164" t="s">
        <v>103</v>
      </c>
      <c r="J77" s="165"/>
      <c r="K77" s="165"/>
      <c r="L77" s="165"/>
      <c r="M77" s="165"/>
      <c r="N77" s="165"/>
      <c r="O77" s="165"/>
      <c r="P77" s="165"/>
      <c r="Q77" s="165"/>
      <c r="R77" s="165"/>
      <c r="S77" s="165"/>
      <c r="T77" s="165"/>
      <c r="U77" s="165"/>
      <c r="V77" s="165"/>
      <c r="W77" s="165"/>
      <c r="X77" s="165"/>
      <c r="Y77" s="165"/>
      <c r="Z77" s="165"/>
      <c r="AA77" s="165"/>
      <c r="AB77" s="165"/>
      <c r="AC77" s="165"/>
      <c r="AD77" s="165"/>
      <c r="AE77" s="165"/>
      <c r="AF77" s="165"/>
      <c r="AG77" s="165"/>
      <c r="AH77" s="165"/>
      <c r="AI77" s="165"/>
      <c r="AJ77" s="165"/>
      <c r="AK77" s="165"/>
      <c r="AL77" s="165"/>
      <c r="AM77" s="165"/>
      <c r="AN77" s="165"/>
      <c r="AO77" s="165"/>
      <c r="AP77" s="165"/>
      <c r="AQ77" s="165"/>
      <c r="AR77" s="165"/>
      <c r="AS77" s="166"/>
      <c r="AT77" s="107" t="s">
        <v>41</v>
      </c>
      <c r="AU77" s="108"/>
      <c r="AV77" s="108"/>
      <c r="AW77" s="108"/>
      <c r="AX77" s="109"/>
      <c r="AY77" s="108" t="s">
        <v>47</v>
      </c>
      <c r="AZ77" s="108"/>
      <c r="BA77" s="108"/>
      <c r="BB77" s="108"/>
      <c r="BC77" s="109"/>
      <c r="BD77" s="147" t="s">
        <v>48</v>
      </c>
      <c r="BE77" s="147"/>
      <c r="BF77" s="147"/>
      <c r="BG77" s="147"/>
      <c r="BH77" s="147"/>
      <c r="BI77" s="147" t="s">
        <v>2</v>
      </c>
      <c r="BJ77" s="147"/>
      <c r="BK77" s="147"/>
      <c r="BL77" s="147"/>
      <c r="BM77" s="147"/>
      <c r="BN77" s="147"/>
      <c r="BO77" s="148"/>
    </row>
    <row r="78" spans="1:67" ht="11.25" customHeight="1" x14ac:dyDescent="0.25">
      <c r="A78" s="86"/>
      <c r="B78" s="87"/>
      <c r="C78" s="87"/>
      <c r="D78" s="87"/>
      <c r="E78" s="87"/>
      <c r="F78" s="87"/>
      <c r="G78" s="87"/>
      <c r="H78" s="88"/>
      <c r="I78" s="131"/>
      <c r="J78" s="132"/>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3"/>
      <c r="AT78" s="110"/>
      <c r="AU78" s="87"/>
      <c r="AV78" s="87"/>
      <c r="AW78" s="87"/>
      <c r="AX78" s="88"/>
      <c r="AY78" s="87"/>
      <c r="AZ78" s="87"/>
      <c r="BA78" s="87"/>
      <c r="BB78" s="87"/>
      <c r="BC78" s="88"/>
      <c r="BD78" s="119"/>
      <c r="BE78" s="119"/>
      <c r="BF78" s="119"/>
      <c r="BG78" s="119"/>
      <c r="BH78" s="119"/>
      <c r="BI78" s="119"/>
      <c r="BJ78" s="119"/>
      <c r="BK78" s="119"/>
      <c r="BL78" s="119"/>
      <c r="BM78" s="119"/>
      <c r="BN78" s="119"/>
      <c r="BO78" s="120"/>
    </row>
    <row r="79" spans="1:67" ht="11.25" customHeight="1" x14ac:dyDescent="0.25">
      <c r="A79" s="86"/>
      <c r="B79" s="87"/>
      <c r="C79" s="87"/>
      <c r="D79" s="87"/>
      <c r="E79" s="87"/>
      <c r="F79" s="87"/>
      <c r="G79" s="87"/>
      <c r="H79" s="88"/>
      <c r="I79" s="131"/>
      <c r="J79" s="13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3"/>
      <c r="AT79" s="110"/>
      <c r="AU79" s="87"/>
      <c r="AV79" s="87"/>
      <c r="AW79" s="87"/>
      <c r="AX79" s="88"/>
      <c r="AY79" s="87"/>
      <c r="AZ79" s="87"/>
      <c r="BA79" s="87"/>
      <c r="BB79" s="87"/>
      <c r="BC79" s="88"/>
      <c r="BD79" s="119"/>
      <c r="BE79" s="119"/>
      <c r="BF79" s="119"/>
      <c r="BG79" s="119"/>
      <c r="BH79" s="119"/>
      <c r="BI79" s="119"/>
      <c r="BJ79" s="119"/>
      <c r="BK79" s="119"/>
      <c r="BL79" s="119"/>
      <c r="BM79" s="119"/>
      <c r="BN79" s="119"/>
      <c r="BO79" s="120"/>
    </row>
    <row r="80" spans="1:67" ht="11.25" customHeight="1" x14ac:dyDescent="0.25">
      <c r="A80" s="89"/>
      <c r="B80" s="90"/>
      <c r="C80" s="90"/>
      <c r="D80" s="90"/>
      <c r="E80" s="90"/>
      <c r="F80" s="90"/>
      <c r="G80" s="90"/>
      <c r="H80" s="91"/>
      <c r="I80" s="134"/>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5"/>
      <c r="AP80" s="135"/>
      <c r="AQ80" s="135"/>
      <c r="AR80" s="135"/>
      <c r="AS80" s="136"/>
      <c r="AT80" s="111"/>
      <c r="AU80" s="90"/>
      <c r="AV80" s="90"/>
      <c r="AW80" s="90"/>
      <c r="AX80" s="91"/>
      <c r="AY80" s="90"/>
      <c r="AZ80" s="90"/>
      <c r="BA80" s="90"/>
      <c r="BB80" s="90"/>
      <c r="BC80" s="91"/>
      <c r="BD80" s="119"/>
      <c r="BE80" s="119"/>
      <c r="BF80" s="119"/>
      <c r="BG80" s="119"/>
      <c r="BH80" s="119"/>
      <c r="BI80" s="119"/>
      <c r="BJ80" s="119"/>
      <c r="BK80" s="119"/>
      <c r="BL80" s="119"/>
      <c r="BM80" s="119"/>
      <c r="BN80" s="119"/>
      <c r="BO80" s="120"/>
    </row>
    <row r="81" spans="1:67" ht="20.100000000000001" customHeight="1" x14ac:dyDescent="0.25">
      <c r="A81" s="95"/>
      <c r="B81" s="96"/>
      <c r="C81" s="96"/>
      <c r="D81" s="96"/>
      <c r="E81" s="96"/>
      <c r="F81" s="96"/>
      <c r="G81" s="96"/>
      <c r="H81" s="97"/>
      <c r="I81" s="92"/>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3"/>
      <c r="AI81" s="93"/>
      <c r="AJ81" s="93"/>
      <c r="AK81" s="93"/>
      <c r="AL81" s="93"/>
      <c r="AM81" s="93"/>
      <c r="AN81" s="93"/>
      <c r="AO81" s="93"/>
      <c r="AP81" s="93"/>
      <c r="AQ81" s="93"/>
      <c r="AR81" s="93"/>
      <c r="AS81" s="94"/>
      <c r="AT81" s="79"/>
      <c r="AU81" s="79"/>
      <c r="AV81" s="79"/>
      <c r="AW81" s="79"/>
      <c r="AX81" s="79"/>
      <c r="AY81" s="79"/>
      <c r="AZ81" s="79"/>
      <c r="BA81" s="79"/>
      <c r="BB81" s="79"/>
      <c r="BC81" s="79"/>
      <c r="BD81" s="83" t="str">
        <f>IF(OR(AT81="",AY81=""),"",IF(ISERROR(ROUND(AVERAGE(AT81,AY81),0)),"",ROUND(AVERAGE(AT81,AY81),0)))</f>
        <v/>
      </c>
      <c r="BE81" s="83"/>
      <c r="BF81" s="83"/>
      <c r="BG81" s="83"/>
      <c r="BH81" s="83"/>
      <c r="BI81" s="83" t="str">
        <f>IF(OR(AT81="",AY81="",BD81=""),"",IF(BD81&gt;=75,"PASSED","FAILED"))</f>
        <v/>
      </c>
      <c r="BJ81" s="83"/>
      <c r="BK81" s="83"/>
      <c r="BL81" s="83"/>
      <c r="BM81" s="83"/>
      <c r="BN81" s="83"/>
      <c r="BO81" s="84"/>
    </row>
    <row r="82" spans="1:67" ht="20.100000000000001" hidden="1" customHeight="1" x14ac:dyDescent="0.25">
      <c r="A82" s="95"/>
      <c r="B82" s="96"/>
      <c r="C82" s="96"/>
      <c r="D82" s="96"/>
      <c r="E82" s="96"/>
      <c r="F82" s="96"/>
      <c r="G82" s="96"/>
      <c r="H82" s="97"/>
      <c r="I82" s="92"/>
      <c r="J82" s="93"/>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4"/>
      <c r="AT82" s="79"/>
      <c r="AU82" s="79"/>
      <c r="AV82" s="79"/>
      <c r="AW82" s="79"/>
      <c r="AX82" s="79"/>
      <c r="AY82" s="79"/>
      <c r="AZ82" s="79"/>
      <c r="BA82" s="79"/>
      <c r="BB82" s="79"/>
      <c r="BC82" s="79"/>
      <c r="BD82" s="83" t="str">
        <f>IF(OR(AT82="",AY82=""),"",IF(ISERROR(ROUND(AVERAGE(AT82,AY82),0)),"",ROUND(AVERAGE(AT82,AY82),0)))</f>
        <v/>
      </c>
      <c r="BE82" s="83"/>
      <c r="BF82" s="83"/>
      <c r="BG82" s="83"/>
      <c r="BH82" s="83"/>
      <c r="BI82" s="83" t="str">
        <f>IF(OR(AT82="",AY82="",BD82=""),"",IF(BD82&gt;=75,"PASSED","FAILED"))</f>
        <v/>
      </c>
      <c r="BJ82" s="83"/>
      <c r="BK82" s="83"/>
      <c r="BL82" s="83"/>
      <c r="BM82" s="83"/>
      <c r="BN82" s="83"/>
      <c r="BO82" s="84"/>
    </row>
    <row r="83" spans="1:67" ht="20.100000000000001" hidden="1" customHeight="1" x14ac:dyDescent="0.25">
      <c r="A83" s="95"/>
      <c r="B83" s="96"/>
      <c r="C83" s="96"/>
      <c r="D83" s="96"/>
      <c r="E83" s="96"/>
      <c r="F83" s="96"/>
      <c r="G83" s="96"/>
      <c r="H83" s="97"/>
      <c r="I83" s="92"/>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4"/>
      <c r="AT83" s="79"/>
      <c r="AU83" s="79"/>
      <c r="AV83" s="79"/>
      <c r="AW83" s="79"/>
      <c r="AX83" s="79"/>
      <c r="AY83" s="79"/>
      <c r="AZ83" s="79"/>
      <c r="BA83" s="79"/>
      <c r="BB83" s="79"/>
      <c r="BC83" s="79"/>
      <c r="BD83" s="83" t="str">
        <f>IF(OR(AT83="",AY83=""),"",IF(ISERROR(ROUND(AVERAGE(AT83,AY83),0)),"",ROUND(AVERAGE(AT83,AY83),0)))</f>
        <v/>
      </c>
      <c r="BE83" s="83"/>
      <c r="BF83" s="83"/>
      <c r="BG83" s="83"/>
      <c r="BH83" s="83"/>
      <c r="BI83" s="83" t="str">
        <f>IF(OR(AT83="",AY83="",BD83=""),"",IF(BD83&gt;=75,"PASSED","FAILED"))</f>
        <v/>
      </c>
      <c r="BJ83" s="83"/>
      <c r="BK83" s="83"/>
      <c r="BL83" s="83"/>
      <c r="BM83" s="83"/>
      <c r="BN83" s="83"/>
      <c r="BO83" s="84"/>
    </row>
    <row r="84" spans="1:67" ht="20.100000000000001" hidden="1" customHeight="1" thickBot="1" x14ac:dyDescent="0.3">
      <c r="A84" s="158"/>
      <c r="B84" s="159"/>
      <c r="C84" s="159"/>
      <c r="D84" s="159"/>
      <c r="E84" s="159"/>
      <c r="F84" s="159"/>
      <c r="G84" s="159"/>
      <c r="H84" s="160"/>
      <c r="I84" s="16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70"/>
      <c r="AT84" s="157"/>
      <c r="AU84" s="157"/>
      <c r="AV84" s="157"/>
      <c r="AW84" s="157"/>
      <c r="AX84" s="157"/>
      <c r="AY84" s="157"/>
      <c r="AZ84" s="157"/>
      <c r="BA84" s="157"/>
      <c r="BB84" s="157"/>
      <c r="BC84" s="157"/>
      <c r="BD84" s="99" t="str">
        <f>IF(OR(AT84="",AY84=""),"",IF(ISERROR(ROUND(AVERAGE(AT84,AY84),0)),"",ROUND(AVERAGE(AT84,AY84),0)))</f>
        <v/>
      </c>
      <c r="BE84" s="99"/>
      <c r="BF84" s="99"/>
      <c r="BG84" s="99"/>
      <c r="BH84" s="99"/>
      <c r="BI84" s="99" t="str">
        <f>IF(OR(AT84="",AY84="",BD84=""),"",IF(BD84&gt;=75,"PASSED","FAILED"))</f>
        <v/>
      </c>
      <c r="BJ84" s="99"/>
      <c r="BK84" s="99"/>
      <c r="BL84" s="99"/>
      <c r="BM84" s="99"/>
      <c r="BN84" s="99"/>
      <c r="BO84" s="101"/>
    </row>
    <row r="85" spans="1:67" ht="3" customHeight="1" x14ac:dyDescent="0.25">
      <c r="A85" s="186"/>
      <c r="B85" s="186"/>
      <c r="C85" s="186"/>
      <c r="D85" s="186"/>
      <c r="E85" s="186"/>
      <c r="F85" s="186"/>
      <c r="G85" s="186"/>
      <c r="H85" s="186"/>
      <c r="I85" s="186"/>
      <c r="J85" s="186"/>
      <c r="K85" s="186"/>
      <c r="L85" s="186"/>
      <c r="M85" s="186"/>
      <c r="N85" s="186"/>
      <c r="O85" s="186"/>
      <c r="P85" s="186"/>
      <c r="Q85" s="186"/>
      <c r="R85" s="186"/>
      <c r="S85" s="186"/>
      <c r="T85" s="186"/>
      <c r="U85" s="186"/>
      <c r="V85" s="186"/>
      <c r="W85" s="186"/>
      <c r="X85" s="186"/>
      <c r="Y85" s="186"/>
      <c r="Z85" s="186"/>
      <c r="AA85" s="186"/>
      <c r="AB85" s="186"/>
      <c r="AC85" s="186"/>
      <c r="AD85" s="186"/>
      <c r="AE85" s="186"/>
      <c r="AF85" s="186"/>
      <c r="AG85" s="186"/>
      <c r="AH85" s="186"/>
      <c r="AI85" s="186"/>
      <c r="AJ85" s="186"/>
      <c r="AK85" s="186"/>
      <c r="AL85" s="186"/>
      <c r="AM85" s="186"/>
      <c r="AN85" s="186"/>
      <c r="AO85" s="186"/>
      <c r="AP85" s="186"/>
      <c r="AQ85" s="186"/>
      <c r="AR85" s="186"/>
      <c r="AS85" s="186"/>
      <c r="AT85" s="186"/>
      <c r="AU85" s="186"/>
      <c r="AV85" s="186"/>
      <c r="AW85" s="186"/>
      <c r="AX85" s="186"/>
      <c r="AY85" s="186"/>
      <c r="AZ85" s="186"/>
      <c r="BA85" s="186"/>
      <c r="BB85" s="186"/>
      <c r="BC85" s="186"/>
      <c r="BD85" s="186"/>
      <c r="BE85" s="186"/>
      <c r="BF85" s="186"/>
      <c r="BG85" s="186"/>
      <c r="BH85" s="186"/>
      <c r="BI85" s="186"/>
      <c r="BJ85" s="186"/>
      <c r="BK85" s="186"/>
      <c r="BL85" s="186"/>
      <c r="BM85" s="186"/>
      <c r="BN85" s="186"/>
      <c r="BO85" s="186"/>
    </row>
    <row r="86" spans="1:67" ht="22.35" customHeight="1" x14ac:dyDescent="0.25">
      <c r="A86" s="154" t="s">
        <v>44</v>
      </c>
      <c r="B86" s="154"/>
      <c r="C86" s="154"/>
      <c r="D86" s="154"/>
      <c r="E86" s="154"/>
      <c r="F86" s="154"/>
      <c r="G86" s="154"/>
      <c r="H86" s="154"/>
      <c r="I86" s="154"/>
      <c r="J86" s="121"/>
      <c r="K86" s="121"/>
      <c r="L86" s="121"/>
      <c r="M86" s="121"/>
      <c r="N86" s="121"/>
      <c r="O86" s="121"/>
      <c r="P86" s="121"/>
      <c r="Q86" s="121"/>
      <c r="R86" s="121"/>
      <c r="S86" s="121"/>
      <c r="T86" s="121"/>
      <c r="U86" s="121"/>
      <c r="V86" s="121"/>
      <c r="W86" s="121"/>
      <c r="X86" s="121"/>
      <c r="Y86" s="121"/>
      <c r="Z86" s="121"/>
      <c r="AA86" s="121"/>
      <c r="AB86" s="121"/>
      <c r="AC86" s="121"/>
      <c r="AD86" s="121"/>
      <c r="AE86" s="121"/>
      <c r="AF86" s="121"/>
      <c r="AG86" s="121"/>
      <c r="AH86" s="121"/>
      <c r="AI86" s="121"/>
      <c r="AJ86" s="121"/>
      <c r="AK86" s="121"/>
      <c r="AL86" s="121"/>
      <c r="AM86" s="121"/>
      <c r="AN86" s="121"/>
      <c r="AO86" s="121"/>
      <c r="AP86" s="121"/>
      <c r="AQ86" s="121"/>
      <c r="AR86" s="121"/>
      <c r="AS86" s="121"/>
      <c r="AT86" s="149" t="s">
        <v>8</v>
      </c>
      <c r="AU86" s="149"/>
      <c r="AV86" s="149"/>
      <c r="AW86" s="149"/>
      <c r="AX86" s="149"/>
      <c r="AY86" s="185"/>
      <c r="AZ86" s="185"/>
      <c r="BA86" s="185"/>
      <c r="BB86" s="185"/>
      <c r="BC86" s="185"/>
      <c r="BD86" s="185"/>
      <c r="BE86" s="185"/>
      <c r="BF86" s="185"/>
      <c r="BG86" s="185"/>
      <c r="BH86" s="185"/>
      <c r="BI86" s="185"/>
      <c r="BJ86" s="185"/>
      <c r="BK86" s="185"/>
      <c r="BL86" s="185"/>
      <c r="BM86" s="185"/>
      <c r="BN86" s="185"/>
      <c r="BO86" s="185"/>
    </row>
    <row r="87" spans="1:67" ht="3" customHeight="1" x14ac:dyDescent="0.25">
      <c r="A87" s="187"/>
      <c r="B87" s="187"/>
      <c r="C87" s="187"/>
      <c r="D87" s="187"/>
      <c r="E87" s="187"/>
      <c r="F87" s="187"/>
      <c r="G87" s="187"/>
      <c r="H87" s="187"/>
      <c r="I87" s="187"/>
      <c r="J87" s="187"/>
      <c r="K87" s="187"/>
      <c r="L87" s="187"/>
      <c r="M87" s="187"/>
      <c r="N87" s="187"/>
      <c r="O87" s="187"/>
      <c r="P87" s="187"/>
      <c r="Q87" s="187"/>
      <c r="R87" s="187"/>
      <c r="S87" s="187"/>
      <c r="T87" s="187"/>
      <c r="U87" s="187"/>
      <c r="V87" s="187"/>
      <c r="W87" s="187"/>
      <c r="X87" s="187"/>
      <c r="Y87" s="187"/>
      <c r="Z87" s="187"/>
      <c r="AA87" s="187"/>
      <c r="AB87" s="187"/>
      <c r="AC87" s="187"/>
      <c r="AD87" s="187"/>
      <c r="AE87" s="187"/>
      <c r="AF87" s="187"/>
      <c r="AG87" s="187"/>
      <c r="AH87" s="187"/>
      <c r="AI87" s="187"/>
      <c r="AJ87" s="187"/>
      <c r="AK87" s="187"/>
      <c r="AL87" s="187"/>
      <c r="AM87" s="187"/>
      <c r="AN87" s="187"/>
      <c r="AO87" s="187"/>
      <c r="AP87" s="187"/>
      <c r="AQ87" s="187"/>
      <c r="AR87" s="187"/>
      <c r="AS87" s="187"/>
      <c r="AT87" s="187"/>
      <c r="AU87" s="187"/>
      <c r="AV87" s="187"/>
      <c r="AW87" s="187"/>
      <c r="AX87" s="187"/>
      <c r="AY87" s="187"/>
      <c r="AZ87" s="187"/>
      <c r="BA87" s="187"/>
      <c r="BB87" s="187"/>
      <c r="BC87" s="187"/>
      <c r="BD87" s="187"/>
      <c r="BE87" s="187"/>
      <c r="BF87" s="187"/>
      <c r="BG87" s="187"/>
      <c r="BH87" s="187"/>
      <c r="BI87" s="187"/>
      <c r="BJ87" s="187"/>
      <c r="BK87" s="187"/>
      <c r="BL87" s="187"/>
      <c r="BM87" s="187"/>
      <c r="BN87" s="187"/>
      <c r="BO87" s="187"/>
    </row>
    <row r="88" spans="1:67" ht="9.75" customHeight="1" x14ac:dyDescent="0.25">
      <c r="A88" s="125"/>
      <c r="B88" s="192"/>
      <c r="C88" s="192"/>
      <c r="D88" s="192"/>
      <c r="E88" s="192"/>
      <c r="F88" s="192"/>
      <c r="G88" s="192"/>
      <c r="H88" s="192"/>
      <c r="I88" s="192"/>
      <c r="J88" s="192"/>
      <c r="K88" s="192"/>
      <c r="L88" s="192"/>
      <c r="M88" s="192"/>
      <c r="N88" s="192"/>
      <c r="O88" s="192"/>
      <c r="P88" s="192"/>
      <c r="Q88" s="192"/>
      <c r="R88" s="192"/>
      <c r="S88" s="192"/>
      <c r="T88" s="192"/>
      <c r="U88" s="192"/>
      <c r="V88" s="192"/>
      <c r="W88" s="192"/>
      <c r="X88" s="192"/>
      <c r="Y88" s="192"/>
      <c r="Z88" s="192"/>
      <c r="AA88" s="192"/>
      <c r="AB88" s="192"/>
      <c r="AC88" s="192"/>
      <c r="AD88" s="192"/>
      <c r="AE88" s="192"/>
      <c r="AF88" s="192"/>
      <c r="AG88" s="192"/>
      <c r="AH88" s="192"/>
      <c r="AI88" s="192"/>
      <c r="AJ88" s="192"/>
      <c r="AK88" s="192"/>
      <c r="AL88" s="192"/>
      <c r="AM88" s="192"/>
      <c r="AN88" s="192"/>
      <c r="AO88" s="192"/>
      <c r="AP88" s="192"/>
      <c r="AQ88" s="192"/>
      <c r="AR88" s="192"/>
      <c r="AS88" s="192"/>
      <c r="AT88" s="192"/>
      <c r="AU88" s="192"/>
      <c r="AV88" s="192"/>
      <c r="AW88" s="192"/>
      <c r="AX88" s="192"/>
      <c r="AY88" s="192"/>
      <c r="AZ88" s="192"/>
      <c r="BA88" s="192"/>
      <c r="BB88" s="192"/>
      <c r="BC88" s="192"/>
      <c r="BD88" s="192"/>
      <c r="BE88" s="192"/>
      <c r="BF88" s="192"/>
      <c r="BG88" s="192"/>
      <c r="BH88" s="192"/>
      <c r="BI88" s="192"/>
      <c r="BJ88" s="192"/>
      <c r="BK88" s="192"/>
      <c r="BL88" s="192"/>
      <c r="BM88" s="192"/>
      <c r="BN88" s="192"/>
      <c r="BO88" s="192"/>
    </row>
    <row r="89" spans="1:67" s="18" customFormat="1" ht="3" customHeight="1" x14ac:dyDescent="0.25">
      <c r="A89" s="155"/>
      <c r="B89" s="155"/>
      <c r="C89" s="155"/>
      <c r="D89" s="155"/>
      <c r="E89" s="155"/>
      <c r="F89" s="155"/>
      <c r="G89" s="155"/>
      <c r="H89" s="155"/>
      <c r="I89" s="155"/>
      <c r="J89" s="155"/>
      <c r="K89" s="155"/>
      <c r="L89" s="155"/>
      <c r="M89" s="155"/>
      <c r="N89" s="155"/>
      <c r="O89" s="155"/>
      <c r="P89" s="155"/>
      <c r="Q89" s="155"/>
      <c r="R89" s="155"/>
      <c r="S89" s="155"/>
      <c r="T89" s="155"/>
      <c r="U89" s="155"/>
      <c r="V89" s="155"/>
      <c r="W89" s="155"/>
      <c r="X89" s="155"/>
      <c r="Y89" s="155"/>
      <c r="Z89" s="155"/>
      <c r="AA89" s="155"/>
      <c r="AB89" s="155"/>
      <c r="AC89" s="155"/>
      <c r="AD89" s="155"/>
      <c r="AE89" s="155"/>
      <c r="AF89" s="155"/>
      <c r="AG89" s="155"/>
      <c r="AH89" s="155"/>
      <c r="AI89" s="155"/>
      <c r="AJ89" s="155"/>
      <c r="AK89" s="155"/>
      <c r="AL89" s="155"/>
      <c r="AM89" s="155"/>
      <c r="AN89" s="155"/>
      <c r="AO89" s="155"/>
      <c r="AP89" s="155"/>
      <c r="AQ89" s="155"/>
      <c r="AR89" s="155"/>
      <c r="AS89" s="155"/>
      <c r="AT89" s="155"/>
      <c r="AU89" s="155"/>
      <c r="AV89" s="155"/>
      <c r="AW89" s="155"/>
      <c r="AX89" s="155"/>
      <c r="AY89" s="155"/>
      <c r="AZ89" s="155"/>
      <c r="BA89" s="155"/>
      <c r="BB89" s="155"/>
      <c r="BC89" s="155"/>
      <c r="BD89" s="155"/>
      <c r="BE89" s="155"/>
      <c r="BF89" s="155"/>
      <c r="BG89" s="155"/>
      <c r="BH89" s="155"/>
      <c r="BI89" s="155"/>
      <c r="BJ89" s="155"/>
      <c r="BK89" s="155"/>
      <c r="BL89" s="155"/>
      <c r="BM89" s="155"/>
      <c r="BN89" s="155"/>
      <c r="BO89" s="155"/>
    </row>
    <row r="90" spans="1:67" x14ac:dyDescent="0.25">
      <c r="A90" s="172" t="s">
        <v>79</v>
      </c>
      <c r="B90" s="172"/>
      <c r="C90" s="172"/>
      <c r="D90" s="172"/>
      <c r="E90" s="172"/>
      <c r="F90" s="172"/>
      <c r="G90" s="172"/>
      <c r="H90" s="172"/>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c r="AU90" s="106"/>
      <c r="AV90" s="106"/>
      <c r="AW90" s="106"/>
      <c r="AX90" s="106"/>
      <c r="AY90" s="106"/>
      <c r="AZ90" s="106"/>
      <c r="BA90" s="106"/>
      <c r="BB90" s="161" t="s">
        <v>51</v>
      </c>
      <c r="BC90" s="161"/>
      <c r="BD90" s="161"/>
      <c r="BE90" s="161"/>
      <c r="BF90" s="161"/>
      <c r="BG90" s="161"/>
      <c r="BH90" s="161"/>
      <c r="BI90" s="161"/>
      <c r="BJ90" s="161"/>
      <c r="BK90" s="191" t="str">
        <f>IF(OR(FRONT!BD46="",FRONT!BD87="",BD17="",BD66=""),"",IFERROR(ROUND(AVERAGE(FRONT!BD46,FRONT!BD87,BD17,BD66),0),""))</f>
        <v/>
      </c>
      <c r="BL90" s="191"/>
      <c r="BM90" s="191"/>
      <c r="BN90" s="191"/>
      <c r="BO90" s="191"/>
    </row>
    <row r="91" spans="1:67" x14ac:dyDescent="0.25">
      <c r="A91" s="172" t="s">
        <v>105</v>
      </c>
      <c r="B91" s="172"/>
      <c r="C91" s="172"/>
      <c r="D91" s="172"/>
      <c r="E91" s="172"/>
      <c r="F91" s="172"/>
      <c r="G91" s="172"/>
      <c r="H91" s="172"/>
      <c r="I91" s="17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61" t="s">
        <v>50</v>
      </c>
      <c r="AU91" s="161"/>
      <c r="AV91" s="161"/>
      <c r="AW91" s="161"/>
      <c r="AX91" s="161"/>
      <c r="AY91" s="161"/>
      <c r="AZ91" s="161"/>
      <c r="BA91" s="161"/>
      <c r="BB91" s="161"/>
      <c r="BC91" s="161"/>
      <c r="BD91" s="161"/>
      <c r="BE91" s="161"/>
      <c r="BF91" s="161"/>
      <c r="BG91" s="161"/>
      <c r="BH91" s="161"/>
      <c r="BI91" s="142"/>
      <c r="BJ91" s="142"/>
      <c r="BK91" s="142"/>
      <c r="BL91" s="142"/>
      <c r="BM91" s="142"/>
      <c r="BN91" s="142"/>
      <c r="BO91" s="142"/>
    </row>
    <row r="92" spans="1:67" ht="3" customHeight="1" x14ac:dyDescent="0.25">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c r="AH92" s="137"/>
      <c r="AI92" s="137"/>
      <c r="AJ92" s="137"/>
      <c r="AK92" s="137"/>
      <c r="AL92" s="137"/>
      <c r="AM92" s="137"/>
      <c r="AN92" s="137"/>
      <c r="AO92" s="137"/>
      <c r="AP92" s="137"/>
      <c r="AQ92" s="137"/>
      <c r="AR92" s="137"/>
      <c r="AS92" s="137"/>
      <c r="AT92" s="137"/>
      <c r="AU92" s="137"/>
      <c r="AV92" s="137"/>
      <c r="AW92" s="137"/>
      <c r="AX92" s="137"/>
      <c r="AY92" s="137"/>
      <c r="AZ92" s="137"/>
      <c r="BA92" s="137"/>
      <c r="BB92" s="137"/>
      <c r="BC92" s="137"/>
      <c r="BD92" s="137"/>
      <c r="BE92" s="137"/>
      <c r="BF92" s="137"/>
      <c r="BG92" s="137"/>
      <c r="BH92" s="137"/>
      <c r="BI92" s="137"/>
      <c r="BJ92" s="137"/>
      <c r="BK92" s="137"/>
      <c r="BL92" s="137"/>
      <c r="BM92" s="137"/>
      <c r="BN92" s="137"/>
      <c r="BO92" s="137"/>
    </row>
    <row r="93" spans="1:67" x14ac:dyDescent="0.25">
      <c r="A93" s="172" t="s">
        <v>49</v>
      </c>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c r="AA93" s="172"/>
      <c r="AB93" s="172"/>
      <c r="AC93" s="172"/>
      <c r="AD93" s="172"/>
      <c r="AE93" s="172"/>
      <c r="AF93" s="172"/>
      <c r="AG93" s="172"/>
      <c r="AH93" s="172"/>
      <c r="AI93" s="172"/>
      <c r="AJ93" s="12"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88"/>
      <c r="B94" s="188"/>
      <c r="C94" s="188"/>
      <c r="D94" s="188"/>
      <c r="E94" s="188"/>
      <c r="F94" s="188"/>
      <c r="G94" s="188"/>
      <c r="H94" s="188"/>
      <c r="I94" s="188"/>
      <c r="J94" s="188"/>
      <c r="K94" s="188"/>
      <c r="L94" s="188"/>
      <c r="M94" s="188"/>
      <c r="N94" s="188"/>
      <c r="O94" s="188"/>
      <c r="P94" s="188"/>
      <c r="Q94" s="3"/>
      <c r="R94" s="3"/>
      <c r="S94" s="3"/>
      <c r="T94" s="189"/>
      <c r="U94" s="189"/>
      <c r="V94" s="189"/>
      <c r="W94" s="189"/>
      <c r="X94" s="189"/>
      <c r="Y94" s="189"/>
      <c r="Z94" s="189"/>
      <c r="AA94" s="189"/>
      <c r="AB94" s="189"/>
      <c r="AC94" s="189"/>
      <c r="AD94" s="189"/>
      <c r="AE94" s="3"/>
      <c r="AF94" s="3"/>
      <c r="AG94" s="13"/>
      <c r="AH94" s="10"/>
      <c r="AI94" s="10"/>
      <c r="AJ94" s="181"/>
      <c r="AK94" s="182"/>
      <c r="AL94" s="182"/>
      <c r="AM94" s="182"/>
      <c r="AN94" s="182"/>
      <c r="AO94" s="182"/>
      <c r="AP94" s="182"/>
      <c r="AQ94" s="182"/>
      <c r="AR94" s="182"/>
      <c r="AS94" s="182"/>
      <c r="AT94" s="182"/>
      <c r="AU94" s="182"/>
      <c r="AV94" s="182"/>
      <c r="AW94" s="182"/>
      <c r="AX94" s="182"/>
      <c r="AY94" s="182"/>
      <c r="AZ94" s="182"/>
      <c r="BA94" s="182"/>
      <c r="BB94" s="182"/>
      <c r="BC94" s="182"/>
      <c r="BD94" s="182"/>
      <c r="BE94" s="182"/>
      <c r="BF94" s="182"/>
      <c r="BG94" s="182"/>
      <c r="BH94" s="182"/>
      <c r="BI94" s="182"/>
      <c r="BJ94" s="182"/>
      <c r="BK94" s="182"/>
      <c r="BL94" s="182"/>
      <c r="BM94" s="182"/>
      <c r="BN94" s="182"/>
      <c r="BO94" s="182"/>
    </row>
    <row r="95" spans="1:67" ht="11.25" customHeight="1" x14ac:dyDescent="0.25">
      <c r="A95" s="188"/>
      <c r="B95" s="188"/>
      <c r="C95" s="188"/>
      <c r="D95" s="188"/>
      <c r="E95" s="188"/>
      <c r="F95" s="188"/>
      <c r="G95" s="188"/>
      <c r="H95" s="188"/>
      <c r="I95" s="188"/>
      <c r="J95" s="188"/>
      <c r="K95" s="188"/>
      <c r="L95" s="188"/>
      <c r="M95" s="188"/>
      <c r="N95" s="188"/>
      <c r="O95" s="188"/>
      <c r="P95" s="188"/>
      <c r="Q95" s="3"/>
      <c r="R95" s="3"/>
      <c r="S95" s="3"/>
      <c r="T95" s="189"/>
      <c r="U95" s="189"/>
      <c r="V95" s="189"/>
      <c r="W95" s="189"/>
      <c r="X95" s="189"/>
      <c r="Y95" s="189"/>
      <c r="Z95" s="189"/>
      <c r="AA95" s="189"/>
      <c r="AB95" s="189"/>
      <c r="AC95" s="189"/>
      <c r="AD95" s="189"/>
      <c r="AE95" s="3"/>
      <c r="AF95" s="3"/>
      <c r="AG95" s="19"/>
      <c r="AH95" s="19"/>
      <c r="AI95" s="19"/>
      <c r="AJ95" s="181"/>
      <c r="AK95" s="182"/>
      <c r="AL95" s="182"/>
      <c r="AM95" s="182"/>
      <c r="AN95" s="182"/>
      <c r="AO95" s="182"/>
      <c r="AP95" s="182"/>
      <c r="AQ95" s="182"/>
      <c r="AR95" s="182"/>
      <c r="AS95" s="182"/>
      <c r="AT95" s="182"/>
      <c r="AU95" s="182"/>
      <c r="AV95" s="182"/>
      <c r="AW95" s="182"/>
      <c r="AX95" s="182"/>
      <c r="AY95" s="182"/>
      <c r="AZ95" s="182"/>
      <c r="BA95" s="182"/>
      <c r="BB95" s="182"/>
      <c r="BC95" s="182"/>
      <c r="BD95" s="182"/>
      <c r="BE95" s="182"/>
      <c r="BF95" s="182"/>
      <c r="BG95" s="182"/>
      <c r="BH95" s="182"/>
      <c r="BI95" s="182"/>
      <c r="BJ95" s="182"/>
      <c r="BK95" s="182"/>
      <c r="BL95" s="182"/>
      <c r="BM95" s="182"/>
      <c r="BN95" s="182"/>
      <c r="BO95" s="182"/>
    </row>
    <row r="96" spans="1:67" ht="11.25" customHeight="1" x14ac:dyDescent="0.25">
      <c r="A96" s="144"/>
      <c r="B96" s="144"/>
      <c r="C96" s="144"/>
      <c r="D96" s="144"/>
      <c r="E96" s="144"/>
      <c r="F96" s="144"/>
      <c r="G96" s="144"/>
      <c r="H96" s="144"/>
      <c r="I96" s="144"/>
      <c r="J96" s="144"/>
      <c r="K96" s="144"/>
      <c r="L96" s="144"/>
      <c r="M96" s="144"/>
      <c r="N96" s="144"/>
      <c r="O96" s="144"/>
      <c r="P96" s="144"/>
      <c r="Q96" s="3"/>
      <c r="R96" s="3"/>
      <c r="S96" s="3"/>
      <c r="T96" s="190"/>
      <c r="U96" s="190"/>
      <c r="V96" s="190"/>
      <c r="W96" s="190"/>
      <c r="X96" s="190"/>
      <c r="Y96" s="190"/>
      <c r="Z96" s="190"/>
      <c r="AA96" s="190"/>
      <c r="AB96" s="190"/>
      <c r="AC96" s="190"/>
      <c r="AD96" s="190"/>
      <c r="AE96" s="3"/>
      <c r="AF96" s="3"/>
      <c r="AG96" s="19"/>
      <c r="AH96" s="19"/>
      <c r="AI96" s="19"/>
      <c r="AJ96" s="181"/>
      <c r="AK96" s="182"/>
      <c r="AL96" s="182"/>
      <c r="AM96" s="182"/>
      <c r="AN96" s="182"/>
      <c r="AO96" s="182"/>
      <c r="AP96" s="182"/>
      <c r="AQ96" s="182"/>
      <c r="AR96" s="182"/>
      <c r="AS96" s="182"/>
      <c r="AT96" s="182"/>
      <c r="AU96" s="182"/>
      <c r="AV96" s="182"/>
      <c r="AW96" s="182"/>
      <c r="AX96" s="182"/>
      <c r="AY96" s="182"/>
      <c r="AZ96" s="182"/>
      <c r="BA96" s="182"/>
      <c r="BB96" s="182"/>
      <c r="BC96" s="182"/>
      <c r="BD96" s="182"/>
      <c r="BE96" s="182"/>
      <c r="BF96" s="182"/>
      <c r="BG96" s="182"/>
      <c r="BH96" s="182"/>
      <c r="BI96" s="182"/>
      <c r="BJ96" s="182"/>
      <c r="BK96" s="182"/>
      <c r="BL96" s="182"/>
      <c r="BM96" s="182"/>
      <c r="BN96" s="182"/>
      <c r="BO96" s="182"/>
    </row>
    <row r="97" spans="1:67" ht="13.5" customHeight="1" x14ac:dyDescent="0.25">
      <c r="A97" s="112" t="s">
        <v>84</v>
      </c>
      <c r="B97" s="112"/>
      <c r="C97" s="112"/>
      <c r="D97" s="112"/>
      <c r="E97" s="112"/>
      <c r="F97" s="112"/>
      <c r="G97" s="112"/>
      <c r="H97" s="112"/>
      <c r="I97" s="112"/>
      <c r="J97" s="112"/>
      <c r="K97" s="112"/>
      <c r="L97" s="112"/>
      <c r="M97" s="112"/>
      <c r="N97" s="112"/>
      <c r="O97" s="112"/>
      <c r="P97" s="112"/>
      <c r="Q97" s="3"/>
      <c r="R97" s="3"/>
      <c r="S97" s="3"/>
      <c r="T97" s="112" t="s">
        <v>52</v>
      </c>
      <c r="U97" s="112"/>
      <c r="V97" s="112"/>
      <c r="W97" s="112"/>
      <c r="X97" s="112"/>
      <c r="Y97" s="112"/>
      <c r="Z97" s="112"/>
      <c r="AA97" s="112"/>
      <c r="AB97" s="112"/>
      <c r="AC97" s="112"/>
      <c r="AD97" s="112"/>
      <c r="AE97" s="3"/>
      <c r="AF97" s="3"/>
      <c r="AG97" s="19"/>
      <c r="AH97" s="19"/>
      <c r="AI97" s="19"/>
      <c r="AJ97" s="181"/>
      <c r="AK97" s="182"/>
      <c r="AL97" s="182"/>
      <c r="AM97" s="182"/>
      <c r="AN97" s="182"/>
      <c r="AO97" s="182"/>
      <c r="AP97" s="182"/>
      <c r="AQ97" s="182"/>
      <c r="AR97" s="182"/>
      <c r="AS97" s="182"/>
      <c r="AT97" s="182"/>
      <c r="AU97" s="182"/>
      <c r="AV97" s="182"/>
      <c r="AW97" s="182"/>
      <c r="AX97" s="182"/>
      <c r="AY97" s="182"/>
      <c r="AZ97" s="182"/>
      <c r="BA97" s="182"/>
      <c r="BB97" s="182"/>
      <c r="BC97" s="182"/>
      <c r="BD97" s="182"/>
      <c r="BE97" s="182"/>
      <c r="BF97" s="182"/>
      <c r="BG97" s="182"/>
      <c r="BH97" s="182"/>
      <c r="BI97" s="182"/>
      <c r="BJ97" s="182"/>
      <c r="BK97" s="182"/>
      <c r="BL97" s="182"/>
      <c r="BM97" s="182"/>
      <c r="BN97" s="182"/>
      <c r="BO97" s="182"/>
    </row>
    <row r="98" spans="1:67" ht="3" customHeight="1" x14ac:dyDescent="0.25">
      <c r="A98" s="180"/>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c r="AH98" s="180"/>
      <c r="AI98" s="19"/>
      <c r="AJ98" s="181"/>
      <c r="AK98" s="182"/>
      <c r="AL98" s="182"/>
      <c r="AM98" s="182"/>
      <c r="AN98" s="182"/>
      <c r="AO98" s="182"/>
      <c r="AP98" s="182"/>
      <c r="AQ98" s="182"/>
      <c r="AR98" s="182"/>
      <c r="AS98" s="182"/>
      <c r="AT98" s="182"/>
      <c r="AU98" s="182"/>
      <c r="AV98" s="182"/>
      <c r="AW98" s="182"/>
      <c r="AX98" s="182"/>
      <c r="AY98" s="182"/>
      <c r="AZ98" s="182"/>
      <c r="BA98" s="182"/>
      <c r="BB98" s="182"/>
      <c r="BC98" s="182"/>
      <c r="BD98" s="182"/>
      <c r="BE98" s="182"/>
      <c r="BF98" s="182"/>
      <c r="BG98" s="182"/>
      <c r="BH98" s="182"/>
      <c r="BI98" s="182"/>
      <c r="BJ98" s="182"/>
      <c r="BK98" s="182"/>
      <c r="BL98" s="182"/>
      <c r="BM98" s="182"/>
      <c r="BN98" s="182"/>
      <c r="BO98" s="182"/>
    </row>
    <row r="99" spans="1:67" x14ac:dyDescent="0.25">
      <c r="A99" s="20" t="s">
        <v>7</v>
      </c>
      <c r="B99" s="21"/>
      <c r="C99" s="21"/>
      <c r="D99" s="21"/>
      <c r="E99" s="21"/>
      <c r="F99" s="21"/>
      <c r="G99" s="21"/>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3"/>
      <c r="AH99" s="24"/>
      <c r="AI99" s="19"/>
      <c r="AJ99" s="181"/>
      <c r="AK99" s="182"/>
      <c r="AL99" s="182"/>
      <c r="AM99" s="182"/>
      <c r="AN99" s="182"/>
      <c r="AO99" s="182"/>
      <c r="AP99" s="182"/>
      <c r="AQ99" s="182"/>
      <c r="AR99" s="182"/>
      <c r="AS99" s="182"/>
      <c r="AT99" s="182"/>
      <c r="AU99" s="182"/>
      <c r="AV99" s="182"/>
      <c r="AW99" s="182"/>
      <c r="AX99" s="182"/>
      <c r="AY99" s="182"/>
      <c r="AZ99" s="182"/>
      <c r="BA99" s="182"/>
      <c r="BB99" s="182"/>
      <c r="BC99" s="182"/>
      <c r="BD99" s="182"/>
      <c r="BE99" s="182"/>
      <c r="BF99" s="182"/>
      <c r="BG99" s="182"/>
      <c r="BH99" s="182"/>
      <c r="BI99" s="182"/>
      <c r="BJ99" s="182"/>
      <c r="BK99" s="182"/>
      <c r="BL99" s="182"/>
      <c r="BM99" s="182"/>
      <c r="BN99" s="182"/>
      <c r="BO99" s="182"/>
    </row>
    <row r="100" spans="1:67" ht="12" customHeight="1" x14ac:dyDescent="0.25">
      <c r="A100" s="197" t="s">
        <v>94</v>
      </c>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c r="AA100" s="198"/>
      <c r="AB100" s="198"/>
      <c r="AC100" s="198"/>
      <c r="AD100" s="198"/>
      <c r="AE100" s="198"/>
      <c r="AF100" s="198"/>
      <c r="AG100" s="198"/>
      <c r="AH100" s="199"/>
      <c r="AI100" s="19"/>
      <c r="AJ100" s="181"/>
      <c r="AK100" s="182"/>
      <c r="AL100" s="182"/>
      <c r="AM100" s="182"/>
      <c r="AN100" s="182"/>
      <c r="AO100" s="182"/>
      <c r="AP100" s="182"/>
      <c r="AQ100" s="182"/>
      <c r="AR100" s="182"/>
      <c r="AS100" s="182"/>
      <c r="AT100" s="182"/>
      <c r="AU100" s="182"/>
      <c r="AV100" s="182"/>
      <c r="AW100" s="182"/>
      <c r="AX100" s="182"/>
      <c r="AY100" s="182"/>
      <c r="AZ100" s="182"/>
      <c r="BA100" s="182"/>
      <c r="BB100" s="182"/>
      <c r="BC100" s="182"/>
      <c r="BD100" s="182"/>
      <c r="BE100" s="182"/>
      <c r="BF100" s="182"/>
      <c r="BG100" s="182"/>
      <c r="BH100" s="182"/>
      <c r="BI100" s="182"/>
      <c r="BJ100" s="182"/>
      <c r="BK100" s="182"/>
      <c r="BL100" s="182"/>
      <c r="BM100" s="182"/>
      <c r="BN100" s="182"/>
      <c r="BO100" s="182"/>
    </row>
    <row r="101" spans="1:67" s="3" customFormat="1" ht="12" customHeight="1" x14ac:dyDescent="0.25">
      <c r="A101" s="197"/>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c r="AA101" s="198"/>
      <c r="AB101" s="198"/>
      <c r="AC101" s="198"/>
      <c r="AD101" s="198"/>
      <c r="AE101" s="198"/>
      <c r="AF101" s="198"/>
      <c r="AG101" s="198"/>
      <c r="AH101" s="199"/>
      <c r="AI101" s="19"/>
      <c r="AJ101" s="181"/>
      <c r="AK101" s="182"/>
      <c r="AL101" s="182"/>
      <c r="AM101" s="182"/>
      <c r="AN101" s="182"/>
      <c r="AO101" s="182"/>
      <c r="AP101" s="182"/>
      <c r="AQ101" s="182"/>
      <c r="AR101" s="182"/>
      <c r="AS101" s="182"/>
      <c r="AT101" s="182"/>
      <c r="AU101" s="182"/>
      <c r="AV101" s="182"/>
      <c r="AW101" s="182"/>
      <c r="AX101" s="182"/>
      <c r="AY101" s="182"/>
      <c r="AZ101" s="182"/>
      <c r="BA101" s="182"/>
      <c r="BB101" s="182"/>
      <c r="BC101" s="182"/>
      <c r="BD101" s="182"/>
      <c r="BE101" s="182"/>
      <c r="BF101" s="182"/>
      <c r="BG101" s="182"/>
      <c r="BH101" s="182"/>
      <c r="BI101" s="182"/>
      <c r="BJ101" s="182"/>
      <c r="BK101" s="182"/>
      <c r="BL101" s="182"/>
      <c r="BM101" s="182"/>
      <c r="BN101" s="182"/>
      <c r="BO101" s="182"/>
    </row>
    <row r="102" spans="1:67" s="3" customFormat="1" ht="12" customHeight="1" x14ac:dyDescent="0.25">
      <c r="A102" s="197"/>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c r="AD102" s="198"/>
      <c r="AE102" s="198"/>
      <c r="AF102" s="198"/>
      <c r="AG102" s="198"/>
      <c r="AH102" s="199"/>
      <c r="AI102" s="19"/>
      <c r="AJ102" s="181"/>
      <c r="AK102" s="182"/>
      <c r="AL102" s="182"/>
      <c r="AM102" s="182"/>
      <c r="AN102" s="182"/>
      <c r="AO102" s="182"/>
      <c r="AP102" s="182"/>
      <c r="AQ102" s="182"/>
      <c r="AR102" s="182"/>
      <c r="AS102" s="182"/>
      <c r="AT102" s="182"/>
      <c r="AU102" s="182"/>
      <c r="AV102" s="182"/>
      <c r="AW102" s="182"/>
      <c r="AX102" s="182"/>
      <c r="AY102" s="182"/>
      <c r="AZ102" s="182"/>
      <c r="BA102" s="182"/>
      <c r="BB102" s="182"/>
      <c r="BC102" s="182"/>
      <c r="BD102" s="182"/>
      <c r="BE102" s="182"/>
      <c r="BF102" s="182"/>
      <c r="BG102" s="182"/>
      <c r="BH102" s="182"/>
      <c r="BI102" s="182"/>
      <c r="BJ102" s="182"/>
      <c r="BK102" s="182"/>
      <c r="BL102" s="182"/>
      <c r="BM102" s="182"/>
      <c r="BN102" s="182"/>
      <c r="BO102" s="182"/>
    </row>
    <row r="103" spans="1:67" s="3" customFormat="1" ht="12" customHeight="1" x14ac:dyDescent="0.25">
      <c r="A103" s="197"/>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c r="AA103" s="198"/>
      <c r="AB103" s="198"/>
      <c r="AC103" s="198"/>
      <c r="AD103" s="198"/>
      <c r="AE103" s="198"/>
      <c r="AF103" s="198"/>
      <c r="AG103" s="198"/>
      <c r="AH103" s="199"/>
      <c r="AI103" s="19"/>
      <c r="AJ103" s="181"/>
      <c r="AK103" s="182"/>
      <c r="AL103" s="182"/>
      <c r="AM103" s="182"/>
      <c r="AN103" s="182"/>
      <c r="AO103" s="182"/>
      <c r="AP103" s="182"/>
      <c r="AQ103" s="182"/>
      <c r="AR103" s="182"/>
      <c r="AS103" s="182"/>
      <c r="AT103" s="182"/>
      <c r="AU103" s="182"/>
      <c r="AV103" s="182"/>
      <c r="AW103" s="182"/>
      <c r="AX103" s="182"/>
      <c r="AY103" s="182"/>
      <c r="AZ103" s="182"/>
      <c r="BA103" s="182"/>
      <c r="BB103" s="182"/>
      <c r="BC103" s="182"/>
      <c r="BD103" s="182"/>
      <c r="BE103" s="182"/>
      <c r="BF103" s="182"/>
      <c r="BG103" s="182"/>
      <c r="BH103" s="182"/>
      <c r="BI103" s="182"/>
      <c r="BJ103" s="182"/>
      <c r="BK103" s="182"/>
      <c r="BL103" s="182"/>
      <c r="BM103" s="182"/>
      <c r="BN103" s="182"/>
      <c r="BO103" s="182"/>
    </row>
    <row r="104" spans="1:67" s="3" customFormat="1" ht="12" customHeight="1" x14ac:dyDescent="0.25">
      <c r="A104" s="197"/>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c r="AA104" s="198"/>
      <c r="AB104" s="198"/>
      <c r="AC104" s="198"/>
      <c r="AD104" s="198"/>
      <c r="AE104" s="198"/>
      <c r="AF104" s="198"/>
      <c r="AG104" s="198"/>
      <c r="AH104" s="199"/>
      <c r="AI104" s="19"/>
      <c r="AJ104" s="181"/>
      <c r="AK104" s="182"/>
      <c r="AL104" s="182"/>
      <c r="AM104" s="182"/>
      <c r="AN104" s="182"/>
      <c r="AO104" s="182"/>
      <c r="AP104" s="182"/>
      <c r="AQ104" s="182"/>
      <c r="AR104" s="182"/>
      <c r="AS104" s="182"/>
      <c r="AT104" s="182"/>
      <c r="AU104" s="182"/>
      <c r="AV104" s="182"/>
      <c r="AW104" s="182"/>
      <c r="AX104" s="182"/>
      <c r="AY104" s="182"/>
      <c r="AZ104" s="182"/>
      <c r="BA104" s="182"/>
      <c r="BB104" s="182"/>
      <c r="BC104" s="182"/>
      <c r="BD104" s="182"/>
      <c r="BE104" s="182"/>
      <c r="BF104" s="182"/>
      <c r="BG104" s="182"/>
      <c r="BH104" s="182"/>
      <c r="BI104" s="182"/>
      <c r="BJ104" s="182"/>
      <c r="BK104" s="182"/>
      <c r="BL104" s="182"/>
      <c r="BM104" s="182"/>
      <c r="BN104" s="182"/>
      <c r="BO104" s="182"/>
    </row>
    <row r="105" spans="1:67" s="3" customFormat="1" ht="12" customHeight="1" x14ac:dyDescent="0.25">
      <c r="A105" s="197"/>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c r="AA105" s="198"/>
      <c r="AB105" s="198"/>
      <c r="AC105" s="198"/>
      <c r="AD105" s="198"/>
      <c r="AE105" s="198"/>
      <c r="AF105" s="198"/>
      <c r="AG105" s="198"/>
      <c r="AH105" s="199"/>
      <c r="AI105" s="15"/>
      <c r="AJ105" s="181"/>
      <c r="AK105" s="182"/>
      <c r="AL105" s="182"/>
      <c r="AM105" s="182"/>
      <c r="AN105" s="182"/>
      <c r="AO105" s="182"/>
      <c r="AP105" s="182"/>
      <c r="AQ105" s="182"/>
      <c r="AR105" s="182"/>
      <c r="AS105" s="182"/>
      <c r="AT105" s="182"/>
      <c r="AU105" s="182"/>
      <c r="AV105" s="182"/>
      <c r="AW105" s="182"/>
      <c r="AX105" s="182"/>
      <c r="AY105" s="182"/>
      <c r="AZ105" s="182"/>
      <c r="BA105" s="182"/>
      <c r="BB105" s="182"/>
      <c r="BC105" s="182"/>
      <c r="BD105" s="182"/>
      <c r="BE105" s="182"/>
      <c r="BF105" s="182"/>
      <c r="BG105" s="182"/>
      <c r="BH105" s="182"/>
      <c r="BI105" s="182"/>
      <c r="BJ105" s="182"/>
      <c r="BK105" s="182"/>
      <c r="BL105" s="182"/>
      <c r="BM105" s="182"/>
      <c r="BN105" s="182"/>
      <c r="BO105" s="182"/>
    </row>
    <row r="106" spans="1:67" s="3" customFormat="1" ht="12" customHeight="1" x14ac:dyDescent="0.25">
      <c r="A106" s="197"/>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c r="AA106" s="198"/>
      <c r="AB106" s="198"/>
      <c r="AC106" s="198"/>
      <c r="AD106" s="198"/>
      <c r="AE106" s="198"/>
      <c r="AF106" s="198"/>
      <c r="AG106" s="198"/>
      <c r="AH106" s="199"/>
      <c r="AJ106" s="181"/>
      <c r="AK106" s="182"/>
      <c r="AL106" s="182"/>
      <c r="AM106" s="182"/>
      <c r="AN106" s="182"/>
      <c r="AO106" s="182"/>
      <c r="AP106" s="182"/>
      <c r="AQ106" s="182"/>
      <c r="AR106" s="182"/>
      <c r="AS106" s="182"/>
      <c r="AT106" s="182"/>
      <c r="AU106" s="182"/>
      <c r="AV106" s="182"/>
      <c r="AW106" s="182"/>
      <c r="AX106" s="182"/>
      <c r="AY106" s="182"/>
      <c r="AZ106" s="182"/>
      <c r="BA106" s="182"/>
      <c r="BB106" s="182"/>
      <c r="BC106" s="182"/>
      <c r="BD106" s="182"/>
      <c r="BE106" s="182"/>
      <c r="BF106" s="182"/>
      <c r="BG106" s="182"/>
      <c r="BH106" s="182"/>
      <c r="BI106" s="182"/>
      <c r="BJ106" s="182"/>
      <c r="BK106" s="182"/>
      <c r="BL106" s="182"/>
      <c r="BM106" s="182"/>
      <c r="BN106" s="182"/>
      <c r="BO106" s="182"/>
    </row>
    <row r="107" spans="1:67" s="3" customFormat="1" ht="12" customHeight="1" x14ac:dyDescent="0.25">
      <c r="A107" s="197"/>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c r="AA107" s="198"/>
      <c r="AB107" s="198"/>
      <c r="AC107" s="198"/>
      <c r="AD107" s="198"/>
      <c r="AE107" s="198"/>
      <c r="AF107" s="198"/>
      <c r="AG107" s="198"/>
      <c r="AH107" s="199"/>
      <c r="AJ107" s="181"/>
      <c r="AK107" s="182"/>
      <c r="AL107" s="182"/>
      <c r="AM107" s="182"/>
      <c r="AN107" s="182"/>
      <c r="AO107" s="182"/>
      <c r="AP107" s="182"/>
      <c r="AQ107" s="182"/>
      <c r="AR107" s="182"/>
      <c r="AS107" s="182"/>
      <c r="AT107" s="182"/>
      <c r="AU107" s="182"/>
      <c r="AV107" s="182"/>
      <c r="AW107" s="182"/>
      <c r="AX107" s="182"/>
      <c r="AY107" s="182"/>
      <c r="AZ107" s="182"/>
      <c r="BA107" s="182"/>
      <c r="BB107" s="182"/>
      <c r="BC107" s="182"/>
      <c r="BD107" s="182"/>
      <c r="BE107" s="182"/>
      <c r="BF107" s="182"/>
      <c r="BG107" s="182"/>
      <c r="BH107" s="182"/>
      <c r="BI107" s="182"/>
      <c r="BJ107" s="182"/>
      <c r="BK107" s="182"/>
      <c r="BL107" s="182"/>
      <c r="BM107" s="182"/>
      <c r="BN107" s="182"/>
      <c r="BO107" s="182"/>
    </row>
    <row r="108" spans="1:67" s="3" customFormat="1" ht="12" customHeight="1" x14ac:dyDescent="0.25">
      <c r="A108" s="197"/>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c r="AF108" s="198"/>
      <c r="AG108" s="198"/>
      <c r="AH108" s="199"/>
      <c r="AJ108" s="181"/>
      <c r="AK108" s="182"/>
      <c r="AL108" s="182"/>
      <c r="AM108" s="182"/>
      <c r="AN108" s="182"/>
      <c r="AO108" s="182"/>
      <c r="AP108" s="182"/>
      <c r="AQ108" s="182"/>
      <c r="AR108" s="182"/>
      <c r="AS108" s="182"/>
      <c r="AT108" s="182"/>
      <c r="AU108" s="182"/>
      <c r="AV108" s="182"/>
      <c r="AW108" s="182"/>
      <c r="AX108" s="182"/>
      <c r="AY108" s="182"/>
      <c r="AZ108" s="182"/>
      <c r="BA108" s="182"/>
      <c r="BB108" s="182"/>
      <c r="BC108" s="182"/>
      <c r="BD108" s="182"/>
      <c r="BE108" s="182"/>
      <c r="BF108" s="182"/>
      <c r="BG108" s="182"/>
      <c r="BH108" s="182"/>
      <c r="BI108" s="182"/>
      <c r="BJ108" s="182"/>
      <c r="BK108" s="182"/>
      <c r="BL108" s="182"/>
      <c r="BM108" s="182"/>
      <c r="BN108" s="182"/>
      <c r="BO108" s="182"/>
    </row>
    <row r="109" spans="1:67" s="3" customFormat="1" ht="3" customHeight="1" x14ac:dyDescent="0.25">
      <c r="A109" s="200"/>
      <c r="B109" s="201"/>
      <c r="C109" s="201"/>
      <c r="D109" s="201"/>
      <c r="E109" s="201"/>
      <c r="F109" s="201"/>
      <c r="G109" s="201"/>
      <c r="H109" s="201"/>
      <c r="I109" s="201"/>
      <c r="J109" s="201"/>
      <c r="K109" s="201"/>
      <c r="L109" s="201"/>
      <c r="M109" s="201"/>
      <c r="N109" s="201"/>
      <c r="O109" s="201"/>
      <c r="P109" s="201"/>
      <c r="Q109" s="201"/>
      <c r="R109" s="201"/>
      <c r="S109" s="201"/>
      <c r="T109" s="201"/>
      <c r="U109" s="201"/>
      <c r="V109" s="201"/>
      <c r="W109" s="201"/>
      <c r="X109" s="201"/>
      <c r="Y109" s="201"/>
      <c r="Z109" s="201"/>
      <c r="AA109" s="201"/>
      <c r="AB109" s="201"/>
      <c r="AC109" s="201"/>
      <c r="AD109" s="201"/>
      <c r="AE109" s="201"/>
      <c r="AF109" s="201"/>
      <c r="AG109" s="201"/>
      <c r="AH109" s="202"/>
      <c r="AI109" s="26"/>
      <c r="AJ109" s="181"/>
      <c r="AK109" s="182"/>
      <c r="AL109" s="182"/>
      <c r="AM109" s="182"/>
      <c r="AN109" s="182"/>
      <c r="AO109" s="182"/>
      <c r="AP109" s="182"/>
      <c r="AQ109" s="182"/>
      <c r="AR109" s="182"/>
      <c r="AS109" s="182"/>
      <c r="AT109" s="182"/>
      <c r="AU109" s="182"/>
      <c r="AV109" s="182"/>
      <c r="AW109" s="182"/>
      <c r="AX109" s="182"/>
      <c r="AY109" s="182"/>
      <c r="AZ109" s="182"/>
      <c r="BA109" s="182"/>
      <c r="BB109" s="182"/>
      <c r="BC109" s="182"/>
      <c r="BD109" s="182"/>
      <c r="BE109" s="182"/>
      <c r="BF109" s="182"/>
      <c r="BG109" s="182"/>
      <c r="BH109" s="182"/>
      <c r="BI109" s="182"/>
      <c r="BJ109" s="182"/>
      <c r="BK109" s="182"/>
      <c r="BL109" s="182"/>
      <c r="BM109" s="182"/>
      <c r="BN109" s="182"/>
      <c r="BO109" s="182"/>
    </row>
    <row r="110" spans="1:67" s="3" customFormat="1" ht="3" customHeight="1" x14ac:dyDescent="0.25">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c r="AF110" s="137"/>
      <c r="AG110" s="137"/>
      <c r="AH110" s="137"/>
      <c r="AI110" s="137"/>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row>
    <row r="111" spans="1:67" s="3" customFormat="1" x14ac:dyDescent="0.25">
      <c r="A111" s="179" t="s">
        <v>89</v>
      </c>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c r="AA111" s="179"/>
      <c r="AB111" s="179"/>
      <c r="AC111" s="179"/>
      <c r="AD111" s="179"/>
      <c r="AE111" s="179"/>
      <c r="AF111" s="179"/>
      <c r="AG111" s="179"/>
      <c r="AH111" s="179"/>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row>
    <row r="112" spans="1:67" ht="12.95" customHeight="1" x14ac:dyDescent="0.25">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row>
    <row r="113" spans="1:67" ht="12.95" customHeight="1" x14ac:dyDescent="0.25">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row>
    <row r="114" spans="1:67" x14ac:dyDescent="0.25">
      <c r="A114" s="114" t="s">
        <v>104</v>
      </c>
      <c r="B114" s="114"/>
      <c r="C114" s="114"/>
      <c r="D114" s="114"/>
      <c r="E114" s="114"/>
      <c r="F114" s="114"/>
      <c r="G114" s="114"/>
      <c r="H114" s="114"/>
      <c r="I114" s="114"/>
      <c r="J114" s="177"/>
      <c r="K114" s="177"/>
      <c r="L114" s="177"/>
      <c r="M114" s="177"/>
      <c r="N114" s="177"/>
      <c r="O114" s="177"/>
    </row>
    <row r="116" spans="1:67" ht="1.5" customHeight="1" x14ac:dyDescent="0.25"/>
    <row r="117" spans="1:67" s="3" customFormat="1" ht="25.5" customHeight="1" x14ac:dyDescent="0.25">
      <c r="A117" s="55"/>
      <c r="B117" s="71"/>
      <c r="C117" s="72"/>
      <c r="D117" s="72"/>
      <c r="E117" s="72"/>
      <c r="F117" s="72"/>
      <c r="G117" s="72"/>
      <c r="H117" s="72"/>
      <c r="I117" s="72"/>
      <c r="J117" s="72"/>
      <c r="K117" s="72"/>
      <c r="L117" s="73"/>
      <c r="M117" s="71" t="s">
        <v>125</v>
      </c>
      <c r="N117" s="72"/>
      <c r="O117" s="72"/>
      <c r="P117" s="73"/>
      <c r="Q117" s="71" t="s">
        <v>126</v>
      </c>
      <c r="R117" s="72"/>
      <c r="S117" s="72"/>
      <c r="T117" s="73"/>
      <c r="U117" s="71" t="s">
        <v>127</v>
      </c>
      <c r="V117" s="72"/>
      <c r="W117" s="72"/>
      <c r="X117" s="73"/>
      <c r="Y117" s="71" t="s">
        <v>128</v>
      </c>
      <c r="Z117" s="72"/>
      <c r="AA117" s="72"/>
      <c r="AB117" s="73"/>
      <c r="AC117" s="71" t="s">
        <v>129</v>
      </c>
      <c r="AD117" s="72"/>
      <c r="AE117" s="72"/>
      <c r="AF117" s="73"/>
      <c r="AG117" s="71" t="s">
        <v>121</v>
      </c>
      <c r="AH117" s="72"/>
      <c r="AI117" s="72"/>
      <c r="AJ117" s="73"/>
      <c r="AK117" s="71" t="s">
        <v>122</v>
      </c>
      <c r="AL117" s="72"/>
      <c r="AM117" s="72"/>
      <c r="AN117" s="73"/>
      <c r="AO117" s="71" t="s">
        <v>123</v>
      </c>
      <c r="AP117" s="72"/>
      <c r="AQ117" s="72"/>
      <c r="AR117" s="73"/>
      <c r="AS117" s="71" t="s">
        <v>124</v>
      </c>
      <c r="AT117" s="72"/>
      <c r="AU117" s="72"/>
      <c r="AV117" s="73"/>
      <c r="AW117" s="71"/>
      <c r="AX117" s="72"/>
      <c r="AY117" s="72"/>
      <c r="AZ117" s="73"/>
      <c r="BA117" s="71" t="s">
        <v>130</v>
      </c>
      <c r="BB117" s="72"/>
      <c r="BC117" s="72"/>
      <c r="BD117" s="72"/>
      <c r="BE117" s="72"/>
      <c r="BF117" s="72"/>
      <c r="BG117" s="72"/>
      <c r="BH117" s="72"/>
      <c r="BI117" s="72"/>
      <c r="BJ117" s="72"/>
      <c r="BK117" s="72"/>
      <c r="BL117" s="72"/>
      <c r="BM117" s="73"/>
      <c r="BN117" s="57"/>
      <c r="BO117" s="55"/>
    </row>
    <row r="118" spans="1:67" s="3" customFormat="1" ht="18.95" customHeight="1" x14ac:dyDescent="0.25">
      <c r="A118" s="55"/>
      <c r="B118" s="65" t="s">
        <v>143</v>
      </c>
      <c r="C118" s="66"/>
      <c r="D118" s="66"/>
      <c r="E118" s="66"/>
      <c r="F118" s="66"/>
      <c r="G118" s="66"/>
      <c r="H118" s="66"/>
      <c r="I118" s="66"/>
      <c r="J118" s="66"/>
      <c r="K118" s="66"/>
      <c r="L118" s="67"/>
      <c r="M118" s="65"/>
      <c r="N118" s="66"/>
      <c r="O118" s="66"/>
      <c r="P118" s="67"/>
      <c r="Q118" s="65"/>
      <c r="R118" s="66"/>
      <c r="S118" s="66"/>
      <c r="T118" s="67"/>
      <c r="U118" s="65"/>
      <c r="V118" s="66"/>
      <c r="W118" s="66"/>
      <c r="X118" s="67"/>
      <c r="Y118" s="65"/>
      <c r="Z118" s="66"/>
      <c r="AA118" s="66"/>
      <c r="AB118" s="67"/>
      <c r="AC118" s="65"/>
      <c r="AD118" s="66"/>
      <c r="AE118" s="66"/>
      <c r="AF118" s="67"/>
      <c r="AG118" s="65"/>
      <c r="AH118" s="66"/>
      <c r="AI118" s="66"/>
      <c r="AJ118" s="67"/>
      <c r="AK118" s="65"/>
      <c r="AL118" s="66"/>
      <c r="AM118" s="66"/>
      <c r="AN118" s="67"/>
      <c r="AO118" s="65"/>
      <c r="AP118" s="66"/>
      <c r="AQ118" s="66"/>
      <c r="AR118" s="67"/>
      <c r="AS118" s="65"/>
      <c r="AT118" s="66"/>
      <c r="AU118" s="66"/>
      <c r="AV118" s="67"/>
      <c r="AW118" s="65"/>
      <c r="AX118" s="66"/>
      <c r="AY118" s="66"/>
      <c r="AZ118" s="67"/>
      <c r="BA118" s="65"/>
      <c r="BB118" s="66"/>
      <c r="BC118" s="66"/>
      <c r="BD118" s="66"/>
      <c r="BE118" s="66"/>
      <c r="BF118" s="66"/>
      <c r="BG118" s="66"/>
      <c r="BH118" s="66"/>
      <c r="BI118" s="66"/>
      <c r="BJ118" s="66"/>
      <c r="BK118" s="66"/>
      <c r="BL118" s="66"/>
      <c r="BM118" s="67"/>
      <c r="BN118" s="57"/>
      <c r="BO118" s="55"/>
    </row>
    <row r="119" spans="1:67" s="3" customFormat="1" ht="18.95" customHeight="1" x14ac:dyDescent="0.25">
      <c r="B119" s="65" t="s">
        <v>144</v>
      </c>
      <c r="C119" s="66"/>
      <c r="D119" s="66"/>
      <c r="E119" s="66"/>
      <c r="F119" s="66"/>
      <c r="G119" s="66"/>
      <c r="H119" s="66"/>
      <c r="I119" s="66"/>
      <c r="J119" s="66"/>
      <c r="K119" s="66"/>
      <c r="L119" s="67"/>
      <c r="M119" s="65"/>
      <c r="N119" s="66"/>
      <c r="O119" s="66"/>
      <c r="P119" s="67"/>
      <c r="Q119" s="65"/>
      <c r="R119" s="66"/>
      <c r="S119" s="66"/>
      <c r="T119" s="67"/>
      <c r="U119" s="65"/>
      <c r="V119" s="66"/>
      <c r="W119" s="66"/>
      <c r="X119" s="67"/>
      <c r="Y119" s="65"/>
      <c r="Z119" s="66"/>
      <c r="AA119" s="66"/>
      <c r="AB119" s="67"/>
      <c r="AC119" s="65"/>
      <c r="AD119" s="66"/>
      <c r="AE119" s="66"/>
      <c r="AF119" s="67"/>
      <c r="AG119" s="65"/>
      <c r="AH119" s="66"/>
      <c r="AI119" s="66"/>
      <c r="AJ119" s="67"/>
      <c r="AK119" s="65"/>
      <c r="AL119" s="66"/>
      <c r="AM119" s="66"/>
      <c r="AN119" s="67"/>
      <c r="AO119" s="65"/>
      <c r="AP119" s="66"/>
      <c r="AQ119" s="66"/>
      <c r="AR119" s="67"/>
      <c r="AS119" s="65"/>
      <c r="AT119" s="66"/>
      <c r="AU119" s="66"/>
      <c r="AV119" s="67"/>
      <c r="AW119" s="65"/>
      <c r="AX119" s="66"/>
      <c r="AY119" s="66"/>
      <c r="AZ119" s="67"/>
      <c r="BA119" s="65"/>
      <c r="BB119" s="66"/>
      <c r="BC119" s="66"/>
      <c r="BD119" s="66"/>
      <c r="BE119" s="66"/>
      <c r="BF119" s="66"/>
      <c r="BG119" s="66"/>
      <c r="BH119" s="66"/>
      <c r="BI119" s="66"/>
      <c r="BJ119" s="66"/>
      <c r="BK119" s="66"/>
      <c r="BL119" s="66"/>
      <c r="BM119" s="67"/>
      <c r="BN119" s="57"/>
      <c r="BO119" s="55"/>
    </row>
  </sheetData>
  <sheetProtection formatCells="0" selectLockedCells="1"/>
  <mergeCells count="383">
    <mergeCell ref="BD62:BH62"/>
    <mergeCell ref="AY60:BC60"/>
    <mergeCell ref="AY61:BC61"/>
    <mergeCell ref="AY62:BC62"/>
    <mergeCell ref="AT58:AX58"/>
    <mergeCell ref="I60:AS60"/>
    <mergeCell ref="BH1:BO1"/>
    <mergeCell ref="A100:AH109"/>
    <mergeCell ref="BI59:BO59"/>
    <mergeCell ref="BI60:BO60"/>
    <mergeCell ref="BI61:BO61"/>
    <mergeCell ref="BI62:BO62"/>
    <mergeCell ref="AT64:AX64"/>
    <mergeCell ref="AY64:BC64"/>
    <mergeCell ref="BD64:BH64"/>
    <mergeCell ref="BI64:BO64"/>
    <mergeCell ref="A63:H63"/>
    <mergeCell ref="AT63:AX63"/>
    <mergeCell ref="I64:AS64"/>
    <mergeCell ref="BI16:BO16"/>
    <mergeCell ref="A59:H59"/>
    <mergeCell ref="A60:H60"/>
    <mergeCell ref="A61:H61"/>
    <mergeCell ref="A62:H62"/>
    <mergeCell ref="I59:AS59"/>
    <mergeCell ref="I61:AS61"/>
    <mergeCell ref="BD59:BH59"/>
    <mergeCell ref="BD60:BH60"/>
    <mergeCell ref="BD61:BH61"/>
    <mergeCell ref="I57:AS57"/>
    <mergeCell ref="I63:AS63"/>
    <mergeCell ref="AY59:BC59"/>
    <mergeCell ref="A26:F26"/>
    <mergeCell ref="A34:H34"/>
    <mergeCell ref="A32:H32"/>
    <mergeCell ref="A33:H33"/>
    <mergeCell ref="A49:H49"/>
    <mergeCell ref="A47:H47"/>
    <mergeCell ref="G26:R26"/>
    <mergeCell ref="AT54:AX54"/>
    <mergeCell ref="AY54:BC54"/>
    <mergeCell ref="AY49:BC49"/>
    <mergeCell ref="AN38:AR38"/>
    <mergeCell ref="AT50:AX50"/>
    <mergeCell ref="A55:H55"/>
    <mergeCell ref="AT57:AX57"/>
    <mergeCell ref="BD56:BH56"/>
    <mergeCell ref="I54:AS54"/>
    <mergeCell ref="AY83:BC83"/>
    <mergeCell ref="AY63:BC63"/>
    <mergeCell ref="BD63:BH63"/>
    <mergeCell ref="A64:H64"/>
    <mergeCell ref="BI63:BO63"/>
    <mergeCell ref="I34:AS34"/>
    <mergeCell ref="A36:BO36"/>
    <mergeCell ref="I53:AS53"/>
    <mergeCell ref="I55:AS55"/>
    <mergeCell ref="BD54:BH54"/>
    <mergeCell ref="BA37:BG37"/>
    <mergeCell ref="BH37:BJ37"/>
    <mergeCell ref="A38:F38"/>
    <mergeCell ref="BD50:BH50"/>
    <mergeCell ref="A37:D37"/>
    <mergeCell ref="AT59:AX59"/>
    <mergeCell ref="AT60:AX60"/>
    <mergeCell ref="AT61:AX61"/>
    <mergeCell ref="AT62:AX62"/>
    <mergeCell ref="I58:AS58"/>
    <mergeCell ref="E37:AA37"/>
    <mergeCell ref="A54:H54"/>
    <mergeCell ref="AY35:BC35"/>
    <mergeCell ref="AY37:AZ37"/>
    <mergeCell ref="BI58:BO58"/>
    <mergeCell ref="AB37:AE37"/>
    <mergeCell ref="AF37:AL37"/>
    <mergeCell ref="AM37:AR37"/>
    <mergeCell ref="G38:AM38"/>
    <mergeCell ref="I33:AS33"/>
    <mergeCell ref="AT35:AX35"/>
    <mergeCell ref="BI54:BO54"/>
    <mergeCell ref="A25:BO25"/>
    <mergeCell ref="BK37:BO37"/>
    <mergeCell ref="BI46:BO46"/>
    <mergeCell ref="A48:H48"/>
    <mergeCell ref="I48:AS48"/>
    <mergeCell ref="AT48:AX48"/>
    <mergeCell ref="AY48:BC48"/>
    <mergeCell ref="BD48:BH48"/>
    <mergeCell ref="BI48:BO48"/>
    <mergeCell ref="AT49:AX49"/>
    <mergeCell ref="BD49:BH49"/>
    <mergeCell ref="BI49:BO49"/>
    <mergeCell ref="I49:AS49"/>
    <mergeCell ref="AY50:BC50"/>
    <mergeCell ref="A50:H50"/>
    <mergeCell ref="A35:H35"/>
    <mergeCell ref="A17:BC17"/>
    <mergeCell ref="A23:S23"/>
    <mergeCell ref="A16:H16"/>
    <mergeCell ref="I16:AS16"/>
    <mergeCell ref="A28:H31"/>
    <mergeCell ref="BD16:BH16"/>
    <mergeCell ref="I28:AS31"/>
    <mergeCell ref="AT16:AX16"/>
    <mergeCell ref="AY16:BC16"/>
    <mergeCell ref="AT28:AX31"/>
    <mergeCell ref="AY28:BC31"/>
    <mergeCell ref="BD28:BH31"/>
    <mergeCell ref="BD17:BH17"/>
    <mergeCell ref="A19:E19"/>
    <mergeCell ref="A21:E21"/>
    <mergeCell ref="A22:Q22"/>
    <mergeCell ref="Y22:AO22"/>
    <mergeCell ref="AU22:BD22"/>
    <mergeCell ref="V21:AE21"/>
    <mergeCell ref="AG21:AT21"/>
    <mergeCell ref="F19:BO19"/>
    <mergeCell ref="BI28:BO31"/>
    <mergeCell ref="AL26:BE26"/>
    <mergeCell ref="A97:P97"/>
    <mergeCell ref="T97:AD97"/>
    <mergeCell ref="A87:BO87"/>
    <mergeCell ref="A89:BO89"/>
    <mergeCell ref="A86:I86"/>
    <mergeCell ref="J86:AS86"/>
    <mergeCell ref="A93:AI93"/>
    <mergeCell ref="BB90:BJ90"/>
    <mergeCell ref="I90:BA90"/>
    <mergeCell ref="A91:H91"/>
    <mergeCell ref="A94:P96"/>
    <mergeCell ref="T94:AD96"/>
    <mergeCell ref="AT91:BH91"/>
    <mergeCell ref="BI91:BO91"/>
    <mergeCell ref="BK90:BO90"/>
    <mergeCell ref="A88:BO88"/>
    <mergeCell ref="AT86:AX86"/>
    <mergeCell ref="AY86:BO86"/>
    <mergeCell ref="A90:H90"/>
    <mergeCell ref="BD66:BH66"/>
    <mergeCell ref="A85:BO85"/>
    <mergeCell ref="A83:H83"/>
    <mergeCell ref="A84:H84"/>
    <mergeCell ref="BD57:BH57"/>
    <mergeCell ref="I50:AS50"/>
    <mergeCell ref="A77:H80"/>
    <mergeCell ref="BD77:BH80"/>
    <mergeCell ref="AY58:BC58"/>
    <mergeCell ref="BD58:BH58"/>
    <mergeCell ref="I62:AS62"/>
    <mergeCell ref="BI53:BO53"/>
    <mergeCell ref="AT55:AX55"/>
    <mergeCell ref="A53:H53"/>
    <mergeCell ref="AT84:AX84"/>
    <mergeCell ref="AY84:BC84"/>
    <mergeCell ref="BD84:BH84"/>
    <mergeCell ref="BI84:BO84"/>
    <mergeCell ref="AT83:AX83"/>
    <mergeCell ref="A51:H51"/>
    <mergeCell ref="I51:AS51"/>
    <mergeCell ref="AT51:AX51"/>
    <mergeCell ref="BI51:BO51"/>
    <mergeCell ref="BI50:BO50"/>
    <mergeCell ref="I77:AS80"/>
    <mergeCell ref="BI77:BO80"/>
    <mergeCell ref="BD65:BH65"/>
    <mergeCell ref="BI65:BO65"/>
    <mergeCell ref="BI57:BO57"/>
    <mergeCell ref="A67:BO67"/>
    <mergeCell ref="A57:H57"/>
    <mergeCell ref="A58:H58"/>
    <mergeCell ref="AY57:BC57"/>
    <mergeCell ref="Y73:AS73"/>
    <mergeCell ref="A75:F75"/>
    <mergeCell ref="G75:R75"/>
    <mergeCell ref="A66:BC66"/>
    <mergeCell ref="A72:S72"/>
    <mergeCell ref="Y72:AS72"/>
    <mergeCell ref="AZ72:BO72"/>
    <mergeCell ref="V70:AE70"/>
    <mergeCell ref="AG70:AT70"/>
    <mergeCell ref="F68:BO68"/>
    <mergeCell ref="A73:S73"/>
    <mergeCell ref="A69:BO69"/>
    <mergeCell ref="A65:H65"/>
    <mergeCell ref="A68:E68"/>
    <mergeCell ref="A70:E70"/>
    <mergeCell ref="BI66:BO66"/>
    <mergeCell ref="AT65:AX65"/>
    <mergeCell ref="I65:AS65"/>
    <mergeCell ref="AY65:BC65"/>
    <mergeCell ref="AY33:BC33"/>
    <mergeCell ref="BD33:BH33"/>
    <mergeCell ref="AY53:BC53"/>
    <mergeCell ref="BD53:BH53"/>
    <mergeCell ref="AY51:BC51"/>
    <mergeCell ref="BD51:BH51"/>
    <mergeCell ref="AT42:BC43"/>
    <mergeCell ref="BD46:BH46"/>
    <mergeCell ref="BD35:BH35"/>
    <mergeCell ref="AY46:BC46"/>
    <mergeCell ref="BI56:BO56"/>
    <mergeCell ref="I35:AS35"/>
    <mergeCell ref="AY55:BC55"/>
    <mergeCell ref="BD55:BH55"/>
    <mergeCell ref="BI34:BO34"/>
    <mergeCell ref="BI55:BO55"/>
    <mergeCell ref="AT53:AX53"/>
    <mergeCell ref="I52:AS52"/>
    <mergeCell ref="AT52:AX52"/>
    <mergeCell ref="AY52:BC52"/>
    <mergeCell ref="AT32:AX32"/>
    <mergeCell ref="AY32:BC32"/>
    <mergeCell ref="BD32:BH32"/>
    <mergeCell ref="A27:BO27"/>
    <mergeCell ref="BK26:BO26"/>
    <mergeCell ref="Y23:AS23"/>
    <mergeCell ref="AZ23:BO23"/>
    <mergeCell ref="A24:S24"/>
    <mergeCell ref="Y24:AS24"/>
    <mergeCell ref="BI32:BO32"/>
    <mergeCell ref="I32:AS32"/>
    <mergeCell ref="AS4:AX4"/>
    <mergeCell ref="BK4:BO4"/>
    <mergeCell ref="G5:AM5"/>
    <mergeCell ref="AT12:AX12"/>
    <mergeCell ref="AY12:BC12"/>
    <mergeCell ref="BD12:BH12"/>
    <mergeCell ref="BI12:BO12"/>
    <mergeCell ref="BI7:BO10"/>
    <mergeCell ref="AT9:AX10"/>
    <mergeCell ref="AT11:AX11"/>
    <mergeCell ref="I12:AS12"/>
    <mergeCell ref="BA4:BG4"/>
    <mergeCell ref="BH4:BJ4"/>
    <mergeCell ref="AN5:AR5"/>
    <mergeCell ref="AS5:BO5"/>
    <mergeCell ref="AY4:AZ4"/>
    <mergeCell ref="E4:AA4"/>
    <mergeCell ref="AB4:AE4"/>
    <mergeCell ref="AF4:AL4"/>
    <mergeCell ref="A5:F5"/>
    <mergeCell ref="A7:H10"/>
    <mergeCell ref="BI11:BO11"/>
    <mergeCell ref="I11:AS11"/>
    <mergeCell ref="AY11:BC11"/>
    <mergeCell ref="BD11:BH11"/>
    <mergeCell ref="AT7:BC8"/>
    <mergeCell ref="BD7:BH10"/>
    <mergeCell ref="I7:AS10"/>
    <mergeCell ref="AY9:BC10"/>
    <mergeCell ref="A3:BO3"/>
    <mergeCell ref="A18:BO18"/>
    <mergeCell ref="A20:BO20"/>
    <mergeCell ref="BD14:BH14"/>
    <mergeCell ref="BI14:BO14"/>
    <mergeCell ref="I13:AS13"/>
    <mergeCell ref="I14:AS14"/>
    <mergeCell ref="I15:AS15"/>
    <mergeCell ref="BI17:BO17"/>
    <mergeCell ref="A11:H11"/>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6:BO6"/>
    <mergeCell ref="AY44:BC45"/>
    <mergeCell ref="A46:H46"/>
    <mergeCell ref="I46:AS46"/>
    <mergeCell ref="AT46:AX46"/>
    <mergeCell ref="I47:AS47"/>
    <mergeCell ref="AT47:AX47"/>
    <mergeCell ref="AY47:BC47"/>
    <mergeCell ref="BD47:BH47"/>
    <mergeCell ref="BI47:BO47"/>
    <mergeCell ref="BD34:BH34"/>
    <mergeCell ref="BI35:BO35"/>
    <mergeCell ref="AS37:AX37"/>
    <mergeCell ref="A52:H52"/>
    <mergeCell ref="A110:AI110"/>
    <mergeCell ref="AL75:BE75"/>
    <mergeCell ref="BF75:BJ75"/>
    <mergeCell ref="BK75:BO75"/>
    <mergeCell ref="BI82:BO82"/>
    <mergeCell ref="A111:AH111"/>
    <mergeCell ref="S26:V26"/>
    <mergeCell ref="W26:AB26"/>
    <mergeCell ref="AC26:AF26"/>
    <mergeCell ref="AH26:AK26"/>
    <mergeCell ref="A42:H45"/>
    <mergeCell ref="A92:BO92"/>
    <mergeCell ref="A81:H81"/>
    <mergeCell ref="A82:H82"/>
    <mergeCell ref="BF26:BJ26"/>
    <mergeCell ref="BD81:BH81"/>
    <mergeCell ref="I42:AS45"/>
    <mergeCell ref="BD42:BH45"/>
    <mergeCell ref="BI42:BO45"/>
    <mergeCell ref="AT44:AX45"/>
    <mergeCell ref="AT33:AX33"/>
    <mergeCell ref="BI33:BO33"/>
    <mergeCell ref="AT34:AX34"/>
    <mergeCell ref="AY34:BC34"/>
    <mergeCell ref="AU71:BD71"/>
    <mergeCell ref="Y71:AO71"/>
    <mergeCell ref="A71:Q71"/>
    <mergeCell ref="I83:AS83"/>
    <mergeCell ref="I84:AS84"/>
    <mergeCell ref="A74:BO74"/>
    <mergeCell ref="A76:BO76"/>
    <mergeCell ref="I91:AS91"/>
    <mergeCell ref="S75:V75"/>
    <mergeCell ref="W75:AB75"/>
    <mergeCell ref="AC75:AF75"/>
    <mergeCell ref="AH75:AK75"/>
    <mergeCell ref="BI81:BO81"/>
    <mergeCell ref="BD83:BH83"/>
    <mergeCell ref="BI83:BO83"/>
    <mergeCell ref="BD82:BH82"/>
    <mergeCell ref="I81:AS81"/>
    <mergeCell ref="I82:AS82"/>
    <mergeCell ref="AT82:AX82"/>
    <mergeCell ref="AY82:BC82"/>
    <mergeCell ref="AT77:AX80"/>
    <mergeCell ref="AY77:BC80"/>
    <mergeCell ref="AT81:AX81"/>
    <mergeCell ref="AY81:BC81"/>
    <mergeCell ref="AW118:AZ118"/>
    <mergeCell ref="AW117:AZ117"/>
    <mergeCell ref="BA117:BM117"/>
    <mergeCell ref="Y117:AB117"/>
    <mergeCell ref="B118:L118"/>
    <mergeCell ref="M118:P118"/>
    <mergeCell ref="A112:AH113"/>
    <mergeCell ref="A114:I114"/>
    <mergeCell ref="J114:O114"/>
    <mergeCell ref="AO117:AR117"/>
    <mergeCell ref="Q118:T118"/>
    <mergeCell ref="U118:X118"/>
    <mergeCell ref="Y118:AB118"/>
    <mergeCell ref="AC118:AF118"/>
    <mergeCell ref="AG118:AJ118"/>
    <mergeCell ref="AO118:AR118"/>
    <mergeCell ref="AS118:AV118"/>
    <mergeCell ref="AK118:AN118"/>
    <mergeCell ref="AO119:AR119"/>
    <mergeCell ref="AS117:AV117"/>
    <mergeCell ref="BD52:BH52"/>
    <mergeCell ref="BI52:BO52"/>
    <mergeCell ref="A56:BC56"/>
    <mergeCell ref="AS119:AV119"/>
    <mergeCell ref="AW119:AZ119"/>
    <mergeCell ref="BA119:BM119"/>
    <mergeCell ref="B119:L119"/>
    <mergeCell ref="M119:P119"/>
    <mergeCell ref="Y119:AB119"/>
    <mergeCell ref="AC119:AF119"/>
    <mergeCell ref="AG119:AJ119"/>
    <mergeCell ref="AK119:AN119"/>
    <mergeCell ref="Q119:T119"/>
    <mergeCell ref="U119:X119"/>
    <mergeCell ref="BA118:BM118"/>
    <mergeCell ref="B117:L117"/>
    <mergeCell ref="M117:P117"/>
    <mergeCell ref="Q117:T117"/>
    <mergeCell ref="U117:X117"/>
    <mergeCell ref="AC117:AF117"/>
    <mergeCell ref="AG117:AJ117"/>
    <mergeCell ref="AK117:AN117"/>
  </mergeCells>
  <dataValidations xWindow="37" yWindow="614" count="5">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36 A85">
      <formula1>"Core,Applied,Specialized"</formula1>
    </dataValidation>
    <dataValidation type="list" allowBlank="1" showInputMessage="1" showErrorMessage="1" errorTitle="Careful!" error="Lowest Grade is 60, Highest is 100." sqref="AT11:BC16 AT57:BC65 AY81:BC84 AY32:BC35 AT46:BC55">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2:AX35 AT81:AX84">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2:H35 B55:H55 A46:A55 A57:H65 A81:H84 B46:H49 B51:H53 A11:H16">
      <formula1>"Core,Applied,Specialized,Other_Subjects"</formula1>
    </dataValidation>
    <dataValidation type="list" allowBlank="1" showInputMessage="1" showErrorMessage="1" errorTitle="Type correct format" error="Use 1ST instead of First, etc._x000a_Use 2ND instead of Second, etc." promptTitle="Click &quot;▼&quot;" prompt="Then select Semester from List." sqref="BK4:BO4 BK37:BO37 BK39:BO41">
      <formula1>"1ST,2ND"</formula1>
    </dataValidation>
  </dataValidations>
  <pageMargins left="0.25" right="0.25" top="0.25" bottom="0" header="0" footer="0"/>
  <pageSetup paperSize="5" scale="59" orientation="portrait" horizontalDpi="4294967293"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2"/>
  <sheetViews>
    <sheetView showGridLines="0" topLeftCell="A4" workbookViewId="0">
      <selection activeCell="J25" sqref="J25"/>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7" t="str">
        <f>IF(FRONT!F8="","",FRONT!F8&amp;","&amp;"  "&amp;FRONT!Y8&amp;"  "&amp;FRONT!AZ8)</f>
        <v/>
      </c>
      <c r="B1" s="28"/>
      <c r="C1" s="28"/>
      <c r="D1" s="28"/>
      <c r="E1" s="28"/>
      <c r="F1" s="28"/>
      <c r="G1" s="28"/>
      <c r="H1" s="28"/>
      <c r="I1" s="2" t="s">
        <v>108</v>
      </c>
    </row>
    <row r="2" spans="1:13" ht="5.25" customHeight="1" x14ac:dyDescent="0.25">
      <c r="A2" s="115"/>
      <c r="B2" s="115"/>
      <c r="C2" s="115"/>
      <c r="D2" s="115"/>
      <c r="E2" s="115"/>
      <c r="F2" s="115"/>
      <c r="G2" s="115"/>
      <c r="H2" s="115"/>
      <c r="I2" s="115"/>
    </row>
    <row r="3" spans="1:13" x14ac:dyDescent="0.25">
      <c r="A3" s="172" t="s">
        <v>55</v>
      </c>
      <c r="B3" s="172"/>
      <c r="C3" s="172"/>
      <c r="D3" s="172"/>
      <c r="E3" s="172"/>
      <c r="F3" s="172"/>
      <c r="G3" s="172"/>
      <c r="H3" s="172"/>
      <c r="I3" s="172"/>
    </row>
    <row r="4" spans="1:13" x14ac:dyDescent="0.25">
      <c r="A4" s="204" t="s">
        <v>53</v>
      </c>
      <c r="B4" s="204"/>
      <c r="C4" s="204"/>
      <c r="D4" s="204"/>
      <c r="E4" s="204"/>
      <c r="F4" s="204"/>
      <c r="G4" s="204"/>
      <c r="H4" s="204"/>
      <c r="I4" s="204"/>
    </row>
    <row r="5" spans="1:13" ht="8.25" customHeight="1" x14ac:dyDescent="0.25">
      <c r="A5" s="137"/>
      <c r="B5" s="137"/>
      <c r="C5" s="137"/>
      <c r="D5" s="137"/>
      <c r="E5" s="137"/>
      <c r="F5" s="137"/>
      <c r="G5" s="137"/>
      <c r="H5" s="137"/>
      <c r="I5" s="137"/>
    </row>
    <row r="6" spans="1:13" x14ac:dyDescent="0.25">
      <c r="A6" s="172" t="s">
        <v>0</v>
      </c>
      <c r="B6" s="172"/>
      <c r="C6" s="172"/>
      <c r="D6" s="172"/>
      <c r="E6" s="172"/>
      <c r="F6" s="172"/>
      <c r="G6" s="172"/>
      <c r="H6" s="172"/>
      <c r="I6" s="172"/>
      <c r="J6" s="29"/>
    </row>
    <row r="7" spans="1:13" x14ac:dyDescent="0.25">
      <c r="A7" s="7" t="str">
        <f t="array" ref="A7">IFERROR(INDEX('Helper(IMPORTANT!)'!$J$7:$L$86,MATCH(1,('Helper(IMPORTANT!)'!$J$7:$J$86=C7)*('Helper(IMPORTANT!)'!$K$7:$K$86='Helper(IMPORTANT!)'!$J$6),0),3),"")</f>
        <v/>
      </c>
      <c r="C7" s="3" t="s">
        <v>9</v>
      </c>
      <c r="M7" s="30"/>
    </row>
    <row r="8" spans="1:13" x14ac:dyDescent="0.25">
      <c r="A8" s="7" t="str">
        <f t="array" ref="A8">IFERROR(INDEX('Helper(IMPORTANT!)'!$J$7:$L$86,MATCH(1,('Helper(IMPORTANT!)'!$J$7:$J$86=C8)*('Helper(IMPORTANT!)'!$K$7:$K$86='Helper(IMPORTANT!)'!$J$6),0),3),"")</f>
        <v/>
      </c>
      <c r="C8" s="3" t="s">
        <v>54</v>
      </c>
      <c r="M8" s="30"/>
    </row>
    <row r="9" spans="1:13" x14ac:dyDescent="0.25">
      <c r="A9" s="7" t="str">
        <f t="array" ref="A9">IFERROR(INDEX('Helper(IMPORTANT!)'!$J$7:$L$86,MATCH(1,('Helper(IMPORTANT!)'!$J$7:$J$86=C9)*('Helper(IMPORTANT!)'!$K$7:$K$86='Helper(IMPORTANT!)'!$J$6),0),3),"")</f>
        <v/>
      </c>
      <c r="C9" s="3" t="s">
        <v>56</v>
      </c>
      <c r="M9" s="30"/>
    </row>
    <row r="10" spans="1:13" x14ac:dyDescent="0.25">
      <c r="A10" s="7" t="str">
        <f t="array" ref="A10">IFERROR(INDEX('Helper(IMPORTANT!)'!$J$7:$L$86,MATCH(1,('Helper(IMPORTANT!)'!$J$7:$J$86=C10)*('Helper(IMPORTANT!)'!$K$7:$K$86='Helper(IMPORTANT!)'!$J$6),0),3),"")</f>
        <v/>
      </c>
      <c r="C10" s="3" t="s">
        <v>57</v>
      </c>
      <c r="M10" s="30"/>
    </row>
    <row r="11" spans="1:13" x14ac:dyDescent="0.25">
      <c r="A11" s="7" t="str">
        <f t="array" ref="A11">IFERROR(INDEX('Helper(IMPORTANT!)'!$J$7:$L$86,MATCH(1,('Helper(IMPORTANT!)'!$J$7:$J$86=C11)*('Helper(IMPORTANT!)'!$K$7:$K$86='Helper(IMPORTANT!)'!$J$6),0),3),"")</f>
        <v/>
      </c>
      <c r="C11" s="3" t="s">
        <v>58</v>
      </c>
      <c r="M11" s="30"/>
    </row>
    <row r="12" spans="1:13" x14ac:dyDescent="0.25">
      <c r="A12" s="7" t="str">
        <f t="array" ref="A12">IFERROR(INDEX('Helper(IMPORTANT!)'!$J$7:$L$86,MATCH(1,('Helper(IMPORTANT!)'!$J$7:$J$86=C12)*('Helper(IMPORTANT!)'!$K$7:$K$86='Helper(IMPORTANT!)'!$J$6),0),3),"")</f>
        <v/>
      </c>
      <c r="C12" s="3" t="s">
        <v>59</v>
      </c>
      <c r="M12" s="30"/>
    </row>
    <row r="13" spans="1:13" x14ac:dyDescent="0.25">
      <c r="A13" s="7" t="str">
        <f t="array" ref="A13">IFERROR(INDEX('Helper(IMPORTANT!)'!$J$7:$L$86,MATCH(1,('Helper(IMPORTANT!)'!$J$7:$J$86=C13)*('Helper(IMPORTANT!)'!$K$7:$K$86='Helper(IMPORTANT!)'!$J$6),0),3),"")</f>
        <v/>
      </c>
      <c r="C13" s="3" t="s">
        <v>60</v>
      </c>
      <c r="M13" s="30"/>
    </row>
    <row r="14" spans="1:13" x14ac:dyDescent="0.25">
      <c r="A14" s="7" t="str">
        <f t="array" ref="A14">IFERROR(INDEX('Helper(IMPORTANT!)'!$J$7:$L$86,MATCH(1,('Helper(IMPORTANT!)'!$J$7:$J$86=C14)*('Helper(IMPORTANT!)'!$K$7:$K$86='Helper(IMPORTANT!)'!$J$6),0),3),"")</f>
        <v/>
      </c>
      <c r="C14" s="3" t="s">
        <v>10</v>
      </c>
      <c r="M14" s="30"/>
    </row>
    <row r="15" spans="1:13" x14ac:dyDescent="0.25">
      <c r="A15" s="7" t="str">
        <f t="array" ref="A15">IFERROR(INDEX('Helper(IMPORTANT!)'!$J$7:$L$86,MATCH(1,('Helper(IMPORTANT!)'!$J$7:$J$86=C15)*('Helper(IMPORTANT!)'!$K$7:$K$86='Helper(IMPORTANT!)'!$J$6),0),3),"")</f>
        <v/>
      </c>
      <c r="C15" s="3" t="s">
        <v>61</v>
      </c>
    </row>
    <row r="16" spans="1:13" x14ac:dyDescent="0.25">
      <c r="A16" s="7" t="str">
        <f t="array" ref="A16">IFERROR(INDEX('Helper(IMPORTANT!)'!$J$7:$L$86,MATCH(1,('Helper(IMPORTANT!)'!$J$7:$J$86=C16)*('Helper(IMPORTANT!)'!$K$7:$K$86='Helper(IMPORTANT!)'!$J$6),0),3),"")</f>
        <v/>
      </c>
      <c r="C16" s="3" t="s">
        <v>11</v>
      </c>
    </row>
    <row r="17" spans="1:14" x14ac:dyDescent="0.25">
      <c r="A17" s="7" t="str">
        <f t="array" ref="A17">IFERROR(INDEX('Helper(IMPORTANT!)'!$J$7:$L$86,MATCH(1,('Helper(IMPORTANT!)'!$J$7:$J$86=C17)*('Helper(IMPORTANT!)'!$K$7:$K$86='Helper(IMPORTANT!)'!$J$6),0),3),"")</f>
        <v/>
      </c>
      <c r="C17" s="3" t="s">
        <v>12</v>
      </c>
    </row>
    <row r="18" spans="1:14" x14ac:dyDescent="0.25">
      <c r="A18" s="7" t="str">
        <f t="array" ref="A18">IFERROR(INDEX('Helper(IMPORTANT!)'!$J$7:$L$86,MATCH(1,('Helper(IMPORTANT!)'!$J$7:$J$86=C18)*('Helper(IMPORTANT!)'!$K$7:$K$86='Helper(IMPORTANT!)'!$J$6),0),3),"")</f>
        <v/>
      </c>
      <c r="C18" s="3" t="s">
        <v>62</v>
      </c>
    </row>
    <row r="19" spans="1:14" x14ac:dyDescent="0.25">
      <c r="A19" s="7" t="str">
        <f t="array" ref="A19">IFERROR(INDEX('Helper(IMPORTANT!)'!$J$7:$L$86,MATCH(1,('Helper(IMPORTANT!)'!$J$7:$J$86=C19)*('Helper(IMPORTANT!)'!$K$7:$K$86='Helper(IMPORTANT!)'!$J$6),0),3),"")</f>
        <v/>
      </c>
      <c r="C19" s="3" t="s">
        <v>63</v>
      </c>
    </row>
    <row r="20" spans="1:14" x14ac:dyDescent="0.25">
      <c r="A20" s="7" t="str">
        <f t="array" ref="A20">IFERROR(INDEX('Helper(IMPORTANT!)'!$J$7:$L$86,MATCH(1,('Helper(IMPORTANT!)'!$J$7:$J$86=C20)*('Helper(IMPORTANT!)'!$K$7:$K$86='Helper(IMPORTANT!)'!$J$6),0),3),"")</f>
        <v/>
      </c>
      <c r="C20" s="3" t="s">
        <v>64</v>
      </c>
    </row>
    <row r="21" spans="1:14" x14ac:dyDescent="0.25">
      <c r="A21" s="7" t="str">
        <f>IF(COUNTIF('Helper(IMPORTANT!)'!M7:M14,"PASSED")&gt;=4,"∕","")</f>
        <v/>
      </c>
      <c r="C21" s="3" t="s">
        <v>65</v>
      </c>
    </row>
    <row r="22" spans="1:14" x14ac:dyDescent="0.25">
      <c r="A22" s="205" t="s">
        <v>13</v>
      </c>
      <c r="B22" s="205"/>
      <c r="C22" s="205"/>
      <c r="D22" s="205"/>
      <c r="E22" s="205"/>
      <c r="F22" s="205"/>
      <c r="G22" s="205"/>
      <c r="H22" s="205"/>
      <c r="I22" s="205"/>
    </row>
    <row r="23" spans="1:14" x14ac:dyDescent="0.25">
      <c r="A23" s="7" t="str">
        <f t="array" ref="A23">IFERROR(INDEX('Helper(IMPORTANT!)'!$J$7:$L$86,MATCH(1,('Helper(IMPORTANT!)'!$J$7:$J$86=C23)*('Helper(IMPORTANT!)'!$K$7:$K$86='Helper(IMPORTANT!)'!$J$6),0),3),"")</f>
        <v/>
      </c>
      <c r="C23" s="3" t="s">
        <v>14</v>
      </c>
    </row>
    <row r="24" spans="1:14" x14ac:dyDescent="0.25">
      <c r="A24" s="7" t="str">
        <f t="array" ref="A24">IFERROR(INDEX('Helper(IMPORTANT!)'!$J$7:$L$86,MATCH(1,('Helper(IMPORTANT!)'!$J$7:$J$86=C24)*('Helper(IMPORTANT!)'!$K$7:$K$86='Helper(IMPORTANT!)'!$J$6),0),3),"")</f>
        <v/>
      </c>
      <c r="C24" s="3" t="s">
        <v>66</v>
      </c>
    </row>
    <row r="25" spans="1:14" s="31" customFormat="1" x14ac:dyDescent="0.25">
      <c r="A25" s="206" t="s">
        <v>86</v>
      </c>
      <c r="B25" s="206"/>
      <c r="C25" s="206"/>
      <c r="D25" s="206"/>
      <c r="E25" s="206"/>
      <c r="F25" s="206"/>
      <c r="G25" s="206"/>
      <c r="H25" s="206"/>
      <c r="I25" s="206"/>
      <c r="J25" s="8"/>
      <c r="K25" s="8"/>
      <c r="L25" s="8"/>
      <c r="M25" s="8"/>
      <c r="N25" s="8"/>
    </row>
    <row r="26" spans="1:14" x14ac:dyDescent="0.25">
      <c r="A26" s="7" t="str">
        <f t="array" ref="A26">IFERROR(INDEX('Helper(IMPORTANT!)'!$J$7:$L$86,MATCH(1,('Helper(IMPORTANT!)'!$J$7:$J$86=C26)*('Helper(IMPORTANT!)'!$K$7:$K$86='Helper(IMPORTANT!)'!$J$6),0),3),"")</f>
        <v/>
      </c>
      <c r="C26" s="185"/>
      <c r="D26" s="185"/>
      <c r="E26" s="185"/>
      <c r="F26" s="185"/>
      <c r="G26" s="185"/>
      <c r="H26" s="185"/>
    </row>
    <row r="27" spans="1:14" x14ac:dyDescent="0.25">
      <c r="A27" s="7" t="str">
        <f t="array" ref="A27">IFERROR(INDEX('Helper(IMPORTANT!)'!$J$7:$L$86,MATCH(1,('Helper(IMPORTANT!)'!$J$7:$J$86=C27)*('Helper(IMPORTANT!)'!$K$7:$K$86='Helper(IMPORTANT!)'!$J$6),0),3),"")</f>
        <v/>
      </c>
      <c r="C27" s="203"/>
      <c r="D27" s="203"/>
      <c r="E27" s="203"/>
      <c r="F27" s="203"/>
      <c r="G27" s="203"/>
      <c r="H27" s="203"/>
    </row>
    <row r="28" spans="1:14" x14ac:dyDescent="0.25">
      <c r="A28" s="137"/>
      <c r="B28" s="137"/>
      <c r="C28" s="137"/>
      <c r="D28" s="137"/>
      <c r="E28" s="137"/>
      <c r="F28" s="137"/>
      <c r="G28" s="137"/>
      <c r="H28" s="137"/>
      <c r="I28" s="137"/>
    </row>
    <row r="29" spans="1:14" x14ac:dyDescent="0.25">
      <c r="A29" s="172" t="s">
        <v>15</v>
      </c>
      <c r="B29" s="172"/>
      <c r="C29" s="172"/>
      <c r="D29" s="172"/>
      <c r="E29" s="172"/>
      <c r="F29" s="172"/>
      <c r="G29" s="172"/>
      <c r="H29" s="172"/>
      <c r="I29" s="172"/>
    </row>
    <row r="30" spans="1:14" x14ac:dyDescent="0.25">
      <c r="A30" s="7" t="str">
        <f t="array" ref="A30">IFERROR(INDEX('Helper(IMPORTANT!)'!$J$7:$L$86,MATCH(1,('Helper(IMPORTANT!)'!$J$7:$J$86=C30)*('Helper(IMPORTANT!)'!$K$7:$K$86='Helper(IMPORTANT!)'!$J$6),0),3),"")</f>
        <v/>
      </c>
      <c r="C30" s="3" t="s">
        <v>67</v>
      </c>
    </row>
    <row r="31" spans="1:14" x14ac:dyDescent="0.25">
      <c r="A31" s="7" t="str">
        <f t="array" ref="A31">IFERROR(INDEX('Helper(IMPORTANT!)'!$J$7:$L$86,MATCH(1,('Helper(IMPORTANT!)'!$J$7:$J$86=C31)*('Helper(IMPORTANT!)'!$K$7:$K$86='Helper(IMPORTANT!)'!$J$6),0),3),"")</f>
        <v/>
      </c>
      <c r="C31" s="3" t="s">
        <v>16</v>
      </c>
    </row>
    <row r="32" spans="1:14" x14ac:dyDescent="0.25">
      <c r="A32" s="7" t="str">
        <f t="array" ref="A32">IFERROR(INDEX('Helper(IMPORTANT!)'!$J$7:$L$86,MATCH(1,('Helper(IMPORTANT!)'!$J$7:$J$86=C32)*('Helper(IMPORTANT!)'!$K$7:$K$86='Helper(IMPORTANT!)'!$J$6),0),3),"")</f>
        <v/>
      </c>
      <c r="C32" s="3" t="s">
        <v>17</v>
      </c>
    </row>
    <row r="33" spans="1:9" x14ac:dyDescent="0.25">
      <c r="A33" s="7" t="str">
        <f t="array" ref="A33">IFERROR(INDEX('Helper(IMPORTANT!)'!$J$7:$L$86,MATCH(1,('Helper(IMPORTANT!)'!$J$7:$J$86=C33)*('Helper(IMPORTANT!)'!$K$7:$K$86='Helper(IMPORTANT!)'!$J$6),0),3),"")</f>
        <v/>
      </c>
      <c r="C33" s="3" t="s">
        <v>18</v>
      </c>
    </row>
    <row r="34" spans="1:9" x14ac:dyDescent="0.25">
      <c r="A34" s="7" t="str">
        <f t="array" ref="A34">IFERROR(INDEX('Helper(IMPORTANT!)'!$J$7:$L$86,MATCH(1,('Helper(IMPORTANT!)'!$J$7:$J$86=C34)*('Helper(IMPORTANT!)'!$K$7:$K$86='Helper(IMPORTANT!)'!$J$6),0),3),"")</f>
        <v/>
      </c>
      <c r="C34" s="3" t="s">
        <v>19</v>
      </c>
    </row>
    <row r="35" spans="1:9" x14ac:dyDescent="0.25">
      <c r="A35" s="7" t="str">
        <f t="array" ref="A35">IFERROR(INDEX('Helper(IMPORTANT!)'!$J$7:$L$86,MATCH(1,('Helper(IMPORTANT!)'!$J$7:$J$86=C35)*('Helper(IMPORTANT!)'!$K$7:$K$86='Helper(IMPORTANT!)'!$J$6),0),3),"")</f>
        <v/>
      </c>
      <c r="C35" s="3" t="s">
        <v>20</v>
      </c>
    </row>
    <row r="36" spans="1:9" x14ac:dyDescent="0.25">
      <c r="A36" s="7" t="str">
        <f t="array" ref="A36">IFERROR(INDEX('Helper(IMPORTANT!)'!$J$7:$L$86,MATCH(1,('Helper(IMPORTANT!)'!$J$7:$J$86=C36)*('Helper(IMPORTANT!)'!$K$7:$K$86='Helper(IMPORTANT!)'!$J$6),0),3),"")</f>
        <v/>
      </c>
      <c r="C36" s="3" t="s">
        <v>21</v>
      </c>
    </row>
    <row r="37" spans="1:9" ht="11.25" customHeight="1" x14ac:dyDescent="0.25">
      <c r="A37" s="137"/>
      <c r="B37" s="137"/>
      <c r="C37" s="137"/>
      <c r="D37" s="137"/>
      <c r="E37" s="137"/>
      <c r="F37" s="137"/>
      <c r="G37" s="137"/>
      <c r="H37" s="137"/>
      <c r="I37" s="137"/>
    </row>
    <row r="38" spans="1:9" x14ac:dyDescent="0.25">
      <c r="A38" s="172" t="s">
        <v>68</v>
      </c>
      <c r="B38" s="172"/>
      <c r="C38" s="172"/>
      <c r="D38" s="172"/>
      <c r="E38" s="172"/>
      <c r="F38" s="172"/>
      <c r="G38" s="172"/>
      <c r="H38" s="172"/>
      <c r="I38" s="172"/>
    </row>
    <row r="39" spans="1:9" x14ac:dyDescent="0.25">
      <c r="A39" s="7" t="str">
        <f t="array" ref="A39">IFERROR(INDEX('Helper(IMPORTANT!)'!$J$7:$L$86,MATCH(1,('Helper(IMPORTANT!)'!$J$7:$J$86=C39)*('Helper(IMPORTANT!)'!$K$7:$K$86='Helper(IMPORTANT!)'!$J$6),0),3),"")</f>
        <v/>
      </c>
      <c r="C39" s="185" t="s">
        <v>110</v>
      </c>
      <c r="D39" s="185"/>
      <c r="E39" s="185"/>
      <c r="F39" s="185"/>
      <c r="G39" s="185"/>
      <c r="H39" s="185"/>
    </row>
    <row r="40" spans="1:9" x14ac:dyDescent="0.25">
      <c r="A40" s="7" t="str">
        <f t="array" ref="A40">IFERROR(INDEX('Helper(IMPORTANT!)'!$J$7:$L$86,MATCH(1,('Helper(IMPORTANT!)'!$J$7:$J$86=C40)*('Helper(IMPORTANT!)'!$K$7:$K$86='Helper(IMPORTANT!)'!$J$6),0),3),"")</f>
        <v/>
      </c>
      <c r="C40" s="185" t="s">
        <v>111</v>
      </c>
      <c r="D40" s="185"/>
      <c r="E40" s="185"/>
      <c r="F40" s="185"/>
      <c r="G40" s="185"/>
      <c r="H40" s="185"/>
    </row>
    <row r="41" spans="1:9" x14ac:dyDescent="0.25">
      <c r="A41" s="7" t="str">
        <f t="array" ref="A41">IFERROR(INDEX('Helper(IMPORTANT!)'!$J$7:$L$86,MATCH(1,('Helper(IMPORTANT!)'!$J$7:$J$86=C41)*('Helper(IMPORTANT!)'!$K$7:$K$86='Helper(IMPORTANT!)'!$J$6),0),3),"")</f>
        <v/>
      </c>
      <c r="C41" s="185" t="s">
        <v>112</v>
      </c>
      <c r="D41" s="185"/>
      <c r="E41" s="185"/>
      <c r="F41" s="185"/>
      <c r="G41" s="185"/>
      <c r="H41" s="185"/>
    </row>
    <row r="42" spans="1:9" x14ac:dyDescent="0.25">
      <c r="A42" s="7" t="str">
        <f t="array" ref="A42">IFERROR(INDEX('Helper(IMPORTANT!)'!$J$7:$L$86,MATCH(1,('Helper(IMPORTANT!)'!$J$7:$J$86=C42)*('Helper(IMPORTANT!)'!$K$7:$K$86='Helper(IMPORTANT!)'!$J$6),0),3),"")</f>
        <v/>
      </c>
      <c r="C42" s="185" t="s">
        <v>113</v>
      </c>
      <c r="D42" s="185"/>
      <c r="E42" s="185"/>
      <c r="F42" s="185"/>
      <c r="G42" s="185"/>
      <c r="H42" s="185"/>
    </row>
    <row r="43" spans="1:9" x14ac:dyDescent="0.25">
      <c r="A43" s="7" t="str">
        <f t="array" ref="A43">IFERROR(INDEX('Helper(IMPORTANT!)'!$J$7:$L$86,MATCH(1,('Helper(IMPORTANT!)'!$J$7:$J$86=C43)*('Helper(IMPORTANT!)'!$K$7:$K$86='Helper(IMPORTANT!)'!$J$6),0),3),"")</f>
        <v/>
      </c>
      <c r="C43" s="185"/>
      <c r="D43" s="185"/>
      <c r="E43" s="185"/>
      <c r="F43" s="185"/>
      <c r="G43" s="185"/>
      <c r="H43" s="185"/>
    </row>
    <row r="44" spans="1:9" x14ac:dyDescent="0.25">
      <c r="A44" s="7" t="str">
        <f t="array" ref="A44">IFERROR(INDEX('Helper(IMPORTANT!)'!$J$7:$L$86,MATCH(1,('Helper(IMPORTANT!)'!$J$7:$J$86=C44)*('Helper(IMPORTANT!)'!$K$7:$K$86='Helper(IMPORTANT!)'!$J$6),0),3),"")</f>
        <v/>
      </c>
      <c r="C44" s="185"/>
      <c r="D44" s="185"/>
      <c r="E44" s="185"/>
      <c r="F44" s="185"/>
      <c r="G44" s="185"/>
      <c r="H44" s="185"/>
    </row>
    <row r="45" spans="1:9" x14ac:dyDescent="0.25">
      <c r="A45" s="7" t="str">
        <f t="array" ref="A45">IFERROR(INDEX('Helper(IMPORTANT!)'!$J$7:$L$86,MATCH(1,('Helper(IMPORTANT!)'!$J$7:$J$86=C45)*('Helper(IMPORTANT!)'!$K$7:$K$86='Helper(IMPORTANT!)'!$J$6),0),3),"")</f>
        <v/>
      </c>
      <c r="C45" s="185"/>
      <c r="D45" s="185"/>
      <c r="E45" s="185"/>
      <c r="F45" s="185"/>
      <c r="G45" s="185"/>
      <c r="H45" s="185"/>
    </row>
    <row r="46" spans="1:9" x14ac:dyDescent="0.25">
      <c r="A46" s="7" t="str">
        <f t="array" ref="A46">IFERROR(INDEX('Helper(IMPORTANT!)'!$J$7:$L$86,MATCH(1,('Helper(IMPORTANT!)'!$J$7:$J$86=C46)*('Helper(IMPORTANT!)'!$K$7:$K$86='Helper(IMPORTANT!)'!$J$6),0),3),"")</f>
        <v/>
      </c>
      <c r="C46" s="185"/>
      <c r="D46" s="185"/>
      <c r="E46" s="185"/>
      <c r="F46" s="185"/>
      <c r="G46" s="185"/>
      <c r="H46" s="185"/>
    </row>
    <row r="47" spans="1:9" x14ac:dyDescent="0.25">
      <c r="A47" s="7" t="str">
        <f t="array" ref="A47">IFERROR(INDEX('Helper(IMPORTANT!)'!$J$7:$L$86,MATCH(1,('Helper(IMPORTANT!)'!$J$7:$J$86=C47)*('Helper(IMPORTANT!)'!$K$7:$K$86='Helper(IMPORTANT!)'!$J$6),0),3),"")</f>
        <v/>
      </c>
      <c r="C47" s="185"/>
      <c r="D47" s="185"/>
      <c r="E47" s="185"/>
      <c r="F47" s="185"/>
      <c r="G47" s="185"/>
      <c r="H47" s="185"/>
    </row>
    <row r="48" spans="1:9" ht="12.75" customHeight="1" x14ac:dyDescent="0.25"/>
    <row r="49" spans="1:9" x14ac:dyDescent="0.25">
      <c r="A49" s="172" t="s">
        <v>90</v>
      </c>
      <c r="B49" s="172"/>
      <c r="C49" s="172"/>
      <c r="D49" s="172"/>
      <c r="E49" s="172"/>
      <c r="F49" s="172"/>
      <c r="G49" s="172"/>
      <c r="H49" s="172"/>
      <c r="I49" s="172"/>
    </row>
    <row r="50" spans="1:9" x14ac:dyDescent="0.25">
      <c r="A50" s="7" t="str">
        <f t="array" ref="A50">IFERROR(INDEX('Helper(IMPORTANT!)'!$J$7:$L$86,MATCH(1,('Helper(IMPORTANT!)'!$J$7:$J$86=C50)*('Helper(IMPORTANT!)'!$K$7:$K$86='Helper(IMPORTANT!)'!$J$6),0),3),"")</f>
        <v/>
      </c>
      <c r="C50" s="185"/>
      <c r="D50" s="185"/>
      <c r="E50" s="185"/>
      <c r="F50" s="185"/>
      <c r="G50" s="185"/>
      <c r="H50" s="185"/>
    </row>
    <row r="51" spans="1:9" x14ac:dyDescent="0.25">
      <c r="A51" s="7" t="str">
        <f t="array" ref="A51">IFERROR(INDEX('Helper(IMPORTANT!)'!$J$7:$L$86,MATCH(1,('Helper(IMPORTANT!)'!$J$7:$J$86=C51)*('Helper(IMPORTANT!)'!$K$7:$K$86='Helper(IMPORTANT!)'!$J$6),0),3),"")</f>
        <v/>
      </c>
      <c r="C51" s="185"/>
      <c r="D51" s="185"/>
      <c r="E51" s="185"/>
      <c r="F51" s="185"/>
      <c r="G51" s="185"/>
      <c r="H51" s="185"/>
    </row>
    <row r="52" spans="1:9" x14ac:dyDescent="0.25">
      <c r="A52" s="7" t="str">
        <f t="array" ref="A52">IFERROR(INDEX('Helper(IMPORTANT!)'!$J$7:$L$86,MATCH(1,('Helper(IMPORTANT!)'!$J$7:$J$86=C52)*('Helper(IMPORTANT!)'!$K$7:$K$86='Helper(IMPORTANT!)'!$J$6),0),3),"")</f>
        <v/>
      </c>
      <c r="C52" s="185"/>
      <c r="D52" s="185"/>
      <c r="E52" s="185"/>
      <c r="F52" s="185"/>
      <c r="G52" s="185"/>
      <c r="H52" s="185"/>
    </row>
  </sheetData>
  <sheetProtection formatCells="0" selectLockedCells="1"/>
  <mergeCells count="26">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C47:H47"/>
    <mergeCell ref="C39:H39"/>
    <mergeCell ref="A38:I38"/>
    <mergeCell ref="C26:H26"/>
    <mergeCell ref="C27:H27"/>
    <mergeCell ref="A49:I49"/>
    <mergeCell ref="C50:H50"/>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39:H47"/>
    <dataValidation allowBlank="1" showInputMessage="1" showErrorMessage="1" promptTitle="TYPE HERE!" prompt="If you type here other subjects (ex. CAT), they will be automatically added to Other_Subjects drop-down list in SUBJECTS Column in FRONT and BACK sheets." sqref="C50:H52"/>
  </dataValidations>
  <pageMargins left="0.75" right="0.75" top="1" bottom="1" header="0.5" footer="0.5"/>
  <pageSetup paperSize="5"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15" bestFit="1" customWidth="1"/>
    <col min="2" max="2" width="8.875" style="15"/>
    <col min="3" max="3" width="34.125" style="15" customWidth="1"/>
    <col min="4" max="4" width="32.5" style="15" customWidth="1"/>
    <col min="5" max="5" width="19.375" style="15" customWidth="1"/>
    <col min="6" max="6" width="12.625" style="15" bestFit="1" customWidth="1"/>
    <col min="7" max="16384" width="8.875" style="15"/>
  </cols>
  <sheetData>
    <row r="1" spans="1:13" x14ac:dyDescent="0.25">
      <c r="A1" s="3"/>
      <c r="B1" s="207" t="s">
        <v>87</v>
      </c>
      <c r="C1" s="207"/>
      <c r="D1" s="207"/>
      <c r="E1" s="207"/>
    </row>
    <row r="2" spans="1:13" x14ac:dyDescent="0.25">
      <c r="A2" s="3"/>
      <c r="B2" s="208" t="s">
        <v>88</v>
      </c>
      <c r="C2" s="208"/>
      <c r="D2" s="208"/>
      <c r="E2" s="208"/>
    </row>
    <row r="3" spans="1:13" hidden="1" x14ac:dyDescent="0.25">
      <c r="A3" s="3"/>
      <c r="B3" s="15" t="s">
        <v>69</v>
      </c>
      <c r="C3" s="15" t="s">
        <v>38</v>
      </c>
      <c r="D3" s="15" t="s">
        <v>39</v>
      </c>
      <c r="E3" s="15" t="s">
        <v>40</v>
      </c>
      <c r="F3" s="15" t="s">
        <v>91</v>
      </c>
    </row>
    <row r="4" spans="1:13" hidden="1" x14ac:dyDescent="0.25">
      <c r="A4" s="209">
        <v>1</v>
      </c>
      <c r="B4" s="32" t="b">
        <f>IF(FRONT!A31="Core","Core",IF(FRONT!A31="Applied","Applied",IF(FRONT!A31="Specialized","Specialized",IF(FRONT!A31="Other_Subjects","Other_Subjects"))))</f>
        <v>0</v>
      </c>
      <c r="C4" s="33" t="s">
        <v>58</v>
      </c>
      <c r="D4" s="32" t="s">
        <v>19</v>
      </c>
      <c r="E4" s="21" t="str">
        <f>IF(ANNEX!C39="","",ANNEX!C39)</f>
        <v>ORGANIZATION AND MANAGEMENT</v>
      </c>
      <c r="F4" s="32" t="str">
        <f>IF(ANNEX!C50="","",ANNEX!C50)</f>
        <v/>
      </c>
    </row>
    <row r="5" spans="1:13" hidden="1" x14ac:dyDescent="0.25">
      <c r="A5" s="209"/>
      <c r="B5" s="34" t="b">
        <f>IF(FRONT!A32="Core","Core",IF(FRONT!A32="Applied","Applied",IF(FRONT!A32="Specialized","Specialized",IF(FRONT!A32="Other_Subjects","Other_Subjects"))))</f>
        <v>0</v>
      </c>
      <c r="C5" s="35" t="s">
        <v>59</v>
      </c>
      <c r="D5" s="34" t="s">
        <v>67</v>
      </c>
      <c r="E5" s="13" t="str">
        <f>IF(ANNEX!C40="","",ANNEX!C40)</f>
        <v>FUNDAMENTALS OF ABM 1</v>
      </c>
      <c r="F5" s="34" t="str">
        <f>IF(ANNEX!C51="","",ANNEX!C51)</f>
        <v/>
      </c>
    </row>
    <row r="6" spans="1:13" hidden="1" x14ac:dyDescent="0.25">
      <c r="A6" s="209"/>
      <c r="B6" s="34" t="b">
        <f>IF(FRONT!A33="Core","Core",IF(FRONT!A33="Applied","Applied",IF(FRONT!A33="Specialized","Specialized",IF(FRONT!A33="Other_Subjects","Other_Subjects"))))</f>
        <v>0</v>
      </c>
      <c r="C6" s="35" t="s">
        <v>66</v>
      </c>
      <c r="D6" s="34" t="s">
        <v>20</v>
      </c>
      <c r="E6" s="13" t="str">
        <f>IF(ANNEX!C41="","",ANNEX!C41)</f>
        <v>FUNDAMENTALS OF ABM 2</v>
      </c>
      <c r="F6" s="37" t="str">
        <f>IF(ANNEX!C52="","",ANNEX!C52)</f>
        <v/>
      </c>
      <c r="J6" s="36" t="s">
        <v>72</v>
      </c>
      <c r="K6" s="3"/>
      <c r="L6" s="3"/>
      <c r="M6" s="3" t="s">
        <v>73</v>
      </c>
    </row>
    <row r="7" spans="1:13" hidden="1" x14ac:dyDescent="0.25">
      <c r="A7" s="209"/>
      <c r="B7" s="34" t="b">
        <f>IF(FRONT!A34="Core","Core",IF(FRONT!A34="Applied","Applied",IF(FRONT!A34="Specialized","Specialized",IF(FRONT!A34="Other_Subjects","Other_Subjects"))))</f>
        <v>0</v>
      </c>
      <c r="C7" s="35" t="s">
        <v>11</v>
      </c>
      <c r="D7" s="34" t="s">
        <v>18</v>
      </c>
      <c r="E7" s="25" t="str">
        <f>IF(ANNEX!C42="","",ANNEX!C42)</f>
        <v>PRINCIPLES OF MARKETING</v>
      </c>
      <c r="I7" s="209">
        <v>1</v>
      </c>
      <c r="J7" s="3">
        <f>FRONT!I31</f>
        <v>0</v>
      </c>
      <c r="K7" s="3" t="str">
        <f>FRONT!BI31</f>
        <v/>
      </c>
      <c r="L7" s="3" t="str">
        <f>IF(K7="PASSED","∕","")</f>
        <v/>
      </c>
      <c r="M7" s="7" t="str">
        <f t="array" ref="M7">IFERROR(INDEX(FRONT!I31:BI45,MATCH(1,(FRONT!I31:I45=$M$6)*(FRONT!BI31:BI45=$J$6),0),53),"")</f>
        <v/>
      </c>
    </row>
    <row r="8" spans="1:13" hidden="1" x14ac:dyDescent="0.25">
      <c r="A8" s="209"/>
      <c r="B8" s="34" t="b">
        <f>IF(FRONT!A35="Core","Core",IF(FRONT!A35="Applied","Applied",IF(FRONT!A35="Specialized","Specialized",IF(FRONT!A35="Other_Subjects","Other_Subjects"))))</f>
        <v>0</v>
      </c>
      <c r="C8" s="35" t="s">
        <v>14</v>
      </c>
      <c r="D8" s="34" t="s">
        <v>21</v>
      </c>
      <c r="E8" s="25" t="str">
        <f>IF(ANNEX!C43="","",ANNEX!C43)</f>
        <v/>
      </c>
      <c r="I8" s="209"/>
      <c r="J8" s="3">
        <f>FRONT!I32</f>
        <v>0</v>
      </c>
      <c r="K8" s="3" t="str">
        <f>FRONT!BI32</f>
        <v/>
      </c>
      <c r="L8" s="3" t="str">
        <f t="shared" ref="L8:L71" si="0">IF(K8="PASSED","∕","")</f>
        <v/>
      </c>
      <c r="M8" s="7" t="str">
        <f t="array" ref="M8">IFERROR(INDEX(FRONT!I61:BI64,MATCH(1,(FRONT!I61:I64=$M$6)*(FRONT!BI61:BI64=$J$6),0),53),"")</f>
        <v/>
      </c>
    </row>
    <row r="9" spans="1:13" hidden="1" x14ac:dyDescent="0.25">
      <c r="A9" s="209"/>
      <c r="B9" s="34" t="b">
        <f>IF(FRONT!A36="Core","Core",IF(FRONT!A36="Applied","Applied",IF(FRONT!A36="Specialized","Specialized",IF(FRONT!A36="Other_Subjects","Other_Subjects"))))</f>
        <v>0</v>
      </c>
      <c r="C9" s="35" t="s">
        <v>10</v>
      </c>
      <c r="D9" s="34" t="s">
        <v>16</v>
      </c>
      <c r="E9" s="25" t="str">
        <f>IF(ANNEX!C44="","",ANNEX!C44)</f>
        <v/>
      </c>
      <c r="I9" s="209"/>
      <c r="J9" s="3">
        <f>FRONT!I33</f>
        <v>0</v>
      </c>
      <c r="K9" s="3" t="str">
        <f>FRONT!BI33</f>
        <v/>
      </c>
      <c r="L9" s="3" t="str">
        <f t="shared" si="0"/>
        <v/>
      </c>
      <c r="M9" s="7" t="str">
        <f t="array" ref="M9">IFERROR(INDEX(FRONT!I77:BI86,MATCH(1,(FRONT!I77:I86=$M$6)*(FRONT!BI77:BI86=$J$6),0),53),"")</f>
        <v/>
      </c>
    </row>
    <row r="10" spans="1:13" hidden="1" x14ac:dyDescent="0.25">
      <c r="A10" s="209"/>
      <c r="B10" s="34" t="b">
        <f>IF(FRONT!A37="Core","Core",IF(FRONT!A37="Applied","Applied",IF(FRONT!A37="Specialized","Specialized",IF(FRONT!A37="Other_Subjects","Other_Subjects"))))</f>
        <v>0</v>
      </c>
      <c r="C10" s="35" t="s">
        <v>64</v>
      </c>
      <c r="D10" s="34" t="s">
        <v>17</v>
      </c>
      <c r="E10" s="25" t="str">
        <f>IF(ANNEX!C45="","",ANNEX!C45)</f>
        <v/>
      </c>
      <c r="I10" s="209"/>
      <c r="J10" s="3">
        <f>FRONT!I34</f>
        <v>0</v>
      </c>
      <c r="K10" s="3" t="str">
        <f>FRONT!BI34</f>
        <v/>
      </c>
      <c r="L10" s="3" t="str">
        <f t="shared" si="0"/>
        <v/>
      </c>
      <c r="M10" s="7" t="str">
        <f t="array" ref="M10">IFERROR(INDEX(FRONT!I102:BI105,MATCH(1,(FRONT!I102:I105=$M$6)*(FRONT!BI102:BI105=$J$6),0),53),"")</f>
        <v/>
      </c>
    </row>
    <row r="11" spans="1:13" hidden="1" x14ac:dyDescent="0.25">
      <c r="A11" s="209"/>
      <c r="B11" s="34" t="b">
        <f>IF(FRONT!A41="Core","Core",IF(FRONT!A41="Applied","Applied",IF(FRONT!A41="Specialized","Specialized",IF(FRONT!A41="Other_Subjects","Other_Subjects"))))</f>
        <v>0</v>
      </c>
      <c r="C11" s="35" t="s">
        <v>56</v>
      </c>
      <c r="D11" s="37"/>
      <c r="E11" s="25" t="str">
        <f>IF(ANNEX!C46="","",ANNEX!C46)</f>
        <v/>
      </c>
      <c r="I11" s="209"/>
      <c r="J11" s="3">
        <f>FRONT!I35</f>
        <v>0</v>
      </c>
      <c r="K11" s="3" t="str">
        <f>FRONT!BI35</f>
        <v/>
      </c>
      <c r="L11" s="3" t="str">
        <f t="shared" si="0"/>
        <v/>
      </c>
      <c r="M11" s="7" t="str">
        <f t="array" ref="M11">IFERROR(INDEX(BACK!I11:BI16,MATCH(1,(BACK!I11:I16=$M$6)*(BACK!BI11:BI16=$J$6),0),53),"")</f>
        <v/>
      </c>
    </row>
    <row r="12" spans="1:13" hidden="1" x14ac:dyDescent="0.25">
      <c r="A12" s="209"/>
      <c r="B12" s="34" t="b">
        <f>IF(FRONT!A42="Core","Core",IF(FRONT!A42="Applied","Applied",IF(FRONT!A42="Specialized","Specialized",IF(FRONT!A42="Other_Subjects","Other_Subjects"))))</f>
        <v>0</v>
      </c>
      <c r="C12" s="35" t="s">
        <v>60</v>
      </c>
      <c r="D12" s="13"/>
      <c r="E12" s="38" t="str">
        <f>IF(ANNEX!C47="","",ANNEX!C47)</f>
        <v/>
      </c>
      <c r="I12" s="209"/>
      <c r="J12" s="3">
        <f>FRONT!I36</f>
        <v>0</v>
      </c>
      <c r="K12" s="3" t="str">
        <f>FRONT!BI36</f>
        <v/>
      </c>
      <c r="L12" s="3" t="str">
        <f t="shared" si="0"/>
        <v/>
      </c>
      <c r="M12" s="7" t="str">
        <f t="array" ref="M12">IFERROR(INDEX(BACK!I32:BI35,MATCH(1,(BACK!I32:I35=$M$6)*(BACK!BI32:BI35=$J$6),0),53),"")</f>
        <v/>
      </c>
    </row>
    <row r="13" spans="1:13" hidden="1" x14ac:dyDescent="0.25">
      <c r="A13" s="209"/>
      <c r="B13" s="34" t="b">
        <f>IF(FRONT!A43="Core","Core",IF(FRONT!A43="Applied","Applied",IF(FRONT!A43="Specialized","Specialized",IF(FRONT!A43="Other_Subjects","Other_Subjects"))))</f>
        <v>0</v>
      </c>
      <c r="C13" s="34" t="s">
        <v>9</v>
      </c>
      <c r="I13" s="209"/>
      <c r="J13" s="3">
        <f>FRONT!I37</f>
        <v>0</v>
      </c>
      <c r="K13" s="3" t="str">
        <f>FRONT!BI37</f>
        <v/>
      </c>
      <c r="L13" s="3" t="str">
        <f t="shared" si="0"/>
        <v/>
      </c>
      <c r="M13" s="7" t="str">
        <f t="array" ref="M13">IFERROR(INDEX(BACK!I53:BI65,MATCH(1,(BACK!I53:I65=$M$6)*(BACK!BI53:BI65=$J$6),0),53),"")</f>
        <v/>
      </c>
    </row>
    <row r="14" spans="1:13" hidden="1" x14ac:dyDescent="0.25">
      <c r="A14" s="209"/>
      <c r="B14" s="34" t="b">
        <f>IF(FRONT!A44="Core","Core",IF(FRONT!A44="Applied","Applied",IF(FRONT!A44="Specialized","Specialized",IF(FRONT!A44="Other_Subjects","Other_Subjects"))))</f>
        <v>0</v>
      </c>
      <c r="C14" s="34" t="s">
        <v>57</v>
      </c>
      <c r="I14" s="209"/>
      <c r="J14" s="3">
        <f>FRONT!I41</f>
        <v>0</v>
      </c>
      <c r="K14" s="3" t="str">
        <f>FRONT!BI41</f>
        <v/>
      </c>
      <c r="L14" s="3" t="str">
        <f t="shared" si="0"/>
        <v/>
      </c>
      <c r="M14" s="7" t="str">
        <f t="array" ref="M14">IFERROR(INDEX(BACK!I81:BI84,MATCH(1,(BACK!I81:I84=$M$6)*(BACK!BI81:BI84=$J$6),0),53),"")</f>
        <v/>
      </c>
    </row>
    <row r="15" spans="1:13" hidden="1" x14ac:dyDescent="0.25">
      <c r="A15" s="209"/>
      <c r="B15" s="34" t="b">
        <f>IF(FRONT!A45="Core","Core",IF(FRONT!A45="Applied","Applied",IF(FRONT!A45="Specialized","Specialized",IF(FRONT!A45="Other_Subjects","Other_Subjects"))))</f>
        <v>0</v>
      </c>
      <c r="C15" s="34" t="s">
        <v>62</v>
      </c>
      <c r="I15" s="209"/>
      <c r="J15" s="3">
        <f>FRONT!I42</f>
        <v>0</v>
      </c>
      <c r="K15" s="3" t="str">
        <f>FRONT!BI42</f>
        <v/>
      </c>
      <c r="L15" s="3" t="str">
        <f t="shared" si="0"/>
        <v/>
      </c>
      <c r="M15" s="3"/>
    </row>
    <row r="16" spans="1:13" hidden="1" x14ac:dyDescent="0.25">
      <c r="A16" s="209">
        <v>2</v>
      </c>
      <c r="B16" s="32" t="b">
        <f>IF(FRONT!A61="Core","Core",IF(FRONT!A61="Applied","Applied",IF(FRONT!A61="Specialized","Specialized",IF(FRONT!A61="Other_Subjects","Other_Subjects"))))</f>
        <v>0</v>
      </c>
      <c r="C16" s="34" t="s">
        <v>73</v>
      </c>
      <c r="I16" s="209"/>
      <c r="J16" s="3">
        <f>FRONT!I43</f>
        <v>0</v>
      </c>
      <c r="K16" s="3" t="str">
        <f>FRONT!BI43</f>
        <v/>
      </c>
      <c r="L16" s="3" t="str">
        <f t="shared" si="0"/>
        <v/>
      </c>
      <c r="M16" s="3"/>
    </row>
    <row r="17" spans="1:13" hidden="1" x14ac:dyDescent="0.25">
      <c r="A17" s="209"/>
      <c r="B17" s="34" t="b">
        <f>IF(FRONT!A62="Core","Core",IF(FRONT!A62="Applied","Applied",IF(FRONT!A62="Specialized","Specialized",IF(FRONT!A62="Other_Subjects","Other_Subjects"))))</f>
        <v>0</v>
      </c>
      <c r="C17" s="34" t="s">
        <v>12</v>
      </c>
      <c r="I17" s="209"/>
      <c r="J17" s="3">
        <f>FRONT!I44</f>
        <v>0</v>
      </c>
      <c r="K17" s="3" t="str">
        <f>FRONT!BI44</f>
        <v/>
      </c>
      <c r="L17" s="3" t="str">
        <f t="shared" si="0"/>
        <v/>
      </c>
      <c r="M17" s="3"/>
    </row>
    <row r="18" spans="1:13" hidden="1" x14ac:dyDescent="0.25">
      <c r="A18" s="209"/>
      <c r="B18" s="34" t="e">
        <f>IF(FRONT!#REF!="Core","Core",IF(FRONT!#REF!="Applied","Applied",IF(FRONT!#REF!="Specialized","Specialized",IF(FRONT!#REF!="Other_Subjects","Other_Subjects"))))</f>
        <v>#REF!</v>
      </c>
      <c r="C18" s="34" t="s">
        <v>54</v>
      </c>
      <c r="I18" s="209"/>
      <c r="J18" s="3">
        <f>FRONT!I45</f>
        <v>0</v>
      </c>
      <c r="K18" s="3" t="str">
        <f>FRONT!BI45</f>
        <v/>
      </c>
      <c r="L18" s="3" t="str">
        <f t="shared" si="0"/>
        <v/>
      </c>
      <c r="M18" s="3"/>
    </row>
    <row r="19" spans="1:13" hidden="1" x14ac:dyDescent="0.25">
      <c r="A19" s="209"/>
      <c r="B19" s="34" t="e">
        <f>IF(FRONT!#REF!="Core","Core",IF(FRONT!#REF!="Applied","Applied",IF(FRONT!#REF!="Specialized","Specialized",IF(FRONT!#REF!="Other_Subjects","Other_Subjects"))))</f>
        <v>#REF!</v>
      </c>
      <c r="C19" s="34" t="s">
        <v>61</v>
      </c>
      <c r="I19" s="210">
        <v>2</v>
      </c>
      <c r="J19" s="3">
        <f>FRONT!I61</f>
        <v>0</v>
      </c>
      <c r="K19" s="3" t="str">
        <f>FRONT!BI61</f>
        <v/>
      </c>
      <c r="L19" s="3" t="str">
        <f t="shared" si="0"/>
        <v/>
      </c>
      <c r="M19" s="3"/>
    </row>
    <row r="20" spans="1:13" hidden="1" x14ac:dyDescent="0.25">
      <c r="A20" s="209"/>
      <c r="B20" s="34" t="e">
        <f>IF(FRONT!#REF!="Core","Core",IF(FRONT!#REF!="Applied","Applied",IF(FRONT!#REF!="Specialized","Specialized",IF(FRONT!#REF!="Other_Subjects","Other_Subjects"))))</f>
        <v>#REF!</v>
      </c>
      <c r="C20" s="34" t="s">
        <v>63</v>
      </c>
      <c r="I20" s="210"/>
      <c r="J20" s="3">
        <f>FRONT!I62</f>
        <v>0</v>
      </c>
      <c r="K20" s="3" t="str">
        <f>FRONT!BI62</f>
        <v/>
      </c>
      <c r="L20" s="3" t="str">
        <f t="shared" si="0"/>
        <v/>
      </c>
      <c r="M20" s="3"/>
    </row>
    <row r="21" spans="1:13" hidden="1" x14ac:dyDescent="0.25">
      <c r="A21" s="209"/>
      <c r="B21" s="34" t="e">
        <f>IF(FRONT!#REF!="Core","Core",IF(FRONT!#REF!="Applied","Applied",IF(FRONT!#REF!="Specialized","Specialized",IF(FRONT!#REF!="Other_Subjects","Other_Subjects"))))</f>
        <v>#REF!</v>
      </c>
      <c r="C21" s="39" t="str">
        <f>IF(ANNEX!C26="","",ANNEX!C26)</f>
        <v/>
      </c>
      <c r="D21" s="3"/>
      <c r="E21" s="3"/>
      <c r="I21" s="210"/>
      <c r="J21" s="3" t="e">
        <f>FRONT!#REF!</f>
        <v>#REF!</v>
      </c>
      <c r="K21" s="3" t="e">
        <f>FRONT!#REF!</f>
        <v>#REF!</v>
      </c>
      <c r="L21" s="3" t="e">
        <f t="shared" si="0"/>
        <v>#REF!</v>
      </c>
      <c r="M21" s="3"/>
    </row>
    <row r="22" spans="1:13" hidden="1" x14ac:dyDescent="0.25">
      <c r="A22" s="209"/>
      <c r="B22" s="34" t="b">
        <f>IF(FRONT!A63="Core","Core",IF(FRONT!A63="Applied","Applied",IF(FRONT!A63="Specialized","Specialized",IF(FRONT!A63="Other_Subjects","Other_Subjects"))))</f>
        <v>0</v>
      </c>
      <c r="C22" s="40" t="str">
        <f>IF(ANNEX!C27="","",ANNEX!C27)</f>
        <v/>
      </c>
      <c r="D22" s="3"/>
      <c r="E22" s="3"/>
      <c r="I22" s="210"/>
      <c r="J22" s="3" t="e">
        <f>FRONT!#REF!</f>
        <v>#REF!</v>
      </c>
      <c r="K22" s="3" t="e">
        <f>FRONT!#REF!</f>
        <v>#REF!</v>
      </c>
      <c r="L22" s="3" t="e">
        <f t="shared" si="0"/>
        <v>#REF!</v>
      </c>
      <c r="M22" s="3"/>
    </row>
    <row r="23" spans="1:13" hidden="1" x14ac:dyDescent="0.25">
      <c r="A23" s="209"/>
      <c r="B23" s="34" t="b">
        <f>IF(FRONT!A64="Core","Core",IF(FRONT!A64="Applied","Applied",IF(FRONT!A64="Specialized","Specialized",IF(FRONT!A64="Other_Subjects","Other_Subjects"))))</f>
        <v>0</v>
      </c>
      <c r="C23" s="3"/>
      <c r="D23" s="3"/>
      <c r="E23" s="3"/>
      <c r="I23" s="210"/>
      <c r="J23" s="3" t="e">
        <f>FRONT!#REF!</f>
        <v>#REF!</v>
      </c>
      <c r="K23" s="3" t="e">
        <f>FRONT!#REF!</f>
        <v>#REF!</v>
      </c>
      <c r="L23" s="3" t="e">
        <f t="shared" si="0"/>
        <v>#REF!</v>
      </c>
      <c r="M23" s="3"/>
    </row>
    <row r="24" spans="1:13" hidden="1" x14ac:dyDescent="0.25">
      <c r="A24" s="209"/>
      <c r="B24" s="34" t="b">
        <f>IF(FRONT!A65="Core","Core",IF(FRONT!A65="Applied","Applied",IF(FRONT!A65="Specialized","Specialized",IF(FRONT!A65="Other_Subjects","Other_Subjects"))))</f>
        <v>0</v>
      </c>
      <c r="C24" s="3"/>
      <c r="D24" s="3"/>
      <c r="E24" s="3"/>
      <c r="I24" s="210"/>
      <c r="J24" s="3" t="e">
        <f>FRONT!#REF!</f>
        <v>#REF!</v>
      </c>
      <c r="K24" s="3" t="e">
        <f>FRONT!#REF!</f>
        <v>#REF!</v>
      </c>
      <c r="L24" s="3" t="e">
        <f t="shared" si="0"/>
        <v>#REF!</v>
      </c>
      <c r="M24" s="3"/>
    </row>
    <row r="25" spans="1:13" hidden="1" x14ac:dyDescent="0.25">
      <c r="A25" s="209"/>
      <c r="B25" s="34" t="b">
        <f>IF(FRONT!A66="Core","Core",IF(FRONT!A66="Applied","Applied",IF(FRONT!A66="Specialized","Specialized",IF(FRONT!A66="Other_Subjects","Other_Subjects"))))</f>
        <v>0</v>
      </c>
      <c r="C25" s="3"/>
      <c r="D25" s="3"/>
      <c r="E25" s="3"/>
      <c r="I25" s="210"/>
      <c r="J25" s="3">
        <f>FRONT!I63</f>
        <v>0</v>
      </c>
      <c r="K25" s="3" t="str">
        <f>FRONT!BI63</f>
        <v/>
      </c>
      <c r="L25" s="31" t="str">
        <f t="shared" si="0"/>
        <v/>
      </c>
      <c r="M25" s="31"/>
    </row>
    <row r="26" spans="1:13" hidden="1" x14ac:dyDescent="0.25">
      <c r="A26" s="209"/>
      <c r="B26" s="34" t="b">
        <f>IF(FRONT!A67="Core","Core",IF(FRONT!A67="Applied","Applied",IF(FRONT!A67="Specialized","Specialized",IF(FRONT!A67="Other_Subjects","Other_Subjects"))))</f>
        <v>0</v>
      </c>
      <c r="C26" s="3"/>
      <c r="D26" s="3"/>
      <c r="E26" s="3"/>
      <c r="I26" s="210"/>
      <c r="J26" s="3">
        <f>FRONT!I64</f>
        <v>0</v>
      </c>
      <c r="K26" s="3" t="str">
        <f>FRONT!BI64</f>
        <v/>
      </c>
      <c r="L26" s="3" t="str">
        <f t="shared" si="0"/>
        <v/>
      </c>
      <c r="M26" s="3"/>
    </row>
    <row r="27" spans="1:13" hidden="1" x14ac:dyDescent="0.25">
      <c r="A27" s="209"/>
      <c r="B27" s="34" t="b">
        <f>IF(FRONT!A68="Core","Core",IF(FRONT!A68="Applied","Applied",IF(FRONT!A68="Specialized","Specialized",IF(FRONT!A68="Other_Subjects","Other_Subjects"))))</f>
        <v>0</v>
      </c>
      <c r="C27" s="3"/>
      <c r="D27" s="3"/>
      <c r="E27" s="3"/>
      <c r="I27" s="209">
        <v>3</v>
      </c>
      <c r="J27" s="3">
        <f>FRONT!I77</f>
        <v>0</v>
      </c>
      <c r="K27" s="3" t="str">
        <f>FRONT!BI77</f>
        <v/>
      </c>
      <c r="L27" s="3" t="str">
        <f t="shared" si="0"/>
        <v/>
      </c>
      <c r="M27" s="3"/>
    </row>
    <row r="28" spans="1:13" hidden="1" x14ac:dyDescent="0.25">
      <c r="A28" s="209">
        <v>3</v>
      </c>
      <c r="B28" s="32" t="b">
        <f>IF(FRONT!A77="Core","Core",IF(FRONT!A77="Applied","Applied",IF(FRONT!A77="Specialized","Specialized",IF(FRONT!A77="Other_Subjects","Other_Subjects"))))</f>
        <v>0</v>
      </c>
      <c r="C28" s="3"/>
      <c r="D28" s="3"/>
      <c r="E28" s="3"/>
      <c r="I28" s="209"/>
      <c r="J28" s="3">
        <f>FRONT!I78</f>
        <v>0</v>
      </c>
      <c r="K28" s="3" t="str">
        <f>FRONT!BI78</f>
        <v/>
      </c>
      <c r="L28" s="3" t="str">
        <f t="shared" si="0"/>
        <v/>
      </c>
      <c r="M28" s="3"/>
    </row>
    <row r="29" spans="1:13" hidden="1" x14ac:dyDescent="0.25">
      <c r="A29" s="209"/>
      <c r="B29" s="34" t="b">
        <f>IF(FRONT!A78="Core","Core",IF(FRONT!A78="Applied","Applied",IF(FRONT!A78="Specialized","Specialized",IF(FRONT!A78="Other_Subjects","Other_Subjects"))))</f>
        <v>0</v>
      </c>
      <c r="C29" s="3"/>
      <c r="D29" s="3"/>
      <c r="E29" s="3"/>
      <c r="I29" s="209"/>
      <c r="J29" s="3">
        <f>FRONT!I79</f>
        <v>0</v>
      </c>
      <c r="K29" s="3" t="str">
        <f>FRONT!BI79</f>
        <v/>
      </c>
      <c r="L29" s="3" t="str">
        <f t="shared" si="0"/>
        <v/>
      </c>
      <c r="M29" s="3"/>
    </row>
    <row r="30" spans="1:13" hidden="1" x14ac:dyDescent="0.25">
      <c r="A30" s="209"/>
      <c r="B30" s="34" t="b">
        <f>IF(FRONT!A79="Core","Core",IF(FRONT!A79="Applied","Applied",IF(FRONT!A79="Specialized","Specialized",IF(FRONT!A79="Other_Subjects","Other_Subjects"))))</f>
        <v>0</v>
      </c>
      <c r="C30" s="3"/>
      <c r="D30" s="3"/>
      <c r="E30" s="3"/>
      <c r="I30" s="209"/>
      <c r="J30" s="3">
        <f>FRONT!I80</f>
        <v>0</v>
      </c>
      <c r="K30" s="3" t="str">
        <f>FRONT!BI80</f>
        <v/>
      </c>
      <c r="L30" s="3" t="str">
        <f t="shared" si="0"/>
        <v/>
      </c>
      <c r="M30" s="3"/>
    </row>
    <row r="31" spans="1:13" hidden="1" x14ac:dyDescent="0.25">
      <c r="A31" s="209"/>
      <c r="B31" s="34" t="b">
        <f>IF(FRONT!A80="Core","Core",IF(FRONT!A80="Applied","Applied",IF(FRONT!A80="Specialized","Specialized",IF(FRONT!A80="Other_Subjects","Other_Subjects"))))</f>
        <v>0</v>
      </c>
      <c r="C31" s="3"/>
      <c r="D31" s="3"/>
      <c r="E31" s="3"/>
      <c r="I31" s="209"/>
      <c r="J31" s="3">
        <f>FRONT!I81</f>
        <v>0</v>
      </c>
      <c r="K31" s="3" t="str">
        <f>FRONT!BI81</f>
        <v/>
      </c>
      <c r="L31" s="3" t="str">
        <f t="shared" si="0"/>
        <v/>
      </c>
      <c r="M31" s="3"/>
    </row>
    <row r="32" spans="1:13" hidden="1" x14ac:dyDescent="0.25">
      <c r="A32" s="209"/>
      <c r="B32" s="34" t="b">
        <f>IF(FRONT!A81="Core","Core",IF(FRONT!A81="Applied","Applied",IF(FRONT!A81="Specialized","Specialized",IF(FRONT!A81="Other_Subjects","Other_Subjects"))))</f>
        <v>0</v>
      </c>
      <c r="C32" s="3"/>
      <c r="D32" s="3"/>
      <c r="E32" s="3"/>
      <c r="I32" s="209"/>
      <c r="J32" s="3">
        <f>FRONT!I82</f>
        <v>0</v>
      </c>
      <c r="K32" s="3" t="str">
        <f>FRONT!BI82</f>
        <v/>
      </c>
      <c r="L32" s="3" t="str">
        <f t="shared" si="0"/>
        <v/>
      </c>
      <c r="M32" s="3"/>
    </row>
    <row r="33" spans="1:13" hidden="1" x14ac:dyDescent="0.25">
      <c r="A33" s="209"/>
      <c r="B33" s="34" t="b">
        <f>IF(FRONT!A82="Core","Core",IF(FRONT!A82="Applied","Applied",IF(FRONT!A82="Specialized","Specialized",IF(FRONT!A82="Other_Subjects","Other_Subjects"))))</f>
        <v>0</v>
      </c>
      <c r="C33" s="3"/>
      <c r="D33" s="3"/>
      <c r="E33" s="3"/>
      <c r="I33" s="209"/>
      <c r="J33" s="3">
        <f>FRONT!I83</f>
        <v>0</v>
      </c>
      <c r="K33" s="3" t="str">
        <f>FRONT!BI83</f>
        <v/>
      </c>
      <c r="L33" s="3" t="str">
        <f t="shared" si="0"/>
        <v/>
      </c>
      <c r="M33" s="3"/>
    </row>
    <row r="34" spans="1:13" hidden="1" x14ac:dyDescent="0.25">
      <c r="A34" s="209"/>
      <c r="B34" s="34" t="b">
        <f>IF(FRONT!A83="Core","Core",IF(FRONT!A83="Applied","Applied",IF(FRONT!A83="Specialized","Specialized",IF(FRONT!A83="Other_Subjects","Other_Subjects"))))</f>
        <v>0</v>
      </c>
      <c r="C34" s="3"/>
      <c r="D34" s="3"/>
      <c r="E34" s="3"/>
      <c r="I34" s="209"/>
      <c r="J34" s="3" t="e">
        <f>FRONT!#REF!</f>
        <v>#REF!</v>
      </c>
      <c r="K34" s="3" t="e">
        <f>FRONT!#REF!</f>
        <v>#REF!</v>
      </c>
      <c r="L34" s="3" t="e">
        <f t="shared" si="0"/>
        <v>#REF!</v>
      </c>
      <c r="M34" s="3"/>
    </row>
    <row r="35" spans="1:13" hidden="1" x14ac:dyDescent="0.25">
      <c r="A35" s="209"/>
      <c r="B35" s="34" t="e">
        <f>IF(FRONT!#REF!="Core","Core",IF(FRONT!#REF!="Applied","Applied",IF(FRONT!#REF!="Specialized","Specialized",IF(FRONT!#REF!="Other_Subjects","Other_Subjects"))))</f>
        <v>#REF!</v>
      </c>
      <c r="C35" s="3"/>
      <c r="D35" s="3"/>
      <c r="E35" s="3"/>
      <c r="I35" s="209"/>
      <c r="J35" s="3" t="e">
        <f>FRONT!#REF!</f>
        <v>#REF!</v>
      </c>
      <c r="K35" s="3" t="e">
        <f>FRONT!#REF!</f>
        <v>#REF!</v>
      </c>
      <c r="L35" s="3" t="e">
        <f t="shared" si="0"/>
        <v>#REF!</v>
      </c>
      <c r="M35" s="3"/>
    </row>
    <row r="36" spans="1:13" hidden="1" x14ac:dyDescent="0.25">
      <c r="A36" s="209"/>
      <c r="B36" s="34" t="e">
        <f>IF(FRONT!#REF!="Core","Core",IF(FRONT!#REF!="Applied","Applied",IF(FRONT!#REF!="Specialized","Specialized",IF(FRONT!#REF!="Other_Subjects","Other_Subjects"))))</f>
        <v>#REF!</v>
      </c>
      <c r="C36" s="3"/>
      <c r="D36" s="3"/>
      <c r="E36" s="3"/>
      <c r="I36" s="209"/>
      <c r="J36" s="3">
        <f>FRONT!I84</f>
        <v>0</v>
      </c>
      <c r="K36" s="3" t="str">
        <f>FRONT!BI84</f>
        <v/>
      </c>
      <c r="L36" s="3" t="str">
        <f t="shared" si="0"/>
        <v/>
      </c>
      <c r="M36" s="3"/>
    </row>
    <row r="37" spans="1:13" hidden="1" x14ac:dyDescent="0.25">
      <c r="A37" s="209"/>
      <c r="B37" s="34" t="b">
        <f>IF(FRONT!A84="Core","Core",IF(FRONT!A84="Applied","Applied",IF(FRONT!A84="Specialized","Specialized",IF(FRONT!A84="Other_Subjects","Other_Subjects"))))</f>
        <v>0</v>
      </c>
      <c r="C37" s="3"/>
      <c r="D37" s="3"/>
      <c r="E37" s="3"/>
      <c r="I37" s="209"/>
      <c r="J37" s="3">
        <f>FRONT!I85</f>
        <v>0</v>
      </c>
      <c r="K37" s="3" t="str">
        <f>FRONT!BI85</f>
        <v/>
      </c>
      <c r="L37" s="3" t="str">
        <f t="shared" si="0"/>
        <v/>
      </c>
      <c r="M37" s="3"/>
    </row>
    <row r="38" spans="1:13" hidden="1" x14ac:dyDescent="0.25">
      <c r="A38" s="209"/>
      <c r="B38" s="34" t="b">
        <f>IF(FRONT!A85="Core","Core",IF(FRONT!A85="Applied","Applied",IF(FRONT!A85="Specialized","Specialized",IF(FRONT!A85="Other_Subjects","Other_Subjects"))))</f>
        <v>0</v>
      </c>
      <c r="C38" s="3"/>
      <c r="D38" s="3"/>
      <c r="E38" s="3"/>
      <c r="I38" s="209"/>
      <c r="J38" s="3">
        <f>FRONT!I86</f>
        <v>0</v>
      </c>
      <c r="K38" s="3" t="str">
        <f>FRONT!BI86</f>
        <v/>
      </c>
      <c r="L38" s="3" t="str">
        <f t="shared" si="0"/>
        <v/>
      </c>
      <c r="M38" s="3"/>
    </row>
    <row r="39" spans="1:13" hidden="1" x14ac:dyDescent="0.25">
      <c r="A39" s="209"/>
      <c r="B39" s="34" t="b">
        <f>IF(FRONT!A86="Core","Core",IF(FRONT!A86="Applied","Applied",IF(FRONT!A86="Specialized","Specialized",IF(FRONT!A86="Other_Subjects","Other_Subjects"))))</f>
        <v>0</v>
      </c>
      <c r="C39" s="3"/>
      <c r="D39" s="3"/>
      <c r="E39" s="3"/>
      <c r="I39" s="210">
        <v>4</v>
      </c>
      <c r="J39" s="3">
        <f>FRONT!I102</f>
        <v>0</v>
      </c>
      <c r="K39" s="3">
        <f>FRONT!BI102</f>
        <v>0</v>
      </c>
      <c r="L39" s="3" t="str">
        <f t="shared" si="0"/>
        <v/>
      </c>
      <c r="M39" s="3"/>
    </row>
    <row r="40" spans="1:13" hidden="1" x14ac:dyDescent="0.25">
      <c r="A40" s="209">
        <v>4</v>
      </c>
      <c r="B40" s="32" t="b">
        <f>IF(FRONT!A102="Core","Core",IF(FRONT!A102="Applied","Applied",IF(FRONT!A102="Specialized","Specialized",IF(FRONT!A102="Other_Subjects","Other_Subjects"))))</f>
        <v>0</v>
      </c>
      <c r="C40" s="3"/>
      <c r="D40" s="3"/>
      <c r="E40" s="3"/>
      <c r="I40" s="210"/>
      <c r="J40" s="3" t="e">
        <f>FRONT!#REF!</f>
        <v>#REF!</v>
      </c>
      <c r="K40" s="3">
        <f>FRONT!BI103</f>
        <v>0</v>
      </c>
      <c r="L40" s="3" t="str">
        <f t="shared" si="0"/>
        <v/>
      </c>
      <c r="M40" s="3"/>
    </row>
    <row r="41" spans="1:13" hidden="1" x14ac:dyDescent="0.25">
      <c r="A41" s="209"/>
      <c r="B41" s="34" t="e">
        <f>IF(FRONT!#REF!="Core","Core",IF(FRONT!#REF!="Applied","Applied",IF(FRONT!#REF!="Specialized","Specialized",IF(FRONT!#REF!="Other_Subjects","Other_Subjects"))))</f>
        <v>#REF!</v>
      </c>
      <c r="C41" s="3"/>
      <c r="D41" s="3"/>
      <c r="E41" s="3"/>
      <c r="I41" s="210"/>
      <c r="J41" s="3" t="e">
        <f>FRONT!#REF!</f>
        <v>#REF!</v>
      </c>
      <c r="K41" s="3" t="e">
        <f>FRONT!#REF!</f>
        <v>#REF!</v>
      </c>
      <c r="L41" s="3" t="e">
        <f t="shared" si="0"/>
        <v>#REF!</v>
      </c>
      <c r="M41" s="3"/>
    </row>
    <row r="42" spans="1:13" hidden="1" x14ac:dyDescent="0.25">
      <c r="A42" s="209"/>
      <c r="B42" s="34" t="e">
        <f>IF(FRONT!#REF!="Core","Core",IF(FRONT!#REF!="Applied","Applied",IF(FRONT!#REF!="Specialized","Specialized",IF(FRONT!#REF!="Other_Subjects","Other_Subjects"))))</f>
        <v>#REF!</v>
      </c>
      <c r="C42" s="3"/>
      <c r="D42" s="3"/>
      <c r="E42" s="3"/>
      <c r="I42" s="210"/>
      <c r="J42" s="3" t="e">
        <f>FRONT!#REF!</f>
        <v>#REF!</v>
      </c>
      <c r="K42" s="3" t="e">
        <f>FRONT!#REF!</f>
        <v>#REF!</v>
      </c>
      <c r="L42" s="3" t="e">
        <f t="shared" si="0"/>
        <v>#REF!</v>
      </c>
      <c r="M42" s="3"/>
    </row>
    <row r="43" spans="1:13" hidden="1" x14ac:dyDescent="0.25">
      <c r="A43" s="209"/>
      <c r="B43" s="34" t="e">
        <f>IF(FRONT!#REF!="Core","Core",IF(FRONT!#REF!="Applied","Applied",IF(FRONT!#REF!="Specialized","Specialized",IF(FRONT!#REF!="Other_Subjects","Other_Subjects"))))</f>
        <v>#REF!</v>
      </c>
      <c r="C43" s="3"/>
      <c r="D43" s="3"/>
      <c r="E43" s="3"/>
      <c r="I43" s="210"/>
      <c r="J43" s="3" t="e">
        <f>FRONT!#REF!</f>
        <v>#REF!</v>
      </c>
      <c r="K43" s="3" t="e">
        <f>FRONT!#REF!</f>
        <v>#REF!</v>
      </c>
      <c r="L43" s="3" t="e">
        <f t="shared" si="0"/>
        <v>#REF!</v>
      </c>
      <c r="M43" s="3"/>
    </row>
    <row r="44" spans="1:13" hidden="1" x14ac:dyDescent="0.25">
      <c r="A44" s="209"/>
      <c r="B44" s="34" t="e">
        <f>IF(FRONT!#REF!="Core","Core",IF(FRONT!#REF!="Applied","Applied",IF(FRONT!#REF!="Specialized","Specialized",IF(FRONT!#REF!="Other_Subjects","Other_Subjects"))))</f>
        <v>#REF!</v>
      </c>
      <c r="C44" s="3"/>
      <c r="D44" s="3"/>
      <c r="E44" s="3"/>
      <c r="I44" s="210"/>
      <c r="J44" s="3" t="e">
        <f>FRONT!#REF!</f>
        <v>#REF!</v>
      </c>
      <c r="K44" s="3" t="e">
        <f>FRONT!#REF!</f>
        <v>#REF!</v>
      </c>
      <c r="L44" s="3" t="e">
        <f t="shared" si="0"/>
        <v>#REF!</v>
      </c>
      <c r="M44" s="3"/>
    </row>
    <row r="45" spans="1:13" hidden="1" x14ac:dyDescent="0.25">
      <c r="A45" s="209"/>
      <c r="B45" s="34" t="e">
        <f>IF(FRONT!#REF!="Core","Core",IF(FRONT!#REF!="Applied","Applied",IF(FRONT!#REF!="Specialized","Specialized",IF(FRONT!#REF!="Other_Subjects","Other_Subjects"))))</f>
        <v>#REF!</v>
      </c>
      <c r="C45" s="3"/>
      <c r="D45" s="3"/>
      <c r="E45" s="3"/>
      <c r="I45" s="210"/>
      <c r="J45" s="3">
        <f>FRONT!I104</f>
        <v>0</v>
      </c>
      <c r="K45" s="3">
        <f>FRONT!BI104</f>
        <v>0</v>
      </c>
      <c r="L45" s="3" t="str">
        <f t="shared" si="0"/>
        <v/>
      </c>
      <c r="M45" s="3"/>
    </row>
    <row r="46" spans="1:13" hidden="1" x14ac:dyDescent="0.25">
      <c r="A46" s="209"/>
      <c r="B46" s="34" t="b">
        <f>IF(FRONT!A104="Core","Core",IF(FRONT!A104="Applied","Applied",IF(FRONT!A104="Specialized","Specialized",IF(FRONT!A104="Other_Subjects","Other_Subjects"))))</f>
        <v>0</v>
      </c>
      <c r="C46" s="3"/>
      <c r="D46" s="3"/>
      <c r="E46" s="3"/>
      <c r="I46" s="210"/>
      <c r="J46" s="3">
        <f>FRONT!I105</f>
        <v>0</v>
      </c>
      <c r="K46" s="3">
        <f>FRONT!BI105</f>
        <v>0</v>
      </c>
      <c r="L46" s="3" t="str">
        <f t="shared" si="0"/>
        <v/>
      </c>
      <c r="M46" s="3"/>
    </row>
    <row r="47" spans="1:13" hidden="1" x14ac:dyDescent="0.25">
      <c r="A47" s="209"/>
      <c r="B47" s="34" t="b">
        <f>IF(FRONT!A105="Core","Core",IF(FRONT!A105="Applied","Applied",IF(FRONT!A105="Specialized","Specialized",IF(FRONT!A105="Other_Subjects","Other_Subjects"))))</f>
        <v>0</v>
      </c>
      <c r="C47" s="3"/>
      <c r="D47" s="3"/>
      <c r="E47" s="3"/>
      <c r="I47" s="209">
        <v>5</v>
      </c>
      <c r="J47" s="3">
        <f>BACK!I11</f>
        <v>0</v>
      </c>
      <c r="K47" s="3" t="str">
        <f>BACK!BI11</f>
        <v/>
      </c>
      <c r="L47" s="3" t="str">
        <f t="shared" si="0"/>
        <v/>
      </c>
      <c r="M47" s="3"/>
    </row>
    <row r="48" spans="1:13" hidden="1" x14ac:dyDescent="0.25">
      <c r="A48" s="209"/>
      <c r="B48" s="34" t="b">
        <f>IF(FRONT!A106="Core","Core",IF(FRONT!A106="Applied","Applied",IF(FRONT!A106="Specialized","Specialized",IF(FRONT!A106="Other_Subjects","Other_Subjects"))))</f>
        <v>0</v>
      </c>
      <c r="C48" s="3"/>
      <c r="D48" s="3"/>
      <c r="E48" s="3"/>
      <c r="I48" s="209"/>
      <c r="J48" s="3">
        <f>BACK!I12</f>
        <v>0</v>
      </c>
      <c r="K48" s="3" t="str">
        <f>BACK!BI12</f>
        <v/>
      </c>
      <c r="L48" s="3" t="str">
        <f t="shared" si="0"/>
        <v/>
      </c>
      <c r="M48" s="3"/>
    </row>
    <row r="49" spans="1:13" hidden="1" x14ac:dyDescent="0.25">
      <c r="A49" s="209"/>
      <c r="B49" s="34" t="b">
        <f>IF(FRONT!A107="Core","Core",IF(FRONT!A107="Applied","Applied",IF(FRONT!A107="Specialized","Specialized",IF(FRONT!A107="Other_Subjects","Other_Subjects"))))</f>
        <v>0</v>
      </c>
      <c r="C49" s="3"/>
      <c r="D49" s="3"/>
      <c r="E49" s="3"/>
      <c r="I49" s="209"/>
      <c r="J49" s="3">
        <f>BACK!I13</f>
        <v>0</v>
      </c>
      <c r="K49" s="3" t="str">
        <f>BACK!BI13</f>
        <v/>
      </c>
      <c r="L49" s="3" t="str">
        <f t="shared" si="0"/>
        <v/>
      </c>
      <c r="M49" s="3"/>
    </row>
    <row r="50" spans="1:13" hidden="1" x14ac:dyDescent="0.25">
      <c r="A50" s="209"/>
      <c r="B50" s="34" t="b">
        <f>IF(FRONT!A108="Core","Core",IF(FRONT!A108="Applied","Applied",IF(FRONT!A108="Specialized","Specialized",IF(FRONT!A108="Other_Subjects","Other_Subjects"))))</f>
        <v>0</v>
      </c>
      <c r="C50" s="3"/>
      <c r="D50" s="3"/>
      <c r="E50" s="3"/>
      <c r="I50" s="209"/>
      <c r="J50" s="3">
        <f>BACK!I14</f>
        <v>0</v>
      </c>
      <c r="K50" s="3" t="str">
        <f>BACK!BI14</f>
        <v/>
      </c>
      <c r="L50" s="3" t="str">
        <f t="shared" si="0"/>
        <v/>
      </c>
      <c r="M50" s="3"/>
    </row>
    <row r="51" spans="1:13" hidden="1" x14ac:dyDescent="0.25">
      <c r="A51" s="209"/>
      <c r="B51" s="37" t="b">
        <f>IF(FRONT!A109="Core","Core",IF(FRONT!A109="Applied","Applied",IF(FRONT!A109="Specialized","Specialized",IF(FRONT!A109="Other_Subjects","Other_Subjects"))))</f>
        <v>0</v>
      </c>
      <c r="C51" s="3"/>
      <c r="D51" s="3"/>
      <c r="E51" s="3"/>
      <c r="I51" s="209"/>
      <c r="J51" s="3">
        <f>BACK!I15</f>
        <v>0</v>
      </c>
      <c r="K51" s="3" t="str">
        <f>BACK!BI15</f>
        <v/>
      </c>
      <c r="L51" s="3" t="str">
        <f t="shared" si="0"/>
        <v/>
      </c>
      <c r="M51" s="3"/>
    </row>
    <row r="52" spans="1:13" hidden="1" x14ac:dyDescent="0.25">
      <c r="A52" s="209">
        <v>5</v>
      </c>
      <c r="B52" s="34" t="b">
        <f>IF(BACK!A11="Core","Core",IF(BACK!A11="Applied","Applied",IF(BACK!A11="Specialized","Specialized",IF(BACK!A11="Other_Subjects","Other_Subjects"))))</f>
        <v>0</v>
      </c>
      <c r="C52" s="3"/>
      <c r="D52" s="3"/>
      <c r="E52" s="3"/>
      <c r="I52" s="209"/>
      <c r="J52" s="3">
        <f>BACK!I16</f>
        <v>0</v>
      </c>
      <c r="K52" s="3" t="str">
        <f>BACK!BI16</f>
        <v/>
      </c>
      <c r="L52" s="3" t="str">
        <f t="shared" si="0"/>
        <v/>
      </c>
      <c r="M52" s="3"/>
    </row>
    <row r="53" spans="1:13" hidden="1" x14ac:dyDescent="0.25">
      <c r="A53" s="209"/>
      <c r="B53" s="34" t="b">
        <f>IF(BACK!A12="Core","Core",IF(BACK!A12="Applied","Applied",IF(BACK!A12="Specialized","Specialized",IF(BACK!A12="Other_Subjects","Other_Subjects"))))</f>
        <v>0</v>
      </c>
      <c r="C53" s="3"/>
      <c r="D53" s="3"/>
      <c r="E53" s="3"/>
      <c r="I53" s="209"/>
      <c r="J53" s="3" t="e">
        <f>BACK!#REF!</f>
        <v>#REF!</v>
      </c>
      <c r="K53" s="3" t="e">
        <f>BACK!#REF!</f>
        <v>#REF!</v>
      </c>
      <c r="L53" s="3" t="e">
        <f t="shared" si="0"/>
        <v>#REF!</v>
      </c>
      <c r="M53" s="3"/>
    </row>
    <row r="54" spans="1:13" hidden="1" x14ac:dyDescent="0.25">
      <c r="A54" s="209"/>
      <c r="B54" s="34" t="b">
        <f>IF(BACK!A13="Core","Core",IF(BACK!A13="Applied","Applied",IF(BACK!A13="Specialized","Specialized",IF(BACK!A13="Other_Subjects","Other_Subjects"))))</f>
        <v>0</v>
      </c>
      <c r="C54" s="3"/>
      <c r="D54" s="3"/>
      <c r="E54" s="3"/>
      <c r="I54" s="209"/>
      <c r="J54" s="3" t="e">
        <f>BACK!#REF!</f>
        <v>#REF!</v>
      </c>
      <c r="K54" s="3" t="e">
        <f>BACK!#REF!</f>
        <v>#REF!</v>
      </c>
      <c r="L54" s="3" t="e">
        <f t="shared" si="0"/>
        <v>#REF!</v>
      </c>
      <c r="M54" s="3"/>
    </row>
    <row r="55" spans="1:13" hidden="1" x14ac:dyDescent="0.25">
      <c r="A55" s="209"/>
      <c r="B55" s="34" t="b">
        <f>IF(BACK!A14="Core","Core",IF(BACK!A14="Applied","Applied",IF(BACK!A14="Specialized","Specialized",IF(BACK!A14="Other_Subjects","Other_Subjects"))))</f>
        <v>0</v>
      </c>
      <c r="C55" s="3"/>
      <c r="D55" s="3"/>
      <c r="E55" s="3"/>
      <c r="I55" s="209"/>
      <c r="J55" s="3" t="e">
        <f>BACK!#REF!</f>
        <v>#REF!</v>
      </c>
      <c r="K55" s="3" t="e">
        <f>BACK!#REF!</f>
        <v>#REF!</v>
      </c>
      <c r="L55" s="3" t="e">
        <f t="shared" si="0"/>
        <v>#REF!</v>
      </c>
      <c r="M55" s="3"/>
    </row>
    <row r="56" spans="1:13" hidden="1" x14ac:dyDescent="0.25">
      <c r="A56" s="209"/>
      <c r="B56" s="34" t="b">
        <f>IF(BACK!A15="Core","Core",IF(BACK!A15="Applied","Applied",IF(BACK!A15="Specialized","Specialized",IF(BACK!A15="Other_Subjects","Other_Subjects"))))</f>
        <v>0</v>
      </c>
      <c r="C56" s="3"/>
      <c r="D56" s="3"/>
      <c r="E56" s="3"/>
      <c r="I56" s="209"/>
      <c r="J56" s="3" t="e">
        <f>BACK!#REF!</f>
        <v>#REF!</v>
      </c>
      <c r="K56" s="3" t="e">
        <f>BACK!#REF!</f>
        <v>#REF!</v>
      </c>
      <c r="L56" s="3" t="e">
        <f t="shared" si="0"/>
        <v>#REF!</v>
      </c>
      <c r="M56" s="3"/>
    </row>
    <row r="57" spans="1:13" hidden="1" x14ac:dyDescent="0.25">
      <c r="A57" s="209"/>
      <c r="B57" s="34" t="b">
        <f>IF(BACK!A16="Core","Core",IF(BACK!A16="Applied","Applied",IF(BACK!A16="Specialized","Specialized",IF(BACK!A16="Other_Subjects","Other_Subjects"))))</f>
        <v>0</v>
      </c>
      <c r="C57" s="3"/>
      <c r="D57" s="3"/>
      <c r="E57" s="3"/>
      <c r="I57" s="209"/>
      <c r="J57" s="3" t="e">
        <f>BACK!#REF!</f>
        <v>#REF!</v>
      </c>
      <c r="K57" s="3" t="e">
        <f>BACK!#REF!</f>
        <v>#REF!</v>
      </c>
      <c r="L57" s="3" t="e">
        <f t="shared" si="0"/>
        <v>#REF!</v>
      </c>
      <c r="M57" s="3"/>
    </row>
    <row r="58" spans="1:13" hidden="1" x14ac:dyDescent="0.25">
      <c r="A58" s="209"/>
      <c r="B58" s="34" t="e">
        <f>IF(BACK!#REF!="Core","Core",IF(BACK!#REF!="Applied","Applied",IF(BACK!#REF!="Specialized","Specialized",IF(BACK!#REF!="Other_Subjects","Other_Subjects"))))</f>
        <v>#REF!</v>
      </c>
      <c r="C58" s="3"/>
      <c r="D58" s="3"/>
      <c r="E58" s="3"/>
      <c r="I58" s="209"/>
      <c r="J58" s="3" t="e">
        <f>BACK!#REF!</f>
        <v>#REF!</v>
      </c>
      <c r="K58" s="3" t="e">
        <f>BACK!#REF!</f>
        <v>#REF!</v>
      </c>
      <c r="L58" s="3" t="e">
        <f t="shared" si="0"/>
        <v>#REF!</v>
      </c>
      <c r="M58" s="3"/>
    </row>
    <row r="59" spans="1:13" hidden="1" x14ac:dyDescent="0.25">
      <c r="A59" s="209"/>
      <c r="B59" s="34" t="e">
        <f>IF(BACK!#REF!="Core","Core",IF(BACK!#REF!="Applied","Applied",IF(BACK!#REF!="Specialized","Specialized",IF(BACK!#REF!="Other_Subjects","Other_Subjects"))))</f>
        <v>#REF!</v>
      </c>
      <c r="C59" s="3"/>
      <c r="D59" s="3"/>
      <c r="E59" s="3"/>
      <c r="I59" s="210">
        <v>6</v>
      </c>
      <c r="J59" s="3">
        <f>BACK!I32</f>
        <v>0</v>
      </c>
      <c r="K59" s="3" t="str">
        <f>BACK!BI32</f>
        <v/>
      </c>
      <c r="L59" s="3" t="str">
        <f t="shared" si="0"/>
        <v/>
      </c>
      <c r="M59" s="3"/>
    </row>
    <row r="60" spans="1:13" hidden="1" x14ac:dyDescent="0.25">
      <c r="A60" s="209"/>
      <c r="B60" s="34" t="e">
        <f>IF(BACK!#REF!="Core","Core",IF(BACK!#REF!="Applied","Applied",IF(BACK!#REF!="Specialized","Specialized",IF(BACK!#REF!="Other_Subjects","Other_Subjects"))))</f>
        <v>#REF!</v>
      </c>
      <c r="C60" s="3"/>
      <c r="D60" s="3"/>
      <c r="E60" s="3"/>
      <c r="I60" s="210"/>
      <c r="J60" s="3">
        <f>BACK!I33</f>
        <v>0</v>
      </c>
      <c r="K60" s="3" t="str">
        <f>BACK!BI33</f>
        <v/>
      </c>
      <c r="L60" s="3" t="str">
        <f t="shared" si="0"/>
        <v/>
      </c>
      <c r="M60" s="3"/>
    </row>
    <row r="61" spans="1:13" hidden="1" x14ac:dyDescent="0.25">
      <c r="A61" s="209"/>
      <c r="B61" s="34" t="e">
        <f>IF(BACK!#REF!="Core","Core",IF(BACK!#REF!="Applied","Applied",IF(BACK!#REF!="Specialized","Specialized",IF(BACK!#REF!="Other_Subjects","Other_Subjects"))))</f>
        <v>#REF!</v>
      </c>
      <c r="C61" s="3"/>
      <c r="D61" s="3"/>
      <c r="E61" s="3"/>
      <c r="I61" s="210"/>
      <c r="J61" s="3" t="e">
        <f>BACK!#REF!</f>
        <v>#REF!</v>
      </c>
      <c r="K61" s="3" t="e">
        <f>BACK!#REF!</f>
        <v>#REF!</v>
      </c>
      <c r="L61" s="3" t="e">
        <f t="shared" si="0"/>
        <v>#REF!</v>
      </c>
      <c r="M61" s="3"/>
    </row>
    <row r="62" spans="1:13" hidden="1" x14ac:dyDescent="0.25">
      <c r="A62" s="209"/>
      <c r="B62" s="34" t="e">
        <f>IF(BACK!#REF!="Core","Core",IF(BACK!#REF!="Applied","Applied",IF(BACK!#REF!="Specialized","Specialized",IF(BACK!#REF!="Other_Subjects","Other_Subjects"))))</f>
        <v>#REF!</v>
      </c>
      <c r="C62" s="3"/>
      <c r="D62" s="3"/>
      <c r="E62" s="3"/>
      <c r="I62" s="210"/>
      <c r="J62" s="3" t="e">
        <f>BACK!#REF!</f>
        <v>#REF!</v>
      </c>
      <c r="K62" s="3" t="e">
        <f>BACK!#REF!</f>
        <v>#REF!</v>
      </c>
      <c r="L62" s="3" t="e">
        <f t="shared" si="0"/>
        <v>#REF!</v>
      </c>
      <c r="M62" s="3"/>
    </row>
    <row r="63" spans="1:13" hidden="1" x14ac:dyDescent="0.25">
      <c r="A63" s="209"/>
      <c r="B63" s="34" t="e">
        <f>IF(BACK!#REF!="Core","Core",IF(BACK!#REF!="Applied","Applied",IF(BACK!#REF!="Specialized","Specialized",IF(BACK!#REF!="Other_Subjects","Other_Subjects"))))</f>
        <v>#REF!</v>
      </c>
      <c r="C63" s="3"/>
      <c r="D63" s="3"/>
      <c r="E63" s="3"/>
      <c r="I63" s="210"/>
      <c r="J63" s="3" t="e">
        <f>BACK!#REF!</f>
        <v>#REF!</v>
      </c>
      <c r="K63" s="3" t="e">
        <f>BACK!#REF!</f>
        <v>#REF!</v>
      </c>
      <c r="L63" s="3" t="e">
        <f t="shared" si="0"/>
        <v>#REF!</v>
      </c>
      <c r="M63" s="3"/>
    </row>
    <row r="64" spans="1:13" hidden="1" x14ac:dyDescent="0.25">
      <c r="A64" s="209">
        <v>6</v>
      </c>
      <c r="B64" s="32" t="b">
        <f>IF(BACK!A32="Core","Core",IF(BACK!A32="Applied","Applied",IF(BACK!A32="Specialized","Specialized",IF(BACK!A32="Other_Subjects","Other_Subjects"))))</f>
        <v>0</v>
      </c>
      <c r="C64" s="3"/>
      <c r="D64" s="3"/>
      <c r="E64" s="3"/>
      <c r="I64" s="210"/>
      <c r="J64" s="3" t="e">
        <f>BACK!#REF!</f>
        <v>#REF!</v>
      </c>
      <c r="K64" s="3" t="e">
        <f>BACK!#REF!</f>
        <v>#REF!</v>
      </c>
      <c r="L64" s="3" t="e">
        <f t="shared" si="0"/>
        <v>#REF!</v>
      </c>
      <c r="M64" s="3"/>
    </row>
    <row r="65" spans="1:13" hidden="1" x14ac:dyDescent="0.25">
      <c r="A65" s="209"/>
      <c r="B65" s="34" t="b">
        <f>IF(BACK!A33="Core","Core",IF(BACK!A33="Applied","Applied",IF(BACK!A33="Specialized","Specialized",IF(BACK!A33="Other_Subjects","Other_Subjects"))))</f>
        <v>0</v>
      </c>
      <c r="C65" s="3"/>
      <c r="D65" s="3"/>
      <c r="E65" s="3"/>
      <c r="I65" s="210"/>
      <c r="J65" s="3">
        <f>BACK!I34</f>
        <v>0</v>
      </c>
      <c r="K65" s="3" t="str">
        <f>BACK!BI34</f>
        <v/>
      </c>
      <c r="L65" s="3" t="str">
        <f t="shared" si="0"/>
        <v/>
      </c>
      <c r="M65" s="3"/>
    </row>
    <row r="66" spans="1:13" hidden="1" x14ac:dyDescent="0.25">
      <c r="A66" s="209"/>
      <c r="B66" s="34" t="e">
        <f>IF(BACK!#REF!="Core","Core",IF(BACK!#REF!="Applied","Applied",IF(BACK!#REF!="Specialized","Specialized",IF(BACK!#REF!="Other_Subjects","Other_Subjects"))))</f>
        <v>#REF!</v>
      </c>
      <c r="C66" s="3"/>
      <c r="D66" s="3"/>
      <c r="E66" s="3"/>
      <c r="I66" s="210"/>
      <c r="J66" s="3">
        <f>BACK!I35</f>
        <v>0</v>
      </c>
      <c r="K66" s="3" t="str">
        <f>BACK!BI35</f>
        <v/>
      </c>
      <c r="L66" s="3" t="str">
        <f t="shared" si="0"/>
        <v/>
      </c>
      <c r="M66" s="3"/>
    </row>
    <row r="67" spans="1:13" hidden="1" x14ac:dyDescent="0.25">
      <c r="A67" s="209"/>
      <c r="B67" s="34" t="e">
        <f>IF(BACK!#REF!="Core","Core",IF(BACK!#REF!="Applied","Applied",IF(BACK!#REF!="Specialized","Specialized",IF(BACK!#REF!="Other_Subjects","Other_Subjects"))))</f>
        <v>#REF!</v>
      </c>
      <c r="C67" s="3"/>
      <c r="D67" s="3"/>
      <c r="E67" s="3"/>
      <c r="I67" s="209">
        <v>7</v>
      </c>
      <c r="J67" s="3">
        <f>BACK!I53</f>
        <v>0</v>
      </c>
      <c r="K67" s="3" t="str">
        <f>BACK!BI53</f>
        <v/>
      </c>
      <c r="L67" s="3" t="str">
        <f t="shared" si="0"/>
        <v/>
      </c>
      <c r="M67" s="3"/>
    </row>
    <row r="68" spans="1:13" hidden="1" x14ac:dyDescent="0.25">
      <c r="A68" s="209"/>
      <c r="B68" s="34" t="e">
        <f>IF(BACK!#REF!="Core","Core",IF(BACK!#REF!="Applied","Applied",IF(BACK!#REF!="Specialized","Specialized",IF(BACK!#REF!="Other_Subjects","Other_Subjects"))))</f>
        <v>#REF!</v>
      </c>
      <c r="C68" s="3"/>
      <c r="D68" s="3"/>
      <c r="E68" s="3"/>
      <c r="I68" s="209"/>
      <c r="J68" s="3">
        <f>BACK!I55</f>
        <v>0</v>
      </c>
      <c r="K68" s="3" t="str">
        <f>BACK!BI55</f>
        <v/>
      </c>
      <c r="L68" s="3" t="str">
        <f t="shared" si="0"/>
        <v/>
      </c>
      <c r="M68" s="3"/>
    </row>
    <row r="69" spans="1:13" hidden="1" x14ac:dyDescent="0.25">
      <c r="A69" s="209"/>
      <c r="B69" s="34" t="e">
        <f>IF(BACK!#REF!="Core","Core",IF(BACK!#REF!="Applied","Applied",IF(BACK!#REF!="Specialized","Specialized",IF(BACK!#REF!="Other_Subjects","Other_Subjects"))))</f>
        <v>#REF!</v>
      </c>
      <c r="C69" s="3"/>
      <c r="D69" s="3"/>
      <c r="E69" s="3"/>
      <c r="I69" s="209"/>
      <c r="J69" s="3">
        <f>BACK!I56</f>
        <v>0</v>
      </c>
      <c r="K69" s="3" t="str">
        <f>BACK!BI56</f>
        <v>FAILED</v>
      </c>
      <c r="L69" s="3" t="str">
        <f t="shared" si="0"/>
        <v/>
      </c>
      <c r="M69" s="3"/>
    </row>
    <row r="70" spans="1:13" hidden="1" x14ac:dyDescent="0.25">
      <c r="A70" s="209"/>
      <c r="B70" s="34" t="b">
        <f>IF(BACK!A34="Core","Core",IF(BACK!A34="Applied","Applied",IF(BACK!A34="Specialized","Specialized",IF(BACK!A34="Other_Subjects","Other_Subjects"))))</f>
        <v>0</v>
      </c>
      <c r="C70" s="3"/>
      <c r="D70" s="3"/>
      <c r="E70" s="3"/>
      <c r="I70" s="209"/>
      <c r="J70" s="3">
        <f>BACK!I57</f>
        <v>0</v>
      </c>
      <c r="K70" s="3" t="str">
        <f>BACK!BI57</f>
        <v/>
      </c>
      <c r="L70" s="3" t="str">
        <f t="shared" si="0"/>
        <v/>
      </c>
      <c r="M70" s="3"/>
    </row>
    <row r="71" spans="1:13" hidden="1" x14ac:dyDescent="0.25">
      <c r="A71" s="209"/>
      <c r="B71" s="34" t="b">
        <f>IF(BACK!A35="Core","Core",IF(BACK!A35="Applied","Applied",IF(BACK!A35="Specialized","Specialized",IF(BACK!A35="Other_Subjects","Other_Subjects"))))</f>
        <v>0</v>
      </c>
      <c r="C71" s="3"/>
      <c r="D71" s="3"/>
      <c r="E71" s="3"/>
      <c r="I71" s="209"/>
      <c r="J71" s="3">
        <f>BACK!I58</f>
        <v>0</v>
      </c>
      <c r="K71" s="3" t="str">
        <f>BACK!BI58</f>
        <v/>
      </c>
      <c r="L71" s="3" t="str">
        <f t="shared" si="0"/>
        <v/>
      </c>
      <c r="M71" s="3"/>
    </row>
    <row r="72" spans="1:13" hidden="1" x14ac:dyDescent="0.25">
      <c r="A72" s="209"/>
      <c r="B72" s="34" t="b">
        <f>IF(BACK!A36="Core","Core",IF(BACK!A36="Applied","Applied",IF(BACK!A36="Specialized","Specialized",IF(BACK!A36="Other_Subjects","Other_Subjects"))))</f>
        <v>0</v>
      </c>
      <c r="C72" s="3"/>
      <c r="D72" s="3"/>
      <c r="E72" s="3"/>
      <c r="I72" s="209"/>
      <c r="J72" s="3">
        <f>BACK!I59</f>
        <v>0</v>
      </c>
      <c r="K72" s="3" t="str">
        <f>BACK!BI59</f>
        <v/>
      </c>
      <c r="L72" s="3" t="str">
        <f t="shared" ref="L72:L87" si="1">IF(K72="PASSED","∕","")</f>
        <v/>
      </c>
      <c r="M72" s="3"/>
    </row>
    <row r="73" spans="1:13" hidden="1" x14ac:dyDescent="0.25">
      <c r="A73" s="209"/>
      <c r="B73" s="34" t="b">
        <f>IF(BACK!A37="Core","Core",IF(BACK!A37="Applied","Applied",IF(BACK!A37="Specialized","Specialized",IF(BACK!A37="Other_Subjects","Other_Subjects"))))</f>
        <v>0</v>
      </c>
      <c r="C73" s="3"/>
      <c r="D73" s="3"/>
      <c r="E73" s="3"/>
      <c r="I73" s="209"/>
      <c r="J73" s="3">
        <f>BACK!I60</f>
        <v>0</v>
      </c>
      <c r="K73" s="3" t="str">
        <f>BACK!BI60</f>
        <v/>
      </c>
      <c r="L73" s="3" t="str">
        <f t="shared" si="1"/>
        <v/>
      </c>
      <c r="M73" s="3"/>
    </row>
    <row r="74" spans="1:13" hidden="1" x14ac:dyDescent="0.25">
      <c r="A74" s="209"/>
      <c r="B74" s="34" t="b">
        <f>IF(BACK!A42="Core","Core",IF(BACK!A42="Applied","Applied",IF(BACK!A42="Specialized","Specialized",IF(BACK!A42="Other_Subjects","Other_Subjects"))))</f>
        <v>0</v>
      </c>
      <c r="C74" s="3"/>
      <c r="D74" s="3"/>
      <c r="E74" s="3"/>
      <c r="I74" s="209"/>
      <c r="J74" s="3">
        <f>BACK!I61</f>
        <v>0</v>
      </c>
      <c r="K74" s="3" t="str">
        <f>BACK!BI61</f>
        <v/>
      </c>
      <c r="L74" s="15" t="str">
        <f t="shared" si="1"/>
        <v/>
      </c>
    </row>
    <row r="75" spans="1:13" hidden="1" x14ac:dyDescent="0.25">
      <c r="A75" s="209"/>
      <c r="B75" s="34" t="b">
        <f>IF(BACK!A43="Core","Core",IF(BACK!A43="Applied","Applied",IF(BACK!A43="Specialized","Specialized",IF(BACK!A43="Other_Subjects","Other_Subjects"))))</f>
        <v>0</v>
      </c>
      <c r="C75" s="3"/>
      <c r="D75" s="3"/>
      <c r="E75" s="3"/>
      <c r="I75" s="209"/>
      <c r="J75" s="3">
        <f>BACK!I62</f>
        <v>0</v>
      </c>
      <c r="K75" s="3" t="str">
        <f>BACK!BI62</f>
        <v/>
      </c>
      <c r="L75" s="15" t="str">
        <f t="shared" si="1"/>
        <v/>
      </c>
    </row>
    <row r="76" spans="1:13" hidden="1" x14ac:dyDescent="0.25">
      <c r="A76" s="209">
        <v>7</v>
      </c>
      <c r="B76" s="32" t="b">
        <f>IF(BACK!A53="Core","Core",IF(BACK!A53="Applied","Applied",IF(BACK!A53="Specialized","Specialized",IF(BACK!A53="Other_Subjects","Other_Subjects"))))</f>
        <v>0</v>
      </c>
      <c r="I76" s="209"/>
      <c r="J76" s="3">
        <f>BACK!I63</f>
        <v>0</v>
      </c>
      <c r="K76" s="3" t="str">
        <f>BACK!BI63</f>
        <v/>
      </c>
      <c r="L76" s="15" t="str">
        <f t="shared" si="1"/>
        <v/>
      </c>
    </row>
    <row r="77" spans="1:13" hidden="1" x14ac:dyDescent="0.25">
      <c r="A77" s="209"/>
      <c r="B77" s="34" t="b">
        <f>IF(BACK!A55="Core","Core",IF(BACK!A55="Applied","Applied",IF(BACK!A55="Specialized","Specialized",IF(BACK!A55="Other_Subjects","Other_Subjects"))))</f>
        <v>0</v>
      </c>
      <c r="I77" s="209"/>
      <c r="J77" s="3">
        <f>BACK!I64</f>
        <v>0</v>
      </c>
      <c r="K77" s="3" t="str">
        <f>BACK!BI64</f>
        <v/>
      </c>
      <c r="L77" s="15" t="str">
        <f t="shared" si="1"/>
        <v/>
      </c>
    </row>
    <row r="78" spans="1:13" hidden="1" x14ac:dyDescent="0.25">
      <c r="A78" s="209"/>
      <c r="B78" s="34" t="b">
        <f>IF(BACK!A56="Core","Core",IF(BACK!A56="Applied","Applied",IF(BACK!A56="Specialized","Specialized",IF(BACK!A56="Other_Subjects","Other_Subjects"))))</f>
        <v>0</v>
      </c>
      <c r="I78" s="209"/>
      <c r="J78" s="3">
        <f>BACK!I65</f>
        <v>0</v>
      </c>
      <c r="K78" s="3" t="str">
        <f>BACK!BI65</f>
        <v/>
      </c>
      <c r="L78" s="15" t="str">
        <f t="shared" si="1"/>
        <v/>
      </c>
    </row>
    <row r="79" spans="1:13" hidden="1" x14ac:dyDescent="0.25">
      <c r="A79" s="209"/>
      <c r="B79" s="34" t="b">
        <f>IF(BACK!A57="Core","Core",IF(BACK!A57="Applied","Applied",IF(BACK!A57="Specialized","Specialized",IF(BACK!A57="Other_Subjects","Other_Subjects"))))</f>
        <v>0</v>
      </c>
      <c r="I79" s="210">
        <v>8</v>
      </c>
      <c r="J79" s="3">
        <f>BACK!I81</f>
        <v>0</v>
      </c>
      <c r="K79" s="3" t="str">
        <f>BACK!BI81</f>
        <v/>
      </c>
      <c r="L79" s="15" t="str">
        <f t="shared" si="1"/>
        <v/>
      </c>
    </row>
    <row r="80" spans="1:13" hidden="1" x14ac:dyDescent="0.25">
      <c r="A80" s="209"/>
      <c r="B80" s="34" t="b">
        <f>IF(BACK!A58="Core","Core",IF(BACK!A58="Applied","Applied",IF(BACK!A58="Specialized","Specialized",IF(BACK!A58="Other_Subjects","Other_Subjects"))))</f>
        <v>0</v>
      </c>
      <c r="I80" s="210"/>
      <c r="J80" s="3">
        <f>BACK!I82</f>
        <v>0</v>
      </c>
      <c r="K80" s="3" t="str">
        <f>BACK!BI82</f>
        <v/>
      </c>
      <c r="L80" s="15" t="str">
        <f t="shared" si="1"/>
        <v/>
      </c>
    </row>
    <row r="81" spans="1:12" hidden="1" x14ac:dyDescent="0.25">
      <c r="A81" s="209"/>
      <c r="B81" s="34" t="b">
        <f>IF(BACK!A59="Core","Core",IF(BACK!A59="Applied","Applied",IF(BACK!A59="Specialized","Specialized",IF(BACK!A59="Other_Subjects","Other_Subjects"))))</f>
        <v>0</v>
      </c>
      <c r="I81" s="210"/>
      <c r="J81" s="3" t="e">
        <f>BACK!#REF!</f>
        <v>#REF!</v>
      </c>
      <c r="K81" s="3" t="e">
        <f>BACK!#REF!</f>
        <v>#REF!</v>
      </c>
      <c r="L81" s="15" t="e">
        <f t="shared" si="1"/>
        <v>#REF!</v>
      </c>
    </row>
    <row r="82" spans="1:12" hidden="1" x14ac:dyDescent="0.25">
      <c r="A82" s="209"/>
      <c r="B82" s="34" t="b">
        <f>IF(BACK!A60="Core","Core",IF(BACK!A60="Applied","Applied",IF(BACK!A60="Specialized","Specialized",IF(BACK!A60="Other_Subjects","Other_Subjects"))))</f>
        <v>0</v>
      </c>
      <c r="I82" s="210"/>
      <c r="J82" s="3" t="e">
        <f>BACK!#REF!</f>
        <v>#REF!</v>
      </c>
      <c r="K82" s="3" t="e">
        <f>BACK!#REF!</f>
        <v>#REF!</v>
      </c>
      <c r="L82" s="15" t="e">
        <f t="shared" si="1"/>
        <v>#REF!</v>
      </c>
    </row>
    <row r="83" spans="1:12" hidden="1" x14ac:dyDescent="0.25">
      <c r="A83" s="209"/>
      <c r="B83" s="34" t="b">
        <f>IF(BACK!A61="Core","Core",IF(BACK!A61="Applied","Applied",IF(BACK!A61="Specialized","Specialized",IF(BACK!A61="Other_Subjects","Other_Subjects"))))</f>
        <v>0</v>
      </c>
      <c r="I83" s="210"/>
      <c r="J83" s="3" t="e">
        <f>BACK!#REF!</f>
        <v>#REF!</v>
      </c>
      <c r="K83" s="3" t="e">
        <f>BACK!#REF!</f>
        <v>#REF!</v>
      </c>
      <c r="L83" s="15" t="e">
        <f t="shared" si="1"/>
        <v>#REF!</v>
      </c>
    </row>
    <row r="84" spans="1:12" hidden="1" x14ac:dyDescent="0.25">
      <c r="A84" s="209"/>
      <c r="B84" s="34" t="b">
        <f>IF(BACK!A62="Core","Core",IF(BACK!A62="Applied","Applied",IF(BACK!A62="Specialized","Specialized",IF(BACK!A62="Other_Subjects","Other_Subjects"))))</f>
        <v>0</v>
      </c>
      <c r="I84" s="210"/>
      <c r="J84" s="3" t="e">
        <f>BACK!#REF!</f>
        <v>#REF!</v>
      </c>
      <c r="K84" s="3" t="e">
        <f>BACK!#REF!</f>
        <v>#REF!</v>
      </c>
      <c r="L84" s="15" t="e">
        <f t="shared" si="1"/>
        <v>#REF!</v>
      </c>
    </row>
    <row r="85" spans="1:12" hidden="1" x14ac:dyDescent="0.25">
      <c r="A85" s="209"/>
      <c r="B85" s="34" t="b">
        <f>IF(BACK!A63="Core","Core",IF(BACK!A63="Applied","Applied",IF(BACK!A63="Specialized","Specialized",IF(BACK!A63="Other_Subjects","Other_Subjects"))))</f>
        <v>0</v>
      </c>
      <c r="I85" s="210"/>
      <c r="J85" s="3">
        <f>BACK!I83</f>
        <v>0</v>
      </c>
      <c r="K85" s="3" t="str">
        <f>BACK!BI83</f>
        <v/>
      </c>
      <c r="L85" s="15" t="str">
        <f t="shared" si="1"/>
        <v/>
      </c>
    </row>
    <row r="86" spans="1:12" hidden="1" x14ac:dyDescent="0.25">
      <c r="A86" s="209"/>
      <c r="B86" s="34" t="b">
        <f>IF(BACK!A64="Core","Core",IF(BACK!A64="Applied","Applied",IF(BACK!A64="Specialized","Specialized",IF(BACK!A64="Other_Subjects","Other_Subjects"))))</f>
        <v>0</v>
      </c>
      <c r="I86" s="210"/>
      <c r="J86" s="3">
        <f>BACK!I84</f>
        <v>0</v>
      </c>
      <c r="K86" s="3" t="str">
        <f>BACK!BI84</f>
        <v/>
      </c>
      <c r="L86" s="15" t="str">
        <f t="shared" si="1"/>
        <v/>
      </c>
    </row>
    <row r="87" spans="1:12" hidden="1" x14ac:dyDescent="0.25">
      <c r="A87" s="209"/>
      <c r="B87" s="34" t="b">
        <f>IF(BACK!A65="Core","Core",IF(BACK!A65="Applied","Applied",IF(BACK!A65="Specialized","Specialized",IF(BACK!A65="Other_Subjects","Other_Subjects"))))</f>
        <v>0</v>
      </c>
      <c r="L87" s="15" t="str">
        <f t="shared" si="1"/>
        <v/>
      </c>
    </row>
    <row r="88" spans="1:12" hidden="1" x14ac:dyDescent="0.25">
      <c r="A88" s="209">
        <v>8</v>
      </c>
      <c r="B88" s="32" t="b">
        <f>IF(BACK!A81="Core","Core",IF(BACK!A81="Applied","Applied",IF(BACK!A81="Specialized","Specialized",IF(BACK!A81="Other_Subjects","Other_Subjects"))))</f>
        <v>0</v>
      </c>
    </row>
    <row r="89" spans="1:12" hidden="1" x14ac:dyDescent="0.25">
      <c r="A89" s="209"/>
      <c r="B89" s="34" t="b">
        <f>IF(BACK!A82="Core","Core",IF(BACK!A82="Applied","Applied",IF(BACK!A82="Specialized","Specialized",IF(BACK!A82="Other_Subjects","Other_Subjects"))))</f>
        <v>0</v>
      </c>
    </row>
    <row r="90" spans="1:12" hidden="1" x14ac:dyDescent="0.25">
      <c r="A90" s="209"/>
      <c r="B90" s="34" t="e">
        <f>IF(BACK!#REF!="Core","Core",IF(BACK!#REF!="Applied","Applied",IF(BACK!#REF!="Specialized","Specialized",IF(BACK!#REF!="Other_Subjects","Other_Subjects"))))</f>
        <v>#REF!</v>
      </c>
    </row>
    <row r="91" spans="1:12" hidden="1" x14ac:dyDescent="0.25">
      <c r="A91" s="209"/>
      <c r="B91" s="34" t="e">
        <f>IF(BACK!#REF!="Core","Core",IF(BACK!#REF!="Applied","Applied",IF(BACK!#REF!="Specialized","Specialized",IF(BACK!#REF!="Other_Subjects","Other_Subjects"))))</f>
        <v>#REF!</v>
      </c>
    </row>
    <row r="92" spans="1:12" hidden="1" x14ac:dyDescent="0.25">
      <c r="A92" s="209"/>
      <c r="B92" s="34" t="e">
        <f>IF(BACK!#REF!="Core","Core",IF(BACK!#REF!="Applied","Applied",IF(BACK!#REF!="Specialized","Specialized",IF(BACK!#REF!="Other_Subjects","Other_Subjects"))))</f>
        <v>#REF!</v>
      </c>
    </row>
    <row r="93" spans="1:12" hidden="1" x14ac:dyDescent="0.25">
      <c r="A93" s="209"/>
      <c r="B93" s="34" t="e">
        <f>IF(BACK!#REF!="Core","Core",IF(BACK!#REF!="Applied","Applied",IF(BACK!#REF!="Specialized","Specialized",IF(BACK!#REF!="Other_Subjects","Other_Subjects"))))</f>
        <v>#REF!</v>
      </c>
    </row>
    <row r="94" spans="1:12" hidden="1" x14ac:dyDescent="0.25">
      <c r="A94" s="209"/>
      <c r="B94" s="34" t="b">
        <f>IF(BACK!A83="Core","Core",IF(BACK!A83="Applied","Applied",IF(BACK!A83="Specialized","Specialized",IF(BACK!A83="Other_Subjects","Other_Subjects"))))</f>
        <v>0</v>
      </c>
    </row>
    <row r="95" spans="1:12" hidden="1" x14ac:dyDescent="0.25">
      <c r="A95" s="209"/>
      <c r="B95" s="34" t="b">
        <f>IF(BACK!A84="Core","Core",IF(BACK!A84="Applied","Applied",IF(BACK!A84="Specialized","Specialized",IF(BACK!A84="Other_Subjects","Other_Subjects"))))</f>
        <v>0</v>
      </c>
    </row>
    <row r="96" spans="1:12" hidden="1" x14ac:dyDescent="0.25">
      <c r="A96" s="209"/>
      <c r="B96" s="34" t="b">
        <f>IF(BACK!A85="Core","Core",IF(BACK!A85="Applied","Applied",IF(BACK!A85="Specialized","Specialized",IF(BACK!A85="Other_Subjects","Other_Subjects"))))</f>
        <v>0</v>
      </c>
    </row>
    <row r="97" spans="1:2" hidden="1" x14ac:dyDescent="0.25">
      <c r="A97" s="209"/>
      <c r="B97" s="34" t="b">
        <f>IF(BACK!A86="Core","Core",IF(BACK!A86="Applied","Applied",IF(BACK!A86="Specialized","Specialized",IF(BACK!A86="Other_Subjects","Other_Subjects"))))</f>
        <v>0</v>
      </c>
    </row>
    <row r="98" spans="1:2" hidden="1" x14ac:dyDescent="0.25">
      <c r="A98" s="209"/>
      <c r="B98" s="34" t="b">
        <f>IF(BACK!A87="Core","Core",IF(BACK!A87="Applied","Applied",IF(BACK!A87="Specialized","Specialized",IF(BACK!A87="Other_Subjects","Other_Subjects"))))</f>
        <v>0</v>
      </c>
    </row>
    <row r="99" spans="1:2" hidden="1" x14ac:dyDescent="0.25">
      <c r="A99" s="209"/>
      <c r="B99" s="37" t="b">
        <f>IF(BACK!A88="Core","Core",IF(BACK!A88="Applied","Applied",IF(BACK!A88="Specialized","Specialized",IF(BACK!A88="Other_Subjects","Other_Subjects"))))</f>
        <v>0</v>
      </c>
    </row>
    <row r="100" spans="1:2" x14ac:dyDescent="0.25">
      <c r="A100" s="211"/>
    </row>
    <row r="101" spans="1:2" x14ac:dyDescent="0.25">
      <c r="A101" s="211"/>
    </row>
    <row r="102" spans="1:2" x14ac:dyDescent="0.25">
      <c r="A102" s="211"/>
    </row>
    <row r="103" spans="1:2" x14ac:dyDescent="0.25">
      <c r="A103" s="211"/>
    </row>
    <row r="104" spans="1:2" x14ac:dyDescent="0.25">
      <c r="A104" s="211"/>
    </row>
    <row r="105" spans="1:2" x14ac:dyDescent="0.25">
      <c r="A105" s="211"/>
    </row>
    <row r="106" spans="1:2" x14ac:dyDescent="0.25">
      <c r="A106" s="211"/>
    </row>
    <row r="107" spans="1:2" x14ac:dyDescent="0.25">
      <c r="A107" s="211"/>
    </row>
    <row r="108" spans="1:2" x14ac:dyDescent="0.25">
      <c r="A108" s="211"/>
    </row>
    <row r="109" spans="1:2" x14ac:dyDescent="0.25">
      <c r="A109" s="211"/>
    </row>
    <row r="110" spans="1:2" x14ac:dyDescent="0.25">
      <c r="A110" s="211"/>
    </row>
    <row r="111" spans="1:2" x14ac:dyDescent="0.25">
      <c r="A111" s="211"/>
    </row>
  </sheetData>
  <sheetProtection sheet="1" objects="1" scenarios="1"/>
  <mergeCells count="19">
    <mergeCell ref="A88:A99"/>
    <mergeCell ref="A100:A111"/>
    <mergeCell ref="I59:I66"/>
    <mergeCell ref="I67:I78"/>
    <mergeCell ref="A52:A63"/>
    <mergeCell ref="A64:A75"/>
    <mergeCell ref="I79:I86"/>
    <mergeCell ref="A76:A87"/>
    <mergeCell ref="I39:I46"/>
    <mergeCell ref="I47:I58"/>
    <mergeCell ref="A40:A51"/>
    <mergeCell ref="I7:I18"/>
    <mergeCell ref="I19:I26"/>
    <mergeCell ref="I27:I38"/>
    <mergeCell ref="B1:E1"/>
    <mergeCell ref="B2:E2"/>
    <mergeCell ref="A4:A15"/>
    <mergeCell ref="A16:A27"/>
    <mergeCell ref="A28:A39"/>
  </mergeCells>
  <hyperlinks>
    <hyperlink ref="B2" r:id="rId1"/>
  </hyperlinks>
  <pageMargins left="0.7" right="0.7" top="0.75" bottom="0.75" header="0.3" footer="0.3"/>
  <pageSetup orientation="portrait" horizontalDpi="4294967293"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FRONT</vt:lpstr>
      <vt:lpstr>BACK</vt:lpstr>
      <vt:lpstr>ANNEX</vt:lpstr>
      <vt:lpstr>Applied</vt:lpstr>
      <vt:lpstr>Core</vt:lpstr>
      <vt:lpstr>ngoyab</vt:lpstr>
      <vt:lpstr>Other_Subjects</vt:lpstr>
      <vt:lpstr>BACK!Print_Area</vt:lpstr>
      <vt:lpstr>FRONT!Print_Area</vt:lpstr>
      <vt:lpstr>Specialized</vt:lpstr>
    </vt:vector>
  </TitlesOfParts>
  <Company>DepedHub.com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DepEdHub.com</dc:creator>
  <cp:keywords>SF10-SHS</cp:keywords>
  <cp:lastModifiedBy>CK</cp:lastModifiedBy>
  <cp:lastPrinted>2021-07-16T08:11:44Z</cp:lastPrinted>
  <dcterms:created xsi:type="dcterms:W3CDTF">2016-08-03T07:51:07Z</dcterms:created>
  <dcterms:modified xsi:type="dcterms:W3CDTF">2022-03-02T07:00:54Z</dcterms:modified>
</cp:coreProperties>
</file>