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probleem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3" i="1"/>
  <c r="D3" i="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E3"/>
  <c r="C3"/>
  <c r="C4" s="1"/>
  <c r="A3"/>
  <c r="D2"/>
  <c r="C2"/>
  <c r="B26" i="1"/>
  <c r="A26"/>
  <c r="C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3"/>
  <c r="C2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7"/>
  <c r="B6"/>
  <c r="B5"/>
  <c r="C4" l="1"/>
  <c r="D4" i="4"/>
  <c r="E4" s="1"/>
  <c r="C5"/>
  <c r="E3" i="1"/>
  <c r="D2"/>
  <c r="C5" l="1"/>
  <c r="D4"/>
  <c r="E4" s="1"/>
  <c r="D5" i="4"/>
  <c r="E5" s="1"/>
  <c r="C6"/>
  <c r="C6" i="1" l="1"/>
  <c r="D5"/>
  <c r="E5" s="1"/>
  <c r="D6" i="4"/>
  <c r="E6" s="1"/>
  <c r="C7"/>
  <c r="C7" i="1" l="1"/>
  <c r="D6"/>
  <c r="E6" s="1"/>
  <c r="C8" i="4"/>
  <c r="D7"/>
  <c r="E7" s="1"/>
  <c r="C8" i="1" l="1"/>
  <c r="D7"/>
  <c r="E7" s="1"/>
  <c r="C9" i="4"/>
  <c r="D8"/>
  <c r="E8" s="1"/>
  <c r="D8" i="1" l="1"/>
  <c r="E8" s="1"/>
  <c r="C9"/>
  <c r="D9" i="4"/>
  <c r="E9" s="1"/>
  <c r="C10"/>
  <c r="D9" i="1" l="1"/>
  <c r="E9" s="1"/>
  <c r="C10"/>
  <c r="C11" i="4"/>
  <c r="D10"/>
  <c r="E10" s="1"/>
  <c r="D10" i="1" l="1"/>
  <c r="E10" s="1"/>
  <c r="C11"/>
  <c r="D11" i="4"/>
  <c r="E11" s="1"/>
  <c r="C12"/>
  <c r="C12" i="1" l="1"/>
  <c r="D11"/>
  <c r="E11" s="1"/>
  <c r="D12" i="4"/>
  <c r="E12" s="1"/>
  <c r="C13"/>
  <c r="D12" i="1" l="1"/>
  <c r="E12" s="1"/>
  <c r="C13"/>
  <c r="D13" i="4"/>
  <c r="E13" s="1"/>
  <c r="C14"/>
  <c r="D13" i="1" l="1"/>
  <c r="E13" s="1"/>
  <c r="C14"/>
  <c r="D14" i="4"/>
  <c r="E14" s="1"/>
  <c r="C15"/>
  <c r="D14" i="1" l="1"/>
  <c r="E14" s="1"/>
  <c r="C15"/>
  <c r="C16" i="4"/>
  <c r="D15"/>
  <c r="E15" s="1"/>
  <c r="C16" i="1" l="1"/>
  <c r="D15"/>
  <c r="E15" s="1"/>
  <c r="C17" i="4"/>
  <c r="D16"/>
  <c r="E16" s="1"/>
  <c r="D16" i="1" l="1"/>
  <c r="E16" s="1"/>
  <c r="C17"/>
  <c r="D17" i="4"/>
  <c r="E17" s="1"/>
  <c r="C18"/>
  <c r="C18" i="1" l="1"/>
  <c r="D17"/>
  <c r="E17" s="1"/>
  <c r="C19" i="4"/>
  <c r="D18"/>
  <c r="E18" s="1"/>
  <c r="D18" i="1" l="1"/>
  <c r="E18" s="1"/>
  <c r="C19"/>
  <c r="D19" i="4"/>
  <c r="E19" s="1"/>
  <c r="C20"/>
  <c r="D19" i="1" l="1"/>
  <c r="E19" s="1"/>
  <c r="C20"/>
  <c r="C21" i="4"/>
  <c r="D20"/>
  <c r="E20" s="1"/>
  <c r="D20" i="1" l="1"/>
  <c r="E20" s="1"/>
  <c r="C21"/>
  <c r="C22" i="4"/>
  <c r="D21"/>
  <c r="E21" s="1"/>
  <c r="D21" i="1" l="1"/>
  <c r="E21" s="1"/>
  <c r="C22"/>
  <c r="D22" i="4"/>
  <c r="E22" s="1"/>
  <c r="C23"/>
  <c r="D22" i="1" l="1"/>
  <c r="E22" s="1"/>
  <c r="C23"/>
  <c r="C24" i="4"/>
  <c r="D23"/>
  <c r="E23" s="1"/>
  <c r="C24" i="1" l="1"/>
  <c r="D23"/>
  <c r="E23" s="1"/>
  <c r="C25" i="4"/>
  <c r="D24"/>
  <c r="E24" s="1"/>
  <c r="D24" i="1" l="1"/>
  <c r="E24" s="1"/>
  <c r="C25"/>
  <c r="D25" i="4"/>
  <c r="E25" s="1"/>
  <c r="C26"/>
  <c r="D26" s="1"/>
  <c r="E26" s="1"/>
  <c r="D25" i="1" l="1"/>
  <c r="E25" s="1"/>
  <c r="C26"/>
  <c r="D26" s="1"/>
  <c r="E26" s="1"/>
</calcChain>
</file>

<file path=xl/sharedStrings.xml><?xml version="1.0" encoding="utf-8"?>
<sst xmlns="http://schemas.openxmlformats.org/spreadsheetml/2006/main" count="12" uniqueCount="6">
  <si>
    <t>Sensor</t>
  </si>
  <si>
    <t>Middelen</t>
  </si>
  <si>
    <t>Gemiddelde</t>
  </si>
  <si>
    <t>-</t>
  </si>
  <si>
    <t>%</t>
  </si>
  <si>
    <t>Tijd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</si>
</sst>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/>
      <c:lineChart>
        <c:grouping val="standard"/>
        <c:ser>
          <c:idx val="0"/>
          <c:order val="0"/>
          <c:tx>
            <c:strRef>
              <c:f>probleem!$B$1</c:f>
              <c:strCache>
                <c:ptCount val="1"/>
                <c:pt idx="0">
                  <c:v>Sensor</c:v>
                </c:pt>
              </c:strCache>
            </c:strRef>
          </c:tx>
          <c:marker>
            <c:symbol val="none"/>
          </c:marker>
          <c:cat>
            <c:numRef>
              <c:f>probleem!$A$2:$A$26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probleem!$B$2:$B$26</c:f>
              <c:numCache>
                <c:formatCode>0.00</c:formatCode>
                <c:ptCount val="25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19</c:v>
                </c:pt>
                <c:pt idx="9">
                  <c:v>0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25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19</c:v>
                </c:pt>
              </c:numCache>
            </c:numRef>
          </c:val>
        </c:ser>
        <c:marker val="1"/>
        <c:axId val="92726400"/>
        <c:axId val="92727936"/>
      </c:lineChart>
      <c:catAx>
        <c:axId val="92726400"/>
        <c:scaling>
          <c:orientation val="minMax"/>
        </c:scaling>
        <c:axPos val="b"/>
        <c:numFmt formatCode="General" sourceLinked="0"/>
        <c:tickLblPos val="nextTo"/>
        <c:txPr>
          <a:bodyPr rot="5400000" vert="horz"/>
          <a:lstStyle/>
          <a:p>
            <a:pPr>
              <a:defRPr/>
            </a:pPr>
            <a:endParaRPr lang="nl-NL"/>
          </a:p>
        </c:txPr>
        <c:crossAx val="92727936"/>
        <c:crosses val="autoZero"/>
        <c:auto val="1"/>
        <c:lblAlgn val="ctr"/>
        <c:lblOffset val="100"/>
        <c:tickLblSkip val="2"/>
      </c:catAx>
      <c:valAx>
        <c:axId val="92727936"/>
        <c:scaling>
          <c:orientation val="minMax"/>
        </c:scaling>
        <c:axPos val="l"/>
        <c:majorGridlines/>
        <c:numFmt formatCode="0.00" sourceLinked="1"/>
        <c:tickLblPos val="nextTo"/>
        <c:crossAx val="9272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probleem!$B$1</c:f>
              <c:strCache>
                <c:ptCount val="1"/>
                <c:pt idx="0">
                  <c:v>Sensor</c:v>
                </c:pt>
              </c:strCache>
            </c:strRef>
          </c:tx>
          <c:marker>
            <c:symbol val="none"/>
          </c:marker>
          <c:cat>
            <c:numRef>
              <c:f>probleem!$A$2:$A$26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probleem!$B$2:$B$26</c:f>
              <c:numCache>
                <c:formatCode>0.00</c:formatCode>
                <c:ptCount val="25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19</c:v>
                </c:pt>
                <c:pt idx="9">
                  <c:v>0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25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19</c:v>
                </c:pt>
              </c:numCache>
            </c:numRef>
          </c:val>
        </c:ser>
        <c:ser>
          <c:idx val="2"/>
          <c:order val="1"/>
          <c:tx>
            <c:strRef>
              <c:f>probleem!$D$1</c:f>
              <c:strCache>
                <c:ptCount val="1"/>
                <c:pt idx="0">
                  <c:v>Gemiddelde</c:v>
                </c:pt>
              </c:strCache>
            </c:strRef>
          </c:tx>
          <c:marker>
            <c:symbol val="none"/>
          </c:marker>
          <c:cat>
            <c:numRef>
              <c:f>probleem!$A$2:$A$26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probleem!$D$2:$D$26</c:f>
              <c:numCache>
                <c:formatCode>0.00</c:formatCode>
                <c:ptCount val="25"/>
                <c:pt idx="0">
                  <c:v>20</c:v>
                </c:pt>
                <c:pt idx="1">
                  <c:v>21.5</c:v>
                </c:pt>
                <c:pt idx="2">
                  <c:v>21.3125</c:v>
                </c:pt>
                <c:pt idx="3">
                  <c:v>21.3984375</c:v>
                </c:pt>
                <c:pt idx="4">
                  <c:v>20.9736328125</c:v>
                </c:pt>
                <c:pt idx="5">
                  <c:v>20.7269287109375</c:v>
                </c:pt>
                <c:pt idx="6">
                  <c:v>20.511062622070312</c:v>
                </c:pt>
                <c:pt idx="7">
                  <c:v>20.572179794311523</c:v>
                </c:pt>
                <c:pt idx="8">
                  <c:v>20.375657320022583</c:v>
                </c:pt>
                <c:pt idx="9">
                  <c:v>17.82870015501976</c:v>
                </c:pt>
                <c:pt idx="10">
                  <c:v>17.97511263564229</c:v>
                </c:pt>
                <c:pt idx="11">
                  <c:v>18.103223556187004</c:v>
                </c:pt>
                <c:pt idx="12">
                  <c:v>18.465320611663628</c:v>
                </c:pt>
                <c:pt idx="13">
                  <c:v>19.282155535205675</c:v>
                </c:pt>
                <c:pt idx="14">
                  <c:v>19.246886093304965</c:v>
                </c:pt>
                <c:pt idx="15">
                  <c:v>19.091025331641845</c:v>
                </c:pt>
                <c:pt idx="16">
                  <c:v>18.829647165186614</c:v>
                </c:pt>
                <c:pt idx="17">
                  <c:v>18.850941269538289</c:v>
                </c:pt>
                <c:pt idx="18">
                  <c:v>18.744573610846004</c:v>
                </c:pt>
                <c:pt idx="19">
                  <c:v>18.776501909490253</c:v>
                </c:pt>
                <c:pt idx="20">
                  <c:v>18.67943917080397</c:v>
                </c:pt>
                <c:pt idx="21">
                  <c:v>18.969509274453475</c:v>
                </c:pt>
                <c:pt idx="22">
                  <c:v>19.34832061514679</c:v>
                </c:pt>
                <c:pt idx="23">
                  <c:v>19.554780538253439</c:v>
                </c:pt>
                <c:pt idx="24">
                  <c:v>19.485432970971758</c:v>
                </c:pt>
              </c:numCache>
            </c:numRef>
          </c:val>
        </c:ser>
        <c:marker val="1"/>
        <c:axId val="93571712"/>
        <c:axId val="93577600"/>
      </c:lineChart>
      <c:catAx>
        <c:axId val="93571712"/>
        <c:scaling>
          <c:orientation val="minMax"/>
        </c:scaling>
        <c:axPos val="b"/>
        <c:numFmt formatCode="General" sourceLinked="0"/>
        <c:tickLblPos val="nextTo"/>
        <c:txPr>
          <a:bodyPr rot="5400000" vert="horz"/>
          <a:lstStyle/>
          <a:p>
            <a:pPr>
              <a:defRPr/>
            </a:pPr>
            <a:endParaRPr lang="nl-NL"/>
          </a:p>
        </c:txPr>
        <c:crossAx val="93577600"/>
        <c:crosses val="autoZero"/>
        <c:auto val="1"/>
        <c:lblAlgn val="ctr"/>
        <c:lblOffset val="100"/>
        <c:tickLblSkip val="2"/>
      </c:catAx>
      <c:valAx>
        <c:axId val="93577600"/>
        <c:scaling>
          <c:orientation val="minMax"/>
        </c:scaling>
        <c:axPos val="l"/>
        <c:majorGridlines/>
        <c:numFmt formatCode="0.00" sourceLinked="1"/>
        <c:tickLblPos val="nextTo"/>
        <c:crossAx val="93571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Sensor</c:v>
                </c:pt>
              </c:strCache>
            </c:strRef>
          </c:tx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Sheet1!$B$2:$B$26</c:f>
              <c:numCache>
                <c:formatCode>0.00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Gemiddelde</c:v>
                </c:pt>
              </c:strCache>
            </c:strRef>
          </c:tx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Sheet1!$D$2:$D$26</c:f>
              <c:numCache>
                <c:formatCode>0.00</c:formatCode>
                <c:ptCount val="25"/>
                <c:pt idx="0">
                  <c:v>0</c:v>
                </c:pt>
                <c:pt idx="1">
                  <c:v>2.5</c:v>
                </c:pt>
                <c:pt idx="2">
                  <c:v>4.6875</c:v>
                </c:pt>
                <c:pt idx="3">
                  <c:v>6.6015625</c:v>
                </c:pt>
                <c:pt idx="4">
                  <c:v>8.2763671875</c:v>
                </c:pt>
                <c:pt idx="5">
                  <c:v>9.7418212890625</c:v>
                </c:pt>
                <c:pt idx="6">
                  <c:v>11.024093627929688</c:v>
                </c:pt>
                <c:pt idx="7">
                  <c:v>12.146081924438477</c:v>
                </c:pt>
                <c:pt idx="8">
                  <c:v>13.127821683883667</c:v>
                </c:pt>
                <c:pt idx="9">
                  <c:v>13.986843973398209</c:v>
                </c:pt>
                <c:pt idx="10">
                  <c:v>14.738488476723433</c:v>
                </c:pt>
                <c:pt idx="11">
                  <c:v>15.396177417133003</c:v>
                </c:pt>
                <c:pt idx="12">
                  <c:v>15.971655239991378</c:v>
                </c:pt>
                <c:pt idx="13">
                  <c:v>16.475198334992456</c:v>
                </c:pt>
                <c:pt idx="14">
                  <c:v>16.915798543118399</c:v>
                </c:pt>
                <c:pt idx="15">
                  <c:v>17.301323725228599</c:v>
                </c:pt>
                <c:pt idx="16">
                  <c:v>17.638658259575024</c:v>
                </c:pt>
                <c:pt idx="17">
                  <c:v>17.933825977128144</c:v>
                </c:pt>
                <c:pt idx="18">
                  <c:v>18.192097729987125</c:v>
                </c:pt>
                <c:pt idx="19">
                  <c:v>18.418085513738735</c:v>
                </c:pt>
                <c:pt idx="20">
                  <c:v>18.615824824521393</c:v>
                </c:pt>
                <c:pt idx="21">
                  <c:v>18.78884672145622</c:v>
                </c:pt>
                <c:pt idx="22">
                  <c:v>18.940240881274192</c:v>
                </c:pt>
                <c:pt idx="23">
                  <c:v>19.07271077111492</c:v>
                </c:pt>
                <c:pt idx="24">
                  <c:v>19.188621924725556</c:v>
                </c:pt>
              </c:numCache>
            </c:numRef>
          </c:val>
        </c:ser>
        <c:marker val="1"/>
        <c:axId val="95068928"/>
        <c:axId val="95070464"/>
      </c:lineChart>
      <c:catAx>
        <c:axId val="95068928"/>
        <c:scaling>
          <c:orientation val="minMax"/>
        </c:scaling>
        <c:axPos val="b"/>
        <c:numFmt formatCode="General" sourceLinked="0"/>
        <c:tickLblPos val="nextTo"/>
        <c:txPr>
          <a:bodyPr rot="5400000" vert="horz"/>
          <a:lstStyle/>
          <a:p>
            <a:pPr>
              <a:defRPr/>
            </a:pPr>
            <a:endParaRPr lang="nl-NL"/>
          </a:p>
        </c:txPr>
        <c:crossAx val="95070464"/>
        <c:crosses val="autoZero"/>
        <c:auto val="1"/>
        <c:lblAlgn val="ctr"/>
        <c:lblOffset val="100"/>
        <c:tickLblSkip val="2"/>
      </c:catAx>
      <c:valAx>
        <c:axId val="95070464"/>
        <c:scaling>
          <c:orientation val="minMax"/>
        </c:scaling>
        <c:axPos val="l"/>
        <c:majorGridlines/>
        <c:numFmt formatCode="0.00" sourceLinked="1"/>
        <c:tickLblPos val="nextTo"/>
        <c:crossAx val="9506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66675</xdr:rowOff>
    </xdr:from>
    <xdr:to>
      <xdr:col>21</xdr:col>
      <xdr:colOff>342900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</xdr:row>
      <xdr:rowOff>57150</xdr:rowOff>
    </xdr:from>
    <xdr:to>
      <xdr:col>13</xdr:col>
      <xdr:colOff>219075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76200</xdr:rowOff>
    </xdr:from>
    <xdr:to>
      <xdr:col>12</xdr:col>
      <xdr:colOff>533400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zoomScale="190" zoomScaleNormal="190" workbookViewId="0">
      <selection activeCell="B1" sqref="B1:B26"/>
    </sheetView>
  </sheetViews>
  <sheetFormatPr defaultRowHeight="15"/>
  <cols>
    <col min="1" max="1" width="9.140625" style="2"/>
    <col min="2" max="2" width="7" bestFit="1" customWidth="1"/>
    <col min="3" max="3" width="9.5703125" bestFit="1" customWidth="1"/>
    <col min="4" max="4" width="12" bestFit="1" customWidth="1"/>
    <col min="5" max="5" width="9.140625" style="2"/>
  </cols>
  <sheetData>
    <row r="1" spans="1:5">
      <c r="A1" s="2" t="s">
        <v>5</v>
      </c>
      <c r="B1" t="s">
        <v>0</v>
      </c>
      <c r="C1" t="s">
        <v>1</v>
      </c>
      <c r="D1" t="s">
        <v>2</v>
      </c>
      <c r="E1" s="2" t="s">
        <v>4</v>
      </c>
    </row>
    <row r="2" spans="1:5">
      <c r="A2" s="2">
        <v>0</v>
      </c>
      <c r="B2" s="1">
        <v>20</v>
      </c>
      <c r="C2" s="1">
        <f>B2*8</f>
        <v>160</v>
      </c>
      <c r="D2" s="1">
        <f>C2/8</f>
        <v>20</v>
      </c>
      <c r="E2" s="3" t="s">
        <v>3</v>
      </c>
    </row>
    <row r="3" spans="1:5">
      <c r="A3" s="2">
        <f>A2+1</f>
        <v>1</v>
      </c>
      <c r="B3" s="1">
        <v>22</v>
      </c>
      <c r="C3" s="1">
        <f>C2-C2/16+B3</f>
        <v>172</v>
      </c>
      <c r="D3" s="1">
        <f t="shared" ref="D3:D26" si="0">C3/8</f>
        <v>21.5</v>
      </c>
      <c r="E3" s="4">
        <f t="shared" ref="E3:E26" si="1">D3/B3</f>
        <v>0.97727272727272729</v>
      </c>
    </row>
    <row r="4" spans="1:5">
      <c r="A4" s="2">
        <f t="shared" ref="A4:A26" si="2">A3+1</f>
        <v>2</v>
      </c>
      <c r="B4" s="1">
        <v>20</v>
      </c>
      <c r="C4" s="1">
        <f t="shared" ref="C4:C26" si="3">C3-C3/8+B4</f>
        <v>170.5</v>
      </c>
      <c r="D4" s="1">
        <f t="shared" si="0"/>
        <v>21.3125</v>
      </c>
      <c r="E4" s="4">
        <f t="shared" si="1"/>
        <v>1.065625</v>
      </c>
    </row>
    <row r="5" spans="1:5">
      <c r="A5" s="2">
        <f t="shared" si="2"/>
        <v>3</v>
      </c>
      <c r="B5" s="1">
        <v>22</v>
      </c>
      <c r="C5" s="1">
        <f t="shared" si="3"/>
        <v>171.1875</v>
      </c>
      <c r="D5" s="1">
        <f t="shared" si="0"/>
        <v>21.3984375</v>
      </c>
      <c r="E5" s="4">
        <f t="shared" si="1"/>
        <v>0.97265625</v>
      </c>
    </row>
    <row r="6" spans="1:5">
      <c r="A6" s="2">
        <f t="shared" si="2"/>
        <v>4</v>
      </c>
      <c r="B6" s="1">
        <v>18</v>
      </c>
      <c r="C6" s="1">
        <f t="shared" si="3"/>
        <v>167.7890625</v>
      </c>
      <c r="D6" s="1">
        <f t="shared" si="0"/>
        <v>20.9736328125</v>
      </c>
      <c r="E6" s="4">
        <f t="shared" si="1"/>
        <v>1.1652018229166667</v>
      </c>
    </row>
    <row r="7" spans="1:5">
      <c r="A7" s="2">
        <f t="shared" si="2"/>
        <v>5</v>
      </c>
      <c r="B7" s="1">
        <v>19</v>
      </c>
      <c r="C7" s="1">
        <f t="shared" si="3"/>
        <v>165.8154296875</v>
      </c>
      <c r="D7" s="1">
        <f t="shared" si="0"/>
        <v>20.7269287109375</v>
      </c>
      <c r="E7" s="4">
        <f t="shared" si="1"/>
        <v>1.0908909847861843</v>
      </c>
    </row>
    <row r="8" spans="1:5">
      <c r="A8" s="2">
        <f t="shared" si="2"/>
        <v>6</v>
      </c>
      <c r="B8" s="1">
        <v>19</v>
      </c>
      <c r="C8" s="1">
        <f t="shared" si="3"/>
        <v>164.0885009765625</v>
      </c>
      <c r="D8" s="1">
        <f t="shared" si="0"/>
        <v>20.511062622070312</v>
      </c>
      <c r="E8" s="4">
        <f t="shared" si="1"/>
        <v>1.0795296116879112</v>
      </c>
    </row>
    <row r="9" spans="1:5">
      <c r="A9" s="2">
        <f t="shared" si="2"/>
        <v>7</v>
      </c>
      <c r="B9" s="1">
        <v>21</v>
      </c>
      <c r="C9" s="1">
        <f t="shared" si="3"/>
        <v>164.57743835449219</v>
      </c>
      <c r="D9" s="1">
        <f t="shared" si="0"/>
        <v>20.572179794311523</v>
      </c>
      <c r="E9" s="4">
        <f t="shared" si="1"/>
        <v>0.97962760925292969</v>
      </c>
    </row>
    <row r="10" spans="1:5">
      <c r="A10" s="7">
        <f t="shared" si="2"/>
        <v>8</v>
      </c>
      <c r="B10" s="1">
        <v>19</v>
      </c>
      <c r="C10" s="1">
        <f t="shared" si="3"/>
        <v>163.00525856018066</v>
      </c>
      <c r="D10" s="1">
        <f t="shared" si="0"/>
        <v>20.375657320022583</v>
      </c>
      <c r="E10" s="5">
        <f t="shared" si="1"/>
        <v>1.0724030168432939</v>
      </c>
    </row>
    <row r="11" spans="1:5">
      <c r="A11" s="2">
        <f t="shared" si="2"/>
        <v>9</v>
      </c>
      <c r="B11" s="1">
        <v>0</v>
      </c>
      <c r="C11" s="1">
        <f t="shared" si="3"/>
        <v>142.62960124015808</v>
      </c>
      <c r="D11" s="1">
        <f t="shared" si="0"/>
        <v>17.82870015501976</v>
      </c>
      <c r="E11" s="4" t="e">
        <f t="shared" si="1"/>
        <v>#DIV/0!</v>
      </c>
    </row>
    <row r="12" spans="1:5">
      <c r="A12" s="2">
        <f t="shared" si="2"/>
        <v>10</v>
      </c>
      <c r="B12" s="1">
        <v>19</v>
      </c>
      <c r="C12" s="1">
        <f t="shared" si="3"/>
        <v>143.80090108513832</v>
      </c>
      <c r="D12" s="1">
        <f t="shared" si="0"/>
        <v>17.97511263564229</v>
      </c>
      <c r="E12" s="4">
        <f t="shared" si="1"/>
        <v>0.9460585597706469</v>
      </c>
    </row>
    <row r="13" spans="1:5">
      <c r="A13" s="2">
        <f t="shared" si="2"/>
        <v>11</v>
      </c>
      <c r="B13" s="1">
        <v>19</v>
      </c>
      <c r="C13" s="1">
        <f t="shared" si="3"/>
        <v>144.82578844949603</v>
      </c>
      <c r="D13" s="1">
        <f t="shared" si="0"/>
        <v>18.103223556187004</v>
      </c>
      <c r="E13" s="4">
        <f t="shared" si="1"/>
        <v>0.95280123979931597</v>
      </c>
    </row>
    <row r="14" spans="1:5">
      <c r="A14" s="2">
        <f t="shared" si="2"/>
        <v>12</v>
      </c>
      <c r="B14" s="1">
        <v>21</v>
      </c>
      <c r="C14" s="1">
        <f t="shared" si="3"/>
        <v>147.72256489330903</v>
      </c>
      <c r="D14" s="1">
        <f t="shared" si="0"/>
        <v>18.465320611663628</v>
      </c>
      <c r="E14" s="4">
        <f t="shared" si="1"/>
        <v>0.87930098150779179</v>
      </c>
    </row>
    <row r="15" spans="1:5">
      <c r="A15" s="2">
        <f t="shared" si="2"/>
        <v>13</v>
      </c>
      <c r="B15" s="1">
        <v>25</v>
      </c>
      <c r="C15" s="1">
        <f t="shared" si="3"/>
        <v>154.2572442816454</v>
      </c>
      <c r="D15" s="1">
        <f t="shared" si="0"/>
        <v>19.282155535205675</v>
      </c>
      <c r="E15" s="4">
        <f t="shared" si="1"/>
        <v>0.771286221408227</v>
      </c>
    </row>
    <row r="16" spans="1:5">
      <c r="A16" s="2">
        <f t="shared" si="2"/>
        <v>14</v>
      </c>
      <c r="B16" s="1">
        <v>19</v>
      </c>
      <c r="C16" s="1">
        <f t="shared" si="3"/>
        <v>153.97508874643972</v>
      </c>
      <c r="D16" s="1">
        <f t="shared" si="0"/>
        <v>19.246886093304965</v>
      </c>
      <c r="E16" s="4">
        <f t="shared" si="1"/>
        <v>1.0129940049107877</v>
      </c>
    </row>
    <row r="17" spans="1:5">
      <c r="A17" s="2">
        <f t="shared" si="2"/>
        <v>15</v>
      </c>
      <c r="B17" s="1">
        <v>18</v>
      </c>
      <c r="C17" s="1">
        <f t="shared" si="3"/>
        <v>152.72820265313476</v>
      </c>
      <c r="D17" s="1">
        <f t="shared" si="0"/>
        <v>19.091025331641845</v>
      </c>
      <c r="E17" s="4">
        <f t="shared" si="1"/>
        <v>1.060612518424547</v>
      </c>
    </row>
    <row r="18" spans="1:5">
      <c r="A18" s="2">
        <f t="shared" si="2"/>
        <v>16</v>
      </c>
      <c r="B18" s="1">
        <v>17</v>
      </c>
      <c r="C18" s="1">
        <f t="shared" si="3"/>
        <v>150.63717732149291</v>
      </c>
      <c r="D18" s="1">
        <f t="shared" si="0"/>
        <v>18.829647165186614</v>
      </c>
      <c r="E18" s="4">
        <f t="shared" si="1"/>
        <v>1.1076263038345067</v>
      </c>
    </row>
    <row r="19" spans="1:5">
      <c r="A19" s="2">
        <f t="shared" si="2"/>
        <v>17</v>
      </c>
      <c r="B19" s="1">
        <v>19</v>
      </c>
      <c r="C19" s="1">
        <f t="shared" si="3"/>
        <v>150.80753015630631</v>
      </c>
      <c r="D19" s="1">
        <f t="shared" si="0"/>
        <v>18.850941269538289</v>
      </c>
      <c r="E19" s="4">
        <f t="shared" si="1"/>
        <v>0.99215480365990993</v>
      </c>
    </row>
    <row r="20" spans="1:5">
      <c r="A20" s="2">
        <f t="shared" si="2"/>
        <v>18</v>
      </c>
      <c r="B20" s="1">
        <v>18</v>
      </c>
      <c r="C20" s="1">
        <f t="shared" si="3"/>
        <v>149.95658888676803</v>
      </c>
      <c r="D20" s="1">
        <f t="shared" si="0"/>
        <v>18.744573610846004</v>
      </c>
      <c r="E20" s="4">
        <f t="shared" si="1"/>
        <v>1.0413652006025558</v>
      </c>
    </row>
    <row r="21" spans="1:5">
      <c r="A21" s="2">
        <f t="shared" si="2"/>
        <v>19</v>
      </c>
      <c r="B21" s="1">
        <v>19</v>
      </c>
      <c r="C21" s="1">
        <f t="shared" si="3"/>
        <v>150.21201527592203</v>
      </c>
      <c r="D21" s="1">
        <f t="shared" si="0"/>
        <v>18.776501909490253</v>
      </c>
      <c r="E21" s="4">
        <f t="shared" si="1"/>
        <v>0.98823694260475015</v>
      </c>
    </row>
    <row r="22" spans="1:5">
      <c r="A22" s="2">
        <f t="shared" si="2"/>
        <v>20</v>
      </c>
      <c r="B22" s="1">
        <v>18</v>
      </c>
      <c r="C22" s="1">
        <f t="shared" si="3"/>
        <v>149.43551336643176</v>
      </c>
      <c r="D22" s="1">
        <f t="shared" si="0"/>
        <v>18.67943917080397</v>
      </c>
      <c r="E22" s="4">
        <f t="shared" si="1"/>
        <v>1.0377466206002206</v>
      </c>
    </row>
    <row r="23" spans="1:5">
      <c r="A23" s="2">
        <f t="shared" si="2"/>
        <v>21</v>
      </c>
      <c r="B23" s="1">
        <v>21</v>
      </c>
      <c r="C23" s="1">
        <f t="shared" si="3"/>
        <v>151.7560741956278</v>
      </c>
      <c r="D23" s="1">
        <f t="shared" si="0"/>
        <v>18.969509274453475</v>
      </c>
      <c r="E23" s="4">
        <f t="shared" si="1"/>
        <v>0.90330996545016551</v>
      </c>
    </row>
    <row r="24" spans="1:5">
      <c r="A24" s="2">
        <f t="shared" si="2"/>
        <v>22</v>
      </c>
      <c r="B24" s="1">
        <v>22</v>
      </c>
      <c r="C24" s="1">
        <f t="shared" si="3"/>
        <v>154.78656492117432</v>
      </c>
      <c r="D24" s="1">
        <f t="shared" si="0"/>
        <v>19.34832061514679</v>
      </c>
      <c r="E24" s="4">
        <f t="shared" si="1"/>
        <v>0.87946911887030865</v>
      </c>
    </row>
    <row r="25" spans="1:5">
      <c r="A25" s="2">
        <f t="shared" si="2"/>
        <v>23</v>
      </c>
      <c r="B25" s="1">
        <v>21</v>
      </c>
      <c r="C25" s="1">
        <f t="shared" si="3"/>
        <v>156.43824430602751</v>
      </c>
      <c r="D25" s="1">
        <f t="shared" si="0"/>
        <v>19.554780538253439</v>
      </c>
      <c r="E25" s="6">
        <f t="shared" si="1"/>
        <v>0.93118002563111613</v>
      </c>
    </row>
    <row r="26" spans="1:5">
      <c r="A26" s="7">
        <f t="shared" si="2"/>
        <v>24</v>
      </c>
      <c r="B26" s="1">
        <v>19</v>
      </c>
      <c r="C26" s="1">
        <f t="shared" si="3"/>
        <v>155.88346376777406</v>
      </c>
      <c r="D26" s="1">
        <f t="shared" si="0"/>
        <v>19.485432970971758</v>
      </c>
      <c r="E26" s="5">
        <f t="shared" si="1"/>
        <v>1.0255491037353557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210" zoomScaleNormal="210" workbookViewId="0">
      <selection activeCell="G1" sqref="G1"/>
    </sheetView>
  </sheetViews>
  <sheetFormatPr defaultRowHeight="15"/>
  <cols>
    <col min="1" max="1" width="9.140625" style="2"/>
    <col min="2" max="2" width="7" bestFit="1" customWidth="1"/>
    <col min="3" max="3" width="9.5703125" bestFit="1" customWidth="1"/>
    <col min="4" max="4" width="12" bestFit="1" customWidth="1"/>
    <col min="5" max="5" width="9.140625" style="2"/>
  </cols>
  <sheetData>
    <row r="1" spans="1:5">
      <c r="A1" s="2" t="s">
        <v>5</v>
      </c>
      <c r="B1" t="s">
        <v>0</v>
      </c>
      <c r="C1" t="s">
        <v>1</v>
      </c>
      <c r="D1" t="s">
        <v>2</v>
      </c>
      <c r="E1" s="2" t="s">
        <v>4</v>
      </c>
    </row>
    <row r="2" spans="1:5">
      <c r="A2" s="2">
        <v>0</v>
      </c>
      <c r="B2" s="1">
        <v>0</v>
      </c>
      <c r="C2" s="1">
        <f>B2*8</f>
        <v>0</v>
      </c>
      <c r="D2" s="1">
        <f>C2/8</f>
        <v>0</v>
      </c>
      <c r="E2" s="3" t="s">
        <v>3</v>
      </c>
    </row>
    <row r="3" spans="1:5">
      <c r="A3" s="2">
        <f>A2+1</f>
        <v>1</v>
      </c>
      <c r="B3" s="1">
        <v>20</v>
      </c>
      <c r="C3" s="1">
        <f>C2-C2/16+B3</f>
        <v>20</v>
      </c>
      <c r="D3" s="1">
        <f>C3/8</f>
        <v>2.5</v>
      </c>
      <c r="E3" s="4">
        <f t="shared" ref="E3:E25" si="0">D3/B3</f>
        <v>0.125</v>
      </c>
    </row>
    <row r="4" spans="1:5">
      <c r="A4" s="2">
        <f t="shared" ref="A4:A25" si="1">A3+1</f>
        <v>2</v>
      </c>
      <c r="B4" s="1">
        <v>20</v>
      </c>
      <c r="C4" s="1">
        <f t="shared" ref="C4:C25" si="2">C3-C3/8+B4</f>
        <v>37.5</v>
      </c>
      <c r="D4" s="1">
        <f t="shared" ref="D4:D26" si="3">C4/8</f>
        <v>4.6875</v>
      </c>
      <c r="E4" s="4">
        <f t="shared" si="0"/>
        <v>0.234375</v>
      </c>
    </row>
    <row r="5" spans="1:5">
      <c r="A5" s="2">
        <f t="shared" si="1"/>
        <v>3</v>
      </c>
      <c r="B5" s="1">
        <f>B4</f>
        <v>20</v>
      </c>
      <c r="C5" s="1">
        <f t="shared" si="2"/>
        <v>52.8125</v>
      </c>
      <c r="D5" s="1">
        <f t="shared" si="3"/>
        <v>6.6015625</v>
      </c>
      <c r="E5" s="4">
        <f t="shared" si="0"/>
        <v>0.330078125</v>
      </c>
    </row>
    <row r="6" spans="1:5">
      <c r="A6" s="2">
        <f t="shared" si="1"/>
        <v>4</v>
      </c>
      <c r="B6" s="1">
        <f t="shared" ref="B6:B25" si="4">B5</f>
        <v>20</v>
      </c>
      <c r="C6" s="1">
        <f t="shared" si="2"/>
        <v>66.2109375</v>
      </c>
      <c r="D6" s="1">
        <f t="shared" si="3"/>
        <v>8.2763671875</v>
      </c>
      <c r="E6" s="4">
        <f t="shared" si="0"/>
        <v>0.413818359375</v>
      </c>
    </row>
    <row r="7" spans="1:5">
      <c r="A7" s="2">
        <f t="shared" si="1"/>
        <v>5</v>
      </c>
      <c r="B7" s="1">
        <f t="shared" si="4"/>
        <v>20</v>
      </c>
      <c r="C7" s="1">
        <f t="shared" si="2"/>
        <v>77.9345703125</v>
      </c>
      <c r="D7" s="1">
        <f t="shared" si="3"/>
        <v>9.7418212890625</v>
      </c>
      <c r="E7" s="4">
        <f t="shared" si="0"/>
        <v>0.487091064453125</v>
      </c>
    </row>
    <row r="8" spans="1:5">
      <c r="A8" s="2">
        <f t="shared" si="1"/>
        <v>6</v>
      </c>
      <c r="B8" s="1">
        <f t="shared" si="4"/>
        <v>20</v>
      </c>
      <c r="C8" s="1">
        <f t="shared" si="2"/>
        <v>88.1927490234375</v>
      </c>
      <c r="D8" s="1">
        <f t="shared" si="3"/>
        <v>11.024093627929688</v>
      </c>
      <c r="E8" s="4">
        <f t="shared" si="0"/>
        <v>0.55120468139648438</v>
      </c>
    </row>
    <row r="9" spans="1:5">
      <c r="A9" s="2">
        <f t="shared" si="1"/>
        <v>7</v>
      </c>
      <c r="B9" s="1">
        <f t="shared" si="4"/>
        <v>20</v>
      </c>
      <c r="C9" s="1">
        <f t="shared" si="2"/>
        <v>97.168655395507813</v>
      </c>
      <c r="D9" s="1">
        <f t="shared" si="3"/>
        <v>12.146081924438477</v>
      </c>
      <c r="E9" s="4">
        <f t="shared" si="0"/>
        <v>0.60730409622192383</v>
      </c>
    </row>
    <row r="10" spans="1:5">
      <c r="A10" s="7">
        <f t="shared" si="1"/>
        <v>8</v>
      </c>
      <c r="B10" s="1">
        <f t="shared" si="4"/>
        <v>20</v>
      </c>
      <c r="C10" s="1">
        <f t="shared" si="2"/>
        <v>105.02257347106934</v>
      </c>
      <c r="D10" s="1">
        <f t="shared" si="3"/>
        <v>13.127821683883667</v>
      </c>
      <c r="E10" s="5">
        <f t="shared" si="0"/>
        <v>0.65639108419418335</v>
      </c>
    </row>
    <row r="11" spans="1:5">
      <c r="A11" s="2">
        <f t="shared" si="1"/>
        <v>9</v>
      </c>
      <c r="B11" s="1">
        <f t="shared" si="4"/>
        <v>20</v>
      </c>
      <c r="C11" s="1">
        <f t="shared" si="2"/>
        <v>111.89475178718567</v>
      </c>
      <c r="D11" s="1">
        <f t="shared" si="3"/>
        <v>13.986843973398209</v>
      </c>
      <c r="E11" s="4">
        <f t="shared" si="0"/>
        <v>0.69934219866991043</v>
      </c>
    </row>
    <row r="12" spans="1:5">
      <c r="A12" s="2">
        <f t="shared" si="1"/>
        <v>10</v>
      </c>
      <c r="B12" s="1">
        <f t="shared" si="4"/>
        <v>20</v>
      </c>
      <c r="C12" s="1">
        <f t="shared" si="2"/>
        <v>117.90790781378746</v>
      </c>
      <c r="D12" s="1">
        <f t="shared" si="3"/>
        <v>14.738488476723433</v>
      </c>
      <c r="E12" s="4">
        <f t="shared" si="0"/>
        <v>0.73692442383617163</v>
      </c>
    </row>
    <row r="13" spans="1:5">
      <c r="A13" s="2">
        <f t="shared" si="1"/>
        <v>11</v>
      </c>
      <c r="B13" s="1">
        <f t="shared" si="4"/>
        <v>20</v>
      </c>
      <c r="C13" s="1">
        <f t="shared" si="2"/>
        <v>123.16941933706403</v>
      </c>
      <c r="D13" s="1">
        <f t="shared" si="3"/>
        <v>15.396177417133003</v>
      </c>
      <c r="E13" s="4">
        <f t="shared" si="0"/>
        <v>0.76980887085665017</v>
      </c>
    </row>
    <row r="14" spans="1:5">
      <c r="A14" s="2">
        <f t="shared" si="1"/>
        <v>12</v>
      </c>
      <c r="B14" s="1">
        <f t="shared" si="4"/>
        <v>20</v>
      </c>
      <c r="C14" s="1">
        <f t="shared" si="2"/>
        <v>127.77324191993102</v>
      </c>
      <c r="D14" s="1">
        <f t="shared" si="3"/>
        <v>15.971655239991378</v>
      </c>
      <c r="E14" s="4">
        <f t="shared" si="0"/>
        <v>0.7985827619995689</v>
      </c>
    </row>
    <row r="15" spans="1:5">
      <c r="A15" s="2">
        <f t="shared" si="1"/>
        <v>13</v>
      </c>
      <c r="B15" s="1">
        <f t="shared" si="4"/>
        <v>20</v>
      </c>
      <c r="C15" s="1">
        <f t="shared" si="2"/>
        <v>131.80158667993965</v>
      </c>
      <c r="D15" s="1">
        <f t="shared" si="3"/>
        <v>16.475198334992456</v>
      </c>
      <c r="E15" s="4">
        <f t="shared" si="0"/>
        <v>0.82375991674962279</v>
      </c>
    </row>
    <row r="16" spans="1:5">
      <c r="A16" s="2">
        <f t="shared" si="1"/>
        <v>14</v>
      </c>
      <c r="B16" s="1">
        <f t="shared" si="4"/>
        <v>20</v>
      </c>
      <c r="C16" s="1">
        <f t="shared" si="2"/>
        <v>135.32638834494719</v>
      </c>
      <c r="D16" s="1">
        <f t="shared" si="3"/>
        <v>16.915798543118399</v>
      </c>
      <c r="E16" s="4">
        <f t="shared" si="0"/>
        <v>0.84578992715591994</v>
      </c>
    </row>
    <row r="17" spans="1:5">
      <c r="A17" s="2">
        <f t="shared" si="1"/>
        <v>15</v>
      </c>
      <c r="B17" s="1">
        <f t="shared" si="4"/>
        <v>20</v>
      </c>
      <c r="C17" s="1">
        <f t="shared" si="2"/>
        <v>138.41058980182879</v>
      </c>
      <c r="D17" s="1">
        <f t="shared" si="3"/>
        <v>17.301323725228599</v>
      </c>
      <c r="E17" s="4">
        <f t="shared" si="0"/>
        <v>0.86506618626142995</v>
      </c>
    </row>
    <row r="18" spans="1:5">
      <c r="A18" s="2">
        <f t="shared" si="1"/>
        <v>16</v>
      </c>
      <c r="B18" s="1">
        <f t="shared" si="4"/>
        <v>20</v>
      </c>
      <c r="C18" s="1">
        <f t="shared" si="2"/>
        <v>141.10926607660019</v>
      </c>
      <c r="D18" s="1">
        <f t="shared" si="3"/>
        <v>17.638658259575024</v>
      </c>
      <c r="E18" s="4">
        <f t="shared" si="0"/>
        <v>0.8819329129787512</v>
      </c>
    </row>
    <row r="19" spans="1:5">
      <c r="A19" s="2">
        <f t="shared" si="1"/>
        <v>17</v>
      </c>
      <c r="B19" s="1">
        <f t="shared" si="4"/>
        <v>20</v>
      </c>
      <c r="C19" s="1">
        <f t="shared" si="2"/>
        <v>143.47060781702515</v>
      </c>
      <c r="D19" s="1">
        <f t="shared" si="3"/>
        <v>17.933825977128144</v>
      </c>
      <c r="E19" s="4">
        <f t="shared" si="0"/>
        <v>0.89669129885640719</v>
      </c>
    </row>
    <row r="20" spans="1:5">
      <c r="A20" s="2">
        <f t="shared" si="1"/>
        <v>18</v>
      </c>
      <c r="B20" s="1">
        <f t="shared" si="4"/>
        <v>20</v>
      </c>
      <c r="C20" s="1">
        <f t="shared" si="2"/>
        <v>145.536781839897</v>
      </c>
      <c r="D20" s="1">
        <f t="shared" si="3"/>
        <v>18.192097729987125</v>
      </c>
      <c r="E20" s="4">
        <f t="shared" si="0"/>
        <v>0.90960488649935622</v>
      </c>
    </row>
    <row r="21" spans="1:5">
      <c r="A21" s="2">
        <f t="shared" si="1"/>
        <v>19</v>
      </c>
      <c r="B21" s="1">
        <f t="shared" si="4"/>
        <v>20</v>
      </c>
      <c r="C21" s="1">
        <f t="shared" si="2"/>
        <v>147.34468410990988</v>
      </c>
      <c r="D21" s="1">
        <f t="shared" si="3"/>
        <v>18.418085513738735</v>
      </c>
      <c r="E21" s="4">
        <f t="shared" si="0"/>
        <v>0.92090427568693678</v>
      </c>
    </row>
    <row r="22" spans="1:5">
      <c r="A22" s="2">
        <f t="shared" si="1"/>
        <v>20</v>
      </c>
      <c r="B22" s="1">
        <f t="shared" si="4"/>
        <v>20</v>
      </c>
      <c r="C22" s="1">
        <f t="shared" si="2"/>
        <v>148.92659859617115</v>
      </c>
      <c r="D22" s="1">
        <f t="shared" si="3"/>
        <v>18.615824824521393</v>
      </c>
      <c r="E22" s="4">
        <f t="shared" si="0"/>
        <v>0.93079124122606971</v>
      </c>
    </row>
    <row r="23" spans="1:5">
      <c r="A23" s="2">
        <f t="shared" si="1"/>
        <v>21</v>
      </c>
      <c r="B23" s="1">
        <f t="shared" si="4"/>
        <v>20</v>
      </c>
      <c r="C23" s="1">
        <f t="shared" si="2"/>
        <v>150.31077377164976</v>
      </c>
      <c r="D23" s="1">
        <f t="shared" si="3"/>
        <v>18.78884672145622</v>
      </c>
      <c r="E23" s="4">
        <f t="shared" si="0"/>
        <v>0.93944233607281102</v>
      </c>
    </row>
    <row r="24" spans="1:5">
      <c r="A24" s="2">
        <f t="shared" si="1"/>
        <v>22</v>
      </c>
      <c r="B24" s="1">
        <f t="shared" si="4"/>
        <v>20</v>
      </c>
      <c r="C24" s="1">
        <f t="shared" si="2"/>
        <v>151.52192705019354</v>
      </c>
      <c r="D24" s="1">
        <f t="shared" si="3"/>
        <v>18.940240881274192</v>
      </c>
      <c r="E24" s="4">
        <f t="shared" si="0"/>
        <v>0.94701204406370965</v>
      </c>
    </row>
    <row r="25" spans="1:5">
      <c r="A25" s="2">
        <f t="shared" si="1"/>
        <v>23</v>
      </c>
      <c r="B25" s="1">
        <f t="shared" si="4"/>
        <v>20</v>
      </c>
      <c r="C25" s="1">
        <f t="shared" si="2"/>
        <v>152.58168616891936</v>
      </c>
      <c r="D25" s="1">
        <f t="shared" si="3"/>
        <v>19.07271077111492</v>
      </c>
      <c r="E25" s="6">
        <f t="shared" si="0"/>
        <v>0.95363553855574601</v>
      </c>
    </row>
    <row r="26" spans="1:5">
      <c r="A26" s="7">
        <f t="shared" ref="A26" si="5">A25+1</f>
        <v>24</v>
      </c>
      <c r="B26" s="1">
        <f t="shared" ref="B26" si="6">B25</f>
        <v>20</v>
      </c>
      <c r="C26" s="1">
        <f t="shared" ref="C26" si="7">C25-C25/8+B26</f>
        <v>153.50897539780445</v>
      </c>
      <c r="D26" s="1">
        <f t="shared" si="3"/>
        <v>19.188621924725556</v>
      </c>
      <c r="E26" s="5">
        <f t="shared" ref="E26" si="8">D26/B26</f>
        <v>0.95943109623627776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probleem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2014-08-17T13:34:29Z</dcterms:modified>
</cp:coreProperties>
</file>