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24226"/>
  <mc:AlternateContent xmlns:mc="http://schemas.openxmlformats.org/markup-compatibility/2006">
    <mc:Choice Requires="x15">
      <x15ac:absPath xmlns:x15ac="http://schemas.microsoft.com/office/spreadsheetml/2010/11/ac" url="https://cantec3403.sharepoint.com/sites/CantecCrew/Shared Documents/Cantec/Operations/Templates/Report Templates/Log Templates/"/>
    </mc:Choice>
  </mc:AlternateContent>
  <xr:revisionPtr revIDLastSave="5492" documentId="8_{73527555-E030-4DE5-A406-589C30FEDF49}" xr6:coauthVersionLast="47" xr6:coauthVersionMax="47" xr10:uidLastSave="{681F79AE-CCC9-40E5-B182-5252113B319B}"/>
  <bookViews>
    <workbookView xWindow="-120" yWindow="-120" windowWidth="29040" windowHeight="15840" firstSheet="19" activeTab="23" xr2:uid="{4127F1DB-5120-462B-9111-195FF0EB37E5}"/>
  </bookViews>
  <sheets>
    <sheet name="APPENDIX C-C1 FAS VER template" sheetId="32" state="hidden" r:id="rId1"/>
    <sheet name="ULC Coverpage" sheetId="34" state="hidden" r:id="rId2"/>
    <sheet name="32.5 Response Times" sheetId="38" state="hidden" r:id="rId3"/>
    <sheet name="32.6 Large Scale Network System" sheetId="39" state="hidden" r:id="rId4"/>
    <sheet name="32.11, 32.12, 32.13" sheetId="42" state="hidden" r:id="rId5"/>
    <sheet name="ULC Cover Page" sheetId="46" r:id="rId6"/>
    <sheet name="EXT only" sheetId="56" r:id="rId7"/>
    <sheet name="ELU only" sheetId="57" r:id="rId8"/>
    <sheet name="20.1 | Report" sheetId="8" r:id="rId9"/>
    <sheet name="20.2 | Deficiencies" sheetId="35" r:id="rId10"/>
    <sheet name="20.3 | Recommendations" sheetId="48" r:id="rId11"/>
    <sheet name="21 | Documentation" sheetId="36" r:id="rId12"/>
    <sheet name="29, 30, 31 Documentation (2)" sheetId="49" state="hidden" r:id="rId13"/>
    <sheet name="22.1 | CU or Transp Insp" sheetId="50" r:id="rId14"/>
    <sheet name="32 ControlUnit|Transponder (2)" sheetId="51" state="hidden" r:id="rId15"/>
    <sheet name="22.2 | CU or Transp Test" sheetId="13" r:id="rId16"/>
    <sheet name="22.3 + 22.4 | Voice &amp; PS" sheetId="37" r:id="rId17"/>
    <sheet name="32.7, 32.8 Power Supply (2)" sheetId="52" state="hidden" r:id="rId18"/>
    <sheet name="22.5 | Power Supply(s)" sheetId="40" r:id="rId19"/>
    <sheet name="22.6 | Annunciator(s)" sheetId="54" r:id="rId20"/>
    <sheet name="22.7 | Annun &amp; Seq Disp" sheetId="41" r:id="rId21"/>
    <sheet name="22.9 + 22.10 | Printer" sheetId="53" r:id="rId22"/>
    <sheet name="23.1 Field Device Legend" sheetId="20" r:id="rId23"/>
    <sheet name="23.2 Device Record" sheetId="55" r:id="rId24"/>
    <sheet name="23.3 CircuitFaultTolerance" sheetId="44" r:id="rId25"/>
    <sheet name="22.11 Signal Receiving Centre" sheetId="43" state="hidden" r:id="rId26"/>
    <sheet name="33.5 SignallingDeviceSound" sheetId="27" state="hidden" r:id="rId27"/>
  </sheets>
  <externalReferences>
    <externalReference r:id="rId28"/>
  </externalReferences>
  <definedNames>
    <definedName name="_xlnm._FilterDatabase" localSheetId="23" hidden="1">'23.2 Device Record'!$C$13:$L$13</definedName>
    <definedName name="ABC1012YEAR" localSheetId="1">'ULC Coverpage'!#REF!</definedName>
    <definedName name="ABC1012YEAR">#REF!</definedName>
    <definedName name="ABC1012YEAR1" localSheetId="1">#REF!</definedName>
    <definedName name="ABC1012YEAR1">#REF!</definedName>
    <definedName name="ABC106YEAR" localSheetId="1">'ULC Coverpage'!#REF!</definedName>
    <definedName name="ABC106YEAR">#REF!</definedName>
    <definedName name="ABC106YEAR1">#REF!</definedName>
    <definedName name="ABC10REPLACE" localSheetId="1">'ULC Coverpage'!$A$25</definedName>
    <definedName name="ABC10REPLACE">#REF!</definedName>
    <definedName name="ABC10REPLACE1" localSheetId="1">#REF!</definedName>
    <definedName name="ABC10REPLACE1">#REF!</definedName>
    <definedName name="ABC2012YEAR" localSheetId="1">'ULC Coverpage'!#REF!</definedName>
    <definedName name="ABC2012YEAR">#REF!</definedName>
    <definedName name="ABC2012YEAR1" localSheetId="1">#REF!</definedName>
    <definedName name="ABC2012YEAR1">#REF!</definedName>
    <definedName name="ABC206YEAR" localSheetId="1">'ULC Coverpage'!#REF!</definedName>
    <definedName name="ABC206YEAR">#REF!</definedName>
    <definedName name="ABC206YEAR1" localSheetId="1">#REF!</definedName>
    <definedName name="ABC206YEAR1">#REF!</definedName>
    <definedName name="ABC20REPLACE" localSheetId="1">'ULC Coverpage'!$A$24</definedName>
    <definedName name="ABC20REPLACE">#REF!</definedName>
    <definedName name="ABC20REPLACE1" localSheetId="1">#REF!</definedName>
    <definedName name="ABC20REPLACE1">#REF!</definedName>
    <definedName name="ABC2512YEAR" localSheetId="1">'ULC Coverpage'!#REF!</definedName>
    <definedName name="ABC2512YEAR">#REF!</definedName>
    <definedName name="ABC2512YEAR1" localSheetId="1">#REF!</definedName>
    <definedName name="ABC2512YEAR1">#REF!</definedName>
    <definedName name="ABC256YEAR" localSheetId="1">'ULC Coverpage'!#REF!</definedName>
    <definedName name="ABC256YEAR">#REF!</definedName>
    <definedName name="ABC256YEAR1" localSheetId="1">#REF!</definedName>
    <definedName name="ABC256YEAR1">#REF!</definedName>
    <definedName name="ABC25REPLACE" localSheetId="1">'ULC Coverpage'!$A$22</definedName>
    <definedName name="ABC25REPLACE">#REF!</definedName>
    <definedName name="ABC25REPLACE1" localSheetId="1">#REF!</definedName>
    <definedName name="ABC25REPLACE1">#REF!</definedName>
    <definedName name="ABC512YEAR" localSheetId="1">'ULC Coverpage'!#REF!</definedName>
    <definedName name="ABC512YEAR">#REF!</definedName>
    <definedName name="ABC512YEAR1" localSheetId="1">#REF!</definedName>
    <definedName name="ABC512YEAR1">#REF!</definedName>
    <definedName name="ABC56YEAR" localSheetId="1">'ULC Coverpage'!#REF!</definedName>
    <definedName name="ABC56YEAR">#REF!</definedName>
    <definedName name="ABC56YEAR1" localSheetId="1">#REF!</definedName>
    <definedName name="ABC56YEAR1">#REF!</definedName>
    <definedName name="ABC5REPLACE" localSheetId="1">'ULC Coverpage'!$A$23</definedName>
    <definedName name="ABC5REPLACE">#REF!</definedName>
    <definedName name="ABC5REPLACE1" localSheetId="1">#REF!</definedName>
    <definedName name="ABC5REPLACE1">#REF!</definedName>
    <definedName name="ANNUNCELL" localSheetId="1">'ULC Coverpage'!#REF!</definedName>
    <definedName name="ANNUNCELL">#REF!</definedName>
    <definedName name="ANNUNCELL1" localSheetId="1">#REF!</definedName>
    <definedName name="ANNUNCELL1">#REF!</definedName>
    <definedName name="ANNUNREPCELL" localSheetId="1">#REF!</definedName>
    <definedName name="ANNUNREPCELL">#REF!</definedName>
    <definedName name="APPREMARKS">#REF!</definedName>
    <definedName name="BATTCELL" localSheetId="1">'ULC Coverpage'!#REF!</definedName>
    <definedName name="BATTCELL">#REF!</definedName>
    <definedName name="BATTCELL1" localSheetId="1">#REF!</definedName>
    <definedName name="BATTCELL1">#REF!</definedName>
    <definedName name="BATTREP1" localSheetId="1">#REF!</definedName>
    <definedName name="BATTREP1">#REF!</definedName>
    <definedName name="BATTREPCELL" localSheetId="1">#REF!</definedName>
    <definedName name="BATTREPCELL">#REF!</definedName>
    <definedName name="BellCell" localSheetId="1">'ULC Coverpage'!#REF!</definedName>
    <definedName name="BellCell">#REF!</definedName>
    <definedName name="BellCell1" localSheetId="1">#REF!</definedName>
    <definedName name="BellCell1">#REF!</definedName>
    <definedName name="BELLREPCELL" localSheetId="1">#REF!</definedName>
    <definedName name="BELLREPCELL">#REF!</definedName>
    <definedName name="BOOSTERCELL" localSheetId="1">'ULC Coverpage'!#REF!</definedName>
    <definedName name="BOOSTERCELL">#REF!</definedName>
    <definedName name="BOOSTERCELL1" localSheetId="1">#REF!</definedName>
    <definedName name="BOOSTERCELL1">#REF!</definedName>
    <definedName name="BOOSTERREPCELL" localSheetId="1">#REF!</definedName>
    <definedName name="BOOSTERREPCELL">#REF!</definedName>
    <definedName name="BulbCell" localSheetId="1">'ULC Coverpage'!#REF!</definedName>
    <definedName name="BulbCell">#REF!</definedName>
    <definedName name="BulbCell1" localSheetId="1">#REF!</definedName>
    <definedName name="BulbCell1">#REF!</definedName>
    <definedName name="BULBCELL2" localSheetId="1">#REF!</definedName>
    <definedName name="BULBCELL2">#REF!</definedName>
    <definedName name="BulbRow" localSheetId="1">'ULC Coverpage'!#REF!</definedName>
    <definedName name="BulbRow">#REF!</definedName>
    <definedName name="BulbWrap" localSheetId="1">'ULC Coverpage'!#REF!</definedName>
    <definedName name="BulbWrap">#REF!</definedName>
    <definedName name="BUZZERCELL" localSheetId="1">'ULC Coverpage'!#REF!</definedName>
    <definedName name="BUZZERCELL">#REF!</definedName>
    <definedName name="BUZZERCELL1" localSheetId="1">#REF!</definedName>
    <definedName name="BUZZERCELL1">#REF!</definedName>
    <definedName name="BUZZERREPCELL" localSheetId="1">#REF!</definedName>
    <definedName name="BUZZERREPCELL">#REF!</definedName>
    <definedName name="CELLRC6B6" localSheetId="1">'ULC Coverpage'!#REF!</definedName>
    <definedName name="CELLRC6B6">#REF!</definedName>
    <definedName name="CELLRC6B61">#REF!</definedName>
    <definedName name="CELLRC6B61REP" localSheetId="1">#REF!</definedName>
    <definedName name="CELLRC6B61REP">#REF!</definedName>
    <definedName name="CHEATCELL" localSheetId="1">#REF!</definedName>
    <definedName name="CHEATCELL">#REF!</definedName>
    <definedName name="CHEATCELL1" localSheetId="1">#REF!</definedName>
    <definedName name="CHEATCELL1">#REF!</definedName>
    <definedName name="CHEATCELL2" localSheetId="1">#REF!</definedName>
    <definedName name="CHEATCELL2">#REF!</definedName>
    <definedName name="CO210REPLACE" localSheetId="1">'ULC Coverpage'!#REF!</definedName>
    <definedName name="CO210REPLACE">#REF!</definedName>
    <definedName name="CO210REPLACE1" localSheetId="1">#REF!</definedName>
    <definedName name="CO210REPLACE1">#REF!</definedName>
    <definedName name="CO210S" localSheetId="1">'ULC Coverpage'!#REF!</definedName>
    <definedName name="CO210S">#REF!</definedName>
    <definedName name="CO210S1" localSheetId="1">#REF!</definedName>
    <definedName name="CO210S1">#REF!</definedName>
    <definedName name="CO210SERVE" localSheetId="1">#REF!</definedName>
    <definedName name="CO210SERVE">#REF!</definedName>
    <definedName name="CO220REPLACE" localSheetId="1">'ULC Coverpage'!#REF!</definedName>
    <definedName name="CO220REPLACE">#REF!</definedName>
    <definedName name="CO220REPLACE1">#REF!</definedName>
    <definedName name="CO220S" localSheetId="1">'ULC Coverpage'!#REF!</definedName>
    <definedName name="CO220S">#REF!</definedName>
    <definedName name="CO220S1">#REF!</definedName>
    <definedName name="CO220SERVE" localSheetId="1">#REF!</definedName>
    <definedName name="CO220SERVE">#REF!</definedName>
    <definedName name="CO25REPLACE" localSheetId="1">'ULC Coverpage'!#REF!</definedName>
    <definedName name="CO25REPLACE">#REF!</definedName>
    <definedName name="CO25REPLACE1">#REF!</definedName>
    <definedName name="CO25S" localSheetId="1">'ULC Coverpage'!#REF!</definedName>
    <definedName name="CO25S">#REF!</definedName>
    <definedName name="CO25S1">#REF!</definedName>
    <definedName name="CO25SERVE" localSheetId="1">#REF!</definedName>
    <definedName name="CO25SERVE">#REF!</definedName>
    <definedName name="DOORHOLDCELL" localSheetId="1">#REF!</definedName>
    <definedName name="DOORHOLDCELL">#REF!</definedName>
    <definedName name="DOORHOLDER" localSheetId="1">'ULC Coverpage'!#REF!</definedName>
    <definedName name="DOORHOLDER">#REF!</definedName>
    <definedName name="DOORHOLDREPCELL" localSheetId="1">#REF!</definedName>
    <definedName name="DOORHOLDREPCELL">#REF!</definedName>
    <definedName name="DUALLITE12250CELL" localSheetId="1">'ULC Coverpage'!#REF!</definedName>
    <definedName name="DUALLITE12250CELL">#REF!</definedName>
    <definedName name="DUALLITE12250CELL1" localSheetId="1">#REF!</definedName>
    <definedName name="DUALLITE12250CELL1">#REF!</definedName>
    <definedName name="DUALLITE12250REP" localSheetId="1">#REF!</definedName>
    <definedName name="DUALLITE12250REP">#REF!</definedName>
    <definedName name="DUCTCELL" localSheetId="1">'ULC Coverpage'!#REF!</definedName>
    <definedName name="DUCTCELL">#REF!</definedName>
    <definedName name="DUCTCELL1">#REF!</definedName>
    <definedName name="DUCTREPCELL" localSheetId="1">#REF!</definedName>
    <definedName name="DUCTREPCELL">#REF!</definedName>
    <definedName name="DUCTSMOKE" localSheetId="1">#REF!</definedName>
    <definedName name="DUCTSMOKE">#REF!</definedName>
    <definedName name="EBST1236CELL" localSheetId="1">'ULC Coverpage'!#REF!</definedName>
    <definedName name="EBST1236CELL">#REF!</definedName>
    <definedName name="EBST1236CELL1" localSheetId="1">#REF!</definedName>
    <definedName name="EBST1236CELL1">#REF!</definedName>
    <definedName name="EBST1236REP" localSheetId="1">#REF!</definedName>
    <definedName name="EBST1236REP">#REF!</definedName>
    <definedName name="ELS12160CELL" localSheetId="1">'ULC Coverpage'!#REF!</definedName>
    <definedName name="ELS12160CELL">#REF!</definedName>
    <definedName name="ELS12160CELL1">#REF!</definedName>
    <definedName name="ELS12160REP" localSheetId="1">#REF!</definedName>
    <definedName name="ELS12160REP">#REF!</definedName>
    <definedName name="ELS6108CELL" localSheetId="1">'ULC Coverpage'!#REF!</definedName>
    <definedName name="ELS6108CELL">#REF!</definedName>
    <definedName name="ELS6108CELL1">#REF!</definedName>
    <definedName name="ELS6108REP" localSheetId="1">#REF!</definedName>
    <definedName name="ELS6108REP">#REF!</definedName>
    <definedName name="ELUBATTCELL" localSheetId="1">'ULC Coverpage'!$A$18</definedName>
    <definedName name="ELUBATTCELL">#REF!</definedName>
    <definedName name="ELUCELL" localSheetId="1">'ULC Coverpage'!#REF!</definedName>
    <definedName name="ELUCELL">#REF!</definedName>
    <definedName name="ELUFAILS" localSheetId="1">#REF!</definedName>
    <definedName name="ELUFAILS">#REF!</definedName>
    <definedName name="ELUFAILSUM" localSheetId="1">#REF!</definedName>
    <definedName name="ELUFAILSUM">#REF!</definedName>
    <definedName name="ELUNASUM" localSheetId="1">#REF!</definedName>
    <definedName name="ELUNASUM">#REF!</definedName>
    <definedName name="ELUNTSUM" localSheetId="1">#REF!</definedName>
    <definedName name="ELUNTSUM">#REF!</definedName>
    <definedName name="ELUPASSUM" localSheetId="1">#REF!</definedName>
    <definedName name="ELUPASSUM">#REF!</definedName>
    <definedName name="ELURBSUM" localSheetId="1">#REF!</definedName>
    <definedName name="ELURBSUM">#REF!</definedName>
    <definedName name="ELUREPSUM" localSheetId="1">#REF!</definedName>
    <definedName name="ELUREPSUM">#REF!</definedName>
    <definedName name="ELUSPARECELL" localSheetId="1">'ULC Coverpage'!#REF!</definedName>
    <definedName name="ELUSPARECELL">#REF!</definedName>
    <definedName name="ELUSUMNO" localSheetId="1">#REF!</definedName>
    <definedName name="ELUSUMNO">#REF!</definedName>
    <definedName name="ELUTOSUM" localSheetId="1">#REF!</definedName>
    <definedName name="ELUTOSUM">#REF!</definedName>
    <definedName name="ENERGILITECELL" localSheetId="1">'ULC Coverpage'!#REF!</definedName>
    <definedName name="ENERGILITECELL">#REF!</definedName>
    <definedName name="ENERGILITECELL1">#REF!</definedName>
    <definedName name="ENERGILITEREP" localSheetId="1">#REF!</definedName>
    <definedName name="ENERGILITEREP">#REF!</definedName>
    <definedName name="EOLCell" localSheetId="1">'ULC Coverpage'!#REF!</definedName>
    <definedName name="EOLCell">#REF!</definedName>
    <definedName name="EOLCell1">#REF!</definedName>
    <definedName name="EOLREPCELL" localSheetId="1">#REF!</definedName>
    <definedName name="EOLREPCELL">#REF!</definedName>
    <definedName name="ETCELL" localSheetId="1">'ULC Coverpage'!#REF!</definedName>
    <definedName name="ETCELL">#REF!</definedName>
    <definedName name="ETCELL1">#REF!</definedName>
    <definedName name="EXITCELL" localSheetId="1">'ULC Coverpage'!#REF!</definedName>
    <definedName name="EXITCELL">#REF!</definedName>
    <definedName name="EXITCELL1">#REF!</definedName>
    <definedName name="EXITREP" localSheetId="1">#REF!</definedName>
    <definedName name="EXITREP">#REF!</definedName>
    <definedName name="EXL960CELL" localSheetId="1">'ULC Coverpage'!#REF!</definedName>
    <definedName name="EXL960CELL">#REF!</definedName>
    <definedName name="EXL960CELL1">#REF!</definedName>
    <definedName name="EXL960REP" localSheetId="1">#REF!</definedName>
    <definedName name="EXL960REP">#REF!</definedName>
    <definedName name="EXTFAILSUM" localSheetId="1">#REF!</definedName>
    <definedName name="EXTFAILSUM">#REF!</definedName>
    <definedName name="EXTNASUM" localSheetId="1">#REF!</definedName>
    <definedName name="EXTNASUM">#REF!</definedName>
    <definedName name="EXTNTSUM" localSheetId="1">#REF!</definedName>
    <definedName name="EXTNTSUM">#REF!</definedName>
    <definedName name="EXTPASSUM" localSheetId="1">#REF!</definedName>
    <definedName name="EXTPASSUM">#REF!</definedName>
    <definedName name="EXTREPSUM" localSheetId="1">#REF!</definedName>
    <definedName name="EXTREPSUM">#REF!</definedName>
    <definedName name="EXTSPARECELL" localSheetId="1">'ULC Coverpage'!#REF!</definedName>
    <definedName name="EXTSPARECELL">#REF!</definedName>
    <definedName name="EXTSUMNO" localSheetId="1">#REF!</definedName>
    <definedName name="EXTSUMNO">#REF!</definedName>
    <definedName name="EXTTOSUM" localSheetId="1">#REF!</definedName>
    <definedName name="EXTTOSUM">#REF!</definedName>
    <definedName name="FAFAILSUM" localSheetId="1">#REF!</definedName>
    <definedName name="FAFAILSUM">#REF!</definedName>
    <definedName name="failcell1" localSheetId="1">#REF!</definedName>
    <definedName name="failcell1">#REF!</definedName>
    <definedName name="failcell10" localSheetId="1">#REF!</definedName>
    <definedName name="failcell10">#REF!</definedName>
    <definedName name="failcell11" localSheetId="1">#REF!</definedName>
    <definedName name="failcell11">#REF!</definedName>
    <definedName name="failcell12" localSheetId="1">#REF!</definedName>
    <definedName name="failcell12">#REF!</definedName>
    <definedName name="failcell13" localSheetId="1">#REF!</definedName>
    <definedName name="failcell13">#REF!</definedName>
    <definedName name="failcell14" localSheetId="1">#REF!</definedName>
    <definedName name="failcell14">#REF!</definedName>
    <definedName name="failcell15" localSheetId="1">#REF!</definedName>
    <definedName name="failcell15">#REF!</definedName>
    <definedName name="failcell16" localSheetId="1">#REF!</definedName>
    <definedName name="failcell16">#REF!</definedName>
    <definedName name="failcell17" localSheetId="1">#REF!</definedName>
    <definedName name="failcell17">#REF!</definedName>
    <definedName name="failcell18" localSheetId="1">#REF!</definedName>
    <definedName name="failcell18">#REF!</definedName>
    <definedName name="failcell19" localSheetId="1">#REF!</definedName>
    <definedName name="failcell19">#REF!</definedName>
    <definedName name="failcell2" localSheetId="1">#REF!</definedName>
    <definedName name="failcell2">#REF!</definedName>
    <definedName name="failcell20" localSheetId="1">#REF!</definedName>
    <definedName name="failcell20">#REF!</definedName>
    <definedName name="failcell21" localSheetId="1">#REF!</definedName>
    <definedName name="failcell21">#REF!</definedName>
    <definedName name="failcell22" localSheetId="1">#REF!</definedName>
    <definedName name="failcell22">#REF!</definedName>
    <definedName name="failcell23" localSheetId="1">#REF!</definedName>
    <definedName name="failcell23">#REF!</definedName>
    <definedName name="failcell24" localSheetId="1">#REF!</definedName>
    <definedName name="failcell24">#REF!</definedName>
    <definedName name="failcell25" localSheetId="1">#REF!</definedName>
    <definedName name="failcell25">#REF!</definedName>
    <definedName name="failcell26" localSheetId="1">#REF!</definedName>
    <definedName name="failcell26">#REF!</definedName>
    <definedName name="failcell27" localSheetId="1">#REF!</definedName>
    <definedName name="failcell27">#REF!</definedName>
    <definedName name="failcell28" localSheetId="1">#REF!</definedName>
    <definedName name="failcell28">#REF!</definedName>
    <definedName name="failcell29" localSheetId="1">#REF!</definedName>
    <definedName name="failcell29">#REF!</definedName>
    <definedName name="failcell3" localSheetId="1">#REF!</definedName>
    <definedName name="failcell3">#REF!</definedName>
    <definedName name="failcell30" localSheetId="1">#REF!</definedName>
    <definedName name="failcell30">#REF!</definedName>
    <definedName name="failcell31" localSheetId="1">#REF!</definedName>
    <definedName name="failcell31">#REF!</definedName>
    <definedName name="failcell32" localSheetId="1">#REF!</definedName>
    <definedName name="failcell32">#REF!</definedName>
    <definedName name="failcell33" localSheetId="1">#REF!</definedName>
    <definedName name="failcell33">#REF!</definedName>
    <definedName name="failcell34" localSheetId="1">#REF!</definedName>
    <definedName name="failcell34">#REF!</definedName>
    <definedName name="failcell35" localSheetId="1">#REF!</definedName>
    <definedName name="failcell35">#REF!</definedName>
    <definedName name="failcell36" localSheetId="1">#REF!</definedName>
    <definedName name="failcell36">#REF!</definedName>
    <definedName name="failcell4" localSheetId="1">#REF!</definedName>
    <definedName name="failcell4">#REF!</definedName>
    <definedName name="failcell5" localSheetId="1">#REF!</definedName>
    <definedName name="failcell5">#REF!</definedName>
    <definedName name="failcell6" localSheetId="1">#REF!</definedName>
    <definedName name="failcell6">#REF!</definedName>
    <definedName name="failcell7" localSheetId="1">#REF!</definedName>
    <definedName name="failcell7">#REF!</definedName>
    <definedName name="failcell8" localSheetId="1">#REF!</definedName>
    <definedName name="failcell8">#REF!</definedName>
    <definedName name="failcell9" localSheetId="1">#REF!</definedName>
    <definedName name="failcell9">#REF!</definedName>
    <definedName name="failmo1" localSheetId="1">#REF!</definedName>
    <definedName name="failmo1">#REF!</definedName>
    <definedName name="failmo10" localSheetId="1">#REF!</definedName>
    <definedName name="failmo10">#REF!</definedName>
    <definedName name="failmo11" localSheetId="1">#REF!</definedName>
    <definedName name="failmo11">#REF!</definedName>
    <definedName name="failmo12" localSheetId="1">#REF!</definedName>
    <definedName name="failmo12">#REF!</definedName>
    <definedName name="failmo13" localSheetId="1">#REF!</definedName>
    <definedName name="failmo13">#REF!</definedName>
    <definedName name="failmo14" localSheetId="1">#REF!</definedName>
    <definedName name="failmo14">#REF!</definedName>
    <definedName name="failmo15" localSheetId="1">#REF!</definedName>
    <definedName name="failmo15">#REF!</definedName>
    <definedName name="failmo16" localSheetId="1">#REF!</definedName>
    <definedName name="failmo16">#REF!</definedName>
    <definedName name="failmo17" localSheetId="1">#REF!</definedName>
    <definedName name="failmo17">#REF!</definedName>
    <definedName name="failmo18" localSheetId="1">#REF!</definedName>
    <definedName name="failmo18">#REF!</definedName>
    <definedName name="failmo19" localSheetId="1">#REF!</definedName>
    <definedName name="failmo19">#REF!</definedName>
    <definedName name="failmo2" localSheetId="1">#REF!</definedName>
    <definedName name="failmo2">#REF!</definedName>
    <definedName name="failmo20" localSheetId="1">#REF!</definedName>
    <definedName name="failmo20">#REF!</definedName>
    <definedName name="failmo21" localSheetId="1">#REF!</definedName>
    <definedName name="failmo21">#REF!</definedName>
    <definedName name="failmo22" localSheetId="1">#REF!</definedName>
    <definedName name="failmo22">#REF!</definedName>
    <definedName name="failmo23" localSheetId="1">#REF!</definedName>
    <definedName name="failmo23">#REF!</definedName>
    <definedName name="failmo24" localSheetId="1">#REF!</definedName>
    <definedName name="failmo24">#REF!</definedName>
    <definedName name="failmo25" localSheetId="1">#REF!</definedName>
    <definedName name="failmo25">#REF!</definedName>
    <definedName name="failmo26" localSheetId="1">#REF!</definedName>
    <definedName name="failmo26">#REF!</definedName>
    <definedName name="failmo27" localSheetId="1">#REF!</definedName>
    <definedName name="failmo27">#REF!</definedName>
    <definedName name="failmo28" localSheetId="1">#REF!</definedName>
    <definedName name="failmo28">#REF!</definedName>
    <definedName name="failmo29" localSheetId="1">#REF!</definedName>
    <definedName name="failmo29">#REF!</definedName>
    <definedName name="failmo3" localSheetId="1">#REF!</definedName>
    <definedName name="failmo3">#REF!</definedName>
    <definedName name="failmo30" localSheetId="1">#REF!</definedName>
    <definedName name="failmo30">#REF!</definedName>
    <definedName name="failmo31" localSheetId="1">#REF!</definedName>
    <definedName name="failmo31">#REF!</definedName>
    <definedName name="failmo32" localSheetId="1">#REF!</definedName>
    <definedName name="failmo32">#REF!</definedName>
    <definedName name="failmo33" localSheetId="1">#REF!</definedName>
    <definedName name="failmo33">#REF!</definedName>
    <definedName name="failmo34" localSheetId="1">#REF!</definedName>
    <definedName name="failmo34">#REF!</definedName>
    <definedName name="failmo35" localSheetId="1">#REF!</definedName>
    <definedName name="failmo35">#REF!</definedName>
    <definedName name="failmo36" localSheetId="1">#REF!</definedName>
    <definedName name="failmo36">#REF!</definedName>
    <definedName name="failmo4" localSheetId="1">#REF!</definedName>
    <definedName name="failmo4">#REF!</definedName>
    <definedName name="failmo5" localSheetId="1">#REF!</definedName>
    <definedName name="failmo5">#REF!</definedName>
    <definedName name="failmo6" localSheetId="1">#REF!</definedName>
    <definedName name="failmo6">#REF!</definedName>
    <definedName name="failmo7" localSheetId="1">#REF!</definedName>
    <definedName name="failmo7">#REF!</definedName>
    <definedName name="failmo8" localSheetId="1">#REF!</definedName>
    <definedName name="failmo8">#REF!</definedName>
    <definedName name="failmo9" localSheetId="1">#REF!</definedName>
    <definedName name="failmo9">#REF!</definedName>
    <definedName name="FANCELL" localSheetId="1">'ULC Coverpage'!#REF!</definedName>
    <definedName name="FANCELL">#REF!</definedName>
    <definedName name="FANCELL1" localSheetId="1">#REF!</definedName>
    <definedName name="FANCELL1">#REF!</definedName>
    <definedName name="FANREPCELL" localSheetId="1">#REF!</definedName>
    <definedName name="FANREPCELL">#REF!</definedName>
    <definedName name="FANTSUM" localSheetId="1">#REF!</definedName>
    <definedName name="FANTSUM">#REF!</definedName>
    <definedName name="FAPASS" localSheetId="1">#REF!</definedName>
    <definedName name="FAPASS">#REF!</definedName>
    <definedName name="FAPASSUM" localSheetId="1">#REF!</definedName>
    <definedName name="FAPASSUM">#REF!</definedName>
    <definedName name="FARBSUM" localSheetId="1">#REF!</definedName>
    <definedName name="FARBSUM">#REF!</definedName>
    <definedName name="FAREPSUM" localSheetId="1">#REF!</definedName>
    <definedName name="FAREPSUM">#REF!</definedName>
    <definedName name="FASPARECELL" localSheetId="1">'ULC Coverpage'!#REF!</definedName>
    <definedName name="FASPARECELL">#REF!</definedName>
    <definedName name="FASUMMARY" localSheetId="1">#REF!</definedName>
    <definedName name="FASUMMARY">#REF!</definedName>
    <definedName name="FASUMNO" localSheetId="1">#REF!</definedName>
    <definedName name="FASUMNO">#REF!</definedName>
    <definedName name="FATOSUM" localSheetId="1">#REF!</definedName>
    <definedName name="FATOSUM">#REF!</definedName>
    <definedName name="FLOW" localSheetId="1">#REF!</definedName>
    <definedName name="FLOW">#REF!</definedName>
    <definedName name="HeadCell" localSheetId="1">'ULC Coverpage'!#REF!</definedName>
    <definedName name="HeadCell">#REF!</definedName>
    <definedName name="HeadCell1" localSheetId="1">#REF!</definedName>
    <definedName name="HeadCell1">#REF!</definedName>
    <definedName name="HEADCELL2" localSheetId="1">#REF!</definedName>
    <definedName name="HEADCELL2">#REF!</definedName>
    <definedName name="HeadRow" localSheetId="1">'ULC Coverpage'!$28:$28</definedName>
    <definedName name="HeadRow">#REF!</definedName>
    <definedName name="HeadWrap" localSheetId="1">'ULC Coverpage'!#REF!</definedName>
    <definedName name="HeadWrap">#REF!</definedName>
    <definedName name="HEATDWELL" localSheetId="1">#REF!</definedName>
    <definedName name="HEATDWELL">#REF!</definedName>
    <definedName name="HEATNODWELL" localSheetId="1">#REF!</definedName>
    <definedName name="HEATNODWELL">#REF!</definedName>
    <definedName name="HEATREPCELL" localSheetId="1">#REF!</definedName>
    <definedName name="HEATREPCELL">#REF!</definedName>
    <definedName name="HORNCELL" localSheetId="1">'ULC Coverpage'!#REF!</definedName>
    <definedName name="HORNCELL">#REF!</definedName>
    <definedName name="HORNCELL1" localSheetId="1">#REF!</definedName>
    <definedName name="HORNCELL1">#REF!</definedName>
    <definedName name="HORNREPCELL" localSheetId="1">#REF!</definedName>
    <definedName name="HORNREPCELL">#REF!</definedName>
    <definedName name="HOSEFAISUM" localSheetId="1">#REF!</definedName>
    <definedName name="HOSEFAISUM">#REF!</definedName>
    <definedName name="HOSENASUM" localSheetId="1">#REF!</definedName>
    <definedName name="HOSENASUM">#REF!</definedName>
    <definedName name="HOSENTSUM" localSheetId="1">#REF!</definedName>
    <definedName name="HOSENTSUM">#REF!</definedName>
    <definedName name="HOSEPASS" localSheetId="1">#REF!</definedName>
    <definedName name="HOSEPASS">#REF!</definedName>
    <definedName name="hoserep100" localSheetId="1">#REF!</definedName>
    <definedName name="hoserep100">#REF!</definedName>
    <definedName name="hoserep50" localSheetId="1">#REF!</definedName>
    <definedName name="hoserep50">#REF!</definedName>
    <definedName name="hoserep75" localSheetId="1">#REF!</definedName>
    <definedName name="hoserep75">#REF!</definedName>
    <definedName name="HOSEREPSUM" localSheetId="1">#REF!</definedName>
    <definedName name="HOSEREPSUM">#REF!</definedName>
    <definedName name="HOSESPARECELL" localSheetId="1">'ULC Coverpage'!#REF!</definedName>
    <definedName name="HOSESPARECELL">#REF!</definedName>
    <definedName name="HOSESUMNO" localSheetId="1">#REF!</definedName>
    <definedName name="HOSESUMNO">#REF!</definedName>
    <definedName name="HOSETOSUM" localSheetId="1">#REF!</definedName>
    <definedName name="HOSETOSUM">#REF!</definedName>
    <definedName name="HYDRO100" localSheetId="1">'ULC Coverpage'!#REF!</definedName>
    <definedName name="HYDRO100">#REF!</definedName>
    <definedName name="HYDRO1001">#REF!</definedName>
    <definedName name="HYDRO50" localSheetId="1">'ULC Coverpage'!#REF!</definedName>
    <definedName name="HYDRO50">#REF!</definedName>
    <definedName name="HYDRO501">#REF!</definedName>
    <definedName name="HYDRO75" localSheetId="1">'ULC Coverpage'!#REF!</definedName>
    <definedName name="HYDRO75">#REF!</definedName>
    <definedName name="HYDRO751">#REF!</definedName>
    <definedName name="LD12144CELL" localSheetId="1">'ULC Coverpage'!#REF!</definedName>
    <definedName name="LD12144CELL">#REF!</definedName>
    <definedName name="LD12144CELL1">#REF!</definedName>
    <definedName name="LD12144REP" localSheetId="1">#REF!</definedName>
    <definedName name="LD12144REP">#REF!</definedName>
    <definedName name="LD12150CELL" localSheetId="1">'ULC Coverpage'!#REF!</definedName>
    <definedName name="LD12150CELL">#REF!</definedName>
    <definedName name="LD12150CELL1">#REF!</definedName>
    <definedName name="LD12150REP" localSheetId="1">#REF!</definedName>
    <definedName name="LD12150REP">#REF!</definedName>
    <definedName name="LD12250CELL" localSheetId="1">'ULC Coverpage'!#REF!</definedName>
    <definedName name="LD12250CELL">#REF!</definedName>
    <definedName name="LD12250CELL1">#REF!</definedName>
    <definedName name="LD12250REP" localSheetId="1">#REF!</definedName>
    <definedName name="LD12250REP">#REF!</definedName>
    <definedName name="LD12360CELL" localSheetId="1">'ULC Coverpage'!#REF!</definedName>
    <definedName name="LD12360CELL">#REF!</definedName>
    <definedName name="LD12360CELL1">#REF!</definedName>
    <definedName name="LD12360REP" localSheetId="1">#REF!</definedName>
    <definedName name="LD12360REP">#REF!</definedName>
    <definedName name="LD1275CELL" localSheetId="1">'ULC Coverpage'!#REF!</definedName>
    <definedName name="LD1275CELL">#REF!</definedName>
    <definedName name="LD1275CELL1">#REF!</definedName>
    <definedName name="LD1275REP" localSheetId="1">#REF!</definedName>
    <definedName name="LD1275REP">#REF!</definedName>
    <definedName name="LD6150CELL" localSheetId="1">'ULC Coverpage'!#REF!</definedName>
    <definedName name="LD6150CELL">#REF!</definedName>
    <definedName name="LD6150CELL1">#REF!</definedName>
    <definedName name="LD6150REP" localSheetId="1">#REF!</definedName>
    <definedName name="LD6150REP">#REF!</definedName>
    <definedName name="LD6180CELL" localSheetId="1">'ULC Coverpage'!#REF!</definedName>
    <definedName name="LD6180CELL">#REF!</definedName>
    <definedName name="LD6180CELL1">#REF!</definedName>
    <definedName name="LD6180REP" localSheetId="1">#REF!</definedName>
    <definedName name="LD6180REP">#REF!</definedName>
    <definedName name="LD636CELL" localSheetId="1">'ULC Coverpage'!#REF!</definedName>
    <definedName name="LD636CELL">#REF!</definedName>
    <definedName name="LD636CELL1">#REF!</definedName>
    <definedName name="LD636REP" localSheetId="1">#REF!</definedName>
    <definedName name="LD636REP">#REF!</definedName>
    <definedName name="LD675CELL" localSheetId="1">'ULC Coverpage'!#REF!</definedName>
    <definedName name="LD675CELL">#REF!</definedName>
    <definedName name="LD675CELL1">#REF!</definedName>
    <definedName name="LD675REP" localSheetId="1">#REF!</definedName>
    <definedName name="LD675REP">#REF!</definedName>
    <definedName name="LDX12144CELL" localSheetId="1">'ULC Coverpage'!#REF!</definedName>
    <definedName name="LDX12144CELL">#REF!</definedName>
    <definedName name="LDX12144CELL1">#REF!</definedName>
    <definedName name="LDX12144REP" localSheetId="1">#REF!</definedName>
    <definedName name="LDX12144REP">#REF!</definedName>
    <definedName name="LDX644CELL" localSheetId="1">'ULC Coverpage'!#REF!</definedName>
    <definedName name="LDX644CELL">#REF!</definedName>
    <definedName name="LDX644CELL1">#REF!</definedName>
    <definedName name="LDX644REP" localSheetId="1">#REF!</definedName>
    <definedName name="LDX644REP">#REF!</definedName>
    <definedName name="LEDEXITCELL" localSheetId="1">'ULC Coverpage'!#REF!</definedName>
    <definedName name="LEDEXITCELL">#REF!</definedName>
    <definedName name="LEDEXITCELL1">#REF!</definedName>
    <definedName name="LEDEXITCOMBO" localSheetId="1">'ULC Coverpage'!#REF!</definedName>
    <definedName name="LEDEXITCOMBO">#REF!</definedName>
    <definedName name="LEDEXITCOMBO1">#REF!</definedName>
    <definedName name="LEDEXITCOMBOREP" localSheetId="1">#REF!</definedName>
    <definedName name="LEDEXITCOMBOREP">#REF!</definedName>
    <definedName name="LEDEXITREP" localSheetId="1">#REF!</definedName>
    <definedName name="LEDEXITREP">#REF!</definedName>
    <definedName name="LES18CELL" localSheetId="1">'ULC Coverpage'!#REF!</definedName>
    <definedName name="LES18CELL">#REF!</definedName>
    <definedName name="LES18CELL1" localSheetId="1">#REF!</definedName>
    <definedName name="LES18CELL1">#REF!</definedName>
    <definedName name="LES18ECELL" localSheetId="1">'ULC Coverpage'!#REF!</definedName>
    <definedName name="LES18ECELL">#REF!</definedName>
    <definedName name="LES18ECELL1" localSheetId="1">#REF!</definedName>
    <definedName name="LES18ECELL1">#REF!</definedName>
    <definedName name="LES18EREP1" localSheetId="1">#REF!</definedName>
    <definedName name="LES18EREP1">#REF!</definedName>
    <definedName name="LES18PCELL" localSheetId="1">'ULC Coverpage'!#REF!</definedName>
    <definedName name="LES18PCELL">#REF!</definedName>
    <definedName name="LES18PCELL1">#REF!</definedName>
    <definedName name="LES18Prep" localSheetId="1">#REF!</definedName>
    <definedName name="LES18Prep">#REF!</definedName>
    <definedName name="LES18REP" localSheetId="1">#REF!</definedName>
    <definedName name="LES18REP">#REF!</definedName>
    <definedName name="LES18RT2CELL" localSheetId="1">'ULC Coverpage'!#REF!</definedName>
    <definedName name="LES18RT2CELL">#REF!</definedName>
    <definedName name="LES18RT2CELL1" localSheetId="1">#REF!</definedName>
    <definedName name="LES18RT2CELL1">#REF!</definedName>
    <definedName name="LES18RT2REP" localSheetId="1">#REF!</definedName>
    <definedName name="LES18RT2REP">#REF!</definedName>
    <definedName name="LES18RTCELL" localSheetId="1">'ULC Coverpage'!#REF!</definedName>
    <definedName name="LES18RTCELL">#REF!</definedName>
    <definedName name="LES18RTCELL1">#REF!</definedName>
    <definedName name="LES18RTREP" localSheetId="1">#REF!</definedName>
    <definedName name="LES18RTREP">#REF!</definedName>
    <definedName name="LITHONIACELL" localSheetId="1">'ULC Coverpage'!#REF!</definedName>
    <definedName name="LITHONIACELL">#REF!</definedName>
    <definedName name="LITHONIACELL1">#REF!</definedName>
    <definedName name="LITHONIAREP" localSheetId="1">#REF!</definedName>
    <definedName name="LITHONIAREP">#REF!</definedName>
    <definedName name="LITHRT2CELL" localSheetId="1">'ULC Coverpage'!#REF!</definedName>
    <definedName name="LITHRT2CELL">#REF!</definedName>
    <definedName name="LITHRT2CELL1">#REF!</definedName>
    <definedName name="LITHRT2REP" localSheetId="1">#REF!</definedName>
    <definedName name="LITHRT2REP">#REF!</definedName>
    <definedName name="LITHRT9CELL" localSheetId="1">'ULC Coverpage'!#REF!</definedName>
    <definedName name="LITHRT9CELL">#REF!</definedName>
    <definedName name="LITHRT9CELL1">#REF!</definedName>
    <definedName name="LITHRT9REP" localSheetId="1">#REF!</definedName>
    <definedName name="LITHRT9REP">#REF!</definedName>
    <definedName name="LOWAIR" localSheetId="1">#REF!</definedName>
    <definedName name="LOWAIR">#REF!</definedName>
    <definedName name="M12150CELL" localSheetId="1">'ULC Coverpage'!#REF!</definedName>
    <definedName name="M12150CELL">#REF!</definedName>
    <definedName name="M12150CELL1" localSheetId="1">#REF!</definedName>
    <definedName name="M12150CELL1">#REF!</definedName>
    <definedName name="M12150REP" localSheetId="1">#REF!</definedName>
    <definedName name="M12150REP">#REF!</definedName>
    <definedName name="MISCBATTFAIL" localSheetId="1">#REF!</definedName>
    <definedName name="MISCBATTFAIL">#REF!</definedName>
    <definedName name="MISCBATTREP" localSheetId="1">#REF!</definedName>
    <definedName name="MISCBATTREP">#REF!</definedName>
    <definedName name="MISCELU" localSheetId="1">#REF!</definedName>
    <definedName name="MISCELU">#REF!</definedName>
    <definedName name="MISCELUREP" localSheetId="1">#REF!</definedName>
    <definedName name="MISCELUREP">#REF!</definedName>
    <definedName name="MODCELL" localSheetId="1">'ULC Coverpage'!#REF!</definedName>
    <definedName name="MODCELL">#REF!</definedName>
    <definedName name="MODCELL1" localSheetId="1">#REF!</definedName>
    <definedName name="MODCELL1">#REF!</definedName>
    <definedName name="modelno1" localSheetId="1">#REF!</definedName>
    <definedName name="modelno1">#REF!</definedName>
    <definedName name="modelno10" localSheetId="1">#REF!</definedName>
    <definedName name="modelno10">#REF!</definedName>
    <definedName name="modelno11" localSheetId="1">#REF!</definedName>
    <definedName name="modelno11">#REF!</definedName>
    <definedName name="modelno12" localSheetId="1">#REF!</definedName>
    <definedName name="modelno12">#REF!</definedName>
    <definedName name="modelno13" localSheetId="1">#REF!</definedName>
    <definedName name="modelno13">#REF!</definedName>
    <definedName name="modelno14" localSheetId="1">#REF!</definedName>
    <definedName name="modelno14">#REF!</definedName>
    <definedName name="modelno15" localSheetId="1">#REF!</definedName>
    <definedName name="modelno15">#REF!</definedName>
    <definedName name="modelno16" localSheetId="1">#REF!</definedName>
    <definedName name="modelno16">#REF!</definedName>
    <definedName name="modelno17" localSheetId="1">#REF!</definedName>
    <definedName name="modelno17">#REF!</definedName>
    <definedName name="modelno18" localSheetId="1">#REF!</definedName>
    <definedName name="modelno18">#REF!</definedName>
    <definedName name="modelno19" localSheetId="1">#REF!</definedName>
    <definedName name="modelno19">#REF!</definedName>
    <definedName name="modelno2" localSheetId="1">#REF!</definedName>
    <definedName name="modelno2">#REF!</definedName>
    <definedName name="modelno20" localSheetId="1">#REF!</definedName>
    <definedName name="modelno20">#REF!</definedName>
    <definedName name="modelno21" localSheetId="1">#REF!</definedName>
    <definedName name="modelno21">#REF!</definedName>
    <definedName name="modelno22" localSheetId="1">#REF!</definedName>
    <definedName name="modelno22">#REF!</definedName>
    <definedName name="modelno23" localSheetId="1">#REF!</definedName>
    <definedName name="modelno23">#REF!</definedName>
    <definedName name="modelno24" localSheetId="1">#REF!</definedName>
    <definedName name="modelno24">#REF!</definedName>
    <definedName name="modelno25" localSheetId="1">#REF!</definedName>
    <definedName name="modelno25">#REF!</definedName>
    <definedName name="modelno26" localSheetId="1">#REF!</definedName>
    <definedName name="modelno26">#REF!</definedName>
    <definedName name="modelno27" localSheetId="1">#REF!</definedName>
    <definedName name="modelno27">#REF!</definedName>
    <definedName name="modelno28" localSheetId="1">#REF!</definedName>
    <definedName name="modelno28">#REF!</definedName>
    <definedName name="modelno29" localSheetId="1">#REF!</definedName>
    <definedName name="modelno29">#REF!</definedName>
    <definedName name="modelno3" localSheetId="1">#REF!</definedName>
    <definedName name="modelno3">#REF!</definedName>
    <definedName name="modelno30" localSheetId="1">#REF!</definedName>
    <definedName name="modelno30">#REF!</definedName>
    <definedName name="modelno31" localSheetId="1">#REF!</definedName>
    <definedName name="modelno31">#REF!</definedName>
    <definedName name="modelno32" localSheetId="1">#REF!</definedName>
    <definedName name="modelno32">#REF!</definedName>
    <definedName name="modelno33" localSheetId="1">#REF!</definedName>
    <definedName name="modelno33">#REF!</definedName>
    <definedName name="modelno34" localSheetId="1">#REF!</definedName>
    <definedName name="modelno34">#REF!</definedName>
    <definedName name="modelno35" localSheetId="1">#REF!</definedName>
    <definedName name="modelno35">#REF!</definedName>
    <definedName name="modelno36" localSheetId="1">#REF!</definedName>
    <definedName name="modelno36">#REF!</definedName>
    <definedName name="modelno4" localSheetId="1">#REF!</definedName>
    <definedName name="modelno4">#REF!</definedName>
    <definedName name="modelno5" localSheetId="1">#REF!</definedName>
    <definedName name="modelno5">#REF!</definedName>
    <definedName name="modelno6" localSheetId="1">#REF!</definedName>
    <definedName name="modelno6">#REF!</definedName>
    <definedName name="modelno7" localSheetId="1">#REF!</definedName>
    <definedName name="modelno7">#REF!</definedName>
    <definedName name="modelno8" localSheetId="1">#REF!</definedName>
    <definedName name="modelno8">#REF!</definedName>
    <definedName name="modelno9" localSheetId="1">#REF!</definedName>
    <definedName name="modelno9">#REF!</definedName>
    <definedName name="MODREPCELL" localSheetId="1">#REF!</definedName>
    <definedName name="MODREPCELL">#REF!</definedName>
    <definedName name="MSL12150CELL" localSheetId="1">'ULC Coverpage'!#REF!</definedName>
    <definedName name="MSL12150CELL">#REF!</definedName>
    <definedName name="MSL12150CELL1" localSheetId="1">#REF!</definedName>
    <definedName name="MSL12150CELL1">#REF!</definedName>
    <definedName name="MSL12150REP" localSheetId="1">#REF!</definedName>
    <definedName name="MSL12150REP">#REF!</definedName>
    <definedName name="MSL12200CELL" localSheetId="1">'ULC Coverpage'!#REF!</definedName>
    <definedName name="MSL12200CELL">#REF!</definedName>
    <definedName name="MSL12200CELL1">#REF!</definedName>
    <definedName name="MSL12200REP" localSheetId="1">#REF!</definedName>
    <definedName name="MSL12200REP">#REF!</definedName>
    <definedName name="MSL1236CELL" localSheetId="1">'ULC Coverpage'!#REF!</definedName>
    <definedName name="MSL1236CELL">#REF!</definedName>
    <definedName name="MSL1236CELL1">#REF!</definedName>
    <definedName name="MSL1236REP" localSheetId="1">#REF!</definedName>
    <definedName name="MSL1236REP">#REF!</definedName>
    <definedName name="NICAD11" localSheetId="1">#REF!</definedName>
    <definedName name="NICAD11">#REF!</definedName>
    <definedName name="NICAD11REP" localSheetId="1">#REF!</definedName>
    <definedName name="NICAD11REP">#REF!</definedName>
    <definedName name="NICAD2HD" localSheetId="1">#REF!</definedName>
    <definedName name="NICAD2HD">#REF!</definedName>
    <definedName name="NICAD2HDREP" localSheetId="1">#REF!</definedName>
    <definedName name="NICAD2HDREP">#REF!</definedName>
    <definedName name="NICAD2W" localSheetId="1">#REF!</definedName>
    <definedName name="NICAD2W">#REF!</definedName>
    <definedName name="NICAD2WHD" localSheetId="1">#REF!</definedName>
    <definedName name="NICAD2WHD">#REF!</definedName>
    <definedName name="NICAD2WHDREP" localSheetId="1">#REF!</definedName>
    <definedName name="NICAD2WHDREP">#REF!</definedName>
    <definedName name="NICAD2WREP" localSheetId="1">#REF!</definedName>
    <definedName name="NICAD2WREP">#REF!</definedName>
    <definedName name="NICAD3HD" localSheetId="1">#REF!</definedName>
    <definedName name="NICAD3HD">#REF!</definedName>
    <definedName name="NICAD3HDREP" localSheetId="1">#REF!</definedName>
    <definedName name="NICAD3HDREP">#REF!</definedName>
    <definedName name="NICAD3P" localSheetId="1">#REF!</definedName>
    <definedName name="NICAD3P">#REF!</definedName>
    <definedName name="NICAD3PREP" localSheetId="1">#REF!</definedName>
    <definedName name="NICAD3PREP">#REF!</definedName>
    <definedName name="NICAD3W" localSheetId="1">#REF!</definedName>
    <definedName name="NICAD3W">#REF!</definedName>
    <definedName name="NICAD3WREP" localSheetId="1">#REF!</definedName>
    <definedName name="NICAD3WREP">#REF!</definedName>
    <definedName name="NICAD4B" localSheetId="1">#REF!</definedName>
    <definedName name="NICAD4B">#REF!</definedName>
    <definedName name="NICAD4BREP" localSheetId="1">#REF!</definedName>
    <definedName name="NICAD4BREP">#REF!</definedName>
    <definedName name="NICAD4L" localSheetId="1">#REF!</definedName>
    <definedName name="NICAD4L">#REF!</definedName>
    <definedName name="NICAD4LREP" localSheetId="1">#REF!</definedName>
    <definedName name="NICAD4LREP">#REF!</definedName>
    <definedName name="NICAD4SPL" localSheetId="1">#REF!</definedName>
    <definedName name="NICAD4SPL">#REF!</definedName>
    <definedName name="NICAD4SPLREP" localSheetId="1">#REF!</definedName>
    <definedName name="NICAD4SPLREP">#REF!</definedName>
    <definedName name="NICAD4SQ" localSheetId="1">#REF!</definedName>
    <definedName name="NICAD4SQ">#REF!</definedName>
    <definedName name="NICAD4SQREP" localSheetId="1">#REF!</definedName>
    <definedName name="NICAD4SQREP">#REF!</definedName>
    <definedName name="NICAD4W" localSheetId="1">#REF!</definedName>
    <definedName name="NICAD4W">#REF!</definedName>
    <definedName name="NICAD4WREP" localSheetId="1">#REF!</definedName>
    <definedName name="NICAD4WREP">#REF!</definedName>
    <definedName name="NICADCell" localSheetId="1">'ULC Coverpage'!#REF!</definedName>
    <definedName name="NICADCell">#REF!</definedName>
    <definedName name="NICADCELL1" localSheetId="1">#REF!</definedName>
    <definedName name="NICADCELL1">#REF!</definedName>
    <definedName name="NICADREPCELL" localSheetId="1">#REF!</definedName>
    <definedName name="NICADREPCELL">#REF!</definedName>
    <definedName name="NOCELLS">#REF!</definedName>
    <definedName name="OTHERSPARECELL" localSheetId="1">'ULC Coverpage'!#REF!</definedName>
    <definedName name="OTHERSPARECELL">#REF!</definedName>
    <definedName name="PANELCELL" localSheetId="1">'ULC Coverpage'!#REF!</definedName>
    <definedName name="PANELCELL">#REF!</definedName>
    <definedName name="PANELCELL1">#REF!</definedName>
    <definedName name="PANELREPCELL" localSheetId="1">#REF!</definedName>
    <definedName name="PANELREPCELL">#REF!</definedName>
    <definedName name="PHONEREPCELL" localSheetId="1">#REF!</definedName>
    <definedName name="PHONEREPCELL">#REF!</definedName>
    <definedName name="_xlnm.Print_Area" localSheetId="8">'20.1 | Report'!$A$1:$S$39</definedName>
    <definedName name="_xlnm.Print_Area" localSheetId="9">'20.2 | Deficiencies'!$A$1:$M$26</definedName>
    <definedName name="_xlnm.Print_Area" localSheetId="10">'20.3 | Recommendations'!$A$1:$M$36</definedName>
    <definedName name="_xlnm.Print_Area" localSheetId="11">'21 | Documentation'!$A$1:$Q$40</definedName>
    <definedName name="_xlnm.Print_Area" localSheetId="13">'22.1 | CU or Transp Insp'!$A$1:$U$43</definedName>
    <definedName name="_xlnm.Print_Area" localSheetId="25">'22.11 Signal Receiving Centre'!$A$1:$O$25</definedName>
    <definedName name="_xlnm.Print_Area" localSheetId="15">'22.2 | CU or Transp Test'!$A$1:$P$39</definedName>
    <definedName name="_xlnm.Print_Area" localSheetId="16">'22.3 + 22.4 | Voice &amp; PS'!$A$1:$P$44</definedName>
    <definedName name="_xlnm.Print_Area" localSheetId="18">'22.5 | Power Supply(s)'!$A$1:$P$45</definedName>
    <definedName name="_xlnm.Print_Area" localSheetId="19">'22.6 | Annunciator(s)'!$A$1:$P$35</definedName>
    <definedName name="_xlnm.Print_Area" localSheetId="20">'22.7 | Annun &amp; Seq Disp'!$A$1:$P$37</definedName>
    <definedName name="_xlnm.Print_Area" localSheetId="21">'22.9 + 22.10 | Printer'!$A$1:$R$44</definedName>
    <definedName name="_xlnm.Print_Area" localSheetId="22">'23.1 Field Device Legend'!$A$1:$O$73</definedName>
    <definedName name="_xlnm.Print_Area" localSheetId="23">'23.2 Device Record'!$A$1:$M$82</definedName>
    <definedName name="_xlnm.Print_Area" localSheetId="24">'23.3 CircuitFaultTolerance'!$A$1:$O$41</definedName>
    <definedName name="_xlnm.Print_Area" localSheetId="12">'29, 30, 31 Documentation (2)'!$A$1:$O$73</definedName>
    <definedName name="_xlnm.Print_Area" localSheetId="14">'32 ControlUnit|Transponder (2)'!$A$1:$O$77</definedName>
    <definedName name="_xlnm.Print_Area" localSheetId="4">'32.11, 32.12, 32.13'!$A$1:$O$46</definedName>
    <definedName name="_xlnm.Print_Area" localSheetId="2">'32.5 Response Times'!$A$1:$O$41</definedName>
    <definedName name="_xlnm.Print_Area" localSheetId="3">'32.6 Large Scale Network System'!$A$1:$O$41</definedName>
    <definedName name="_xlnm.Print_Area" localSheetId="17">'32.7, 32.8 Power Supply (2)'!$A$1:$O$85</definedName>
    <definedName name="_xlnm.Print_Area" localSheetId="26">'33.5 SignallingDeviceSound'!$A$1:$E$68</definedName>
    <definedName name="_xlnm.Print_Area" localSheetId="7">'ELU only'!$A$1:$H$100</definedName>
    <definedName name="_xlnm.Print_Area" localSheetId="6">'EXT only'!$A$1:$H$67</definedName>
    <definedName name="_xlnm.Print_Area" localSheetId="5">'ULC Cover Page'!$A$1:$K$36</definedName>
    <definedName name="_xlnm.Print_Area" localSheetId="1">'ULC Coverpage'!$A$1:$L$35</definedName>
    <definedName name="_xlnm.Print_Titles" localSheetId="23">'23.2 Device Record'!$13:$13</definedName>
    <definedName name="_xlnm.Print_Titles" localSheetId="7">'ELU only'!$1:$12</definedName>
    <definedName name="PullCell" localSheetId="1">'ULC Coverpage'!#REF!</definedName>
    <definedName name="PullCell">#REF!</definedName>
    <definedName name="PullCell1" localSheetId="1">#REF!</definedName>
    <definedName name="PullCell1">#REF!</definedName>
    <definedName name="PULLREPCELL" localSheetId="1">#REF!</definedName>
    <definedName name="PULLREPCELL">#REF!</definedName>
    <definedName name="PULLSTATION" localSheetId="1">#REF!</definedName>
    <definedName name="PULLSTATION">#REF!</definedName>
    <definedName name="READYLITE6V34AHCELL" localSheetId="1">'ULC Coverpage'!#REF!</definedName>
    <definedName name="READYLITE6V34AHCELL">#REF!</definedName>
    <definedName name="READYLITE6V34AHCELL1" localSheetId="1">#REF!</definedName>
    <definedName name="READYLITE6V34AHCELL1">#REF!</definedName>
    <definedName name="READYLITE6V34AHREP" localSheetId="1">#REF!</definedName>
    <definedName name="READYLITE6V34AHREP">#REF!</definedName>
    <definedName name="READYLITECELL" localSheetId="1">'ULC Coverpage'!#REF!</definedName>
    <definedName name="READYLITECELL">#REF!</definedName>
    <definedName name="READYLITECELL1">#REF!</definedName>
    <definedName name="READYLITEREP" localSheetId="1">#REF!</definedName>
    <definedName name="READYLITEREP">#REF!</definedName>
    <definedName name="RECOMMEND" localSheetId="1">'ULC Coverpage'!$B$11</definedName>
    <definedName name="RECOMMEND">#REF!</definedName>
    <definedName name="RECOMMENDATIONS">#REF!</definedName>
    <definedName name="REMARKS" localSheetId="1">'ULC Coverpage'!$B$12</definedName>
    <definedName name="REMARKS">#REF!</definedName>
    <definedName name="REMOTEHEADCELL" localSheetId="1">'ULC Coverpage'!#REF!</definedName>
    <definedName name="REMOTEHEADCELL">#REF!</definedName>
    <definedName name="REMOTEHEADCELL1" localSheetId="1">#REF!</definedName>
    <definedName name="REMOTEHEADCELL1">#REF!</definedName>
    <definedName name="REMOTEHEADREP" localSheetId="1">#REF!</definedName>
    <definedName name="REMOTEHEADREP">#REF!</definedName>
    <definedName name="rep10cell" localSheetId="1">#REF!</definedName>
    <definedName name="rep10cell">#REF!</definedName>
    <definedName name="rep11cell" localSheetId="1">#REF!</definedName>
    <definedName name="rep11cell">#REF!</definedName>
    <definedName name="rep12cell" localSheetId="1">#REF!</definedName>
    <definedName name="rep12cell">#REF!</definedName>
    <definedName name="rep13cell" localSheetId="1">#REF!</definedName>
    <definedName name="rep13cell">#REF!</definedName>
    <definedName name="rep14cell" localSheetId="1">#REF!</definedName>
    <definedName name="rep14cell">#REF!</definedName>
    <definedName name="rep15cell" localSheetId="1">#REF!</definedName>
    <definedName name="rep15cell">#REF!</definedName>
    <definedName name="rep16cell" localSheetId="1">#REF!</definedName>
    <definedName name="rep16cell">#REF!</definedName>
    <definedName name="rep17cell" localSheetId="1">#REF!</definedName>
    <definedName name="rep17cell">#REF!</definedName>
    <definedName name="rep18cell" localSheetId="1">#REF!</definedName>
    <definedName name="rep18cell">#REF!</definedName>
    <definedName name="rep19cell" localSheetId="1">#REF!</definedName>
    <definedName name="rep19cell">#REF!</definedName>
    <definedName name="rep1cell" localSheetId="1">#REF!</definedName>
    <definedName name="rep1cell">#REF!</definedName>
    <definedName name="rep20cell" localSheetId="1">#REF!</definedName>
    <definedName name="rep20cell">#REF!</definedName>
    <definedName name="rep21cell" localSheetId="1">#REF!</definedName>
    <definedName name="rep21cell">#REF!</definedName>
    <definedName name="rep22cell" localSheetId="1">#REF!</definedName>
    <definedName name="rep22cell">#REF!</definedName>
    <definedName name="rep23cell" localSheetId="1">#REF!</definedName>
    <definedName name="rep23cell">#REF!</definedName>
    <definedName name="rep24cell" localSheetId="1">#REF!</definedName>
    <definedName name="rep24cell">#REF!</definedName>
    <definedName name="rep25cell" localSheetId="1">#REF!</definedName>
    <definedName name="rep25cell">#REF!</definedName>
    <definedName name="rep26cell" localSheetId="1">#REF!</definedName>
    <definedName name="rep26cell">#REF!</definedName>
    <definedName name="rep27cell" localSheetId="1">#REF!</definedName>
    <definedName name="rep27cell">#REF!</definedName>
    <definedName name="rep28cell" localSheetId="1">#REF!</definedName>
    <definedName name="rep28cell">#REF!</definedName>
    <definedName name="rep29cell" localSheetId="1">#REF!</definedName>
    <definedName name="rep29cell">#REF!</definedName>
    <definedName name="rep2cell" localSheetId="1">#REF!</definedName>
    <definedName name="rep2cell">#REF!</definedName>
    <definedName name="rep30cell" localSheetId="1">#REF!</definedName>
    <definedName name="rep30cell">#REF!</definedName>
    <definedName name="rep31cell" localSheetId="1">#REF!</definedName>
    <definedName name="rep31cell">#REF!</definedName>
    <definedName name="rep32cell" localSheetId="1">#REF!</definedName>
    <definedName name="rep32cell">#REF!</definedName>
    <definedName name="rep33cell" localSheetId="1">#REF!</definedName>
    <definedName name="rep33cell">#REF!</definedName>
    <definedName name="rep34cell" localSheetId="1">#REF!</definedName>
    <definedName name="rep34cell">#REF!</definedName>
    <definedName name="rep35cell" localSheetId="1">#REF!</definedName>
    <definedName name="rep35cell">#REF!</definedName>
    <definedName name="rep36cell" localSheetId="1">#REF!</definedName>
    <definedName name="rep36cell">#REF!</definedName>
    <definedName name="rep3cell" localSheetId="1">#REF!</definedName>
    <definedName name="rep3cell">#REF!</definedName>
    <definedName name="rep4cell" localSheetId="1">#REF!</definedName>
    <definedName name="rep4cell">#REF!</definedName>
    <definedName name="rep5cell" localSheetId="1">#REF!</definedName>
    <definedName name="rep5cell">#REF!</definedName>
    <definedName name="rep6cell" localSheetId="1">#REF!</definedName>
    <definedName name="rep6cell">#REF!</definedName>
    <definedName name="rep7cell" localSheetId="1">#REF!</definedName>
    <definedName name="rep7cell">#REF!</definedName>
    <definedName name="rep8cell" localSheetId="1">#REF!</definedName>
    <definedName name="rep8cell">#REF!</definedName>
    <definedName name="rep9cell" localSheetId="1">#REF!</definedName>
    <definedName name="rep9cell">#REF!</definedName>
    <definedName name="REPLACEDBATTERYSUM" localSheetId="1">#REF!</definedName>
    <definedName name="REPLACEDBATTERYSUM">#REF!</definedName>
    <definedName name="RG125360CELL" localSheetId="1">'ULC Coverpage'!#REF!</definedName>
    <definedName name="RG125360CELL">#REF!</definedName>
    <definedName name="RG125360CELL1" localSheetId="1">#REF!</definedName>
    <definedName name="RG125360CELL1">#REF!</definedName>
    <definedName name="RG125360REP" localSheetId="1">#REF!</definedName>
    <definedName name="RG125360REP">#REF!</definedName>
    <definedName name="RGT636CELL" localSheetId="1">'ULC Coverpage'!#REF!</definedName>
    <definedName name="RGT636CELL">#REF!</definedName>
    <definedName name="RGT636CELL1">#REF!</definedName>
    <definedName name="RGT636REP" localSheetId="1">#REF!</definedName>
    <definedName name="RGT636REP">#REF!</definedName>
    <definedName name="RHTCell" localSheetId="1">'ULC Coverpage'!#REF!</definedName>
    <definedName name="RHTCell">#REF!</definedName>
    <definedName name="RHTCell1" localSheetId="1">#REF!</definedName>
    <definedName name="RHTCell1">#REF!</definedName>
    <definedName name="RMCOMBOCELL" localSheetId="1">'ULC Coverpage'!#REF!</definedName>
    <definedName name="RMCOMBOCELL">#REF!</definedName>
    <definedName name="RMCOMBOCELL1" localSheetId="1">#REF!</definedName>
    <definedName name="RMCOMBOCELL1">#REF!</definedName>
    <definedName name="RMCOMBOREP" localSheetId="1">#REF!</definedName>
    <definedName name="RMCOMBOREP">#REF!</definedName>
    <definedName name="RMEXITCELL" localSheetId="1">'ULC Coverpage'!#REF!</definedName>
    <definedName name="RMEXITCELL">#REF!</definedName>
    <definedName name="RMEXITCELL1">#REF!</definedName>
    <definedName name="RMEXITCOMBOCELL" localSheetId="1">'ULC Coverpage'!#REF!</definedName>
    <definedName name="RMEXITCOMBOCELL">#REF!</definedName>
    <definedName name="RMEXITCOMBOCELL1">#REF!</definedName>
    <definedName name="RMEXITCOMBOREP" localSheetId="1">#REF!</definedName>
    <definedName name="RMEXITCOMBOREP">#REF!</definedName>
    <definedName name="RMEXITREP" localSheetId="1">#REF!</definedName>
    <definedName name="RMEXITREP">#REF!</definedName>
    <definedName name="RT100CELL" localSheetId="1">'ULC Coverpage'!#REF!</definedName>
    <definedName name="RT100CELL">#REF!</definedName>
    <definedName name="RT100CELL1" localSheetId="1">#REF!</definedName>
    <definedName name="RT100CELL1">#REF!</definedName>
    <definedName name="RT100REP" localSheetId="1">#REF!</definedName>
    <definedName name="RT100REP">#REF!</definedName>
    <definedName name="RT2CELL" localSheetId="1">'ULC Coverpage'!#REF!</definedName>
    <definedName name="RT2CELL">#REF!</definedName>
    <definedName name="RT2CELL1">#REF!</definedName>
    <definedName name="RT2REP" localSheetId="1">#REF!</definedName>
    <definedName name="RT2REP">#REF!</definedName>
    <definedName name="SABATTREP" localSheetId="1">#REF!</definedName>
    <definedName name="SABATTREP">#REF!</definedName>
    <definedName name="SACELL" localSheetId="1">'ULC Coverpage'!$A$31</definedName>
    <definedName name="SACELL">#REF!</definedName>
    <definedName name="SACELL1" localSheetId="1">#REF!</definedName>
    <definedName name="SACELL1">#REF!</definedName>
    <definedName name="SAOLD" localSheetId="1">'ULC Coverpage'!$A$32</definedName>
    <definedName name="SAOLD">#REF!</definedName>
    <definedName name="SAOLD1" localSheetId="1">#REF!</definedName>
    <definedName name="SAOLD1">#REF!</definedName>
    <definedName name="SAREP" localSheetId="1">#REF!</definedName>
    <definedName name="SAREP">#REF!</definedName>
    <definedName name="SASUMNO" localSheetId="1">#REF!</definedName>
    <definedName name="SASUMNO">#REF!</definedName>
    <definedName name="SIX10CELL" localSheetId="1">#REF!</definedName>
    <definedName name="SIX10CELL">#REF!</definedName>
    <definedName name="SIX20CELL" localSheetId="1">#REF!</definedName>
    <definedName name="SIX20CELL">#REF!</definedName>
    <definedName name="SIX25CELL" localSheetId="1">#REF!</definedName>
    <definedName name="SIX25CELL">#REF!</definedName>
    <definedName name="SIX5CELL" localSheetId="1">#REF!</definedName>
    <definedName name="SIX5CELL">#REF!</definedName>
    <definedName name="SIXFIVECELL" localSheetId="1">'ULC Coverpage'!#REF!</definedName>
    <definedName name="SIXFIVECELL">#REF!</definedName>
    <definedName name="SIXFIVECELL1" localSheetId="1">#REF!</definedName>
    <definedName name="SIXFIVECELL1">#REF!</definedName>
    <definedName name="SIXFIVEREP" localSheetId="1">#REF!</definedName>
    <definedName name="SIXFIVEREP">#REF!</definedName>
    <definedName name="SIXFOURCELL" localSheetId="1">'ULC Coverpage'!#REF!</definedName>
    <definedName name="SIXFOURCELL">#REF!</definedName>
    <definedName name="SIXFOURCELL1">#REF!</definedName>
    <definedName name="SIXFOURREP" localSheetId="1">#REF!</definedName>
    <definedName name="SIXFOURREP">#REF!</definedName>
    <definedName name="SixVFiveAHCell" localSheetId="1">'ULC Coverpage'!#REF!</definedName>
    <definedName name="SixVFiveAHCell">#REF!</definedName>
    <definedName name="SL2CELL" localSheetId="1">'ULC Coverpage'!#REF!</definedName>
    <definedName name="SL2CELL">#REF!</definedName>
    <definedName name="SL2CELL1">#REF!</definedName>
    <definedName name="SL2REP" localSheetId="1">#REF!</definedName>
    <definedName name="SL2REP">#REF!</definedName>
    <definedName name="SLA2LCELL" localSheetId="1">'ULC Coverpage'!#REF!</definedName>
    <definedName name="SLA2LCELL">#REF!</definedName>
    <definedName name="SLA2LCELL1">#REF!</definedName>
    <definedName name="SLA2LREP" localSheetId="1">#REF!</definedName>
    <definedName name="SLA2LREP">#REF!</definedName>
    <definedName name="SLG2CELL" localSheetId="1">'ULC Coverpage'!#REF!</definedName>
    <definedName name="SLG2CELL">#REF!</definedName>
    <definedName name="SLG2CELL1">#REF!</definedName>
    <definedName name="SLG2REP" localSheetId="1">#REF!</definedName>
    <definedName name="SLG2REP">#REF!</definedName>
    <definedName name="SMOKE" localSheetId="1">#REF!</definedName>
    <definedName name="SMOKE">#REF!</definedName>
    <definedName name="SMOKE1" localSheetId="1">#REF!</definedName>
    <definedName name="SMOKE1">#REF!</definedName>
    <definedName name="SMOKE2" localSheetId="1">#REF!</definedName>
    <definedName name="SMOKE2">#REF!</definedName>
    <definedName name="SMOKE3" localSheetId="1">#REF!</definedName>
    <definedName name="SMOKE3">#REF!</definedName>
    <definedName name="SmokeCell" localSheetId="1">'ULC Coverpage'!#REF!</definedName>
    <definedName name="SmokeCell">#REF!</definedName>
    <definedName name="SmokeCell1" localSheetId="1">#REF!</definedName>
    <definedName name="SmokeCell1">#REF!</definedName>
    <definedName name="SMOKEREPCELL" localSheetId="1">#REF!</definedName>
    <definedName name="SMOKEREPCELL">#REF!</definedName>
    <definedName name="SPANNUN" localSheetId="1">'[1]ULC - C2.1-2.12'!$A$92:$A$93,'[1]ULC - C2.1-2.12'!$A$96,'[1]ULC - C2.1-2.12'!$A$101,'[1]ULC - C2.1-2.12'!$A$103,'[1]ULC - C2.1-2.12'!$A$105,'[1]ULC - C2.1-2.12'!$A$107:$A$111,'[1]ULC - C2.1-2.12'!$A$115:$A$117</definedName>
    <definedName name="SPANNUN">#REF!,#REF!,#REF!,#REF!,#REF!,#REF!,#REF!</definedName>
    <definedName name="SPEAKERCELL" localSheetId="1">'ULC Coverpage'!#REF!</definedName>
    <definedName name="SPEAKERCELL">#REF!</definedName>
    <definedName name="SPEAKERCELL1" localSheetId="1">#REF!</definedName>
    <definedName name="SPEAKERCELL1">#REF!</definedName>
    <definedName name="SPEAKERREPCELL" localSheetId="1">#REF!</definedName>
    <definedName name="SPEAKERREPCELL">#REF!</definedName>
    <definedName name="STANPRORT2CELL" localSheetId="1">'ULC Coverpage'!#REF!</definedName>
    <definedName name="STANPRORT2CELL">#REF!</definedName>
    <definedName name="STANPRORT2CELL1" localSheetId="1">#REF!</definedName>
    <definedName name="STANPRORT2CELL1">#REF!</definedName>
    <definedName name="STANPRORT2REP" localSheetId="1">#REF!</definedName>
    <definedName name="STANPRORT2REP">#REF!</definedName>
    <definedName name="STANPROSLC12360CELL" localSheetId="1">'ULC Coverpage'!#REF!</definedName>
    <definedName name="STANPROSLC12360CELL">#REF!</definedName>
    <definedName name="STANPROSLC12360CELL1">#REF!</definedName>
    <definedName name="STANPROSLC12360REP" localSheetId="1">#REF!</definedName>
    <definedName name="STANPROSLC12360REP">#REF!</definedName>
    <definedName name="STROBECELL" localSheetId="1">'ULC Coverpage'!#REF!</definedName>
    <definedName name="STROBECELL">#REF!</definedName>
    <definedName name="STROBECELL1">#REF!</definedName>
    <definedName name="STROBEREPCELL" localSheetId="1">#REF!</definedName>
    <definedName name="STROBEREPCELL">#REF!</definedName>
    <definedName name="TAMPER" localSheetId="1">#REF!</definedName>
    <definedName name="TAMPER">#REF!</definedName>
    <definedName name="TBCELL" localSheetId="1">'ULC Coverpage'!#REF!</definedName>
    <definedName name="TBCELL">#REF!</definedName>
    <definedName name="TBCELL1" localSheetId="1">#REF!</definedName>
    <definedName name="TBCELL1">#REF!</definedName>
    <definedName name="TBREP" localSheetId="1">#REF!</definedName>
    <definedName name="TBREP">#REF!</definedName>
    <definedName name="ULCFAIL" localSheetId="1">#REF!</definedName>
    <definedName name="ULCFAIL">#REF!</definedName>
    <definedName name="UNITC2910CELL" localSheetId="1">'ULC Coverpage'!#REF!</definedName>
    <definedName name="UNITC2910CELL">#REF!</definedName>
    <definedName name="UNITC2910CELL1" localSheetId="1">#REF!</definedName>
    <definedName name="UNITC2910CELL1">#REF!</definedName>
    <definedName name="UNITC2910REP" localSheetId="1">#REF!</definedName>
    <definedName name="UNITC2910REP">#REF!</definedName>
    <definedName name="V1144WREP" localSheetId="1">#REF!</definedName>
    <definedName name="V1144WREP">#REF!</definedName>
    <definedName name="V1212AHCELL" localSheetId="1">'ULC Coverpage'!#REF!</definedName>
    <definedName name="V1212AHCELL">#REF!</definedName>
    <definedName name="V1212AHCELL1" localSheetId="1">#REF!</definedName>
    <definedName name="V1212AHCELL1">#REF!</definedName>
    <definedName name="V1212AHREP" localSheetId="1">#REF!</definedName>
    <definedName name="V1212AHREP">#REF!</definedName>
    <definedName name="V12144WCELL1" localSheetId="1">#REF!</definedName>
    <definedName name="V12144WCELL1">#REF!</definedName>
    <definedName name="V12150WCELL" localSheetId="1">'ULC Coverpage'!#REF!</definedName>
    <definedName name="V12150WCELL">#REF!</definedName>
    <definedName name="V12150WCELL1" localSheetId="1">#REF!</definedName>
    <definedName name="V12150WCELL1">#REF!</definedName>
    <definedName name="V12150WREP" localSheetId="1">#REF!</definedName>
    <definedName name="V12150WREP">#REF!</definedName>
    <definedName name="V1218AHCELL" localSheetId="1">'ULC Coverpage'!#REF!</definedName>
    <definedName name="V1218AHCELL">#REF!</definedName>
    <definedName name="V1218AHCELL1">#REF!</definedName>
    <definedName name="V1218AHCELLL" localSheetId="1">'ULC Coverpage'!#REF!</definedName>
    <definedName name="V1218AHCELLL">#REF!</definedName>
    <definedName name="V1218AHREP">#REF!</definedName>
    <definedName name="V12250WCELL1" localSheetId="1">#REF!</definedName>
    <definedName name="V12250WCELL1">#REF!</definedName>
    <definedName name="V12250WREP" localSheetId="1">#REF!</definedName>
    <definedName name="V12250WREP">#REF!</definedName>
    <definedName name="V1226AHCELL" localSheetId="1">'ULC Coverpage'!#REF!</definedName>
    <definedName name="V1226AHCELL">#REF!</definedName>
    <definedName name="V1226AHCELL1" localSheetId="1">#REF!</definedName>
    <definedName name="V1226AHCELL1">#REF!</definedName>
    <definedName name="V1226AHREP" localSheetId="1">#REF!</definedName>
    <definedName name="V1226AHREP">#REF!</definedName>
    <definedName name="V1234AHCELL" localSheetId="1">'ULC Coverpage'!#REF!</definedName>
    <definedName name="V1234AHCELL">#REF!</definedName>
    <definedName name="V1234AHCELL1">#REF!</definedName>
    <definedName name="V1234AHREP" localSheetId="1">#REF!</definedName>
    <definedName name="V1234AHREP">#REF!</definedName>
    <definedName name="V12360WCELL" localSheetId="1">'ULC Coverpage'!#REF!</definedName>
    <definedName name="V12360WCELL">#REF!</definedName>
    <definedName name="V12360WCELL1">#REF!</definedName>
    <definedName name="V12360WREP" localSheetId="1">#REF!</definedName>
    <definedName name="V12360WREP">#REF!</definedName>
    <definedName name="V125AHCELL" localSheetId="1">'ULC Coverpage'!#REF!</definedName>
    <definedName name="V125AHCELL">#REF!</definedName>
    <definedName name="V125AHCELL1">#REF!</definedName>
    <definedName name="V125AHREP" localSheetId="1">#REF!</definedName>
    <definedName name="V125AHREP">#REF!</definedName>
    <definedName name="V1272AHCELL" localSheetId="1">'ULC Coverpage'!#REF!</definedName>
    <definedName name="V1272AHCELL">#REF!</definedName>
    <definedName name="V1272AHCELL1">#REF!</definedName>
    <definedName name="V1272AHREP" localSheetId="1">#REF!</definedName>
    <definedName name="V1272AHREP">#REF!</definedName>
    <definedName name="V1272WCELL1" localSheetId="1">#REF!</definedName>
    <definedName name="V1272WCELL1">#REF!</definedName>
    <definedName name="V1272WREP" localSheetId="1">#REF!</definedName>
    <definedName name="V1272WREP">#REF!</definedName>
    <definedName name="V612AHCELL" localSheetId="1">'ULC Coverpage'!#REF!</definedName>
    <definedName name="V612AHCELL">#REF!</definedName>
    <definedName name="V612AHCELL1" localSheetId="1">#REF!</definedName>
    <definedName name="V612AHCELL1">#REF!</definedName>
    <definedName name="V612AHREP" localSheetId="1">#REF!</definedName>
    <definedName name="V612AHREP">#REF!</definedName>
    <definedName name="V6160WCELL1" localSheetId="1">#REF!</definedName>
    <definedName name="V6160WCELL1">#REF!</definedName>
    <definedName name="V6160WREP" localSheetId="1">#REF!</definedName>
    <definedName name="V6160WREP">#REF!</definedName>
    <definedName name="V6180WCELL1" localSheetId="1">#REF!</definedName>
    <definedName name="V6180WCELL1">#REF!</definedName>
    <definedName name="V6180WREP" localSheetId="1">#REF!</definedName>
    <definedName name="V6180WREP">#REF!</definedName>
    <definedName name="V620AHCELL1" localSheetId="1">#REF!</definedName>
    <definedName name="V620AHCELL1">#REF!</definedName>
    <definedName name="V620AHREP" localSheetId="1">#REF!</definedName>
    <definedName name="V620AHREP">#REF!</definedName>
    <definedName name="V625AHCELL" localSheetId="1">'ULC Coverpage'!#REF!</definedName>
    <definedName name="V625AHCELL">#REF!</definedName>
    <definedName name="V625AHCELL1" localSheetId="1">#REF!</definedName>
    <definedName name="V625AHCELL1">#REF!</definedName>
    <definedName name="V625AHREP" localSheetId="1">#REF!</definedName>
    <definedName name="V625AHREP">#REF!</definedName>
    <definedName name="V67AHCELL" localSheetId="1">'ULC Coverpage'!#REF!</definedName>
    <definedName name="V67AHCELL">#REF!</definedName>
    <definedName name="V67AHCELL1">#REF!</definedName>
    <definedName name="V67AHREP" localSheetId="1">#REF!</definedName>
    <definedName name="V67AHREP">#REF!</definedName>
    <definedName name="V68AHCELL" localSheetId="1">'ULC Coverpage'!#REF!</definedName>
    <definedName name="V68AHCELL">#REF!</definedName>
    <definedName name="V68AHCELL1">#REF!</definedName>
    <definedName name="V68AHREP" localSheetId="1">#REF!</definedName>
    <definedName name="V68AHREP">#REF!</definedName>
    <definedName name="V69AHCELL" localSheetId="1">'ULC Coverpage'!#REF!</definedName>
    <definedName name="V69AHCELL">#REF!</definedName>
    <definedName name="V69AHCELL1">#REF!</definedName>
    <definedName name="V69AHREP" localSheetId="1">#REF!</definedName>
    <definedName name="V69AHREP">#REF!</definedName>
    <definedName name="V72AHCELL" localSheetId="1">'ULC Coverpage'!#REF!</definedName>
    <definedName name="V72AHCELL">#REF!</definedName>
    <definedName name="V72AHCELL1">#REF!</definedName>
    <definedName name="V72AHREP" localSheetId="1">#REF!</definedName>
    <definedName name="V72AHREP">#REF!</definedName>
    <definedName name="ValidDept" localSheetId="1">#REF!</definedName>
    <definedName name="ValidDept">#REF!</definedName>
    <definedName name="ValidDepts." localSheetId="11">#REF!</definedName>
    <definedName name="ValidDepts." localSheetId="13">#REF!</definedName>
    <definedName name="ValidDepts." localSheetId="25">#REF!</definedName>
    <definedName name="ValidDepts." localSheetId="15">#REF!</definedName>
    <definedName name="ValidDepts." localSheetId="16">#REF!</definedName>
    <definedName name="ValidDepts." localSheetId="18">#REF!</definedName>
    <definedName name="ValidDepts." localSheetId="19">#REF!</definedName>
    <definedName name="ValidDepts." localSheetId="20">#REF!</definedName>
    <definedName name="ValidDepts." localSheetId="21">#REF!</definedName>
    <definedName name="ValidDepts." localSheetId="22">#REF!</definedName>
    <definedName name="ValidDepts." localSheetId="23">#REF!</definedName>
    <definedName name="ValidDepts." localSheetId="24">#REF!</definedName>
    <definedName name="ValidDepts." localSheetId="12">#REF!</definedName>
    <definedName name="ValidDepts." localSheetId="14">#REF!</definedName>
    <definedName name="ValidDepts." localSheetId="4">#REF!</definedName>
    <definedName name="ValidDepts." localSheetId="2">#REF!</definedName>
    <definedName name="ValidDepts." localSheetId="3">#REF!</definedName>
    <definedName name="ValidDepts." localSheetId="17">#REF!</definedName>
    <definedName name="ValidDepts." localSheetId="26">#REF!</definedName>
    <definedName name="ValidDepts." localSheetId="0">#REF!</definedName>
    <definedName name="ValidDepts." localSheetId="1">#REF!</definedName>
    <definedName name="ValidDepts.">#REF!</definedName>
    <definedName name="W1275CELL" localSheetId="1">'ULC Coverpage'!#REF!</definedName>
    <definedName name="W1275CELL">#REF!</definedName>
    <definedName name="W1275CELL1" localSheetId="1">#REF!</definedName>
    <definedName name="W1275CELL1">#REF!</definedName>
    <definedName name="W1275REP" localSheetId="1">#REF!</definedName>
    <definedName name="W1275REP">#REF!</definedName>
    <definedName name="YESCEL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4" i="55" l="1"/>
  <c r="G15" i="55"/>
  <c r="G18" i="55"/>
  <c r="G14" i="55"/>
  <c r="G16" i="55"/>
  <c r="H14" i="46"/>
  <c r="H13" i="46"/>
  <c r="C25" i="44"/>
  <c r="H12" i="46"/>
  <c r="H11" i="46"/>
  <c r="F30" i="37"/>
  <c r="F29" i="37"/>
  <c r="F8" i="13"/>
  <c r="F7" i="13"/>
  <c r="G25" i="44"/>
  <c r="B6" i="55"/>
  <c r="L6" i="55"/>
  <c r="M16" i="55"/>
  <c r="G17" i="55"/>
  <c r="G19" i="55"/>
  <c r="G20" i="55"/>
  <c r="G21" i="55"/>
  <c r="G46" i="55"/>
  <c r="G47" i="55"/>
  <c r="G48" i="55"/>
  <c r="G49" i="55"/>
  <c r="G50" i="55"/>
  <c r="G51" i="55"/>
  <c r="G52" i="55"/>
  <c r="G53" i="55"/>
  <c r="G54" i="55"/>
  <c r="G55" i="55"/>
  <c r="G56" i="55"/>
  <c r="G57" i="55"/>
  <c r="G58" i="55"/>
  <c r="G59" i="55"/>
  <c r="G60" i="55"/>
  <c r="G61" i="55"/>
  <c r="G62" i="55"/>
  <c r="G63" i="55"/>
  <c r="G64" i="55"/>
  <c r="G65" i="55"/>
  <c r="G66" i="55"/>
  <c r="G67" i="55"/>
  <c r="G68" i="55"/>
  <c r="G69" i="55"/>
  <c r="G70" i="55"/>
  <c r="G71" i="55"/>
  <c r="G72" i="55"/>
  <c r="G73" i="55"/>
  <c r="G74" i="55"/>
  <c r="G75" i="55"/>
  <c r="G76" i="55"/>
  <c r="G77" i="55"/>
  <c r="G78" i="55"/>
  <c r="G79" i="55"/>
  <c r="G80" i="55"/>
  <c r="G81" i="55"/>
  <c r="G82" i="55"/>
  <c r="G83" i="55"/>
  <c r="G84" i="55"/>
  <c r="G85" i="55"/>
  <c r="G86" i="55"/>
  <c r="G87" i="55"/>
  <c r="G88" i="55"/>
  <c r="G89" i="55"/>
  <c r="G90" i="55"/>
  <c r="G91" i="55"/>
  <c r="G92" i="55"/>
  <c r="G93" i="55"/>
  <c r="G94" i="55"/>
  <c r="G95" i="55"/>
  <c r="G96" i="55"/>
  <c r="G97" i="55"/>
  <c r="G98" i="55"/>
  <c r="G99" i="55"/>
  <c r="G100" i="55"/>
  <c r="G101" i="55"/>
  <c r="G102" i="55"/>
  <c r="G103" i="55"/>
  <c r="G104" i="55"/>
  <c r="G105" i="55"/>
  <c r="G106" i="55"/>
  <c r="G107" i="55"/>
  <c r="G108" i="55"/>
  <c r="G109" i="55"/>
  <c r="G110" i="55"/>
  <c r="G111" i="55"/>
  <c r="G112" i="55"/>
  <c r="G113" i="55"/>
  <c r="G114" i="55"/>
  <c r="G115" i="55"/>
  <c r="G116" i="55"/>
  <c r="G117" i="55"/>
  <c r="G118" i="55"/>
  <c r="G119" i="55"/>
  <c r="G120" i="55"/>
  <c r="G121" i="55"/>
  <c r="G122" i="55"/>
  <c r="G123" i="55"/>
  <c r="G124" i="55"/>
  <c r="G125" i="55"/>
  <c r="G126" i="55"/>
  <c r="G127" i="55"/>
  <c r="G128" i="55"/>
  <c r="G129" i="55"/>
  <c r="G130" i="55"/>
  <c r="G131" i="55"/>
  <c r="G132" i="55"/>
  <c r="G133" i="55"/>
  <c r="G134" i="55"/>
  <c r="G135" i="55"/>
  <c r="G136" i="55"/>
  <c r="G137" i="55"/>
  <c r="G138" i="55"/>
  <c r="G139" i="55"/>
  <c r="G140" i="55"/>
  <c r="G141" i="55"/>
  <c r="G142" i="55"/>
  <c r="G143" i="55"/>
  <c r="G144" i="55"/>
  <c r="G145" i="55"/>
  <c r="G146" i="55"/>
  <c r="G147" i="55"/>
  <c r="G148" i="55"/>
  <c r="G149" i="55"/>
  <c r="G150" i="55"/>
  <c r="G151" i="55"/>
  <c r="G152" i="55"/>
  <c r="G153" i="55"/>
  <c r="G154" i="55"/>
  <c r="G155" i="55"/>
  <c r="G156" i="55"/>
  <c r="G157" i="55"/>
  <c r="G158" i="55"/>
  <c r="G159" i="55"/>
  <c r="G160" i="55"/>
  <c r="G161" i="55"/>
  <c r="G162" i="55"/>
  <c r="G163" i="55"/>
  <c r="G164" i="55"/>
  <c r="G165" i="55"/>
  <c r="G166" i="55"/>
  <c r="G167" i="55"/>
  <c r="G168" i="55"/>
  <c r="G169" i="55"/>
  <c r="G170" i="55"/>
  <c r="G171" i="55"/>
  <c r="G172" i="55"/>
  <c r="G173" i="55"/>
  <c r="G174" i="55"/>
  <c r="G175" i="55"/>
  <c r="G176" i="55"/>
  <c r="G177" i="55"/>
  <c r="G178" i="55"/>
  <c r="G179" i="55"/>
  <c r="G180" i="55"/>
  <c r="G181" i="55"/>
  <c r="G182" i="55"/>
  <c r="G183" i="55"/>
  <c r="G184" i="55"/>
  <c r="G185" i="55"/>
  <c r="G186" i="55"/>
  <c r="G187" i="55"/>
  <c r="G188" i="55"/>
  <c r="G189" i="55"/>
  <c r="G190" i="55"/>
  <c r="G191" i="55"/>
  <c r="G192" i="55"/>
  <c r="G193" i="55"/>
  <c r="G194" i="55"/>
  <c r="G195" i="55"/>
  <c r="G196" i="55"/>
  <c r="G197" i="55"/>
  <c r="G198" i="55"/>
  <c r="G199" i="55"/>
  <c r="G200" i="55"/>
  <c r="G201" i="55"/>
  <c r="G202" i="55"/>
  <c r="G203" i="55"/>
  <c r="G204" i="55"/>
  <c r="G205" i="55"/>
  <c r="G206" i="55"/>
  <c r="G207" i="55"/>
  <c r="G208" i="55"/>
  <c r="G209" i="55"/>
  <c r="G210" i="55"/>
  <c r="G211" i="55"/>
  <c r="G212" i="55"/>
  <c r="G213" i="55"/>
  <c r="G214" i="55"/>
  <c r="G215" i="55"/>
  <c r="G216" i="55"/>
  <c r="G217" i="55"/>
  <c r="G218" i="55"/>
  <c r="G219" i="55"/>
  <c r="G220" i="55"/>
  <c r="G221" i="55"/>
  <c r="G222" i="55"/>
  <c r="G223" i="55"/>
  <c r="G224" i="55"/>
  <c r="G225" i="55"/>
  <c r="G226" i="55"/>
  <c r="G227" i="55"/>
  <c r="G228" i="55"/>
  <c r="G229" i="55"/>
  <c r="G230" i="55"/>
  <c r="G231" i="55"/>
  <c r="G232" i="55"/>
  <c r="G233" i="55"/>
  <c r="G234" i="55"/>
  <c r="G235" i="55"/>
  <c r="G236" i="55"/>
  <c r="G237" i="55"/>
  <c r="G238" i="55"/>
  <c r="G239" i="55"/>
  <c r="G240" i="55"/>
  <c r="G241" i="55"/>
  <c r="G242" i="55"/>
  <c r="G243" i="55"/>
  <c r="G244" i="55"/>
  <c r="G245" i="55"/>
  <c r="G246" i="55"/>
  <c r="G247" i="55"/>
  <c r="G248" i="55"/>
  <c r="G249" i="55"/>
  <c r="G250" i="55"/>
  <c r="G251" i="55"/>
  <c r="G252" i="55"/>
  <c r="G253" i="55"/>
  <c r="G254" i="55"/>
  <c r="G255" i="55"/>
  <c r="G256" i="55"/>
  <c r="G257" i="55"/>
  <c r="G258" i="55"/>
  <c r="G259" i="55"/>
  <c r="G260" i="55"/>
  <c r="G261" i="55"/>
  <c r="G262" i="55"/>
  <c r="G263" i="55"/>
  <c r="G264" i="55"/>
  <c r="G265" i="55"/>
  <c r="G266" i="55"/>
  <c r="G267" i="55"/>
  <c r="G268" i="55"/>
  <c r="G269" i="55"/>
  <c r="G270" i="55"/>
  <c r="G271" i="55"/>
  <c r="G272" i="55"/>
  <c r="G273" i="55"/>
  <c r="G274" i="55"/>
  <c r="G275" i="55"/>
  <c r="G276" i="55"/>
  <c r="G277" i="55"/>
  <c r="G278" i="55"/>
  <c r="G279" i="55"/>
  <c r="G280" i="55"/>
  <c r="G281" i="55"/>
  <c r="G282" i="55"/>
  <c r="G283" i="55"/>
  <c r="G284" i="55"/>
  <c r="G285" i="55"/>
  <c r="G286" i="55"/>
  <c r="G287" i="55"/>
  <c r="G288" i="55"/>
  <c r="G289" i="55"/>
  <c r="G290" i="55"/>
  <c r="G291" i="55"/>
  <c r="G292" i="55"/>
  <c r="G293" i="55"/>
  <c r="G294" i="55"/>
  <c r="G295" i="55"/>
  <c r="G296" i="55"/>
  <c r="G297" i="55"/>
  <c r="G298" i="55"/>
  <c r="G299" i="55"/>
  <c r="G300" i="55"/>
  <c r="G301" i="55"/>
  <c r="G302" i="55"/>
  <c r="G303" i="55"/>
  <c r="G304" i="55"/>
  <c r="G305" i="55"/>
  <c r="G306" i="55"/>
  <c r="G307" i="55"/>
  <c r="G308" i="55"/>
  <c r="G309" i="55"/>
  <c r="G310" i="55"/>
  <c r="G311" i="55"/>
  <c r="G312" i="55"/>
  <c r="G313" i="55"/>
  <c r="G314" i="55"/>
  <c r="G315" i="55"/>
  <c r="G316" i="55"/>
  <c r="G317" i="55"/>
  <c r="G318" i="55"/>
  <c r="G319" i="55"/>
  <c r="G320" i="55"/>
  <c r="G321" i="55"/>
  <c r="G322" i="55"/>
  <c r="G323" i="55"/>
  <c r="G324" i="55"/>
  <c r="G325" i="55"/>
  <c r="G326" i="55"/>
  <c r="G327" i="55"/>
  <c r="G328" i="55"/>
  <c r="G329" i="55"/>
  <c r="G330" i="55"/>
  <c r="G331" i="55"/>
  <c r="G332" i="55"/>
  <c r="G333" i="55"/>
  <c r="G334" i="55"/>
  <c r="G335" i="55"/>
  <c r="G336" i="55"/>
  <c r="G337" i="55"/>
  <c r="G338" i="55"/>
  <c r="G339" i="55"/>
  <c r="G340" i="55"/>
  <c r="G341" i="55"/>
  <c r="G342" i="55"/>
  <c r="G343" i="55"/>
  <c r="G344" i="55"/>
  <c r="G345" i="55"/>
  <c r="G346" i="55"/>
  <c r="G347" i="55"/>
  <c r="G348" i="55"/>
  <c r="G349" i="55"/>
  <c r="G350" i="55"/>
  <c r="G351" i="55"/>
  <c r="G352" i="55"/>
  <c r="G353" i="55"/>
  <c r="G354" i="55"/>
  <c r="G355" i="55"/>
  <c r="G356" i="55"/>
  <c r="G357" i="55"/>
  <c r="G358" i="55"/>
  <c r="G359" i="55"/>
  <c r="G360" i="55"/>
  <c r="G361" i="55"/>
  <c r="G362" i="55"/>
  <c r="G363" i="55"/>
  <c r="G364" i="55"/>
  <c r="G365" i="55"/>
  <c r="G366" i="55"/>
  <c r="G367" i="55"/>
  <c r="G368" i="55"/>
  <c r="G369" i="55"/>
  <c r="G370" i="55"/>
  <c r="G371" i="55"/>
  <c r="G372" i="55"/>
  <c r="G373" i="55"/>
  <c r="G374" i="55"/>
  <c r="G375" i="55"/>
  <c r="G376" i="55"/>
  <c r="G377" i="55"/>
  <c r="G378" i="55"/>
  <c r="G379" i="55"/>
  <c r="G380" i="55"/>
  <c r="G381" i="55"/>
  <c r="G382" i="55"/>
  <c r="G383" i="55"/>
  <c r="G384" i="55"/>
  <c r="G385" i="55"/>
  <c r="G386" i="55"/>
  <c r="G387" i="55"/>
  <c r="G388" i="55"/>
  <c r="G389" i="55"/>
  <c r="G390" i="55"/>
  <c r="G391" i="55"/>
  <c r="G392" i="55"/>
  <c r="G393" i="55"/>
  <c r="G394" i="55"/>
  <c r="G395" i="55"/>
  <c r="G396" i="55"/>
  <c r="G397" i="55"/>
  <c r="G398" i="55"/>
  <c r="G399" i="55"/>
  <c r="G400" i="55"/>
  <c r="G401" i="55"/>
  <c r="G402" i="55"/>
  <c r="G403" i="55"/>
  <c r="G404" i="55"/>
  <c r="G405" i="55"/>
  <c r="G406" i="55"/>
  <c r="G407" i="55"/>
  <c r="G408" i="55"/>
  <c r="G409" i="55"/>
  <c r="G410" i="55"/>
  <c r="G411" i="55"/>
  <c r="G412" i="55"/>
  <c r="G413" i="55"/>
  <c r="G414" i="55"/>
  <c r="G415" i="55"/>
  <c r="G416" i="55"/>
  <c r="G417" i="55"/>
  <c r="G418" i="55"/>
  <c r="G419" i="55"/>
  <c r="G420" i="55"/>
  <c r="G421" i="55"/>
  <c r="G422" i="55"/>
  <c r="G423" i="55"/>
  <c r="G424" i="55"/>
  <c r="G425" i="55"/>
  <c r="G426" i="55"/>
  <c r="G427" i="55"/>
  <c r="G428" i="55"/>
  <c r="G429" i="55"/>
  <c r="G430" i="55"/>
  <c r="G431" i="55"/>
  <c r="G432" i="55"/>
  <c r="G433" i="55"/>
  <c r="G434" i="55"/>
  <c r="G435" i="55"/>
  <c r="G436" i="55"/>
  <c r="G437" i="55"/>
  <c r="G438" i="55"/>
  <c r="G439" i="55"/>
  <c r="G440" i="55"/>
  <c r="G441" i="55"/>
  <c r="G442" i="55"/>
  <c r="G443" i="55"/>
  <c r="G444" i="55"/>
  <c r="G445" i="55"/>
  <c r="G446" i="55"/>
  <c r="G447" i="55"/>
  <c r="G448" i="55"/>
  <c r="G449" i="55"/>
  <c r="G450" i="55"/>
  <c r="G451" i="55"/>
  <c r="G452" i="55"/>
  <c r="G453" i="55"/>
  <c r="G454" i="55"/>
  <c r="G455" i="55"/>
  <c r="G456" i="55"/>
  <c r="G457" i="55"/>
  <c r="G458" i="55"/>
  <c r="G459" i="55"/>
  <c r="G460" i="55"/>
  <c r="G461" i="55"/>
  <c r="G462" i="55"/>
  <c r="G463" i="55"/>
  <c r="G464" i="55"/>
  <c r="G465" i="55"/>
  <c r="G466" i="55"/>
  <c r="G467" i="55"/>
  <c r="G468" i="55"/>
  <c r="G469" i="55"/>
  <c r="G470" i="55"/>
  <c r="G471" i="55"/>
  <c r="G472" i="55"/>
  <c r="G473" i="55"/>
  <c r="G474" i="55"/>
  <c r="G475" i="55"/>
  <c r="G476" i="55"/>
  <c r="G477" i="55"/>
  <c r="G478" i="55"/>
  <c r="G479" i="55"/>
  <c r="G480" i="55"/>
  <c r="G481" i="55"/>
  <c r="G482" i="55"/>
  <c r="G483" i="55"/>
  <c r="G484" i="55"/>
  <c r="G485" i="55"/>
  <c r="G486" i="55"/>
  <c r="G487" i="55"/>
  <c r="G488" i="55"/>
  <c r="G489" i="55"/>
  <c r="G490" i="55"/>
  <c r="G491" i="55"/>
  <c r="G492" i="55"/>
  <c r="G493" i="55"/>
  <c r="G494" i="55"/>
  <c r="G495" i="55"/>
  <c r="G496" i="55"/>
  <c r="G497" i="55"/>
  <c r="G498" i="55"/>
  <c r="G499" i="55"/>
  <c r="G500" i="55"/>
  <c r="G501" i="55"/>
  <c r="G502" i="55"/>
  <c r="G503" i="55"/>
  <c r="G504" i="55"/>
  <c r="G505" i="55"/>
  <c r="G506" i="55"/>
  <c r="G507" i="55"/>
  <c r="G508" i="55"/>
  <c r="G509" i="55"/>
  <c r="G510" i="55"/>
  <c r="G511" i="55"/>
  <c r="G512" i="55"/>
  <c r="G513" i="55"/>
  <c r="G514" i="55"/>
  <c r="G515" i="55"/>
  <c r="G516" i="55"/>
  <c r="G517" i="55"/>
  <c r="G518" i="55"/>
  <c r="G519" i="55"/>
  <c r="G520" i="55"/>
  <c r="G521" i="55"/>
  <c r="G522" i="55"/>
  <c r="G523" i="55"/>
  <c r="G524" i="55"/>
  <c r="G525" i="55"/>
  <c r="G526" i="55"/>
  <c r="G527" i="55"/>
  <c r="G528" i="55"/>
  <c r="G529" i="55"/>
  <c r="G530" i="55"/>
  <c r="G531" i="55"/>
  <c r="G532" i="55"/>
  <c r="G533" i="55"/>
  <c r="G534" i="55"/>
  <c r="G535" i="55"/>
  <c r="G536" i="55"/>
  <c r="G537" i="55"/>
  <c r="G538" i="55"/>
  <c r="G539" i="55"/>
  <c r="G540" i="55"/>
  <c r="G541" i="55"/>
  <c r="G542" i="55"/>
  <c r="G543" i="55"/>
  <c r="G544" i="55"/>
  <c r="G545" i="55"/>
  <c r="G546" i="55"/>
  <c r="G547" i="55"/>
  <c r="G548" i="55"/>
  <c r="G549" i="55"/>
  <c r="G550" i="55"/>
  <c r="G551" i="55"/>
  <c r="G552" i="55"/>
  <c r="G553" i="55"/>
  <c r="G554" i="55"/>
  <c r="G555" i="55"/>
  <c r="G556" i="55"/>
  <c r="G557" i="55"/>
  <c r="G558" i="55"/>
  <c r="G559" i="55"/>
  <c r="G560" i="55"/>
  <c r="G561" i="55"/>
  <c r="G562" i="55"/>
  <c r="G563" i="55"/>
  <c r="G564" i="55"/>
  <c r="G565" i="55"/>
  <c r="G566" i="55"/>
  <c r="G567" i="55"/>
  <c r="G568" i="55"/>
  <c r="G569" i="55"/>
  <c r="G570" i="55"/>
  <c r="G571" i="55"/>
  <c r="G572" i="55"/>
  <c r="G573" i="55"/>
  <c r="G574" i="55"/>
  <c r="G575" i="55"/>
  <c r="G576" i="55"/>
  <c r="G577" i="55"/>
  <c r="G578" i="55"/>
  <c r="G579" i="55"/>
  <c r="G580" i="55"/>
  <c r="G581" i="55"/>
  <c r="G582" i="55"/>
  <c r="G583" i="55"/>
  <c r="G584" i="55"/>
  <c r="G585" i="55"/>
  <c r="G586" i="55"/>
  <c r="G587" i="55"/>
  <c r="G588" i="55"/>
  <c r="G589" i="55"/>
  <c r="G590" i="55"/>
  <c r="G591" i="55"/>
  <c r="G592" i="55"/>
  <c r="G593" i="55"/>
  <c r="G594" i="55"/>
  <c r="G595" i="55"/>
  <c r="G596" i="55"/>
  <c r="G597" i="55"/>
  <c r="G598" i="55"/>
  <c r="G599" i="55"/>
  <c r="G600" i="55"/>
  <c r="G601" i="55"/>
  <c r="G602" i="55"/>
  <c r="G603" i="55"/>
  <c r="G604" i="55"/>
  <c r="G605" i="55"/>
  <c r="G606" i="55"/>
  <c r="G607" i="55"/>
  <c r="G608" i="55"/>
  <c r="G609" i="55"/>
  <c r="G610" i="55"/>
  <c r="G611" i="55"/>
  <c r="G612" i="55"/>
  <c r="G613" i="55"/>
  <c r="G614" i="55"/>
  <c r="G615" i="55"/>
  <c r="G616" i="55"/>
  <c r="G617" i="55"/>
  <c r="G618" i="55"/>
  <c r="G619" i="55"/>
  <c r="G620" i="55"/>
  <c r="G621" i="55"/>
  <c r="G622" i="55"/>
  <c r="G623" i="55"/>
  <c r="G624" i="55"/>
  <c r="G625" i="55"/>
  <c r="G626" i="55"/>
  <c r="G627" i="55"/>
  <c r="G628" i="55"/>
  <c r="G629" i="55"/>
  <c r="G630" i="55"/>
  <c r="G631" i="55"/>
  <c r="G632" i="55"/>
  <c r="G633" i="55"/>
  <c r="G634" i="55"/>
  <c r="G635" i="55"/>
  <c r="G636" i="55"/>
  <c r="G637" i="55"/>
  <c r="G638" i="55"/>
  <c r="G639" i="55"/>
  <c r="G640" i="55"/>
  <c r="G641" i="55"/>
  <c r="G642" i="55"/>
  <c r="G643" i="55"/>
  <c r="G644" i="55"/>
  <c r="G645" i="55"/>
  <c r="G646" i="55"/>
  <c r="G647" i="55"/>
  <c r="G648" i="55"/>
  <c r="G649" i="55"/>
  <c r="G650" i="55"/>
  <c r="G651" i="55"/>
  <c r="G652" i="55"/>
  <c r="G653" i="55"/>
  <c r="G654" i="55"/>
  <c r="G655" i="55"/>
  <c r="G656" i="55"/>
  <c r="G657" i="55"/>
  <c r="G658" i="55"/>
  <c r="G659" i="55"/>
  <c r="G660" i="55"/>
  <c r="G661" i="55"/>
  <c r="G662" i="55"/>
  <c r="G663" i="55"/>
  <c r="G664" i="55"/>
  <c r="G665" i="55"/>
  <c r="G666" i="55"/>
  <c r="G667" i="55"/>
  <c r="G668" i="55"/>
  <c r="G669" i="55"/>
  <c r="G670" i="55"/>
  <c r="G671" i="55"/>
  <c r="G672" i="55"/>
  <c r="G673" i="55"/>
  <c r="G674" i="55"/>
  <c r="G675" i="55"/>
  <c r="G676" i="55"/>
  <c r="G677" i="55"/>
  <c r="G678" i="55"/>
  <c r="G679" i="55"/>
  <c r="G680" i="55"/>
  <c r="G681" i="55"/>
  <c r="G682" i="55"/>
  <c r="G683" i="55"/>
  <c r="G684" i="55"/>
  <c r="G685" i="55"/>
  <c r="G686" i="55"/>
  <c r="G687" i="55"/>
  <c r="G688" i="55"/>
  <c r="G689" i="55"/>
  <c r="G690" i="55"/>
  <c r="G691" i="55"/>
  <c r="G692" i="55"/>
  <c r="G693" i="55"/>
  <c r="G694" i="55"/>
  <c r="G695" i="55"/>
  <c r="G696" i="55"/>
  <c r="G697" i="55"/>
  <c r="G698" i="55"/>
  <c r="G699" i="55"/>
  <c r="G700" i="55"/>
  <c r="G701" i="55"/>
  <c r="G702" i="55"/>
  <c r="G703" i="55"/>
  <c r="G704" i="55"/>
  <c r="G705" i="55"/>
  <c r="G706" i="55"/>
  <c r="G707" i="55"/>
  <c r="G708" i="55"/>
  <c r="G709" i="55"/>
  <c r="G710" i="55"/>
  <c r="G711" i="55"/>
  <c r="G712" i="55"/>
  <c r="G713" i="55"/>
  <c r="G714" i="55"/>
  <c r="G715" i="55"/>
  <c r="G716" i="55"/>
  <c r="G717" i="55"/>
  <c r="G718" i="55"/>
  <c r="G719" i="55"/>
  <c r="G720" i="55"/>
  <c r="G721" i="55"/>
  <c r="G722" i="55"/>
  <c r="G723" i="55"/>
  <c r="G724" i="55"/>
  <c r="G725" i="55"/>
  <c r="G726" i="55"/>
  <c r="G727" i="55"/>
  <c r="G728" i="55"/>
  <c r="G729" i="55"/>
  <c r="G730" i="55"/>
  <c r="G731" i="55"/>
  <c r="G732" i="55"/>
  <c r="G733" i="55"/>
  <c r="G734" i="55"/>
  <c r="G735" i="55"/>
  <c r="G736" i="55"/>
  <c r="G737" i="55"/>
  <c r="G738" i="55"/>
  <c r="G739" i="55"/>
  <c r="G740" i="55"/>
  <c r="G741" i="55"/>
  <c r="G742" i="55"/>
  <c r="G743" i="55"/>
  <c r="G744" i="55"/>
  <c r="G745" i="55"/>
  <c r="G746" i="55"/>
  <c r="G747" i="55"/>
  <c r="G748" i="55"/>
  <c r="G749" i="55"/>
  <c r="G750" i="55"/>
  <c r="G751" i="55"/>
  <c r="G752" i="55"/>
  <c r="G753" i="55"/>
  <c r="G754" i="55"/>
  <c r="G755" i="55"/>
  <c r="G756" i="55"/>
  <c r="G757" i="55"/>
  <c r="G758" i="55"/>
  <c r="G759" i="55"/>
  <c r="G760" i="55"/>
  <c r="G761" i="55"/>
  <c r="G762" i="55"/>
  <c r="G763" i="55"/>
  <c r="G764" i="55"/>
  <c r="G765" i="55"/>
  <c r="G766" i="55"/>
  <c r="G767" i="55"/>
  <c r="G768" i="55"/>
  <c r="G769" i="55"/>
  <c r="G770" i="55"/>
  <c r="G771" i="55"/>
  <c r="G772" i="55"/>
  <c r="G773" i="55"/>
  <c r="G774" i="55"/>
  <c r="G775" i="55"/>
  <c r="G776" i="55"/>
  <c r="G777" i="55"/>
  <c r="G778" i="55"/>
  <c r="G779" i="55"/>
  <c r="G780" i="55"/>
  <c r="G781" i="55"/>
  <c r="G782" i="55"/>
  <c r="G783" i="55"/>
  <c r="G784" i="55"/>
  <c r="G785" i="55"/>
  <c r="G786" i="55"/>
  <c r="G787" i="55"/>
  <c r="G788" i="55"/>
  <c r="G789" i="55"/>
  <c r="G790" i="55"/>
  <c r="G791" i="55"/>
  <c r="G792" i="55"/>
  <c r="G793" i="55"/>
  <c r="G794" i="55"/>
  <c r="G795" i="55"/>
  <c r="G796" i="55"/>
  <c r="G797" i="55"/>
  <c r="G798" i="55"/>
  <c r="G799" i="55"/>
  <c r="G800" i="55"/>
  <c r="G801" i="55"/>
  <c r="G802" i="55"/>
  <c r="G803" i="55"/>
  <c r="G804" i="55"/>
  <c r="G805" i="55"/>
  <c r="G806" i="55"/>
  <c r="G807" i="55"/>
  <c r="G808" i="55"/>
  <c r="G809" i="55"/>
  <c r="G810" i="55"/>
  <c r="G811" i="55"/>
  <c r="G812" i="55"/>
  <c r="G813" i="55"/>
  <c r="G814" i="55"/>
  <c r="G815" i="55"/>
  <c r="G816" i="55"/>
  <c r="G817" i="55"/>
  <c r="G818" i="55"/>
  <c r="G819" i="55"/>
  <c r="G820" i="55"/>
  <c r="G821" i="55"/>
  <c r="G822" i="55"/>
  <c r="G823" i="55"/>
  <c r="G824" i="55"/>
  <c r="G825" i="55"/>
  <c r="G826" i="55"/>
  <c r="G827" i="55"/>
  <c r="G828" i="55"/>
  <c r="G829" i="55"/>
  <c r="G830" i="55"/>
  <c r="G831" i="55"/>
  <c r="G832" i="55"/>
  <c r="G833" i="55"/>
  <c r="G834" i="55"/>
  <c r="G835" i="55"/>
  <c r="G836" i="55"/>
  <c r="G837" i="55"/>
  <c r="G838" i="55"/>
  <c r="G839" i="55"/>
  <c r="G840" i="55"/>
  <c r="G841" i="55"/>
  <c r="G842" i="55"/>
  <c r="G843" i="55"/>
  <c r="G844" i="55"/>
  <c r="G845" i="55"/>
  <c r="G846" i="55"/>
  <c r="G847" i="55"/>
  <c r="G848" i="55"/>
  <c r="G849" i="55"/>
  <c r="G850" i="55"/>
  <c r="G851" i="55"/>
  <c r="G852" i="55"/>
  <c r="G853" i="55"/>
  <c r="G854" i="55"/>
  <c r="G855" i="55"/>
  <c r="G856" i="55"/>
  <c r="G857" i="55"/>
  <c r="G858" i="55"/>
  <c r="G859" i="55"/>
  <c r="G860" i="55"/>
  <c r="G861" i="55"/>
  <c r="G862" i="55"/>
  <c r="G863" i="55"/>
  <c r="G864" i="55"/>
  <c r="G865" i="55"/>
  <c r="G866" i="55"/>
  <c r="G867" i="55"/>
  <c r="G868" i="55"/>
  <c r="G869" i="55"/>
  <c r="G870" i="55"/>
  <c r="G871" i="55"/>
  <c r="G872" i="55"/>
  <c r="G873" i="55"/>
  <c r="G874" i="55"/>
  <c r="G875" i="55"/>
  <c r="G876" i="55"/>
  <c r="G877" i="55"/>
  <c r="G878" i="55"/>
  <c r="G879" i="55"/>
  <c r="G880" i="55"/>
  <c r="G881" i="55"/>
  <c r="G882" i="55"/>
  <c r="G883" i="55"/>
  <c r="G884" i="55"/>
  <c r="G885" i="55"/>
  <c r="G886" i="55"/>
  <c r="G887" i="55"/>
  <c r="G888" i="55"/>
  <c r="G889" i="55"/>
  <c r="G890" i="55"/>
  <c r="G891" i="55"/>
  <c r="G892" i="55"/>
  <c r="G893" i="55"/>
  <c r="G894" i="55"/>
  <c r="G895" i="55"/>
  <c r="G896" i="55"/>
  <c r="G897" i="55"/>
  <c r="G898" i="55"/>
  <c r="G899" i="55"/>
  <c r="G900" i="55"/>
  <c r="G901" i="55"/>
  <c r="G902" i="55"/>
  <c r="G903" i="55"/>
  <c r="G904" i="55"/>
  <c r="G905" i="55"/>
  <c r="G906" i="55"/>
  <c r="G907" i="55"/>
  <c r="G908" i="55"/>
  <c r="G909" i="55"/>
  <c r="G910" i="55"/>
  <c r="G911" i="55"/>
  <c r="G912" i="55"/>
  <c r="G913" i="55"/>
  <c r="G914" i="55"/>
  <c r="G915" i="55"/>
  <c r="G916" i="55"/>
  <c r="G917" i="55"/>
  <c r="G918" i="55"/>
  <c r="G919" i="55"/>
  <c r="G920" i="55"/>
  <c r="G921" i="55"/>
  <c r="G922" i="55"/>
  <c r="G923" i="55"/>
  <c r="G924" i="55"/>
  <c r="G925" i="55"/>
  <c r="G926" i="55"/>
  <c r="G927" i="55"/>
  <c r="G928" i="55"/>
  <c r="G929" i="55"/>
  <c r="G930" i="55"/>
  <c r="G931" i="55"/>
  <c r="G932" i="55"/>
  <c r="G933" i="55"/>
  <c r="G934" i="55"/>
  <c r="G935" i="55"/>
  <c r="G936" i="55"/>
  <c r="G937" i="55"/>
  <c r="G938" i="55"/>
  <c r="G939" i="55"/>
  <c r="G940" i="55"/>
  <c r="G941" i="55"/>
  <c r="G942" i="55"/>
  <c r="G943" i="55"/>
  <c r="G944" i="55"/>
  <c r="G945" i="55"/>
  <c r="G946" i="55"/>
  <c r="G947" i="55"/>
  <c r="G948" i="55"/>
  <c r="G949" i="55"/>
  <c r="G950" i="55"/>
  <c r="G951" i="55"/>
  <c r="G952" i="55"/>
  <c r="G953" i="55"/>
  <c r="G954" i="55"/>
  <c r="G955" i="55"/>
  <c r="G956" i="55"/>
  <c r="G957" i="55"/>
  <c r="G958" i="55"/>
  <c r="G959" i="55"/>
  <c r="G960" i="55"/>
  <c r="G961" i="55"/>
  <c r="G962" i="55"/>
  <c r="G963" i="55"/>
  <c r="G964" i="55"/>
  <c r="G965" i="55"/>
  <c r="G966" i="55"/>
  <c r="G967" i="55"/>
  <c r="G968" i="55"/>
  <c r="G969" i="55"/>
  <c r="G970" i="55"/>
  <c r="G971" i="55"/>
  <c r="G972" i="55"/>
  <c r="G973" i="55"/>
  <c r="G974" i="55"/>
  <c r="G975" i="55"/>
  <c r="G976" i="55"/>
  <c r="G977" i="55"/>
  <c r="G978" i="55"/>
  <c r="G979" i="55"/>
  <c r="G980" i="55"/>
  <c r="G981" i="55"/>
  <c r="G982" i="55"/>
  <c r="G983" i="55"/>
  <c r="G984" i="55"/>
  <c r="I46" i="55"/>
  <c r="J46" i="55"/>
  <c r="K46" i="55"/>
  <c r="I47" i="55"/>
  <c r="J47" i="55"/>
  <c r="K47" i="55"/>
  <c r="I48" i="55"/>
  <c r="J48" i="55"/>
  <c r="K48" i="55"/>
  <c r="I49" i="55"/>
  <c r="J49" i="55"/>
  <c r="K49" i="55"/>
  <c r="I50" i="55"/>
  <c r="J50" i="55"/>
  <c r="K50" i="55"/>
  <c r="I51" i="55"/>
  <c r="J51" i="55"/>
  <c r="K51" i="55"/>
  <c r="I52" i="55"/>
  <c r="J52" i="55"/>
  <c r="K52" i="55"/>
  <c r="I53" i="55"/>
  <c r="J53" i="55"/>
  <c r="K53" i="55"/>
  <c r="I54" i="55"/>
  <c r="J54" i="55"/>
  <c r="K54" i="55"/>
  <c r="I55" i="55"/>
  <c r="J55" i="55"/>
  <c r="K55" i="55"/>
  <c r="I56" i="55"/>
  <c r="J56" i="55"/>
  <c r="K56" i="55"/>
  <c r="I57" i="55"/>
  <c r="J57" i="55"/>
  <c r="K57" i="55"/>
  <c r="I58" i="55"/>
  <c r="J58" i="55"/>
  <c r="K58" i="55"/>
  <c r="I59" i="55"/>
  <c r="J59" i="55"/>
  <c r="K59" i="55"/>
  <c r="I60" i="55"/>
  <c r="J60" i="55"/>
  <c r="K60" i="55"/>
  <c r="I61" i="55"/>
  <c r="J61" i="55"/>
  <c r="K61" i="55"/>
  <c r="I62" i="55"/>
  <c r="J62" i="55"/>
  <c r="K62" i="55"/>
  <c r="I63" i="55"/>
  <c r="J63" i="55"/>
  <c r="K63" i="55"/>
  <c r="I64" i="55"/>
  <c r="J64" i="55"/>
  <c r="K64" i="55"/>
  <c r="I65" i="55"/>
  <c r="J65" i="55"/>
  <c r="K65" i="55"/>
  <c r="I66" i="55"/>
  <c r="J66" i="55"/>
  <c r="K66" i="55"/>
  <c r="I67" i="55"/>
  <c r="J67" i="55"/>
  <c r="K67" i="55"/>
  <c r="I68" i="55"/>
  <c r="J68" i="55"/>
  <c r="K68" i="55"/>
  <c r="I69" i="55"/>
  <c r="J69" i="55"/>
  <c r="K69" i="55"/>
  <c r="I70" i="55"/>
  <c r="J70" i="55"/>
  <c r="K70" i="55"/>
  <c r="I71" i="55"/>
  <c r="J71" i="55"/>
  <c r="K71" i="55"/>
  <c r="I72" i="55"/>
  <c r="J72" i="55"/>
  <c r="K72" i="55"/>
  <c r="I73" i="55"/>
  <c r="J73" i="55"/>
  <c r="K73" i="55"/>
  <c r="I74" i="55"/>
  <c r="J74" i="55"/>
  <c r="K74" i="55"/>
  <c r="I75" i="55"/>
  <c r="J75" i="55"/>
  <c r="K75" i="55"/>
  <c r="I76" i="55"/>
  <c r="J76" i="55"/>
  <c r="K76" i="55"/>
  <c r="I77" i="55"/>
  <c r="J77" i="55"/>
  <c r="K77" i="55"/>
  <c r="I78" i="55"/>
  <c r="J78" i="55"/>
  <c r="K78" i="55"/>
  <c r="I79" i="55"/>
  <c r="J79" i="55"/>
  <c r="K79" i="55"/>
  <c r="I80" i="55"/>
  <c r="J80" i="55"/>
  <c r="K80" i="55"/>
  <c r="I81" i="55"/>
  <c r="J81" i="55"/>
  <c r="K81" i="55"/>
  <c r="I82" i="55"/>
  <c r="J82" i="55"/>
  <c r="K82" i="55"/>
  <c r="I83" i="55"/>
  <c r="J83" i="55"/>
  <c r="K83" i="55"/>
  <c r="I84" i="55"/>
  <c r="J84" i="55"/>
  <c r="K84" i="55"/>
  <c r="I85" i="55"/>
  <c r="J85" i="55"/>
  <c r="K85" i="55"/>
  <c r="I86" i="55"/>
  <c r="J86" i="55"/>
  <c r="K86" i="55"/>
  <c r="I87" i="55"/>
  <c r="J87" i="55"/>
  <c r="K87" i="55"/>
  <c r="I88" i="55"/>
  <c r="J88" i="55"/>
  <c r="K88" i="55"/>
  <c r="I89" i="55"/>
  <c r="J89" i="55"/>
  <c r="K89" i="55"/>
  <c r="I90" i="55"/>
  <c r="J90" i="55"/>
  <c r="K90" i="55"/>
  <c r="I91" i="55"/>
  <c r="J91" i="55"/>
  <c r="K91" i="55"/>
  <c r="I92" i="55"/>
  <c r="J92" i="55"/>
  <c r="K92" i="55"/>
  <c r="I93" i="55"/>
  <c r="J93" i="55"/>
  <c r="K93" i="55"/>
  <c r="I94" i="55"/>
  <c r="J94" i="55"/>
  <c r="K94" i="55"/>
  <c r="I95" i="55"/>
  <c r="J95" i="55"/>
  <c r="K95" i="55"/>
  <c r="I96" i="55"/>
  <c r="J96" i="55"/>
  <c r="K96" i="55"/>
  <c r="I97" i="55"/>
  <c r="J97" i="55"/>
  <c r="K97" i="55"/>
  <c r="I98" i="55"/>
  <c r="J98" i="55"/>
  <c r="K98" i="55"/>
  <c r="I99" i="55"/>
  <c r="J99" i="55"/>
  <c r="K99" i="55"/>
  <c r="I100" i="55"/>
  <c r="J100" i="55"/>
  <c r="K100" i="55"/>
  <c r="I101" i="55"/>
  <c r="J101" i="55"/>
  <c r="K101" i="55"/>
  <c r="I102" i="55"/>
  <c r="J102" i="55"/>
  <c r="K102" i="55"/>
  <c r="I103" i="55"/>
  <c r="J103" i="55"/>
  <c r="K103" i="55"/>
  <c r="I104" i="55"/>
  <c r="J104" i="55"/>
  <c r="K104" i="55"/>
  <c r="I105" i="55"/>
  <c r="J105" i="55"/>
  <c r="K105" i="55"/>
  <c r="I106" i="55"/>
  <c r="J106" i="55"/>
  <c r="K106" i="55"/>
  <c r="I107" i="55"/>
  <c r="J107" i="55"/>
  <c r="K107" i="55"/>
  <c r="I108" i="55"/>
  <c r="J108" i="55"/>
  <c r="K108" i="55"/>
  <c r="I109" i="55"/>
  <c r="J109" i="55"/>
  <c r="K109" i="55"/>
  <c r="I110" i="55"/>
  <c r="J110" i="55"/>
  <c r="K110" i="55"/>
  <c r="I111" i="55"/>
  <c r="J111" i="55"/>
  <c r="K111" i="55"/>
  <c r="I112" i="55"/>
  <c r="J112" i="55"/>
  <c r="K112" i="55"/>
  <c r="I113" i="55"/>
  <c r="J113" i="55"/>
  <c r="K113" i="55"/>
  <c r="I114" i="55"/>
  <c r="J114" i="55"/>
  <c r="K114" i="55"/>
  <c r="I115" i="55"/>
  <c r="J115" i="55"/>
  <c r="K115" i="55"/>
  <c r="I116" i="55"/>
  <c r="J116" i="55"/>
  <c r="K116" i="55"/>
  <c r="I117" i="55"/>
  <c r="J117" i="55"/>
  <c r="K117" i="55"/>
  <c r="I118" i="55"/>
  <c r="J118" i="55"/>
  <c r="K118" i="55"/>
  <c r="I119" i="55"/>
  <c r="J119" i="55"/>
  <c r="K119" i="55"/>
  <c r="I120" i="55"/>
  <c r="J120" i="55"/>
  <c r="K120" i="55"/>
  <c r="I121" i="55"/>
  <c r="J121" i="55"/>
  <c r="K121" i="55"/>
  <c r="I122" i="55"/>
  <c r="J122" i="55"/>
  <c r="K122" i="55"/>
  <c r="I123" i="55"/>
  <c r="J123" i="55"/>
  <c r="K123" i="55"/>
  <c r="I124" i="55"/>
  <c r="J124" i="55"/>
  <c r="K124" i="55"/>
  <c r="I125" i="55"/>
  <c r="J125" i="55"/>
  <c r="K125" i="55"/>
  <c r="I126" i="55"/>
  <c r="J126" i="55"/>
  <c r="K126" i="55"/>
  <c r="I127" i="55"/>
  <c r="J127" i="55"/>
  <c r="K127" i="55"/>
  <c r="I128" i="55"/>
  <c r="J128" i="55"/>
  <c r="K128" i="55"/>
  <c r="I129" i="55"/>
  <c r="J129" i="55"/>
  <c r="K129" i="55"/>
  <c r="I130" i="55"/>
  <c r="J130" i="55"/>
  <c r="K130" i="55"/>
  <c r="I131" i="55"/>
  <c r="J131" i="55"/>
  <c r="K131" i="55"/>
  <c r="I132" i="55"/>
  <c r="J132" i="55"/>
  <c r="K132" i="55"/>
  <c r="I133" i="55"/>
  <c r="J133" i="55"/>
  <c r="K133" i="55"/>
  <c r="I134" i="55"/>
  <c r="J134" i="55"/>
  <c r="K134" i="55"/>
  <c r="I135" i="55"/>
  <c r="J135" i="55"/>
  <c r="K135" i="55"/>
  <c r="I136" i="55"/>
  <c r="J136" i="55"/>
  <c r="K136" i="55"/>
  <c r="I137" i="55"/>
  <c r="J137" i="55"/>
  <c r="K137" i="55"/>
  <c r="I138" i="55"/>
  <c r="J138" i="55"/>
  <c r="K138" i="55"/>
  <c r="I139" i="55"/>
  <c r="J139" i="55"/>
  <c r="K139" i="55"/>
  <c r="I140" i="55"/>
  <c r="J140" i="55"/>
  <c r="K140" i="55"/>
  <c r="I141" i="55"/>
  <c r="J141" i="55"/>
  <c r="K141" i="55"/>
  <c r="I142" i="55"/>
  <c r="J142" i="55"/>
  <c r="K142" i="55"/>
  <c r="I143" i="55"/>
  <c r="J143" i="55"/>
  <c r="K143" i="55"/>
  <c r="I144" i="55"/>
  <c r="J144" i="55"/>
  <c r="K144" i="55"/>
  <c r="I145" i="55"/>
  <c r="J145" i="55"/>
  <c r="K145" i="55"/>
  <c r="I146" i="55"/>
  <c r="J146" i="55"/>
  <c r="K146" i="55"/>
  <c r="I147" i="55"/>
  <c r="J147" i="55"/>
  <c r="K147" i="55"/>
  <c r="I148" i="55"/>
  <c r="J148" i="55"/>
  <c r="K148" i="55"/>
  <c r="I149" i="55"/>
  <c r="J149" i="55"/>
  <c r="K149" i="55"/>
  <c r="I150" i="55"/>
  <c r="J150" i="55"/>
  <c r="K150" i="55"/>
  <c r="I151" i="55"/>
  <c r="J151" i="55"/>
  <c r="K151" i="55"/>
  <c r="I152" i="55"/>
  <c r="J152" i="55"/>
  <c r="K152" i="55"/>
  <c r="I153" i="55"/>
  <c r="J153" i="55"/>
  <c r="K153" i="55"/>
  <c r="I154" i="55"/>
  <c r="J154" i="55"/>
  <c r="K154" i="55"/>
  <c r="I155" i="55"/>
  <c r="J155" i="55"/>
  <c r="K155" i="55"/>
  <c r="I156" i="55"/>
  <c r="J156" i="55"/>
  <c r="K156" i="55"/>
  <c r="I157" i="55"/>
  <c r="J157" i="55"/>
  <c r="K157" i="55"/>
  <c r="I158" i="55"/>
  <c r="J158" i="55"/>
  <c r="K158" i="55"/>
  <c r="I159" i="55"/>
  <c r="J159" i="55"/>
  <c r="K159" i="55"/>
  <c r="I160" i="55"/>
  <c r="J160" i="55"/>
  <c r="K160" i="55"/>
  <c r="I161" i="55"/>
  <c r="J161" i="55"/>
  <c r="K161" i="55"/>
  <c r="I162" i="55"/>
  <c r="J162" i="55"/>
  <c r="K162" i="55"/>
  <c r="I163" i="55"/>
  <c r="J163" i="55"/>
  <c r="K163" i="55"/>
  <c r="I164" i="55"/>
  <c r="J164" i="55"/>
  <c r="K164" i="55"/>
  <c r="I165" i="55"/>
  <c r="J165" i="55"/>
  <c r="K165" i="55"/>
  <c r="I166" i="55"/>
  <c r="J166" i="55"/>
  <c r="K166" i="55"/>
  <c r="I167" i="55"/>
  <c r="J167" i="55"/>
  <c r="K167" i="55"/>
  <c r="I168" i="55"/>
  <c r="J168" i="55"/>
  <c r="K168" i="55"/>
  <c r="I169" i="55"/>
  <c r="J169" i="55"/>
  <c r="K169" i="55"/>
  <c r="I170" i="55"/>
  <c r="J170" i="55"/>
  <c r="K170" i="55"/>
  <c r="I171" i="55"/>
  <c r="J171" i="55"/>
  <c r="K171" i="55"/>
  <c r="I172" i="55"/>
  <c r="J172" i="55"/>
  <c r="K172" i="55"/>
  <c r="I173" i="55"/>
  <c r="J173" i="55"/>
  <c r="K173" i="55"/>
  <c r="I174" i="55"/>
  <c r="J174" i="55"/>
  <c r="K174" i="55"/>
  <c r="I175" i="55"/>
  <c r="J175" i="55"/>
  <c r="K175" i="55"/>
  <c r="I176" i="55"/>
  <c r="J176" i="55"/>
  <c r="K176" i="55"/>
  <c r="I177" i="55"/>
  <c r="J177" i="55"/>
  <c r="K177" i="55"/>
  <c r="I178" i="55"/>
  <c r="J178" i="55"/>
  <c r="K178" i="55"/>
  <c r="I179" i="55"/>
  <c r="J179" i="55"/>
  <c r="K179" i="55"/>
  <c r="I180" i="55"/>
  <c r="J180" i="55"/>
  <c r="K180" i="55"/>
  <c r="I181" i="55"/>
  <c r="J181" i="55"/>
  <c r="K181" i="55"/>
  <c r="I182" i="55"/>
  <c r="J182" i="55"/>
  <c r="K182" i="55"/>
  <c r="I183" i="55"/>
  <c r="J183" i="55"/>
  <c r="K183" i="55"/>
  <c r="I184" i="55"/>
  <c r="J184" i="55"/>
  <c r="K184" i="55"/>
  <c r="I185" i="55"/>
  <c r="J185" i="55"/>
  <c r="K185" i="55"/>
  <c r="I186" i="55"/>
  <c r="J186" i="55"/>
  <c r="K186" i="55"/>
  <c r="I187" i="55"/>
  <c r="J187" i="55"/>
  <c r="K187" i="55"/>
  <c r="I188" i="55"/>
  <c r="J188" i="55"/>
  <c r="K188" i="55"/>
  <c r="I189" i="55"/>
  <c r="J189" i="55"/>
  <c r="K189" i="55"/>
  <c r="I190" i="55"/>
  <c r="J190" i="55"/>
  <c r="K190" i="55"/>
  <c r="I191" i="55"/>
  <c r="J191" i="55"/>
  <c r="K191" i="55"/>
  <c r="I192" i="55"/>
  <c r="J192" i="55"/>
  <c r="K192" i="55"/>
  <c r="I193" i="55"/>
  <c r="J193" i="55"/>
  <c r="K193" i="55"/>
  <c r="I194" i="55"/>
  <c r="J194" i="55"/>
  <c r="K194" i="55"/>
  <c r="I195" i="55"/>
  <c r="J195" i="55"/>
  <c r="K195" i="55"/>
  <c r="I196" i="55"/>
  <c r="J196" i="55"/>
  <c r="K196" i="55"/>
  <c r="I197" i="55"/>
  <c r="J197" i="55"/>
  <c r="K197" i="55"/>
  <c r="I198" i="55"/>
  <c r="J198" i="55"/>
  <c r="K198" i="55"/>
  <c r="I199" i="55"/>
  <c r="J199" i="55"/>
  <c r="K199" i="55"/>
  <c r="I200" i="55"/>
  <c r="J200" i="55"/>
  <c r="K200" i="55"/>
  <c r="I201" i="55"/>
  <c r="J201" i="55"/>
  <c r="K201" i="55"/>
  <c r="I202" i="55"/>
  <c r="J202" i="55"/>
  <c r="K202" i="55"/>
  <c r="I203" i="55"/>
  <c r="J203" i="55"/>
  <c r="K203" i="55"/>
  <c r="I204" i="55"/>
  <c r="J204" i="55"/>
  <c r="K204" i="55"/>
  <c r="I205" i="55"/>
  <c r="J205" i="55"/>
  <c r="K205" i="55"/>
  <c r="I206" i="55"/>
  <c r="J206" i="55"/>
  <c r="K206" i="55"/>
  <c r="I207" i="55"/>
  <c r="J207" i="55"/>
  <c r="K207" i="55"/>
  <c r="I208" i="55"/>
  <c r="J208" i="55"/>
  <c r="K208" i="55"/>
  <c r="I209" i="55"/>
  <c r="J209" i="55"/>
  <c r="K209" i="55"/>
  <c r="I210" i="55"/>
  <c r="J210" i="55"/>
  <c r="K210" i="55"/>
  <c r="I211" i="55"/>
  <c r="J211" i="55"/>
  <c r="K211" i="55"/>
  <c r="I212" i="55"/>
  <c r="J212" i="55"/>
  <c r="K212" i="55"/>
  <c r="I213" i="55"/>
  <c r="J213" i="55"/>
  <c r="K213" i="55"/>
  <c r="I214" i="55"/>
  <c r="J214" i="55"/>
  <c r="K214" i="55"/>
  <c r="I215" i="55"/>
  <c r="J215" i="55"/>
  <c r="K215" i="55"/>
  <c r="I216" i="55"/>
  <c r="J216" i="55"/>
  <c r="K216" i="55"/>
  <c r="I217" i="55"/>
  <c r="J217" i="55"/>
  <c r="K217" i="55"/>
  <c r="I218" i="55"/>
  <c r="J218" i="55"/>
  <c r="K218" i="55"/>
  <c r="I219" i="55"/>
  <c r="J219" i="55"/>
  <c r="K219" i="55"/>
  <c r="I220" i="55"/>
  <c r="J220" i="55"/>
  <c r="K220" i="55"/>
  <c r="I221" i="55"/>
  <c r="J221" i="55"/>
  <c r="K221" i="55"/>
  <c r="I222" i="55"/>
  <c r="J222" i="55"/>
  <c r="K222" i="55"/>
  <c r="I223" i="55"/>
  <c r="J223" i="55"/>
  <c r="K223" i="55"/>
  <c r="I224" i="55"/>
  <c r="J224" i="55"/>
  <c r="K224" i="55"/>
  <c r="I225" i="55"/>
  <c r="J225" i="55"/>
  <c r="K225" i="55"/>
  <c r="I226" i="55"/>
  <c r="J226" i="55"/>
  <c r="K226" i="55"/>
  <c r="I227" i="55"/>
  <c r="J227" i="55"/>
  <c r="K227" i="55"/>
  <c r="I228" i="55"/>
  <c r="J228" i="55"/>
  <c r="K228" i="55"/>
  <c r="I229" i="55"/>
  <c r="J229" i="55"/>
  <c r="K229" i="55"/>
  <c r="I230" i="55"/>
  <c r="J230" i="55"/>
  <c r="K230" i="55"/>
  <c r="I231" i="55"/>
  <c r="J231" i="55"/>
  <c r="K231" i="55"/>
  <c r="I232" i="55"/>
  <c r="J232" i="55"/>
  <c r="K232" i="55"/>
  <c r="I233" i="55"/>
  <c r="J233" i="55"/>
  <c r="K233" i="55"/>
  <c r="I234" i="55"/>
  <c r="J234" i="55"/>
  <c r="K234" i="55"/>
  <c r="I235" i="55"/>
  <c r="J235" i="55"/>
  <c r="K235" i="55"/>
  <c r="I236" i="55"/>
  <c r="J236" i="55"/>
  <c r="K236" i="55"/>
  <c r="I237" i="55"/>
  <c r="J237" i="55"/>
  <c r="K237" i="55"/>
  <c r="I238" i="55"/>
  <c r="J238" i="55"/>
  <c r="K238" i="55"/>
  <c r="I239" i="55"/>
  <c r="J239" i="55"/>
  <c r="K239" i="55"/>
  <c r="I240" i="55"/>
  <c r="J240" i="55"/>
  <c r="K240" i="55"/>
  <c r="I241" i="55"/>
  <c r="J241" i="55"/>
  <c r="K241" i="55"/>
  <c r="I242" i="55"/>
  <c r="J242" i="55"/>
  <c r="K242" i="55"/>
  <c r="I243" i="55"/>
  <c r="J243" i="55"/>
  <c r="K243" i="55"/>
  <c r="I244" i="55"/>
  <c r="J244" i="55"/>
  <c r="K244" i="55"/>
  <c r="I245" i="55"/>
  <c r="J245" i="55"/>
  <c r="K245" i="55"/>
  <c r="I246" i="55"/>
  <c r="J246" i="55"/>
  <c r="K246" i="55"/>
  <c r="I247" i="55"/>
  <c r="J247" i="55"/>
  <c r="K247" i="55"/>
  <c r="I248" i="55"/>
  <c r="J248" i="55"/>
  <c r="K248" i="55"/>
  <c r="I249" i="55"/>
  <c r="J249" i="55"/>
  <c r="K249" i="55"/>
  <c r="I250" i="55"/>
  <c r="J250" i="55"/>
  <c r="K250" i="55"/>
  <c r="I251" i="55"/>
  <c r="J251" i="55"/>
  <c r="K251" i="55"/>
  <c r="I252" i="55"/>
  <c r="J252" i="55"/>
  <c r="K252" i="55"/>
  <c r="I253" i="55"/>
  <c r="J253" i="55"/>
  <c r="K253" i="55"/>
  <c r="I254" i="55"/>
  <c r="J254" i="55"/>
  <c r="K254" i="55"/>
  <c r="I255" i="55"/>
  <c r="J255" i="55"/>
  <c r="K255" i="55"/>
  <c r="I256" i="55"/>
  <c r="J256" i="55"/>
  <c r="K256" i="55"/>
  <c r="I257" i="55"/>
  <c r="J257" i="55"/>
  <c r="K257" i="55"/>
  <c r="I258" i="55"/>
  <c r="J258" i="55"/>
  <c r="K258" i="55"/>
  <c r="I259" i="55"/>
  <c r="J259" i="55"/>
  <c r="K259" i="55"/>
  <c r="I260" i="55"/>
  <c r="J260" i="55"/>
  <c r="K260" i="55"/>
  <c r="I261" i="55"/>
  <c r="J261" i="55"/>
  <c r="K261" i="55"/>
  <c r="I262" i="55"/>
  <c r="J262" i="55"/>
  <c r="K262" i="55"/>
  <c r="I263" i="55"/>
  <c r="J263" i="55"/>
  <c r="K263" i="55"/>
  <c r="I264" i="55"/>
  <c r="J264" i="55"/>
  <c r="K264" i="55"/>
  <c r="I265" i="55"/>
  <c r="J265" i="55"/>
  <c r="K265" i="55"/>
  <c r="I266" i="55"/>
  <c r="J266" i="55"/>
  <c r="K266" i="55"/>
  <c r="I267" i="55"/>
  <c r="J267" i="55"/>
  <c r="K267" i="55"/>
  <c r="I268" i="55"/>
  <c r="J268" i="55"/>
  <c r="K268" i="55"/>
  <c r="I269" i="55"/>
  <c r="J269" i="55"/>
  <c r="K269" i="55"/>
  <c r="I270" i="55"/>
  <c r="J270" i="55"/>
  <c r="K270" i="55"/>
  <c r="I271" i="55"/>
  <c r="J271" i="55"/>
  <c r="K271" i="55"/>
  <c r="I272" i="55"/>
  <c r="J272" i="55"/>
  <c r="K272" i="55"/>
  <c r="I273" i="55"/>
  <c r="J273" i="55"/>
  <c r="K273" i="55"/>
  <c r="I274" i="55"/>
  <c r="J274" i="55"/>
  <c r="K274" i="55"/>
  <c r="I275" i="55"/>
  <c r="J275" i="55"/>
  <c r="K275" i="55"/>
  <c r="I276" i="55"/>
  <c r="J276" i="55"/>
  <c r="K276" i="55"/>
  <c r="I277" i="55"/>
  <c r="J277" i="55"/>
  <c r="K277" i="55"/>
  <c r="I278" i="55"/>
  <c r="J278" i="55"/>
  <c r="K278" i="55"/>
  <c r="I279" i="55"/>
  <c r="J279" i="55"/>
  <c r="K279" i="55"/>
  <c r="I280" i="55"/>
  <c r="J280" i="55"/>
  <c r="K280" i="55"/>
  <c r="I281" i="55"/>
  <c r="J281" i="55"/>
  <c r="K281" i="55"/>
  <c r="I282" i="55"/>
  <c r="J282" i="55"/>
  <c r="K282" i="55"/>
  <c r="I283" i="55"/>
  <c r="J283" i="55"/>
  <c r="K283" i="55"/>
  <c r="I284" i="55"/>
  <c r="J284" i="55"/>
  <c r="K284" i="55"/>
  <c r="I285" i="55"/>
  <c r="J285" i="55"/>
  <c r="K285" i="55"/>
  <c r="I286" i="55"/>
  <c r="J286" i="55"/>
  <c r="K286" i="55"/>
  <c r="I287" i="55"/>
  <c r="J287" i="55"/>
  <c r="K287" i="55"/>
  <c r="I288" i="55"/>
  <c r="J288" i="55"/>
  <c r="K288" i="55"/>
  <c r="I289" i="55"/>
  <c r="J289" i="55"/>
  <c r="K289" i="55"/>
  <c r="I290" i="55"/>
  <c r="J290" i="55"/>
  <c r="K290" i="55"/>
  <c r="I291" i="55"/>
  <c r="J291" i="55"/>
  <c r="K291" i="55"/>
  <c r="I292" i="55"/>
  <c r="J292" i="55"/>
  <c r="K292" i="55"/>
  <c r="I293" i="55"/>
  <c r="J293" i="55"/>
  <c r="K293" i="55"/>
  <c r="I294" i="55"/>
  <c r="J294" i="55"/>
  <c r="K294" i="55"/>
  <c r="I295" i="55"/>
  <c r="J295" i="55"/>
  <c r="K295" i="55"/>
  <c r="I296" i="55"/>
  <c r="J296" i="55"/>
  <c r="K296" i="55"/>
  <c r="I297" i="55"/>
  <c r="J297" i="55"/>
  <c r="K297" i="55"/>
  <c r="I298" i="55"/>
  <c r="J298" i="55"/>
  <c r="K298" i="55"/>
  <c r="I299" i="55"/>
  <c r="J299" i="55"/>
  <c r="K299" i="55"/>
  <c r="I300" i="55"/>
  <c r="J300" i="55"/>
  <c r="K300" i="55"/>
  <c r="I301" i="55"/>
  <c r="J301" i="55"/>
  <c r="K301" i="55"/>
  <c r="I302" i="55"/>
  <c r="J302" i="55"/>
  <c r="K302" i="55"/>
  <c r="I303" i="55"/>
  <c r="J303" i="55"/>
  <c r="K303" i="55"/>
  <c r="I304" i="55"/>
  <c r="J304" i="55"/>
  <c r="K304" i="55"/>
  <c r="I305" i="55"/>
  <c r="J305" i="55"/>
  <c r="K305" i="55"/>
  <c r="I306" i="55"/>
  <c r="J306" i="55"/>
  <c r="K306" i="55"/>
  <c r="I307" i="55"/>
  <c r="J307" i="55"/>
  <c r="K307" i="55"/>
  <c r="I308" i="55"/>
  <c r="J308" i="55"/>
  <c r="K308" i="55"/>
  <c r="I309" i="55"/>
  <c r="J309" i="55"/>
  <c r="K309" i="55"/>
  <c r="I310" i="55"/>
  <c r="J310" i="55"/>
  <c r="K310" i="55"/>
  <c r="I311" i="55"/>
  <c r="J311" i="55"/>
  <c r="K311" i="55"/>
  <c r="I312" i="55"/>
  <c r="J312" i="55"/>
  <c r="K312" i="55"/>
  <c r="I313" i="55"/>
  <c r="J313" i="55"/>
  <c r="K313" i="55"/>
  <c r="I314" i="55"/>
  <c r="J314" i="55"/>
  <c r="K314" i="55"/>
  <c r="I315" i="55"/>
  <c r="J315" i="55"/>
  <c r="K315" i="55"/>
  <c r="I316" i="55"/>
  <c r="J316" i="55"/>
  <c r="K316" i="55"/>
  <c r="I317" i="55"/>
  <c r="J317" i="55"/>
  <c r="K317" i="55"/>
  <c r="I318" i="55"/>
  <c r="J318" i="55"/>
  <c r="K318" i="55"/>
  <c r="I319" i="55"/>
  <c r="J319" i="55"/>
  <c r="K319" i="55"/>
  <c r="I320" i="55"/>
  <c r="J320" i="55"/>
  <c r="K320" i="55"/>
  <c r="I321" i="55"/>
  <c r="J321" i="55"/>
  <c r="K321" i="55"/>
  <c r="I322" i="55"/>
  <c r="J322" i="55"/>
  <c r="K322" i="55"/>
  <c r="I323" i="55"/>
  <c r="J323" i="55"/>
  <c r="K323" i="55"/>
  <c r="I324" i="55"/>
  <c r="J324" i="55"/>
  <c r="K324" i="55"/>
  <c r="I325" i="55"/>
  <c r="J325" i="55"/>
  <c r="K325" i="55"/>
  <c r="I326" i="55"/>
  <c r="J326" i="55"/>
  <c r="K326" i="55"/>
  <c r="I327" i="55"/>
  <c r="J327" i="55"/>
  <c r="K327" i="55"/>
  <c r="I328" i="55"/>
  <c r="J328" i="55"/>
  <c r="K328" i="55"/>
  <c r="I329" i="55"/>
  <c r="J329" i="55"/>
  <c r="K329" i="55"/>
  <c r="I330" i="55"/>
  <c r="J330" i="55"/>
  <c r="K330" i="55"/>
  <c r="I331" i="55"/>
  <c r="J331" i="55"/>
  <c r="K331" i="55"/>
  <c r="I332" i="55"/>
  <c r="J332" i="55"/>
  <c r="K332" i="55"/>
  <c r="I333" i="55"/>
  <c r="J333" i="55"/>
  <c r="K333" i="55"/>
  <c r="I334" i="55"/>
  <c r="J334" i="55"/>
  <c r="K334" i="55"/>
  <c r="I335" i="55"/>
  <c r="J335" i="55"/>
  <c r="K335" i="55"/>
  <c r="I336" i="55"/>
  <c r="J336" i="55"/>
  <c r="K336" i="55"/>
  <c r="I337" i="55"/>
  <c r="J337" i="55"/>
  <c r="K337" i="55"/>
  <c r="I338" i="55"/>
  <c r="J338" i="55"/>
  <c r="K338" i="55"/>
  <c r="I339" i="55"/>
  <c r="J339" i="55"/>
  <c r="K339" i="55"/>
  <c r="I340" i="55"/>
  <c r="J340" i="55"/>
  <c r="K340" i="55"/>
  <c r="I341" i="55"/>
  <c r="J341" i="55"/>
  <c r="K341" i="55"/>
  <c r="I342" i="55"/>
  <c r="J342" i="55"/>
  <c r="K342" i="55"/>
  <c r="I343" i="55"/>
  <c r="J343" i="55"/>
  <c r="K343" i="55"/>
  <c r="I344" i="55"/>
  <c r="J344" i="55"/>
  <c r="K344" i="55"/>
  <c r="I345" i="55"/>
  <c r="J345" i="55"/>
  <c r="K345" i="55"/>
  <c r="I346" i="55"/>
  <c r="J346" i="55"/>
  <c r="K346" i="55"/>
  <c r="I347" i="55"/>
  <c r="J347" i="55"/>
  <c r="K347" i="55"/>
  <c r="I348" i="55"/>
  <c r="J348" i="55"/>
  <c r="K348" i="55"/>
  <c r="I349" i="55"/>
  <c r="J349" i="55"/>
  <c r="K349" i="55"/>
  <c r="I350" i="55"/>
  <c r="J350" i="55"/>
  <c r="K350" i="55"/>
  <c r="I351" i="55"/>
  <c r="J351" i="55"/>
  <c r="K351" i="55"/>
  <c r="I352" i="55"/>
  <c r="J352" i="55"/>
  <c r="K352" i="55"/>
  <c r="I353" i="55"/>
  <c r="J353" i="55"/>
  <c r="K353" i="55"/>
  <c r="I354" i="55"/>
  <c r="J354" i="55"/>
  <c r="K354" i="55"/>
  <c r="I355" i="55"/>
  <c r="J355" i="55"/>
  <c r="K355" i="55"/>
  <c r="I356" i="55"/>
  <c r="J356" i="55"/>
  <c r="K356" i="55"/>
  <c r="I357" i="55"/>
  <c r="J357" i="55"/>
  <c r="K357" i="55"/>
  <c r="I358" i="55"/>
  <c r="J358" i="55"/>
  <c r="K358" i="55"/>
  <c r="I359" i="55"/>
  <c r="J359" i="55"/>
  <c r="K359" i="55"/>
  <c r="I360" i="55"/>
  <c r="J360" i="55"/>
  <c r="K360" i="55"/>
  <c r="I361" i="55"/>
  <c r="J361" i="55"/>
  <c r="K361" i="55"/>
  <c r="I362" i="55"/>
  <c r="J362" i="55"/>
  <c r="K362" i="55"/>
  <c r="I363" i="55"/>
  <c r="J363" i="55"/>
  <c r="K363" i="55"/>
  <c r="I364" i="55"/>
  <c r="J364" i="55"/>
  <c r="K364" i="55"/>
  <c r="I365" i="55"/>
  <c r="J365" i="55"/>
  <c r="K365" i="55"/>
  <c r="I366" i="55"/>
  <c r="J366" i="55"/>
  <c r="K366" i="55"/>
  <c r="I367" i="55"/>
  <c r="J367" i="55"/>
  <c r="K367" i="55"/>
  <c r="I368" i="55"/>
  <c r="J368" i="55"/>
  <c r="K368" i="55"/>
  <c r="I369" i="55"/>
  <c r="J369" i="55"/>
  <c r="K369" i="55"/>
  <c r="I370" i="55"/>
  <c r="J370" i="55"/>
  <c r="K370" i="55"/>
  <c r="I371" i="55"/>
  <c r="J371" i="55"/>
  <c r="K371" i="55"/>
  <c r="I372" i="55"/>
  <c r="J372" i="55"/>
  <c r="K372" i="55"/>
  <c r="I373" i="55"/>
  <c r="J373" i="55"/>
  <c r="K373" i="55"/>
  <c r="I374" i="55"/>
  <c r="J374" i="55"/>
  <c r="K374" i="55"/>
  <c r="I375" i="55"/>
  <c r="J375" i="55"/>
  <c r="K375" i="55"/>
  <c r="I376" i="55"/>
  <c r="J376" i="55"/>
  <c r="K376" i="55"/>
  <c r="I377" i="55"/>
  <c r="J377" i="55"/>
  <c r="K377" i="55"/>
  <c r="I378" i="55"/>
  <c r="J378" i="55"/>
  <c r="K378" i="55"/>
  <c r="I379" i="55"/>
  <c r="J379" i="55"/>
  <c r="K379" i="55"/>
  <c r="I380" i="55"/>
  <c r="J380" i="55"/>
  <c r="K380" i="55"/>
  <c r="I381" i="55"/>
  <c r="J381" i="55"/>
  <c r="K381" i="55"/>
  <c r="I382" i="55"/>
  <c r="J382" i="55"/>
  <c r="K382" i="55"/>
  <c r="I383" i="55"/>
  <c r="J383" i="55"/>
  <c r="K383" i="55"/>
  <c r="I384" i="55"/>
  <c r="J384" i="55"/>
  <c r="K384" i="55"/>
  <c r="I385" i="55"/>
  <c r="J385" i="55"/>
  <c r="K385" i="55"/>
  <c r="I386" i="55"/>
  <c r="J386" i="55"/>
  <c r="K386" i="55"/>
  <c r="I387" i="55"/>
  <c r="J387" i="55"/>
  <c r="K387" i="55"/>
  <c r="I388" i="55"/>
  <c r="J388" i="55"/>
  <c r="K388" i="55"/>
  <c r="I389" i="55"/>
  <c r="J389" i="55"/>
  <c r="K389" i="55"/>
  <c r="I390" i="55"/>
  <c r="J390" i="55"/>
  <c r="K390" i="55"/>
  <c r="I391" i="55"/>
  <c r="J391" i="55"/>
  <c r="K391" i="55"/>
  <c r="I392" i="55"/>
  <c r="J392" i="55"/>
  <c r="K392" i="55"/>
  <c r="I393" i="55"/>
  <c r="J393" i="55"/>
  <c r="K393" i="55"/>
  <c r="I394" i="55"/>
  <c r="J394" i="55"/>
  <c r="K394" i="55"/>
  <c r="I395" i="55"/>
  <c r="J395" i="55"/>
  <c r="K395" i="55"/>
  <c r="I396" i="55"/>
  <c r="J396" i="55"/>
  <c r="K396" i="55"/>
  <c r="I397" i="55"/>
  <c r="J397" i="55"/>
  <c r="K397" i="55"/>
  <c r="I398" i="55"/>
  <c r="J398" i="55"/>
  <c r="K398" i="55"/>
  <c r="I399" i="55"/>
  <c r="J399" i="55"/>
  <c r="K399" i="55"/>
  <c r="I400" i="55"/>
  <c r="J400" i="55"/>
  <c r="K400" i="55"/>
  <c r="I401" i="55"/>
  <c r="J401" i="55"/>
  <c r="K401" i="55"/>
  <c r="I402" i="55"/>
  <c r="J402" i="55"/>
  <c r="K402" i="55"/>
  <c r="I403" i="55"/>
  <c r="J403" i="55"/>
  <c r="K403" i="55"/>
  <c r="I404" i="55"/>
  <c r="J404" i="55"/>
  <c r="K404" i="55"/>
  <c r="I405" i="55"/>
  <c r="J405" i="55"/>
  <c r="K405" i="55"/>
  <c r="I406" i="55"/>
  <c r="J406" i="55"/>
  <c r="K406" i="55"/>
  <c r="I407" i="55"/>
  <c r="J407" i="55"/>
  <c r="K407" i="55"/>
  <c r="I408" i="55"/>
  <c r="J408" i="55"/>
  <c r="K408" i="55"/>
  <c r="I409" i="55"/>
  <c r="J409" i="55"/>
  <c r="K409" i="55"/>
  <c r="I410" i="55"/>
  <c r="J410" i="55"/>
  <c r="K410" i="55"/>
  <c r="I411" i="55"/>
  <c r="J411" i="55"/>
  <c r="K411" i="55"/>
  <c r="I412" i="55"/>
  <c r="J412" i="55"/>
  <c r="K412" i="55"/>
  <c r="I413" i="55"/>
  <c r="J413" i="55"/>
  <c r="K413" i="55"/>
  <c r="I414" i="55"/>
  <c r="J414" i="55"/>
  <c r="K414" i="55"/>
  <c r="I415" i="55"/>
  <c r="J415" i="55"/>
  <c r="K415" i="55"/>
  <c r="I416" i="55"/>
  <c r="J416" i="55"/>
  <c r="K416" i="55"/>
  <c r="I417" i="55"/>
  <c r="J417" i="55"/>
  <c r="K417" i="55"/>
  <c r="I418" i="55"/>
  <c r="J418" i="55"/>
  <c r="K418" i="55"/>
  <c r="I419" i="55"/>
  <c r="J419" i="55"/>
  <c r="K419" i="55"/>
  <c r="I420" i="55"/>
  <c r="J420" i="55"/>
  <c r="K420" i="55"/>
  <c r="I421" i="55"/>
  <c r="J421" i="55"/>
  <c r="K421" i="55"/>
  <c r="I422" i="55"/>
  <c r="J422" i="55"/>
  <c r="K422" i="55"/>
  <c r="I423" i="55"/>
  <c r="J423" i="55"/>
  <c r="K423" i="55"/>
  <c r="I424" i="55"/>
  <c r="J424" i="55"/>
  <c r="K424" i="55"/>
  <c r="I425" i="55"/>
  <c r="J425" i="55"/>
  <c r="K425" i="55"/>
  <c r="I426" i="55"/>
  <c r="J426" i="55"/>
  <c r="K426" i="55"/>
  <c r="I427" i="55"/>
  <c r="J427" i="55"/>
  <c r="K427" i="55"/>
  <c r="I428" i="55"/>
  <c r="J428" i="55"/>
  <c r="K428" i="55"/>
  <c r="I429" i="55"/>
  <c r="J429" i="55"/>
  <c r="K429" i="55"/>
  <c r="I430" i="55"/>
  <c r="J430" i="55"/>
  <c r="K430" i="55"/>
  <c r="I431" i="55"/>
  <c r="J431" i="55"/>
  <c r="K431" i="55"/>
  <c r="I432" i="55"/>
  <c r="J432" i="55"/>
  <c r="K432" i="55"/>
  <c r="I433" i="55"/>
  <c r="J433" i="55"/>
  <c r="K433" i="55"/>
  <c r="I434" i="55"/>
  <c r="J434" i="55"/>
  <c r="K434" i="55"/>
  <c r="I435" i="55"/>
  <c r="J435" i="55"/>
  <c r="K435" i="55"/>
  <c r="I436" i="55"/>
  <c r="J436" i="55"/>
  <c r="K436" i="55"/>
  <c r="I437" i="55"/>
  <c r="J437" i="55"/>
  <c r="K437" i="55"/>
  <c r="I438" i="55"/>
  <c r="J438" i="55"/>
  <c r="K438" i="55"/>
  <c r="I439" i="55"/>
  <c r="J439" i="55"/>
  <c r="K439" i="55"/>
  <c r="I440" i="55"/>
  <c r="J440" i="55"/>
  <c r="K440" i="55"/>
  <c r="I441" i="55"/>
  <c r="J441" i="55"/>
  <c r="K441" i="55"/>
  <c r="I442" i="55"/>
  <c r="J442" i="55"/>
  <c r="K442" i="55"/>
  <c r="I443" i="55"/>
  <c r="J443" i="55"/>
  <c r="K443" i="55"/>
  <c r="I444" i="55"/>
  <c r="J444" i="55"/>
  <c r="K444" i="55"/>
  <c r="I445" i="55"/>
  <c r="J445" i="55"/>
  <c r="K445" i="55"/>
  <c r="I446" i="55"/>
  <c r="J446" i="55"/>
  <c r="K446" i="55"/>
  <c r="I447" i="55"/>
  <c r="J447" i="55"/>
  <c r="K447" i="55"/>
  <c r="I448" i="55"/>
  <c r="J448" i="55"/>
  <c r="K448" i="55"/>
  <c r="I449" i="55"/>
  <c r="J449" i="55"/>
  <c r="K449" i="55"/>
  <c r="I450" i="55"/>
  <c r="J450" i="55"/>
  <c r="K450" i="55"/>
  <c r="I451" i="55"/>
  <c r="J451" i="55"/>
  <c r="K451" i="55"/>
  <c r="I452" i="55"/>
  <c r="J452" i="55"/>
  <c r="K452" i="55"/>
  <c r="I453" i="55"/>
  <c r="J453" i="55"/>
  <c r="K453" i="55"/>
  <c r="I454" i="55"/>
  <c r="J454" i="55"/>
  <c r="K454" i="55"/>
  <c r="I455" i="55"/>
  <c r="J455" i="55"/>
  <c r="K455" i="55"/>
  <c r="I456" i="55"/>
  <c r="J456" i="55"/>
  <c r="K456" i="55"/>
  <c r="I457" i="55"/>
  <c r="J457" i="55"/>
  <c r="K457" i="55"/>
  <c r="I458" i="55"/>
  <c r="J458" i="55"/>
  <c r="K458" i="55"/>
  <c r="I459" i="55"/>
  <c r="J459" i="55"/>
  <c r="K459" i="55"/>
  <c r="I460" i="55"/>
  <c r="J460" i="55"/>
  <c r="K460" i="55"/>
  <c r="I461" i="55"/>
  <c r="J461" i="55"/>
  <c r="K461" i="55"/>
  <c r="I462" i="55"/>
  <c r="J462" i="55"/>
  <c r="K462" i="55"/>
  <c r="I463" i="55"/>
  <c r="J463" i="55"/>
  <c r="K463" i="55"/>
  <c r="I464" i="55"/>
  <c r="J464" i="55"/>
  <c r="K464" i="55"/>
  <c r="I465" i="55"/>
  <c r="J465" i="55"/>
  <c r="K465" i="55"/>
  <c r="I466" i="55"/>
  <c r="J466" i="55"/>
  <c r="K466" i="55"/>
  <c r="I467" i="55"/>
  <c r="J467" i="55"/>
  <c r="K467" i="55"/>
  <c r="I468" i="55"/>
  <c r="J468" i="55"/>
  <c r="K468" i="55"/>
  <c r="I469" i="55"/>
  <c r="J469" i="55"/>
  <c r="K469" i="55"/>
  <c r="I470" i="55"/>
  <c r="J470" i="55"/>
  <c r="K470" i="55"/>
  <c r="I471" i="55"/>
  <c r="J471" i="55"/>
  <c r="K471" i="55"/>
  <c r="I472" i="55"/>
  <c r="J472" i="55"/>
  <c r="K472" i="55"/>
  <c r="I473" i="55"/>
  <c r="J473" i="55"/>
  <c r="K473" i="55"/>
  <c r="I474" i="55"/>
  <c r="J474" i="55"/>
  <c r="K474" i="55"/>
  <c r="I475" i="55"/>
  <c r="J475" i="55"/>
  <c r="K475" i="55"/>
  <c r="I476" i="55"/>
  <c r="J476" i="55"/>
  <c r="K476" i="55"/>
  <c r="I477" i="55"/>
  <c r="J477" i="55"/>
  <c r="K477" i="55"/>
  <c r="I478" i="55"/>
  <c r="J478" i="55"/>
  <c r="K478" i="55"/>
  <c r="I479" i="55"/>
  <c r="J479" i="55"/>
  <c r="K479" i="55"/>
  <c r="I480" i="55"/>
  <c r="J480" i="55"/>
  <c r="K480" i="55"/>
  <c r="I481" i="55"/>
  <c r="J481" i="55"/>
  <c r="K481" i="55"/>
  <c r="I482" i="55"/>
  <c r="J482" i="55"/>
  <c r="K482" i="55"/>
  <c r="I483" i="55"/>
  <c r="J483" i="55"/>
  <c r="K483" i="55"/>
  <c r="I484" i="55"/>
  <c r="J484" i="55"/>
  <c r="K484" i="55"/>
  <c r="I485" i="55"/>
  <c r="J485" i="55"/>
  <c r="K485" i="55"/>
  <c r="I486" i="55"/>
  <c r="J486" i="55"/>
  <c r="K486" i="55"/>
  <c r="I487" i="55"/>
  <c r="J487" i="55"/>
  <c r="K487" i="55"/>
  <c r="I488" i="55"/>
  <c r="J488" i="55"/>
  <c r="K488" i="55"/>
  <c r="I489" i="55"/>
  <c r="J489" i="55"/>
  <c r="K489" i="55"/>
  <c r="I490" i="55"/>
  <c r="J490" i="55"/>
  <c r="K490" i="55"/>
  <c r="I491" i="55"/>
  <c r="J491" i="55"/>
  <c r="K491" i="55"/>
  <c r="I492" i="55"/>
  <c r="J492" i="55"/>
  <c r="K492" i="55"/>
  <c r="I493" i="55"/>
  <c r="J493" i="55"/>
  <c r="K493" i="55"/>
  <c r="I494" i="55"/>
  <c r="J494" i="55"/>
  <c r="K494" i="55"/>
  <c r="I495" i="55"/>
  <c r="J495" i="55"/>
  <c r="K495" i="55"/>
  <c r="I496" i="55"/>
  <c r="J496" i="55"/>
  <c r="K496" i="55"/>
  <c r="I497" i="55"/>
  <c r="J497" i="55"/>
  <c r="K497" i="55"/>
  <c r="I498" i="55"/>
  <c r="J498" i="55"/>
  <c r="K498" i="55"/>
  <c r="I499" i="55"/>
  <c r="J499" i="55"/>
  <c r="K499" i="55"/>
  <c r="I500" i="55"/>
  <c r="J500" i="55"/>
  <c r="K500" i="55"/>
  <c r="I501" i="55"/>
  <c r="J501" i="55"/>
  <c r="K501" i="55"/>
  <c r="I502" i="55"/>
  <c r="J502" i="55"/>
  <c r="K502" i="55"/>
  <c r="I503" i="55"/>
  <c r="J503" i="55"/>
  <c r="K503" i="55"/>
  <c r="I504" i="55"/>
  <c r="J504" i="55"/>
  <c r="K504" i="55"/>
  <c r="I505" i="55"/>
  <c r="J505" i="55"/>
  <c r="K505" i="55"/>
  <c r="I506" i="55"/>
  <c r="J506" i="55"/>
  <c r="K506" i="55"/>
  <c r="I507" i="55"/>
  <c r="J507" i="55"/>
  <c r="K507" i="55"/>
  <c r="I508" i="55"/>
  <c r="J508" i="55"/>
  <c r="K508" i="55"/>
  <c r="I509" i="55"/>
  <c r="J509" i="55"/>
  <c r="K509" i="55"/>
  <c r="I510" i="55"/>
  <c r="J510" i="55"/>
  <c r="K510" i="55"/>
  <c r="I511" i="55"/>
  <c r="J511" i="55"/>
  <c r="K511" i="55"/>
  <c r="I512" i="55"/>
  <c r="J512" i="55"/>
  <c r="K512" i="55"/>
  <c r="I513" i="55"/>
  <c r="J513" i="55"/>
  <c r="K513" i="55"/>
  <c r="I514" i="55"/>
  <c r="J514" i="55"/>
  <c r="K514" i="55"/>
  <c r="I515" i="55"/>
  <c r="J515" i="55"/>
  <c r="K515" i="55"/>
  <c r="I516" i="55"/>
  <c r="J516" i="55"/>
  <c r="K516" i="55"/>
  <c r="I517" i="55"/>
  <c r="J517" i="55"/>
  <c r="K517" i="55"/>
  <c r="I518" i="55"/>
  <c r="J518" i="55"/>
  <c r="K518" i="55"/>
  <c r="I519" i="55"/>
  <c r="J519" i="55"/>
  <c r="K519" i="55"/>
  <c r="I520" i="55"/>
  <c r="J520" i="55"/>
  <c r="K520" i="55"/>
  <c r="I521" i="55"/>
  <c r="J521" i="55"/>
  <c r="K521" i="55"/>
  <c r="I522" i="55"/>
  <c r="J522" i="55"/>
  <c r="K522" i="55"/>
  <c r="I523" i="55"/>
  <c r="J523" i="55"/>
  <c r="K523" i="55"/>
  <c r="I524" i="55"/>
  <c r="J524" i="55"/>
  <c r="K524" i="55"/>
  <c r="I525" i="55"/>
  <c r="J525" i="55"/>
  <c r="K525" i="55"/>
  <c r="I526" i="55"/>
  <c r="J526" i="55"/>
  <c r="K526" i="55"/>
  <c r="I527" i="55"/>
  <c r="J527" i="55"/>
  <c r="K527" i="55"/>
  <c r="I528" i="55"/>
  <c r="J528" i="55"/>
  <c r="K528" i="55"/>
  <c r="I529" i="55"/>
  <c r="J529" i="55"/>
  <c r="K529" i="55"/>
  <c r="I530" i="55"/>
  <c r="J530" i="55"/>
  <c r="K530" i="55"/>
  <c r="I531" i="55"/>
  <c r="J531" i="55"/>
  <c r="K531" i="55"/>
  <c r="I532" i="55"/>
  <c r="J532" i="55"/>
  <c r="K532" i="55"/>
  <c r="I533" i="55"/>
  <c r="J533" i="55"/>
  <c r="K533" i="55"/>
  <c r="I534" i="55"/>
  <c r="J534" i="55"/>
  <c r="K534" i="55"/>
  <c r="I535" i="55"/>
  <c r="J535" i="55"/>
  <c r="K535" i="55"/>
  <c r="I536" i="55"/>
  <c r="J536" i="55"/>
  <c r="K536" i="55"/>
  <c r="I537" i="55"/>
  <c r="J537" i="55"/>
  <c r="K537" i="55"/>
  <c r="I538" i="55"/>
  <c r="J538" i="55"/>
  <c r="K538" i="55"/>
  <c r="I539" i="55"/>
  <c r="J539" i="55"/>
  <c r="K539" i="55"/>
  <c r="I540" i="55"/>
  <c r="J540" i="55"/>
  <c r="K540" i="55"/>
  <c r="I541" i="55"/>
  <c r="J541" i="55"/>
  <c r="K541" i="55"/>
  <c r="I542" i="55"/>
  <c r="J542" i="55"/>
  <c r="K542" i="55"/>
  <c r="I543" i="55"/>
  <c r="J543" i="55"/>
  <c r="K543" i="55"/>
  <c r="I544" i="55"/>
  <c r="J544" i="55"/>
  <c r="K544" i="55"/>
  <c r="I545" i="55"/>
  <c r="J545" i="55"/>
  <c r="K545" i="55"/>
  <c r="I546" i="55"/>
  <c r="J546" i="55"/>
  <c r="K546" i="55"/>
  <c r="I547" i="55"/>
  <c r="J547" i="55"/>
  <c r="K547" i="55"/>
  <c r="I548" i="55"/>
  <c r="J548" i="55"/>
  <c r="K548" i="55"/>
  <c r="I549" i="55"/>
  <c r="J549" i="55"/>
  <c r="K549" i="55"/>
  <c r="I550" i="55"/>
  <c r="J550" i="55"/>
  <c r="K550" i="55"/>
  <c r="I551" i="55"/>
  <c r="J551" i="55"/>
  <c r="K551" i="55"/>
  <c r="I552" i="55"/>
  <c r="J552" i="55"/>
  <c r="K552" i="55"/>
  <c r="I553" i="55"/>
  <c r="J553" i="55"/>
  <c r="K553" i="55"/>
  <c r="I554" i="55"/>
  <c r="J554" i="55"/>
  <c r="K554" i="55"/>
  <c r="I555" i="55"/>
  <c r="J555" i="55"/>
  <c r="K555" i="55"/>
  <c r="I556" i="55"/>
  <c r="J556" i="55"/>
  <c r="K556" i="55"/>
  <c r="I557" i="55"/>
  <c r="J557" i="55"/>
  <c r="K557" i="55"/>
  <c r="I558" i="55"/>
  <c r="J558" i="55"/>
  <c r="K558" i="55"/>
  <c r="I559" i="55"/>
  <c r="J559" i="55"/>
  <c r="K559" i="55"/>
  <c r="I560" i="55"/>
  <c r="J560" i="55"/>
  <c r="K560" i="55"/>
  <c r="I561" i="55"/>
  <c r="J561" i="55"/>
  <c r="K561" i="55"/>
  <c r="I562" i="55"/>
  <c r="J562" i="55"/>
  <c r="K562" i="55"/>
  <c r="I563" i="55"/>
  <c r="J563" i="55"/>
  <c r="K563" i="55"/>
  <c r="I564" i="55"/>
  <c r="J564" i="55"/>
  <c r="K564" i="55"/>
  <c r="I565" i="55"/>
  <c r="J565" i="55"/>
  <c r="K565" i="55"/>
  <c r="I566" i="55"/>
  <c r="J566" i="55"/>
  <c r="K566" i="55"/>
  <c r="I567" i="55"/>
  <c r="J567" i="55"/>
  <c r="K567" i="55"/>
  <c r="I568" i="55"/>
  <c r="J568" i="55"/>
  <c r="K568" i="55"/>
  <c r="I569" i="55"/>
  <c r="J569" i="55"/>
  <c r="K569" i="55"/>
  <c r="I570" i="55"/>
  <c r="J570" i="55"/>
  <c r="K570" i="55"/>
  <c r="I571" i="55"/>
  <c r="J571" i="55"/>
  <c r="K571" i="55"/>
  <c r="I572" i="55"/>
  <c r="J572" i="55"/>
  <c r="K572" i="55"/>
  <c r="I573" i="55"/>
  <c r="J573" i="55"/>
  <c r="K573" i="55"/>
  <c r="I574" i="55"/>
  <c r="J574" i="55"/>
  <c r="K574" i="55"/>
  <c r="I575" i="55"/>
  <c r="J575" i="55"/>
  <c r="K575" i="55"/>
  <c r="I576" i="55"/>
  <c r="J576" i="55"/>
  <c r="K576" i="55"/>
  <c r="I577" i="55"/>
  <c r="J577" i="55"/>
  <c r="K577" i="55"/>
  <c r="I578" i="55"/>
  <c r="J578" i="55"/>
  <c r="K578" i="55"/>
  <c r="I579" i="55"/>
  <c r="J579" i="55"/>
  <c r="K579" i="55"/>
  <c r="I580" i="55"/>
  <c r="J580" i="55"/>
  <c r="K580" i="55"/>
  <c r="I581" i="55"/>
  <c r="J581" i="55"/>
  <c r="K581" i="55"/>
  <c r="I582" i="55"/>
  <c r="J582" i="55"/>
  <c r="K582" i="55"/>
  <c r="I583" i="55"/>
  <c r="J583" i="55"/>
  <c r="K583" i="55"/>
  <c r="I584" i="55"/>
  <c r="J584" i="55"/>
  <c r="K584" i="55"/>
  <c r="I585" i="55"/>
  <c r="J585" i="55"/>
  <c r="K585" i="55"/>
  <c r="I586" i="55"/>
  <c r="J586" i="55"/>
  <c r="K586" i="55"/>
  <c r="I587" i="55"/>
  <c r="J587" i="55"/>
  <c r="K587" i="55"/>
  <c r="I588" i="55"/>
  <c r="J588" i="55"/>
  <c r="K588" i="55"/>
  <c r="I589" i="55"/>
  <c r="J589" i="55"/>
  <c r="K589" i="55"/>
  <c r="I590" i="55"/>
  <c r="J590" i="55"/>
  <c r="K590" i="55"/>
  <c r="I591" i="55"/>
  <c r="J591" i="55"/>
  <c r="K591" i="55"/>
  <c r="I592" i="55"/>
  <c r="J592" i="55"/>
  <c r="K592" i="55"/>
  <c r="I593" i="55"/>
  <c r="J593" i="55"/>
  <c r="K593" i="55"/>
  <c r="I594" i="55"/>
  <c r="J594" i="55"/>
  <c r="K594" i="55"/>
  <c r="I595" i="55"/>
  <c r="J595" i="55"/>
  <c r="K595" i="55"/>
  <c r="I596" i="55"/>
  <c r="J596" i="55"/>
  <c r="K596" i="55"/>
  <c r="I597" i="55"/>
  <c r="J597" i="55"/>
  <c r="K597" i="55"/>
  <c r="I598" i="55"/>
  <c r="J598" i="55"/>
  <c r="K598" i="55"/>
  <c r="I599" i="55"/>
  <c r="J599" i="55"/>
  <c r="K599" i="55"/>
  <c r="I600" i="55"/>
  <c r="J600" i="55"/>
  <c r="K600" i="55"/>
  <c r="I601" i="55"/>
  <c r="J601" i="55"/>
  <c r="K601" i="55"/>
  <c r="I602" i="55"/>
  <c r="J602" i="55"/>
  <c r="K602" i="55"/>
  <c r="I603" i="55"/>
  <c r="J603" i="55"/>
  <c r="K603" i="55"/>
  <c r="I604" i="55"/>
  <c r="J604" i="55"/>
  <c r="K604" i="55"/>
  <c r="I605" i="55"/>
  <c r="J605" i="55"/>
  <c r="K605" i="55"/>
  <c r="I606" i="55"/>
  <c r="J606" i="55"/>
  <c r="K606" i="55"/>
  <c r="I607" i="55"/>
  <c r="J607" i="55"/>
  <c r="K607" i="55"/>
  <c r="I608" i="55"/>
  <c r="J608" i="55"/>
  <c r="K608" i="55"/>
  <c r="I609" i="55"/>
  <c r="J609" i="55"/>
  <c r="K609" i="55"/>
  <c r="I610" i="55"/>
  <c r="J610" i="55"/>
  <c r="K610" i="55"/>
  <c r="I611" i="55"/>
  <c r="J611" i="55"/>
  <c r="K611" i="55"/>
  <c r="I612" i="55"/>
  <c r="J612" i="55"/>
  <c r="K612" i="55"/>
  <c r="I613" i="55"/>
  <c r="J613" i="55"/>
  <c r="K613" i="55"/>
  <c r="I614" i="55"/>
  <c r="J614" i="55"/>
  <c r="K614" i="55"/>
  <c r="I615" i="55"/>
  <c r="J615" i="55"/>
  <c r="K615" i="55"/>
  <c r="I616" i="55"/>
  <c r="J616" i="55"/>
  <c r="K616" i="55"/>
  <c r="I617" i="55"/>
  <c r="J617" i="55"/>
  <c r="K617" i="55"/>
  <c r="I618" i="55"/>
  <c r="J618" i="55"/>
  <c r="K618" i="55"/>
  <c r="I619" i="55"/>
  <c r="J619" i="55"/>
  <c r="K619" i="55"/>
  <c r="I620" i="55"/>
  <c r="J620" i="55"/>
  <c r="K620" i="55"/>
  <c r="I621" i="55"/>
  <c r="J621" i="55"/>
  <c r="K621" i="55"/>
  <c r="I622" i="55"/>
  <c r="J622" i="55"/>
  <c r="K622" i="55"/>
  <c r="I623" i="55"/>
  <c r="J623" i="55"/>
  <c r="K623" i="55"/>
  <c r="I624" i="55"/>
  <c r="J624" i="55"/>
  <c r="K624" i="55"/>
  <c r="I625" i="55"/>
  <c r="J625" i="55"/>
  <c r="K625" i="55"/>
  <c r="I626" i="55"/>
  <c r="J626" i="55"/>
  <c r="K626" i="55"/>
  <c r="I627" i="55"/>
  <c r="J627" i="55"/>
  <c r="K627" i="55"/>
  <c r="I628" i="55"/>
  <c r="J628" i="55"/>
  <c r="K628" i="55"/>
  <c r="I629" i="55"/>
  <c r="J629" i="55"/>
  <c r="K629" i="55"/>
  <c r="I630" i="55"/>
  <c r="J630" i="55"/>
  <c r="K630" i="55"/>
  <c r="I631" i="55"/>
  <c r="J631" i="55"/>
  <c r="K631" i="55"/>
  <c r="I632" i="55"/>
  <c r="J632" i="55"/>
  <c r="K632" i="55"/>
  <c r="I633" i="55"/>
  <c r="J633" i="55"/>
  <c r="K633" i="55"/>
  <c r="I634" i="55"/>
  <c r="J634" i="55"/>
  <c r="K634" i="55"/>
  <c r="I635" i="55"/>
  <c r="J635" i="55"/>
  <c r="K635" i="55"/>
  <c r="I636" i="55"/>
  <c r="J636" i="55"/>
  <c r="K636" i="55"/>
  <c r="I637" i="55"/>
  <c r="J637" i="55"/>
  <c r="K637" i="55"/>
  <c r="I638" i="55"/>
  <c r="J638" i="55"/>
  <c r="K638" i="55"/>
  <c r="I639" i="55"/>
  <c r="J639" i="55"/>
  <c r="K639" i="55"/>
  <c r="I640" i="55"/>
  <c r="J640" i="55"/>
  <c r="K640" i="55"/>
  <c r="I641" i="55"/>
  <c r="J641" i="55"/>
  <c r="K641" i="55"/>
  <c r="I642" i="55"/>
  <c r="J642" i="55"/>
  <c r="K642" i="55"/>
  <c r="I643" i="55"/>
  <c r="J643" i="55"/>
  <c r="K643" i="55"/>
  <c r="I644" i="55"/>
  <c r="J644" i="55"/>
  <c r="K644" i="55"/>
  <c r="I645" i="55"/>
  <c r="J645" i="55"/>
  <c r="K645" i="55"/>
  <c r="I646" i="55"/>
  <c r="J646" i="55"/>
  <c r="K646" i="55"/>
  <c r="I647" i="55"/>
  <c r="J647" i="55"/>
  <c r="K647" i="55"/>
  <c r="I648" i="55"/>
  <c r="J648" i="55"/>
  <c r="K648" i="55"/>
  <c r="I649" i="55"/>
  <c r="J649" i="55"/>
  <c r="K649" i="55"/>
  <c r="I650" i="55"/>
  <c r="J650" i="55"/>
  <c r="K650" i="55"/>
  <c r="I651" i="55"/>
  <c r="J651" i="55"/>
  <c r="K651" i="55"/>
  <c r="I652" i="55"/>
  <c r="J652" i="55"/>
  <c r="K652" i="55"/>
  <c r="I653" i="55"/>
  <c r="J653" i="55"/>
  <c r="K653" i="55"/>
  <c r="I654" i="55"/>
  <c r="J654" i="55"/>
  <c r="K654" i="55"/>
  <c r="I655" i="55"/>
  <c r="J655" i="55"/>
  <c r="K655" i="55"/>
  <c r="I656" i="55"/>
  <c r="J656" i="55"/>
  <c r="K656" i="55"/>
  <c r="I657" i="55"/>
  <c r="J657" i="55"/>
  <c r="K657" i="55"/>
  <c r="I658" i="55"/>
  <c r="J658" i="55"/>
  <c r="K658" i="55"/>
  <c r="I659" i="55"/>
  <c r="J659" i="55"/>
  <c r="K659" i="55"/>
  <c r="I660" i="55"/>
  <c r="J660" i="55"/>
  <c r="K660" i="55"/>
  <c r="I661" i="55"/>
  <c r="J661" i="55"/>
  <c r="K661" i="55"/>
  <c r="I662" i="55"/>
  <c r="J662" i="55"/>
  <c r="K662" i="55"/>
  <c r="I663" i="55"/>
  <c r="J663" i="55"/>
  <c r="K663" i="55"/>
  <c r="I664" i="55"/>
  <c r="J664" i="55"/>
  <c r="K664" i="55"/>
  <c r="I665" i="55"/>
  <c r="J665" i="55"/>
  <c r="K665" i="55"/>
  <c r="I666" i="55"/>
  <c r="J666" i="55"/>
  <c r="K666" i="55"/>
  <c r="I667" i="55"/>
  <c r="J667" i="55"/>
  <c r="K667" i="55"/>
  <c r="I668" i="55"/>
  <c r="J668" i="55"/>
  <c r="K668" i="55"/>
  <c r="I669" i="55"/>
  <c r="J669" i="55"/>
  <c r="K669" i="55"/>
  <c r="I670" i="55"/>
  <c r="J670" i="55"/>
  <c r="K670" i="55"/>
  <c r="I671" i="55"/>
  <c r="J671" i="55"/>
  <c r="K671" i="55"/>
  <c r="I672" i="55"/>
  <c r="J672" i="55"/>
  <c r="K672" i="55"/>
  <c r="I673" i="55"/>
  <c r="J673" i="55"/>
  <c r="K673" i="55"/>
  <c r="I674" i="55"/>
  <c r="J674" i="55"/>
  <c r="K674" i="55"/>
  <c r="I675" i="55"/>
  <c r="J675" i="55"/>
  <c r="K675" i="55"/>
  <c r="I676" i="55"/>
  <c r="J676" i="55"/>
  <c r="K676" i="55"/>
  <c r="I677" i="55"/>
  <c r="J677" i="55"/>
  <c r="K677" i="55"/>
  <c r="I678" i="55"/>
  <c r="J678" i="55"/>
  <c r="K678" i="55"/>
  <c r="I679" i="55"/>
  <c r="J679" i="55"/>
  <c r="K679" i="55"/>
  <c r="I680" i="55"/>
  <c r="J680" i="55"/>
  <c r="K680" i="55"/>
  <c r="I681" i="55"/>
  <c r="J681" i="55"/>
  <c r="K681" i="55"/>
  <c r="I682" i="55"/>
  <c r="J682" i="55"/>
  <c r="K682" i="55"/>
  <c r="I683" i="55"/>
  <c r="J683" i="55"/>
  <c r="K683" i="55"/>
  <c r="I684" i="55"/>
  <c r="J684" i="55"/>
  <c r="K684" i="55"/>
  <c r="I685" i="55"/>
  <c r="J685" i="55"/>
  <c r="K685" i="55"/>
  <c r="I686" i="55"/>
  <c r="J686" i="55"/>
  <c r="K686" i="55"/>
  <c r="I687" i="55"/>
  <c r="J687" i="55"/>
  <c r="K687" i="55"/>
  <c r="I688" i="55"/>
  <c r="J688" i="55"/>
  <c r="K688" i="55"/>
  <c r="I689" i="55"/>
  <c r="J689" i="55"/>
  <c r="K689" i="55"/>
  <c r="I690" i="55"/>
  <c r="J690" i="55"/>
  <c r="K690" i="55"/>
  <c r="I691" i="55"/>
  <c r="J691" i="55"/>
  <c r="K691" i="55"/>
  <c r="I692" i="55"/>
  <c r="J692" i="55"/>
  <c r="K692" i="55"/>
  <c r="I693" i="55"/>
  <c r="J693" i="55"/>
  <c r="K693" i="55"/>
  <c r="I694" i="55"/>
  <c r="J694" i="55"/>
  <c r="K694" i="55"/>
  <c r="I695" i="55"/>
  <c r="J695" i="55"/>
  <c r="K695" i="55"/>
  <c r="I696" i="55"/>
  <c r="J696" i="55"/>
  <c r="K696" i="55"/>
  <c r="I697" i="55"/>
  <c r="J697" i="55"/>
  <c r="K697" i="55"/>
  <c r="I698" i="55"/>
  <c r="J698" i="55"/>
  <c r="K698" i="55"/>
  <c r="I699" i="55"/>
  <c r="J699" i="55"/>
  <c r="K699" i="55"/>
  <c r="I700" i="55"/>
  <c r="J700" i="55"/>
  <c r="K700" i="55"/>
  <c r="I701" i="55"/>
  <c r="J701" i="55"/>
  <c r="K701" i="55"/>
  <c r="I702" i="55"/>
  <c r="J702" i="55"/>
  <c r="K702" i="55"/>
  <c r="I703" i="55"/>
  <c r="J703" i="55"/>
  <c r="K703" i="55"/>
  <c r="I704" i="55"/>
  <c r="J704" i="55"/>
  <c r="K704" i="55"/>
  <c r="I705" i="55"/>
  <c r="J705" i="55"/>
  <c r="K705" i="55"/>
  <c r="I706" i="55"/>
  <c r="J706" i="55"/>
  <c r="K706" i="55"/>
  <c r="I707" i="55"/>
  <c r="J707" i="55"/>
  <c r="K707" i="55"/>
  <c r="I708" i="55"/>
  <c r="J708" i="55"/>
  <c r="K708" i="55"/>
  <c r="I709" i="55"/>
  <c r="J709" i="55"/>
  <c r="K709" i="55"/>
  <c r="I710" i="55"/>
  <c r="J710" i="55"/>
  <c r="K710" i="55"/>
  <c r="I711" i="55"/>
  <c r="J711" i="55"/>
  <c r="K711" i="55"/>
  <c r="I712" i="55"/>
  <c r="J712" i="55"/>
  <c r="K712" i="55"/>
  <c r="I713" i="55"/>
  <c r="J713" i="55"/>
  <c r="K713" i="55"/>
  <c r="I714" i="55"/>
  <c r="J714" i="55"/>
  <c r="K714" i="55"/>
  <c r="I715" i="55"/>
  <c r="J715" i="55"/>
  <c r="K715" i="55"/>
  <c r="I716" i="55"/>
  <c r="J716" i="55"/>
  <c r="K716" i="55"/>
  <c r="I717" i="55"/>
  <c r="J717" i="55"/>
  <c r="K717" i="55"/>
  <c r="I718" i="55"/>
  <c r="J718" i="55"/>
  <c r="K718" i="55"/>
  <c r="I719" i="55"/>
  <c r="J719" i="55"/>
  <c r="K719" i="55"/>
  <c r="I720" i="55"/>
  <c r="J720" i="55"/>
  <c r="K720" i="55"/>
  <c r="I721" i="55"/>
  <c r="J721" i="55"/>
  <c r="K721" i="55"/>
  <c r="I722" i="55"/>
  <c r="J722" i="55"/>
  <c r="K722" i="55"/>
  <c r="I723" i="55"/>
  <c r="J723" i="55"/>
  <c r="K723" i="55"/>
  <c r="I724" i="55"/>
  <c r="J724" i="55"/>
  <c r="K724" i="55"/>
  <c r="I725" i="55"/>
  <c r="J725" i="55"/>
  <c r="K725" i="55"/>
  <c r="I726" i="55"/>
  <c r="J726" i="55"/>
  <c r="K726" i="55"/>
  <c r="I727" i="55"/>
  <c r="J727" i="55"/>
  <c r="K727" i="55"/>
  <c r="I728" i="55"/>
  <c r="J728" i="55"/>
  <c r="K728" i="55"/>
  <c r="I729" i="55"/>
  <c r="J729" i="55"/>
  <c r="K729" i="55"/>
  <c r="I730" i="55"/>
  <c r="J730" i="55"/>
  <c r="K730" i="55"/>
  <c r="I731" i="55"/>
  <c r="J731" i="55"/>
  <c r="K731" i="55"/>
  <c r="I732" i="55"/>
  <c r="J732" i="55"/>
  <c r="K732" i="55"/>
  <c r="I733" i="55"/>
  <c r="J733" i="55"/>
  <c r="K733" i="55"/>
  <c r="I734" i="55"/>
  <c r="J734" i="55"/>
  <c r="K734" i="55"/>
  <c r="I735" i="55"/>
  <c r="J735" i="55"/>
  <c r="K735" i="55"/>
  <c r="I736" i="55"/>
  <c r="J736" i="55"/>
  <c r="K736" i="55"/>
  <c r="I737" i="55"/>
  <c r="J737" i="55"/>
  <c r="K737" i="55"/>
  <c r="I738" i="55"/>
  <c r="J738" i="55"/>
  <c r="K738" i="55"/>
  <c r="I739" i="55"/>
  <c r="J739" i="55"/>
  <c r="K739" i="55"/>
  <c r="I740" i="55"/>
  <c r="J740" i="55"/>
  <c r="K740" i="55"/>
  <c r="I741" i="55"/>
  <c r="J741" i="55"/>
  <c r="K741" i="55"/>
  <c r="I742" i="55"/>
  <c r="J742" i="55"/>
  <c r="K742" i="55"/>
  <c r="I743" i="55"/>
  <c r="J743" i="55"/>
  <c r="K743" i="55"/>
  <c r="I744" i="55"/>
  <c r="J744" i="55"/>
  <c r="K744" i="55"/>
  <c r="I745" i="55"/>
  <c r="J745" i="55"/>
  <c r="K745" i="55"/>
  <c r="I746" i="55"/>
  <c r="J746" i="55"/>
  <c r="K746" i="55"/>
  <c r="I747" i="55"/>
  <c r="J747" i="55"/>
  <c r="K747" i="55"/>
  <c r="I748" i="55"/>
  <c r="J748" i="55"/>
  <c r="K748" i="55"/>
  <c r="I749" i="55"/>
  <c r="J749" i="55"/>
  <c r="K749" i="55"/>
  <c r="I750" i="55"/>
  <c r="J750" i="55"/>
  <c r="K750" i="55"/>
  <c r="I751" i="55"/>
  <c r="J751" i="55"/>
  <c r="K751" i="55"/>
  <c r="I752" i="55"/>
  <c r="J752" i="55"/>
  <c r="K752" i="55"/>
  <c r="I753" i="55"/>
  <c r="J753" i="55"/>
  <c r="K753" i="55"/>
  <c r="I754" i="55"/>
  <c r="J754" i="55"/>
  <c r="K754" i="55"/>
  <c r="I755" i="55"/>
  <c r="J755" i="55"/>
  <c r="K755" i="55"/>
  <c r="I756" i="55"/>
  <c r="J756" i="55"/>
  <c r="K756" i="55"/>
  <c r="I757" i="55"/>
  <c r="J757" i="55"/>
  <c r="K757" i="55"/>
  <c r="I758" i="55"/>
  <c r="J758" i="55"/>
  <c r="K758" i="55"/>
  <c r="I759" i="55"/>
  <c r="J759" i="55"/>
  <c r="K759" i="55"/>
  <c r="I760" i="55"/>
  <c r="J760" i="55"/>
  <c r="K760" i="55"/>
  <c r="I761" i="55"/>
  <c r="J761" i="55"/>
  <c r="K761" i="55"/>
  <c r="I762" i="55"/>
  <c r="J762" i="55"/>
  <c r="K762" i="55"/>
  <c r="I763" i="55"/>
  <c r="J763" i="55"/>
  <c r="K763" i="55"/>
  <c r="I764" i="55"/>
  <c r="J764" i="55"/>
  <c r="K764" i="55"/>
  <c r="I765" i="55"/>
  <c r="J765" i="55"/>
  <c r="K765" i="55"/>
  <c r="I766" i="55"/>
  <c r="J766" i="55"/>
  <c r="K766" i="55"/>
  <c r="I767" i="55"/>
  <c r="J767" i="55"/>
  <c r="K767" i="55"/>
  <c r="I768" i="55"/>
  <c r="J768" i="55"/>
  <c r="K768" i="55"/>
  <c r="I769" i="55"/>
  <c r="J769" i="55"/>
  <c r="K769" i="55"/>
  <c r="I770" i="55"/>
  <c r="J770" i="55"/>
  <c r="K770" i="55"/>
  <c r="I771" i="55"/>
  <c r="J771" i="55"/>
  <c r="K771" i="55"/>
  <c r="I772" i="55"/>
  <c r="J772" i="55"/>
  <c r="K772" i="55"/>
  <c r="I773" i="55"/>
  <c r="J773" i="55"/>
  <c r="K773" i="55"/>
  <c r="I774" i="55"/>
  <c r="J774" i="55"/>
  <c r="K774" i="55"/>
  <c r="I775" i="55"/>
  <c r="J775" i="55"/>
  <c r="K775" i="55"/>
  <c r="I776" i="55"/>
  <c r="J776" i="55"/>
  <c r="K776" i="55"/>
  <c r="I777" i="55"/>
  <c r="J777" i="55"/>
  <c r="K777" i="55"/>
  <c r="I778" i="55"/>
  <c r="J778" i="55"/>
  <c r="K778" i="55"/>
  <c r="I779" i="55"/>
  <c r="J779" i="55"/>
  <c r="K779" i="55"/>
  <c r="I780" i="55"/>
  <c r="J780" i="55"/>
  <c r="K780" i="55"/>
  <c r="I781" i="55"/>
  <c r="J781" i="55"/>
  <c r="K781" i="55"/>
  <c r="I782" i="55"/>
  <c r="J782" i="55"/>
  <c r="K782" i="55"/>
  <c r="I783" i="55"/>
  <c r="J783" i="55"/>
  <c r="K783" i="55"/>
  <c r="I784" i="55"/>
  <c r="J784" i="55"/>
  <c r="K784" i="55"/>
  <c r="I785" i="55"/>
  <c r="J785" i="55"/>
  <c r="K785" i="55"/>
  <c r="I786" i="55"/>
  <c r="J786" i="55"/>
  <c r="K786" i="55"/>
  <c r="I787" i="55"/>
  <c r="J787" i="55"/>
  <c r="K787" i="55"/>
  <c r="I788" i="55"/>
  <c r="J788" i="55"/>
  <c r="K788" i="55"/>
  <c r="I789" i="55"/>
  <c r="J789" i="55"/>
  <c r="K789" i="55"/>
  <c r="I790" i="55"/>
  <c r="J790" i="55"/>
  <c r="K790" i="55"/>
  <c r="I791" i="55"/>
  <c r="J791" i="55"/>
  <c r="K791" i="55"/>
  <c r="I792" i="55"/>
  <c r="J792" i="55"/>
  <c r="K792" i="55"/>
  <c r="I793" i="55"/>
  <c r="J793" i="55"/>
  <c r="K793" i="55"/>
  <c r="I794" i="55"/>
  <c r="J794" i="55"/>
  <c r="K794" i="55"/>
  <c r="I795" i="55"/>
  <c r="J795" i="55"/>
  <c r="K795" i="55"/>
  <c r="I796" i="55"/>
  <c r="J796" i="55"/>
  <c r="K796" i="55"/>
  <c r="I797" i="55"/>
  <c r="J797" i="55"/>
  <c r="K797" i="55"/>
  <c r="I798" i="55"/>
  <c r="J798" i="55"/>
  <c r="K798" i="55"/>
  <c r="I799" i="55"/>
  <c r="J799" i="55"/>
  <c r="K799" i="55"/>
  <c r="I800" i="55"/>
  <c r="J800" i="55"/>
  <c r="K800" i="55"/>
  <c r="I801" i="55"/>
  <c r="J801" i="55"/>
  <c r="K801" i="55"/>
  <c r="I802" i="55"/>
  <c r="J802" i="55"/>
  <c r="K802" i="55"/>
  <c r="I803" i="55"/>
  <c r="J803" i="55"/>
  <c r="K803" i="55"/>
  <c r="I804" i="55"/>
  <c r="J804" i="55"/>
  <c r="K804" i="55"/>
  <c r="I805" i="55"/>
  <c r="J805" i="55"/>
  <c r="K805" i="55"/>
  <c r="I806" i="55"/>
  <c r="J806" i="55"/>
  <c r="K806" i="55"/>
  <c r="I807" i="55"/>
  <c r="J807" i="55"/>
  <c r="K807" i="55"/>
  <c r="I808" i="55"/>
  <c r="J808" i="55"/>
  <c r="K808" i="55"/>
  <c r="I809" i="55"/>
  <c r="J809" i="55"/>
  <c r="K809" i="55"/>
  <c r="I810" i="55"/>
  <c r="J810" i="55"/>
  <c r="K810" i="55"/>
  <c r="I811" i="55"/>
  <c r="J811" i="55"/>
  <c r="K811" i="55"/>
  <c r="I812" i="55"/>
  <c r="J812" i="55"/>
  <c r="K812" i="55"/>
  <c r="I813" i="55"/>
  <c r="J813" i="55"/>
  <c r="K813" i="55"/>
  <c r="I814" i="55"/>
  <c r="J814" i="55"/>
  <c r="K814" i="55"/>
  <c r="I815" i="55"/>
  <c r="J815" i="55"/>
  <c r="K815" i="55"/>
  <c r="I816" i="55"/>
  <c r="J816" i="55"/>
  <c r="K816" i="55"/>
  <c r="I817" i="55"/>
  <c r="J817" i="55"/>
  <c r="K817" i="55"/>
  <c r="I818" i="55"/>
  <c r="J818" i="55"/>
  <c r="K818" i="55"/>
  <c r="I819" i="55"/>
  <c r="J819" i="55"/>
  <c r="K819" i="55"/>
  <c r="I820" i="55"/>
  <c r="J820" i="55"/>
  <c r="K820" i="55"/>
  <c r="I821" i="55"/>
  <c r="J821" i="55"/>
  <c r="K821" i="55"/>
  <c r="I822" i="55"/>
  <c r="J822" i="55"/>
  <c r="K822" i="55"/>
  <c r="I823" i="55"/>
  <c r="J823" i="55"/>
  <c r="K823" i="55"/>
  <c r="I824" i="55"/>
  <c r="J824" i="55"/>
  <c r="K824" i="55"/>
  <c r="I825" i="55"/>
  <c r="J825" i="55"/>
  <c r="K825" i="55"/>
  <c r="I826" i="55"/>
  <c r="J826" i="55"/>
  <c r="K826" i="55"/>
  <c r="I827" i="55"/>
  <c r="J827" i="55"/>
  <c r="K827" i="55"/>
  <c r="I828" i="55"/>
  <c r="J828" i="55"/>
  <c r="K828" i="55"/>
  <c r="I829" i="55"/>
  <c r="J829" i="55"/>
  <c r="K829" i="55"/>
  <c r="I830" i="55"/>
  <c r="J830" i="55"/>
  <c r="K830" i="55"/>
  <c r="I831" i="55"/>
  <c r="J831" i="55"/>
  <c r="K831" i="55"/>
  <c r="I832" i="55"/>
  <c r="J832" i="55"/>
  <c r="K832" i="55"/>
  <c r="I833" i="55"/>
  <c r="J833" i="55"/>
  <c r="K833" i="55"/>
  <c r="I834" i="55"/>
  <c r="J834" i="55"/>
  <c r="K834" i="55"/>
  <c r="I835" i="55"/>
  <c r="J835" i="55"/>
  <c r="K835" i="55"/>
  <c r="I836" i="55"/>
  <c r="J836" i="55"/>
  <c r="K836" i="55"/>
  <c r="I837" i="55"/>
  <c r="J837" i="55"/>
  <c r="K837" i="55"/>
  <c r="I838" i="55"/>
  <c r="J838" i="55"/>
  <c r="K838" i="55"/>
  <c r="I839" i="55"/>
  <c r="J839" i="55"/>
  <c r="K839" i="55"/>
  <c r="I840" i="55"/>
  <c r="J840" i="55"/>
  <c r="K840" i="55"/>
  <c r="I841" i="55"/>
  <c r="J841" i="55"/>
  <c r="K841" i="55"/>
  <c r="I842" i="55"/>
  <c r="J842" i="55"/>
  <c r="K842" i="55"/>
  <c r="I843" i="55"/>
  <c r="J843" i="55"/>
  <c r="K843" i="55"/>
  <c r="I844" i="55"/>
  <c r="J844" i="55"/>
  <c r="K844" i="55"/>
  <c r="I845" i="55"/>
  <c r="J845" i="55"/>
  <c r="K845" i="55"/>
  <c r="I846" i="55"/>
  <c r="J846" i="55"/>
  <c r="K846" i="55"/>
  <c r="I847" i="55"/>
  <c r="J847" i="55"/>
  <c r="K847" i="55"/>
  <c r="I848" i="55"/>
  <c r="J848" i="55"/>
  <c r="K848" i="55"/>
  <c r="I849" i="55"/>
  <c r="J849" i="55"/>
  <c r="K849" i="55"/>
  <c r="I850" i="55"/>
  <c r="J850" i="55"/>
  <c r="K850" i="55"/>
  <c r="I851" i="55"/>
  <c r="J851" i="55"/>
  <c r="K851" i="55"/>
  <c r="I852" i="55"/>
  <c r="J852" i="55"/>
  <c r="K852" i="55"/>
  <c r="I853" i="55"/>
  <c r="J853" i="55"/>
  <c r="K853" i="55"/>
  <c r="I854" i="55"/>
  <c r="J854" i="55"/>
  <c r="K854" i="55"/>
  <c r="I855" i="55"/>
  <c r="J855" i="55"/>
  <c r="K855" i="55"/>
  <c r="I856" i="55"/>
  <c r="J856" i="55"/>
  <c r="K856" i="55"/>
  <c r="I857" i="55"/>
  <c r="J857" i="55"/>
  <c r="K857" i="55"/>
  <c r="I858" i="55"/>
  <c r="J858" i="55"/>
  <c r="K858" i="55"/>
  <c r="I859" i="55"/>
  <c r="J859" i="55"/>
  <c r="K859" i="55"/>
  <c r="I860" i="55"/>
  <c r="J860" i="55"/>
  <c r="K860" i="55"/>
  <c r="I861" i="55"/>
  <c r="J861" i="55"/>
  <c r="K861" i="55"/>
  <c r="I862" i="55"/>
  <c r="J862" i="55"/>
  <c r="K862" i="55"/>
  <c r="I863" i="55"/>
  <c r="J863" i="55"/>
  <c r="K863" i="55"/>
  <c r="I864" i="55"/>
  <c r="J864" i="55"/>
  <c r="K864" i="55"/>
  <c r="I865" i="55"/>
  <c r="J865" i="55"/>
  <c r="K865" i="55"/>
  <c r="I866" i="55"/>
  <c r="J866" i="55"/>
  <c r="K866" i="55"/>
  <c r="I867" i="55"/>
  <c r="J867" i="55"/>
  <c r="K867" i="55"/>
  <c r="I868" i="55"/>
  <c r="J868" i="55"/>
  <c r="K868" i="55"/>
  <c r="I869" i="55"/>
  <c r="J869" i="55"/>
  <c r="K869" i="55"/>
  <c r="I870" i="55"/>
  <c r="J870" i="55"/>
  <c r="K870" i="55"/>
  <c r="I871" i="55"/>
  <c r="J871" i="55"/>
  <c r="K871" i="55"/>
  <c r="I872" i="55"/>
  <c r="J872" i="55"/>
  <c r="K872" i="55"/>
  <c r="I873" i="55"/>
  <c r="J873" i="55"/>
  <c r="K873" i="55"/>
  <c r="I874" i="55"/>
  <c r="J874" i="55"/>
  <c r="K874" i="55"/>
  <c r="I875" i="55"/>
  <c r="J875" i="55"/>
  <c r="K875" i="55"/>
  <c r="I876" i="55"/>
  <c r="J876" i="55"/>
  <c r="K876" i="55"/>
  <c r="I877" i="55"/>
  <c r="J877" i="55"/>
  <c r="K877" i="55"/>
  <c r="I878" i="55"/>
  <c r="J878" i="55"/>
  <c r="K878" i="55"/>
  <c r="I879" i="55"/>
  <c r="J879" i="55"/>
  <c r="K879" i="55"/>
  <c r="I880" i="55"/>
  <c r="J880" i="55"/>
  <c r="K880" i="55"/>
  <c r="I881" i="55"/>
  <c r="J881" i="55"/>
  <c r="K881" i="55"/>
  <c r="I882" i="55"/>
  <c r="J882" i="55"/>
  <c r="K882" i="55"/>
  <c r="I883" i="55"/>
  <c r="J883" i="55"/>
  <c r="K883" i="55"/>
  <c r="I884" i="55"/>
  <c r="J884" i="55"/>
  <c r="K884" i="55"/>
  <c r="I885" i="55"/>
  <c r="J885" i="55"/>
  <c r="K885" i="55"/>
  <c r="I886" i="55"/>
  <c r="J886" i="55"/>
  <c r="K886" i="55"/>
  <c r="I887" i="55"/>
  <c r="J887" i="55"/>
  <c r="K887" i="55"/>
  <c r="I888" i="55"/>
  <c r="J888" i="55"/>
  <c r="K888" i="55"/>
  <c r="I889" i="55"/>
  <c r="J889" i="55"/>
  <c r="K889" i="55"/>
  <c r="I890" i="55"/>
  <c r="J890" i="55"/>
  <c r="K890" i="55"/>
  <c r="I891" i="55"/>
  <c r="J891" i="55"/>
  <c r="K891" i="55"/>
  <c r="I892" i="55"/>
  <c r="J892" i="55"/>
  <c r="K892" i="55"/>
  <c r="I893" i="55"/>
  <c r="J893" i="55"/>
  <c r="K893" i="55"/>
  <c r="I894" i="55"/>
  <c r="J894" i="55"/>
  <c r="K894" i="55"/>
  <c r="I895" i="55"/>
  <c r="J895" i="55"/>
  <c r="K895" i="55"/>
  <c r="I896" i="55"/>
  <c r="J896" i="55"/>
  <c r="K896" i="55"/>
  <c r="I897" i="55"/>
  <c r="J897" i="55"/>
  <c r="K897" i="55"/>
  <c r="I898" i="55"/>
  <c r="J898" i="55"/>
  <c r="K898" i="55"/>
  <c r="I899" i="55"/>
  <c r="J899" i="55"/>
  <c r="K899" i="55"/>
  <c r="I900" i="55"/>
  <c r="J900" i="55"/>
  <c r="K900" i="55"/>
  <c r="I901" i="55"/>
  <c r="J901" i="55"/>
  <c r="K901" i="55"/>
  <c r="I902" i="55"/>
  <c r="J902" i="55"/>
  <c r="K902" i="55"/>
  <c r="I903" i="55"/>
  <c r="J903" i="55"/>
  <c r="K903" i="55"/>
  <c r="I904" i="55"/>
  <c r="J904" i="55"/>
  <c r="K904" i="55"/>
  <c r="I905" i="55"/>
  <c r="J905" i="55"/>
  <c r="K905" i="55"/>
  <c r="I906" i="55"/>
  <c r="J906" i="55"/>
  <c r="K906" i="55"/>
  <c r="I907" i="55"/>
  <c r="J907" i="55"/>
  <c r="K907" i="55"/>
  <c r="I908" i="55"/>
  <c r="J908" i="55"/>
  <c r="K908" i="55"/>
  <c r="I909" i="55"/>
  <c r="J909" i="55"/>
  <c r="K909" i="55"/>
  <c r="I910" i="55"/>
  <c r="J910" i="55"/>
  <c r="K910" i="55"/>
  <c r="I911" i="55"/>
  <c r="J911" i="55"/>
  <c r="K911" i="55"/>
  <c r="I912" i="55"/>
  <c r="J912" i="55"/>
  <c r="K912" i="55"/>
  <c r="I913" i="55"/>
  <c r="J913" i="55"/>
  <c r="K913" i="55"/>
  <c r="I914" i="55"/>
  <c r="J914" i="55"/>
  <c r="K914" i="55"/>
  <c r="I915" i="55"/>
  <c r="J915" i="55"/>
  <c r="K915" i="55"/>
  <c r="I916" i="55"/>
  <c r="J916" i="55"/>
  <c r="K916" i="55"/>
  <c r="I917" i="55"/>
  <c r="J917" i="55"/>
  <c r="K917" i="55"/>
  <c r="I918" i="55"/>
  <c r="J918" i="55"/>
  <c r="K918" i="55"/>
  <c r="I919" i="55"/>
  <c r="J919" i="55"/>
  <c r="K919" i="55"/>
  <c r="I920" i="55"/>
  <c r="J920" i="55"/>
  <c r="K920" i="55"/>
  <c r="I921" i="55"/>
  <c r="J921" i="55"/>
  <c r="K921" i="55"/>
  <c r="I922" i="55"/>
  <c r="J922" i="55"/>
  <c r="K922" i="55"/>
  <c r="I923" i="55"/>
  <c r="J923" i="55"/>
  <c r="K923" i="55"/>
  <c r="I924" i="55"/>
  <c r="J924" i="55"/>
  <c r="K924" i="55"/>
  <c r="I925" i="55"/>
  <c r="J925" i="55"/>
  <c r="K925" i="55"/>
  <c r="I926" i="55"/>
  <c r="J926" i="55"/>
  <c r="K926" i="55"/>
  <c r="I927" i="55"/>
  <c r="J927" i="55"/>
  <c r="K927" i="55"/>
  <c r="I928" i="55"/>
  <c r="J928" i="55"/>
  <c r="K928" i="55"/>
  <c r="I929" i="55"/>
  <c r="J929" i="55"/>
  <c r="K929" i="55"/>
  <c r="I930" i="55"/>
  <c r="J930" i="55"/>
  <c r="K930" i="55"/>
  <c r="I931" i="55"/>
  <c r="J931" i="55"/>
  <c r="K931" i="55"/>
  <c r="I932" i="55"/>
  <c r="J932" i="55"/>
  <c r="K932" i="55"/>
  <c r="I933" i="55"/>
  <c r="J933" i="55"/>
  <c r="K933" i="55"/>
  <c r="I934" i="55"/>
  <c r="J934" i="55"/>
  <c r="K934" i="55"/>
  <c r="I935" i="55"/>
  <c r="J935" i="55"/>
  <c r="K935" i="55"/>
  <c r="I936" i="55"/>
  <c r="J936" i="55"/>
  <c r="K936" i="55"/>
  <c r="I937" i="55"/>
  <c r="J937" i="55"/>
  <c r="K937" i="55"/>
  <c r="I938" i="55"/>
  <c r="J938" i="55"/>
  <c r="K938" i="55"/>
  <c r="I939" i="55"/>
  <c r="J939" i="55"/>
  <c r="K939" i="55"/>
  <c r="I940" i="55"/>
  <c r="J940" i="55"/>
  <c r="K940" i="55"/>
  <c r="I941" i="55"/>
  <c r="J941" i="55"/>
  <c r="K941" i="55"/>
  <c r="I942" i="55"/>
  <c r="J942" i="55"/>
  <c r="K942" i="55"/>
  <c r="I943" i="55"/>
  <c r="J943" i="55"/>
  <c r="K943" i="55"/>
  <c r="I944" i="55"/>
  <c r="J944" i="55"/>
  <c r="K944" i="55"/>
  <c r="I945" i="55"/>
  <c r="J945" i="55"/>
  <c r="K945" i="55"/>
  <c r="I946" i="55"/>
  <c r="J946" i="55"/>
  <c r="K946" i="55"/>
  <c r="I947" i="55"/>
  <c r="J947" i="55"/>
  <c r="K947" i="55"/>
  <c r="I948" i="55"/>
  <c r="J948" i="55"/>
  <c r="K948" i="55"/>
  <c r="I949" i="55"/>
  <c r="J949" i="55"/>
  <c r="K949" i="55"/>
  <c r="I950" i="55"/>
  <c r="J950" i="55"/>
  <c r="K950" i="55"/>
  <c r="I951" i="55"/>
  <c r="J951" i="55"/>
  <c r="K951" i="55"/>
  <c r="I952" i="55"/>
  <c r="J952" i="55"/>
  <c r="K952" i="55"/>
  <c r="I953" i="55"/>
  <c r="J953" i="55"/>
  <c r="K953" i="55"/>
  <c r="I954" i="55"/>
  <c r="J954" i="55"/>
  <c r="K954" i="55"/>
  <c r="I955" i="55"/>
  <c r="J955" i="55"/>
  <c r="K955" i="55"/>
  <c r="I956" i="55"/>
  <c r="J956" i="55"/>
  <c r="K956" i="55"/>
  <c r="I957" i="55"/>
  <c r="J957" i="55"/>
  <c r="K957" i="55"/>
  <c r="I958" i="55"/>
  <c r="J958" i="55"/>
  <c r="K958" i="55"/>
  <c r="I959" i="55"/>
  <c r="J959" i="55"/>
  <c r="K959" i="55"/>
  <c r="I960" i="55"/>
  <c r="J960" i="55"/>
  <c r="K960" i="55"/>
  <c r="I961" i="55"/>
  <c r="J961" i="55"/>
  <c r="K961" i="55"/>
  <c r="I962" i="55"/>
  <c r="J962" i="55"/>
  <c r="K962" i="55"/>
  <c r="I963" i="55"/>
  <c r="J963" i="55"/>
  <c r="K963" i="55"/>
  <c r="I964" i="55"/>
  <c r="J964" i="55"/>
  <c r="K964" i="55"/>
  <c r="I965" i="55"/>
  <c r="J965" i="55"/>
  <c r="K965" i="55"/>
  <c r="I966" i="55"/>
  <c r="J966" i="55"/>
  <c r="K966" i="55"/>
  <c r="I967" i="55"/>
  <c r="J967" i="55"/>
  <c r="K967" i="55"/>
  <c r="I968" i="55"/>
  <c r="J968" i="55"/>
  <c r="K968" i="55"/>
  <c r="I969" i="55"/>
  <c r="J969" i="55"/>
  <c r="K969" i="55"/>
  <c r="I970" i="55"/>
  <c r="J970" i="55"/>
  <c r="K970" i="55"/>
  <c r="I971" i="55"/>
  <c r="J971" i="55"/>
  <c r="K971" i="55"/>
  <c r="I972" i="55"/>
  <c r="J972" i="55"/>
  <c r="K972" i="55"/>
  <c r="I973" i="55"/>
  <c r="J973" i="55"/>
  <c r="K973" i="55"/>
  <c r="I974" i="55"/>
  <c r="J974" i="55"/>
  <c r="K974" i="55"/>
  <c r="I975" i="55"/>
  <c r="J975" i="55"/>
  <c r="K975" i="55"/>
  <c r="I976" i="55"/>
  <c r="J976" i="55"/>
  <c r="K976" i="55"/>
  <c r="I977" i="55"/>
  <c r="J977" i="55"/>
  <c r="K977" i="55"/>
  <c r="I978" i="55"/>
  <c r="J978" i="55"/>
  <c r="K978" i="55"/>
  <c r="I979" i="55"/>
  <c r="J979" i="55"/>
  <c r="K979" i="55"/>
  <c r="I980" i="55"/>
  <c r="J980" i="55"/>
  <c r="K980" i="55"/>
  <c r="I981" i="55"/>
  <c r="J981" i="55"/>
  <c r="K981" i="55"/>
  <c r="I982" i="55"/>
  <c r="J982" i="55"/>
  <c r="K982" i="55"/>
  <c r="I983" i="55"/>
  <c r="J983" i="55"/>
  <c r="K983" i="55"/>
  <c r="I984" i="55"/>
  <c r="J984" i="55"/>
  <c r="K984" i="55"/>
  <c r="I15" i="55"/>
  <c r="J15" i="55"/>
  <c r="K15" i="55"/>
  <c r="I16" i="55"/>
  <c r="J16" i="55"/>
  <c r="K16" i="55"/>
  <c r="I17" i="55"/>
  <c r="J17" i="55"/>
  <c r="K17" i="55"/>
  <c r="I18" i="55"/>
  <c r="J18" i="55"/>
  <c r="K18" i="55"/>
  <c r="I19" i="55"/>
  <c r="J19" i="55"/>
  <c r="K19" i="55"/>
  <c r="I20" i="55"/>
  <c r="J20" i="55"/>
  <c r="K20" i="55"/>
  <c r="I21" i="55"/>
  <c r="J21" i="55"/>
  <c r="K21" i="55"/>
  <c r="I22" i="55"/>
  <c r="J22" i="55"/>
  <c r="K22" i="55"/>
  <c r="I23" i="55"/>
  <c r="J23" i="55"/>
  <c r="K23" i="55"/>
  <c r="I24" i="55"/>
  <c r="J24" i="55"/>
  <c r="K24" i="55"/>
  <c r="I25" i="55"/>
  <c r="J25" i="55"/>
  <c r="K25" i="55"/>
  <c r="I26" i="55"/>
  <c r="J26" i="55"/>
  <c r="K26" i="55"/>
  <c r="I27" i="55"/>
  <c r="J27" i="55"/>
  <c r="K27" i="55"/>
  <c r="I28" i="55"/>
  <c r="J28" i="55"/>
  <c r="K28" i="55"/>
  <c r="I29" i="55"/>
  <c r="J29" i="55"/>
  <c r="K29" i="55"/>
  <c r="I30" i="55"/>
  <c r="J30" i="55"/>
  <c r="K30" i="55"/>
  <c r="I31" i="55"/>
  <c r="J31" i="55"/>
  <c r="K31" i="55"/>
  <c r="I32" i="55"/>
  <c r="J32" i="55"/>
  <c r="K32" i="55"/>
  <c r="I33" i="55"/>
  <c r="J33" i="55"/>
  <c r="K33" i="55"/>
  <c r="I34" i="55"/>
  <c r="J34" i="55"/>
  <c r="K34" i="55"/>
  <c r="I35" i="55"/>
  <c r="J35" i="55"/>
  <c r="K35" i="55"/>
  <c r="I36" i="55"/>
  <c r="J36" i="55"/>
  <c r="K36" i="55"/>
  <c r="I37" i="55"/>
  <c r="J37" i="55"/>
  <c r="K37" i="55"/>
  <c r="I38" i="55"/>
  <c r="J38" i="55"/>
  <c r="K38" i="55"/>
  <c r="I39" i="55"/>
  <c r="J39" i="55"/>
  <c r="K39" i="55"/>
  <c r="I40" i="55"/>
  <c r="J40" i="55"/>
  <c r="K40" i="55"/>
  <c r="I41" i="55"/>
  <c r="J41" i="55"/>
  <c r="K41" i="55"/>
  <c r="I42" i="55"/>
  <c r="J42" i="55"/>
  <c r="K42" i="55"/>
  <c r="I43" i="55"/>
  <c r="J43" i="55"/>
  <c r="K43" i="55"/>
  <c r="I44" i="55"/>
  <c r="J44" i="55"/>
  <c r="K44" i="55"/>
  <c r="I45" i="55"/>
  <c r="J45" i="55"/>
  <c r="K45" i="55"/>
  <c r="G22" i="55"/>
  <c r="G23" i="55"/>
  <c r="G24" i="55"/>
  <c r="G25" i="55"/>
  <c r="G26" i="55"/>
  <c r="G27" i="55"/>
  <c r="G28" i="55"/>
  <c r="G29" i="55"/>
  <c r="G30" i="55"/>
  <c r="G31" i="55"/>
  <c r="G32" i="55"/>
  <c r="G33" i="55"/>
  <c r="G34" i="55"/>
  <c r="G35" i="55"/>
  <c r="G36" i="55"/>
  <c r="G37" i="55"/>
  <c r="G38" i="55"/>
  <c r="G39" i="55"/>
  <c r="G40" i="55"/>
  <c r="G41" i="55"/>
  <c r="G42" i="55"/>
  <c r="G43" i="55"/>
  <c r="G44" i="55"/>
  <c r="G45" i="55"/>
  <c r="K14" i="55"/>
  <c r="I14" i="55"/>
  <c r="G6" i="57" l="1"/>
  <c r="C6" i="57"/>
  <c r="G5" i="56"/>
  <c r="C5" i="56"/>
  <c r="F37" i="56"/>
  <c r="F38" i="56"/>
  <c r="F39" i="56"/>
  <c r="F40" i="56"/>
  <c r="F41" i="56"/>
  <c r="F42" i="56"/>
  <c r="F43" i="56"/>
  <c r="F44" i="56"/>
  <c r="F45" i="56"/>
  <c r="F46" i="56"/>
  <c r="F47" i="56"/>
  <c r="F48" i="56"/>
  <c r="F49" i="56"/>
  <c r="F50" i="56"/>
  <c r="F51" i="56"/>
  <c r="F52" i="56"/>
  <c r="F53" i="56"/>
  <c r="F54" i="56"/>
  <c r="F55" i="56"/>
  <c r="F56" i="56"/>
  <c r="F57" i="56"/>
  <c r="F58" i="56"/>
  <c r="F59" i="56"/>
  <c r="F60" i="56"/>
  <c r="F61" i="56"/>
  <c r="F62" i="56"/>
  <c r="F63" i="56"/>
  <c r="F64" i="56"/>
  <c r="F65" i="56"/>
  <c r="F66" i="56"/>
  <c r="F67" i="56"/>
  <c r="F68" i="56"/>
  <c r="M992" i="55"/>
  <c r="G992" i="55"/>
  <c r="M991" i="55"/>
  <c r="G991" i="55"/>
  <c r="M990" i="55"/>
  <c r="G990" i="55"/>
  <c r="M989" i="55"/>
  <c r="G989" i="55"/>
  <c r="M988" i="55"/>
  <c r="G988" i="55"/>
  <c r="M987" i="55"/>
  <c r="G987" i="55"/>
  <c r="M986" i="55"/>
  <c r="G986" i="55"/>
  <c r="M985" i="55"/>
  <c r="G985" i="55"/>
  <c r="M984" i="55"/>
  <c r="M983" i="55"/>
  <c r="M982" i="55"/>
  <c r="M981" i="55"/>
  <c r="M980" i="55"/>
  <c r="M979" i="55"/>
  <c r="M978" i="55"/>
  <c r="M977" i="55"/>
  <c r="M976" i="55"/>
  <c r="M975" i="55"/>
  <c r="M974" i="55"/>
  <c r="M973" i="55"/>
  <c r="M972" i="55"/>
  <c r="M971" i="55"/>
  <c r="M970" i="55"/>
  <c r="M969" i="55"/>
  <c r="M968" i="55"/>
  <c r="M967" i="55"/>
  <c r="M966" i="55"/>
  <c r="M965" i="55"/>
  <c r="M964" i="55"/>
  <c r="M963" i="55"/>
  <c r="M962" i="55"/>
  <c r="M961" i="55"/>
  <c r="M960" i="55"/>
  <c r="M959" i="55"/>
  <c r="M958" i="55"/>
  <c r="M957" i="55"/>
  <c r="M956" i="55"/>
  <c r="M955" i="55"/>
  <c r="M954" i="55"/>
  <c r="M953" i="55"/>
  <c r="M952" i="55"/>
  <c r="M951" i="55"/>
  <c r="M950" i="55"/>
  <c r="M949" i="55"/>
  <c r="M948" i="55"/>
  <c r="M947" i="55"/>
  <c r="M946" i="55"/>
  <c r="M945" i="55"/>
  <c r="M944" i="55"/>
  <c r="M943" i="55"/>
  <c r="M942" i="55"/>
  <c r="M941" i="55"/>
  <c r="M940" i="55"/>
  <c r="M939" i="55"/>
  <c r="M938" i="55"/>
  <c r="M937" i="55"/>
  <c r="M936" i="55"/>
  <c r="M935" i="55"/>
  <c r="M934" i="55"/>
  <c r="M933" i="55"/>
  <c r="M932" i="55"/>
  <c r="M931" i="55"/>
  <c r="M930" i="55"/>
  <c r="M929" i="55"/>
  <c r="M928" i="55"/>
  <c r="M927" i="55"/>
  <c r="M926" i="55"/>
  <c r="M925" i="55"/>
  <c r="M924" i="55"/>
  <c r="M923" i="55"/>
  <c r="M922" i="55"/>
  <c r="M921" i="55"/>
  <c r="M920" i="55"/>
  <c r="M919" i="55"/>
  <c r="M918" i="55"/>
  <c r="M917" i="55"/>
  <c r="M916" i="55"/>
  <c r="M915" i="55"/>
  <c r="M914" i="55"/>
  <c r="M913" i="55"/>
  <c r="M912" i="55"/>
  <c r="M911" i="55"/>
  <c r="M910" i="55"/>
  <c r="M909" i="55"/>
  <c r="M908" i="55"/>
  <c r="M907" i="55"/>
  <c r="M906" i="55"/>
  <c r="M905" i="55"/>
  <c r="M904" i="55"/>
  <c r="M903" i="55"/>
  <c r="M902" i="55"/>
  <c r="M901" i="55"/>
  <c r="M900" i="55"/>
  <c r="M899" i="55"/>
  <c r="M898" i="55"/>
  <c r="M897" i="55"/>
  <c r="M896" i="55"/>
  <c r="M895" i="55"/>
  <c r="M894" i="55"/>
  <c r="M893" i="55"/>
  <c r="M892" i="55"/>
  <c r="M891" i="55"/>
  <c r="M890" i="55"/>
  <c r="M889" i="55"/>
  <c r="M888" i="55"/>
  <c r="M887" i="55"/>
  <c r="M886" i="55"/>
  <c r="M885" i="55"/>
  <c r="M884" i="55"/>
  <c r="M883" i="55"/>
  <c r="M882" i="55"/>
  <c r="M881" i="55"/>
  <c r="M880" i="55"/>
  <c r="M879" i="55"/>
  <c r="M878" i="55"/>
  <c r="M877" i="55"/>
  <c r="M876" i="55"/>
  <c r="M875" i="55"/>
  <c r="M874" i="55"/>
  <c r="M873" i="55"/>
  <c r="M872" i="55"/>
  <c r="M871" i="55"/>
  <c r="M870" i="55"/>
  <c r="M869" i="55"/>
  <c r="M868" i="55"/>
  <c r="M867" i="55"/>
  <c r="M866" i="55"/>
  <c r="M865" i="55"/>
  <c r="M864" i="55"/>
  <c r="M863" i="55"/>
  <c r="M862" i="55"/>
  <c r="M861" i="55"/>
  <c r="M860" i="55"/>
  <c r="M859" i="55"/>
  <c r="M858" i="55"/>
  <c r="M857" i="55"/>
  <c r="M856" i="55"/>
  <c r="M855" i="55"/>
  <c r="M854" i="55"/>
  <c r="M853" i="55"/>
  <c r="M852" i="55"/>
  <c r="M851" i="55"/>
  <c r="M850" i="55"/>
  <c r="M849" i="55"/>
  <c r="M848" i="55"/>
  <c r="M847" i="55"/>
  <c r="M846" i="55"/>
  <c r="M845" i="55"/>
  <c r="M844" i="55"/>
  <c r="M843" i="55"/>
  <c r="M842" i="55"/>
  <c r="M841" i="55"/>
  <c r="M840" i="55"/>
  <c r="M839" i="55"/>
  <c r="M838" i="55"/>
  <c r="M837" i="55"/>
  <c r="M836" i="55"/>
  <c r="M835" i="55"/>
  <c r="M834" i="55"/>
  <c r="M833" i="55"/>
  <c r="M832" i="55"/>
  <c r="M831" i="55"/>
  <c r="M830" i="55"/>
  <c r="M829" i="55"/>
  <c r="M828" i="55"/>
  <c r="M827" i="55"/>
  <c r="M826" i="55"/>
  <c r="M825" i="55"/>
  <c r="M824" i="55"/>
  <c r="M823" i="55"/>
  <c r="M822" i="55"/>
  <c r="M821" i="55"/>
  <c r="M820" i="55"/>
  <c r="M819" i="55"/>
  <c r="M818" i="55"/>
  <c r="M817" i="55"/>
  <c r="M816" i="55"/>
  <c r="M815" i="55"/>
  <c r="M814" i="55"/>
  <c r="M813" i="55"/>
  <c r="M812" i="55"/>
  <c r="M811" i="55"/>
  <c r="M810" i="55"/>
  <c r="M809" i="55"/>
  <c r="M808" i="55"/>
  <c r="M807" i="55"/>
  <c r="M806" i="55"/>
  <c r="M805" i="55"/>
  <c r="M804" i="55"/>
  <c r="M803" i="55"/>
  <c r="M802" i="55"/>
  <c r="M801" i="55"/>
  <c r="M800" i="55"/>
  <c r="M799" i="55"/>
  <c r="M798" i="55"/>
  <c r="M797" i="55"/>
  <c r="M796" i="55"/>
  <c r="M795" i="55"/>
  <c r="M794" i="55"/>
  <c r="M793" i="55"/>
  <c r="M792" i="55"/>
  <c r="M791" i="55"/>
  <c r="M790" i="55"/>
  <c r="M789" i="55"/>
  <c r="M788" i="55"/>
  <c r="M787" i="55"/>
  <c r="M786" i="55"/>
  <c r="M785" i="55"/>
  <c r="M784" i="55"/>
  <c r="M783" i="55"/>
  <c r="M782" i="55"/>
  <c r="M781" i="55"/>
  <c r="M780" i="55"/>
  <c r="M779" i="55"/>
  <c r="M778" i="55"/>
  <c r="M777" i="55"/>
  <c r="M776" i="55"/>
  <c r="M775" i="55"/>
  <c r="M774" i="55"/>
  <c r="M773" i="55"/>
  <c r="M772" i="55"/>
  <c r="M771" i="55"/>
  <c r="M770" i="55"/>
  <c r="M769" i="55"/>
  <c r="M768" i="55"/>
  <c r="M767" i="55"/>
  <c r="M766" i="55"/>
  <c r="M765" i="55"/>
  <c r="M764" i="55"/>
  <c r="M763" i="55"/>
  <c r="M762" i="55"/>
  <c r="M761" i="55"/>
  <c r="M760" i="55"/>
  <c r="M759" i="55"/>
  <c r="M758" i="55"/>
  <c r="M757" i="55"/>
  <c r="M756" i="55"/>
  <c r="M755" i="55"/>
  <c r="M754" i="55"/>
  <c r="M753" i="55"/>
  <c r="M752" i="55"/>
  <c r="M751" i="55"/>
  <c r="M750" i="55"/>
  <c r="M749" i="55"/>
  <c r="M748" i="55"/>
  <c r="M747" i="55"/>
  <c r="M746" i="55"/>
  <c r="M745" i="55"/>
  <c r="M744" i="55"/>
  <c r="M743" i="55"/>
  <c r="M742" i="55"/>
  <c r="M741" i="55"/>
  <c r="M740" i="55"/>
  <c r="M739" i="55"/>
  <c r="M738" i="55"/>
  <c r="M737" i="55"/>
  <c r="M736" i="55"/>
  <c r="M735" i="55"/>
  <c r="M734" i="55"/>
  <c r="M733" i="55"/>
  <c r="M732" i="55"/>
  <c r="M731" i="55"/>
  <c r="M730" i="55"/>
  <c r="M729" i="55"/>
  <c r="M728" i="55"/>
  <c r="M727" i="55"/>
  <c r="M726" i="55"/>
  <c r="M725" i="55"/>
  <c r="M724" i="55"/>
  <c r="M723" i="55"/>
  <c r="M722" i="55"/>
  <c r="M721" i="55"/>
  <c r="M720" i="55"/>
  <c r="M719" i="55"/>
  <c r="M718" i="55"/>
  <c r="M717" i="55"/>
  <c r="M716" i="55"/>
  <c r="M715" i="55"/>
  <c r="M714" i="55"/>
  <c r="M713" i="55"/>
  <c r="M712" i="55"/>
  <c r="M711" i="55"/>
  <c r="M710" i="55"/>
  <c r="M709" i="55"/>
  <c r="M708" i="55"/>
  <c r="M707" i="55"/>
  <c r="M706" i="55"/>
  <c r="M705" i="55"/>
  <c r="M704" i="55"/>
  <c r="M703" i="55"/>
  <c r="M702" i="55"/>
  <c r="M701" i="55"/>
  <c r="M700" i="55"/>
  <c r="M699" i="55"/>
  <c r="M698" i="55"/>
  <c r="M697" i="55"/>
  <c r="M696" i="55"/>
  <c r="M695" i="55"/>
  <c r="M694" i="55"/>
  <c r="M693" i="55"/>
  <c r="M692" i="55"/>
  <c r="M691" i="55"/>
  <c r="M690" i="55"/>
  <c r="M689" i="55"/>
  <c r="M688" i="55"/>
  <c r="M687" i="55"/>
  <c r="M686" i="55"/>
  <c r="M685" i="55"/>
  <c r="M684" i="55"/>
  <c r="M683" i="55"/>
  <c r="M682" i="55"/>
  <c r="M681" i="55"/>
  <c r="M680" i="55"/>
  <c r="M679" i="55"/>
  <c r="M678" i="55"/>
  <c r="M677" i="55"/>
  <c r="M676" i="55"/>
  <c r="M675" i="55"/>
  <c r="M674" i="55"/>
  <c r="M673" i="55"/>
  <c r="M672" i="55"/>
  <c r="M671" i="55"/>
  <c r="M670" i="55"/>
  <c r="M669" i="55"/>
  <c r="M668" i="55"/>
  <c r="M667" i="55"/>
  <c r="M666" i="55"/>
  <c r="M665" i="55"/>
  <c r="M664" i="55"/>
  <c r="M663" i="55"/>
  <c r="M662" i="55"/>
  <c r="M661" i="55"/>
  <c r="M660" i="55"/>
  <c r="M659" i="55"/>
  <c r="M658" i="55"/>
  <c r="M657" i="55"/>
  <c r="M656" i="55"/>
  <c r="M655" i="55"/>
  <c r="M654" i="55"/>
  <c r="M653" i="55"/>
  <c r="M652" i="55"/>
  <c r="M651" i="55"/>
  <c r="M650" i="55"/>
  <c r="M649" i="55"/>
  <c r="M648" i="55"/>
  <c r="M647" i="55"/>
  <c r="M646" i="55"/>
  <c r="M645" i="55"/>
  <c r="M644" i="55"/>
  <c r="M643" i="55"/>
  <c r="M642" i="55"/>
  <c r="M641" i="55"/>
  <c r="M640" i="55"/>
  <c r="M639" i="55"/>
  <c r="M638" i="55"/>
  <c r="M637" i="55"/>
  <c r="M636" i="55"/>
  <c r="M635" i="55"/>
  <c r="M634" i="55"/>
  <c r="M633" i="55"/>
  <c r="M632" i="55"/>
  <c r="M631" i="55"/>
  <c r="M630" i="55"/>
  <c r="M629" i="55"/>
  <c r="M628" i="55"/>
  <c r="M627" i="55"/>
  <c r="M626" i="55"/>
  <c r="M625" i="55"/>
  <c r="M624" i="55"/>
  <c r="M623" i="55"/>
  <c r="M622" i="55"/>
  <c r="M621" i="55"/>
  <c r="M620" i="55"/>
  <c r="M619" i="55"/>
  <c r="M618" i="55"/>
  <c r="M617" i="55"/>
  <c r="M616" i="55"/>
  <c r="M615" i="55"/>
  <c r="M614" i="55"/>
  <c r="M613" i="55"/>
  <c r="M612" i="55"/>
  <c r="M611" i="55"/>
  <c r="M610" i="55"/>
  <c r="M609" i="55"/>
  <c r="M608" i="55"/>
  <c r="M607" i="55"/>
  <c r="M606" i="55"/>
  <c r="M605" i="55"/>
  <c r="M604" i="55"/>
  <c r="M603" i="55"/>
  <c r="M602" i="55"/>
  <c r="M601" i="55"/>
  <c r="M600" i="55"/>
  <c r="M599" i="55"/>
  <c r="M598" i="55"/>
  <c r="M597" i="55"/>
  <c r="M596" i="55"/>
  <c r="M595" i="55"/>
  <c r="M594" i="55"/>
  <c r="M593" i="55"/>
  <c r="M592" i="55"/>
  <c r="M591" i="55"/>
  <c r="M590" i="55"/>
  <c r="M589" i="55"/>
  <c r="M588" i="55"/>
  <c r="M587" i="55"/>
  <c r="M586" i="55"/>
  <c r="M585" i="55"/>
  <c r="M584" i="55"/>
  <c r="M583" i="55"/>
  <c r="M582" i="55"/>
  <c r="M581" i="55"/>
  <c r="M580" i="55"/>
  <c r="M579" i="55"/>
  <c r="M578" i="55"/>
  <c r="M577" i="55"/>
  <c r="M576" i="55"/>
  <c r="M575" i="55"/>
  <c r="M574" i="55"/>
  <c r="M573" i="55"/>
  <c r="M572" i="55"/>
  <c r="M571" i="55"/>
  <c r="M570" i="55"/>
  <c r="M569" i="55"/>
  <c r="M568" i="55"/>
  <c r="M567" i="55"/>
  <c r="M566" i="55"/>
  <c r="M565" i="55"/>
  <c r="M564" i="55"/>
  <c r="M563" i="55"/>
  <c r="M562" i="55"/>
  <c r="M561" i="55"/>
  <c r="M560" i="55"/>
  <c r="M559" i="55"/>
  <c r="M558" i="55"/>
  <c r="M557" i="55"/>
  <c r="M556" i="55"/>
  <c r="M555" i="55"/>
  <c r="M554" i="55"/>
  <c r="M553" i="55"/>
  <c r="M552" i="55"/>
  <c r="M551" i="55"/>
  <c r="M550" i="55"/>
  <c r="M549" i="55"/>
  <c r="M548" i="55"/>
  <c r="M547" i="55"/>
  <c r="M546" i="55"/>
  <c r="M545" i="55"/>
  <c r="M544" i="55"/>
  <c r="M543" i="55"/>
  <c r="M542" i="55"/>
  <c r="M541" i="55"/>
  <c r="M540" i="55"/>
  <c r="M539" i="55"/>
  <c r="M538" i="55"/>
  <c r="M537" i="55"/>
  <c r="M536" i="55"/>
  <c r="M535" i="55"/>
  <c r="M534" i="55"/>
  <c r="M533" i="55"/>
  <c r="M532" i="55"/>
  <c r="M531" i="55"/>
  <c r="M530" i="55"/>
  <c r="M529" i="55"/>
  <c r="M528" i="55"/>
  <c r="M527" i="55"/>
  <c r="M526" i="55"/>
  <c r="M525" i="55"/>
  <c r="M524" i="55"/>
  <c r="M523" i="55"/>
  <c r="M522" i="55"/>
  <c r="M521" i="55"/>
  <c r="M520" i="55"/>
  <c r="M519" i="55"/>
  <c r="M518" i="55"/>
  <c r="M517" i="55"/>
  <c r="M516" i="55"/>
  <c r="M515" i="55"/>
  <c r="M514" i="55"/>
  <c r="M513" i="55"/>
  <c r="M512" i="55"/>
  <c r="M511" i="55"/>
  <c r="M510" i="55"/>
  <c r="M509" i="55"/>
  <c r="M508" i="55"/>
  <c r="M507" i="55"/>
  <c r="M506" i="55"/>
  <c r="M505" i="55"/>
  <c r="M504" i="55"/>
  <c r="M503" i="55"/>
  <c r="M502" i="55"/>
  <c r="M501" i="55"/>
  <c r="M500" i="55"/>
  <c r="M499" i="55"/>
  <c r="M498" i="55"/>
  <c r="M497" i="55"/>
  <c r="M496" i="55"/>
  <c r="M495" i="55"/>
  <c r="M494" i="55"/>
  <c r="M493" i="55"/>
  <c r="M492" i="55"/>
  <c r="M491" i="55"/>
  <c r="M490" i="55"/>
  <c r="M489" i="55"/>
  <c r="M488" i="55"/>
  <c r="M487" i="55"/>
  <c r="M486" i="55"/>
  <c r="M485" i="55"/>
  <c r="M484" i="55"/>
  <c r="M483" i="55"/>
  <c r="M482" i="55"/>
  <c r="M481" i="55"/>
  <c r="M480" i="55"/>
  <c r="M479" i="55"/>
  <c r="M478" i="55"/>
  <c r="M477" i="55"/>
  <c r="M476" i="55"/>
  <c r="M475" i="55"/>
  <c r="M474" i="55"/>
  <c r="M473" i="55"/>
  <c r="M472" i="55"/>
  <c r="M471" i="55"/>
  <c r="M470" i="55"/>
  <c r="M469" i="55"/>
  <c r="M468" i="55"/>
  <c r="M467" i="55"/>
  <c r="M466" i="55"/>
  <c r="M465" i="55"/>
  <c r="M464" i="55"/>
  <c r="M463" i="55"/>
  <c r="M462" i="55"/>
  <c r="M461" i="55"/>
  <c r="M460" i="55"/>
  <c r="M459" i="55"/>
  <c r="M458" i="55"/>
  <c r="M457" i="55"/>
  <c r="M456" i="55"/>
  <c r="M455" i="55"/>
  <c r="M454" i="55"/>
  <c r="M453" i="55"/>
  <c r="M452" i="55"/>
  <c r="M451" i="55"/>
  <c r="M450" i="55"/>
  <c r="M449" i="55"/>
  <c r="M448" i="55"/>
  <c r="M447" i="55"/>
  <c r="M446" i="55"/>
  <c r="M445" i="55"/>
  <c r="M444" i="55"/>
  <c r="M443" i="55"/>
  <c r="M442" i="55"/>
  <c r="M441" i="55"/>
  <c r="M440" i="55"/>
  <c r="M439" i="55"/>
  <c r="M438" i="55"/>
  <c r="M437" i="55"/>
  <c r="M436" i="55"/>
  <c r="M435" i="55"/>
  <c r="M434" i="55"/>
  <c r="M433" i="55"/>
  <c r="M432" i="55"/>
  <c r="M431" i="55"/>
  <c r="M430" i="55"/>
  <c r="M429" i="55"/>
  <c r="M428" i="55"/>
  <c r="M427" i="55"/>
  <c r="M426" i="55"/>
  <c r="M425" i="55"/>
  <c r="M424" i="55"/>
  <c r="M423" i="55"/>
  <c r="M422" i="55"/>
  <c r="M421" i="55"/>
  <c r="M420" i="55"/>
  <c r="M419" i="55"/>
  <c r="M418" i="55"/>
  <c r="M417" i="55"/>
  <c r="M416" i="55"/>
  <c r="M415" i="55"/>
  <c r="M414" i="55"/>
  <c r="M413" i="55"/>
  <c r="M412" i="55"/>
  <c r="M411" i="55"/>
  <c r="M410" i="55"/>
  <c r="M409" i="55"/>
  <c r="M408" i="55"/>
  <c r="M407" i="55"/>
  <c r="M406" i="55"/>
  <c r="M405" i="55"/>
  <c r="M404" i="55"/>
  <c r="M403" i="55"/>
  <c r="M402" i="55"/>
  <c r="M401" i="55"/>
  <c r="M400" i="55"/>
  <c r="M399" i="55"/>
  <c r="M398" i="55"/>
  <c r="M397" i="55"/>
  <c r="M396" i="55"/>
  <c r="M395" i="55"/>
  <c r="M394" i="55"/>
  <c r="M393" i="55"/>
  <c r="M392" i="55"/>
  <c r="M391" i="55"/>
  <c r="M390" i="55"/>
  <c r="M389" i="55"/>
  <c r="M388" i="55"/>
  <c r="M387" i="55"/>
  <c r="M386" i="55"/>
  <c r="M385" i="55"/>
  <c r="M384" i="55"/>
  <c r="M383" i="55"/>
  <c r="M382" i="55"/>
  <c r="M381" i="55"/>
  <c r="M380" i="55"/>
  <c r="M379" i="55"/>
  <c r="M378" i="55"/>
  <c r="M377" i="55"/>
  <c r="M376" i="55"/>
  <c r="M375" i="55"/>
  <c r="M374" i="55"/>
  <c r="M373" i="55"/>
  <c r="M372" i="55"/>
  <c r="M371" i="55"/>
  <c r="M370" i="55"/>
  <c r="M369" i="55"/>
  <c r="M368" i="55"/>
  <c r="M367" i="55"/>
  <c r="M366" i="55"/>
  <c r="M365" i="55"/>
  <c r="M364" i="55"/>
  <c r="M363" i="55"/>
  <c r="M362" i="55"/>
  <c r="M361" i="55"/>
  <c r="M360" i="55"/>
  <c r="M359" i="55"/>
  <c r="M358" i="55"/>
  <c r="M357" i="55"/>
  <c r="M356" i="55"/>
  <c r="M355" i="55"/>
  <c r="M354" i="55"/>
  <c r="M353" i="55"/>
  <c r="M352" i="55"/>
  <c r="M351" i="55"/>
  <c r="M350" i="55"/>
  <c r="M349" i="55"/>
  <c r="M348" i="55"/>
  <c r="M347" i="55"/>
  <c r="M346" i="55"/>
  <c r="M345" i="55"/>
  <c r="M344" i="55"/>
  <c r="M343" i="55"/>
  <c r="M342" i="55"/>
  <c r="M341" i="55"/>
  <c r="M340" i="55"/>
  <c r="M339" i="55"/>
  <c r="M338" i="55"/>
  <c r="M337" i="55"/>
  <c r="M336" i="55"/>
  <c r="M335" i="55"/>
  <c r="M334" i="55"/>
  <c r="M333" i="55"/>
  <c r="M332" i="55"/>
  <c r="M331" i="55"/>
  <c r="M330" i="55"/>
  <c r="M329" i="55"/>
  <c r="M328" i="55"/>
  <c r="M327" i="55"/>
  <c r="M326" i="55"/>
  <c r="M325" i="55"/>
  <c r="M324" i="55"/>
  <c r="M323" i="55"/>
  <c r="M322" i="55"/>
  <c r="M321" i="55"/>
  <c r="M320" i="55"/>
  <c r="M319" i="55"/>
  <c r="M318" i="55"/>
  <c r="M317" i="55"/>
  <c r="M316" i="55"/>
  <c r="M315" i="55"/>
  <c r="M314" i="55"/>
  <c r="M313" i="55"/>
  <c r="M312" i="55"/>
  <c r="M311" i="55"/>
  <c r="M310" i="55"/>
  <c r="M309" i="55"/>
  <c r="M308" i="55"/>
  <c r="M307" i="55"/>
  <c r="M306" i="55"/>
  <c r="M305" i="55"/>
  <c r="M304" i="55"/>
  <c r="M303" i="55"/>
  <c r="M302" i="55"/>
  <c r="M301" i="55"/>
  <c r="M300" i="55"/>
  <c r="M299" i="55"/>
  <c r="M298" i="55"/>
  <c r="M297" i="55"/>
  <c r="M296" i="55"/>
  <c r="M295" i="55"/>
  <c r="M294" i="55"/>
  <c r="M293" i="55"/>
  <c r="M292" i="55"/>
  <c r="M291" i="55"/>
  <c r="M290" i="55"/>
  <c r="M289" i="55"/>
  <c r="M288" i="55"/>
  <c r="M287" i="55"/>
  <c r="M286" i="55"/>
  <c r="M285" i="55"/>
  <c r="M284" i="55"/>
  <c r="M283" i="55"/>
  <c r="M282" i="55"/>
  <c r="M281" i="55"/>
  <c r="M280" i="55"/>
  <c r="M279" i="55"/>
  <c r="M278" i="55"/>
  <c r="M277" i="55"/>
  <c r="M276" i="55"/>
  <c r="M275" i="55"/>
  <c r="M274" i="55"/>
  <c r="M273" i="55"/>
  <c r="M272" i="55"/>
  <c r="M271" i="55"/>
  <c r="M270" i="55"/>
  <c r="M269" i="55"/>
  <c r="M268" i="55"/>
  <c r="M267" i="55"/>
  <c r="M266" i="55"/>
  <c r="M265" i="55"/>
  <c r="M264" i="55"/>
  <c r="M263" i="55"/>
  <c r="M262" i="55"/>
  <c r="M261" i="55"/>
  <c r="M260" i="55"/>
  <c r="M259" i="55"/>
  <c r="M258" i="55"/>
  <c r="M257" i="55"/>
  <c r="M256" i="55"/>
  <c r="M255" i="55"/>
  <c r="M254" i="55"/>
  <c r="M253" i="55"/>
  <c r="M252" i="55"/>
  <c r="M251" i="55"/>
  <c r="M250" i="55"/>
  <c r="M249" i="55"/>
  <c r="M248" i="55"/>
  <c r="M247" i="55"/>
  <c r="M246" i="55"/>
  <c r="M245" i="55"/>
  <c r="M244" i="55"/>
  <c r="M243" i="55"/>
  <c r="M242" i="55"/>
  <c r="M241" i="55"/>
  <c r="M240" i="55"/>
  <c r="M239" i="55"/>
  <c r="M238" i="55"/>
  <c r="M237" i="55"/>
  <c r="M236" i="55"/>
  <c r="M235" i="55"/>
  <c r="M234" i="55"/>
  <c r="M233" i="55"/>
  <c r="M232" i="55"/>
  <c r="M231" i="55"/>
  <c r="M230" i="55"/>
  <c r="M229" i="55"/>
  <c r="M228" i="55"/>
  <c r="M227" i="55"/>
  <c r="M226" i="55"/>
  <c r="M225" i="55"/>
  <c r="M224" i="55"/>
  <c r="M223" i="55"/>
  <c r="M222" i="55"/>
  <c r="M221" i="55"/>
  <c r="M220" i="55"/>
  <c r="M219" i="55"/>
  <c r="M218" i="55"/>
  <c r="M217" i="55"/>
  <c r="M216" i="55"/>
  <c r="M215" i="55"/>
  <c r="M214" i="55"/>
  <c r="M213" i="55"/>
  <c r="M212" i="55"/>
  <c r="M211" i="55"/>
  <c r="M210" i="55"/>
  <c r="M209" i="55"/>
  <c r="M208" i="55"/>
  <c r="M207" i="55"/>
  <c r="M206" i="55"/>
  <c r="M205" i="55"/>
  <c r="M204" i="55"/>
  <c r="M203" i="55"/>
  <c r="M202" i="55"/>
  <c r="M201" i="55"/>
  <c r="M200" i="55"/>
  <c r="M199" i="55"/>
  <c r="M198" i="55"/>
  <c r="M197" i="55"/>
  <c r="M196" i="55"/>
  <c r="M195" i="55"/>
  <c r="M194" i="55"/>
  <c r="M193" i="55"/>
  <c r="M192" i="55"/>
  <c r="M191" i="55"/>
  <c r="M190" i="55"/>
  <c r="M189" i="55"/>
  <c r="M188" i="55"/>
  <c r="M187" i="55"/>
  <c r="M186" i="55"/>
  <c r="M185" i="55"/>
  <c r="M184" i="55"/>
  <c r="M183" i="55"/>
  <c r="M182" i="55"/>
  <c r="M181" i="55"/>
  <c r="M180" i="55"/>
  <c r="M179" i="55"/>
  <c r="M178" i="55"/>
  <c r="M177" i="55"/>
  <c r="M176" i="55"/>
  <c r="M175" i="55"/>
  <c r="M174" i="55"/>
  <c r="M173" i="55"/>
  <c r="M172" i="55"/>
  <c r="M171" i="55"/>
  <c r="M170" i="55"/>
  <c r="M169" i="55"/>
  <c r="M168" i="55"/>
  <c r="M167" i="55"/>
  <c r="M166" i="55"/>
  <c r="M165" i="55"/>
  <c r="M164" i="55"/>
  <c r="M163" i="55"/>
  <c r="M162" i="55"/>
  <c r="M161" i="55"/>
  <c r="M160" i="55"/>
  <c r="M159" i="55"/>
  <c r="M158" i="55"/>
  <c r="M157" i="55"/>
  <c r="M156" i="55"/>
  <c r="M155" i="55"/>
  <c r="M154" i="55"/>
  <c r="M153" i="55"/>
  <c r="M152" i="55"/>
  <c r="M151" i="55"/>
  <c r="M150" i="55"/>
  <c r="M149" i="55"/>
  <c r="M148" i="55"/>
  <c r="M147" i="55"/>
  <c r="M146" i="55"/>
  <c r="M145" i="55"/>
  <c r="M144" i="55"/>
  <c r="M143" i="55"/>
  <c r="M142" i="55"/>
  <c r="M141" i="55"/>
  <c r="M140" i="55"/>
  <c r="M139" i="55"/>
  <c r="M138" i="55"/>
  <c r="M137" i="55"/>
  <c r="M136" i="55"/>
  <c r="M135" i="55"/>
  <c r="M134" i="55"/>
  <c r="M133" i="55"/>
  <c r="M132" i="55"/>
  <c r="M131" i="55"/>
  <c r="M130" i="55"/>
  <c r="M129" i="55"/>
  <c r="M128" i="55"/>
  <c r="M127" i="55"/>
  <c r="M126" i="55"/>
  <c r="M125" i="55"/>
  <c r="M124" i="55"/>
  <c r="M123" i="55"/>
  <c r="M122" i="55"/>
  <c r="M121" i="55"/>
  <c r="M120" i="55"/>
  <c r="M119" i="55"/>
  <c r="M118" i="55"/>
  <c r="M117" i="55"/>
  <c r="M116" i="55"/>
  <c r="M115" i="55"/>
  <c r="M114" i="55"/>
  <c r="M113" i="55"/>
  <c r="M112" i="55"/>
  <c r="M111" i="55"/>
  <c r="M110" i="55"/>
  <c r="M109" i="55"/>
  <c r="M108" i="55"/>
  <c r="M107" i="55"/>
  <c r="M106" i="55"/>
  <c r="M105" i="55"/>
  <c r="M104" i="55"/>
  <c r="M103" i="55"/>
  <c r="M102" i="55"/>
  <c r="M101" i="55"/>
  <c r="M100" i="55"/>
  <c r="M99" i="55"/>
  <c r="M98" i="55"/>
  <c r="M97" i="55"/>
  <c r="M96" i="55"/>
  <c r="M95" i="55"/>
  <c r="M94" i="55"/>
  <c r="M93" i="55"/>
  <c r="M92" i="55"/>
  <c r="M91" i="55"/>
  <c r="M90" i="55"/>
  <c r="M89" i="55"/>
  <c r="M88" i="55"/>
  <c r="M87" i="55"/>
  <c r="M86" i="55"/>
  <c r="M85" i="55"/>
  <c r="M84" i="55"/>
  <c r="M83" i="55"/>
  <c r="M82" i="55"/>
  <c r="M81" i="55"/>
  <c r="M80" i="55"/>
  <c r="M79" i="55"/>
  <c r="M78" i="55"/>
  <c r="M77" i="55"/>
  <c r="M76" i="55"/>
  <c r="M75" i="55"/>
  <c r="M74" i="55"/>
  <c r="M73" i="55"/>
  <c r="M72" i="55"/>
  <c r="M71" i="55"/>
  <c r="M70" i="55"/>
  <c r="M69" i="55"/>
  <c r="M68" i="55"/>
  <c r="M67" i="55"/>
  <c r="M66" i="55"/>
  <c r="M65" i="55"/>
  <c r="M64" i="55"/>
  <c r="M63" i="55"/>
  <c r="M62" i="55"/>
  <c r="M61" i="55"/>
  <c r="M60" i="55"/>
  <c r="M59" i="55"/>
  <c r="M58" i="55"/>
  <c r="M57" i="55"/>
  <c r="M56" i="55"/>
  <c r="M55" i="55"/>
  <c r="M54" i="55"/>
  <c r="M53" i="55"/>
  <c r="M52" i="55"/>
  <c r="M51" i="55"/>
  <c r="M50" i="55"/>
  <c r="M49" i="55"/>
  <c r="M48" i="55"/>
  <c r="M47" i="55"/>
  <c r="M46" i="55"/>
  <c r="M45" i="55"/>
  <c r="M44" i="55"/>
  <c r="M43" i="55"/>
  <c r="M42" i="55"/>
  <c r="M41" i="55"/>
  <c r="M40" i="55"/>
  <c r="M39" i="55"/>
  <c r="M38" i="55"/>
  <c r="M37" i="55"/>
  <c r="M36" i="55"/>
  <c r="M35" i="55"/>
  <c r="M34" i="55"/>
  <c r="M33" i="55"/>
  <c r="M32" i="55"/>
  <c r="M31" i="55"/>
  <c r="M30" i="55"/>
  <c r="M29" i="55"/>
  <c r="M28" i="55"/>
  <c r="M27" i="55"/>
  <c r="M26" i="55"/>
  <c r="M25" i="55"/>
  <c r="M24" i="55"/>
  <c r="M23" i="55"/>
  <c r="M22" i="55"/>
  <c r="M21" i="55"/>
  <c r="M20" i="55"/>
  <c r="M19" i="55"/>
  <c r="M18" i="55"/>
  <c r="M17" i="55"/>
  <c r="M15" i="55"/>
  <c r="E6" i="27" l="1"/>
  <c r="B6" i="27"/>
  <c r="H17" i="34" l="1"/>
  <c r="H20" i="34"/>
  <c r="H19" i="34"/>
  <c r="H18" i="34"/>
  <c r="M14"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tc={2DA4F983-43BF-4D59-8DE6-C84552468357}</author>
    <author>tc={A7C1DB6E-B7DA-4164-A3D7-3907FA9264EF}</author>
    <author>tc={016EF73A-F2AD-4584-BE82-29E871EBACC2}</author>
    <author>tc={68F00F0A-C189-4A70-A8E2-F44FE48064A7}</author>
  </authors>
  <commentList>
    <comment ref="F7" authorId="0" shapeId="0" xr:uid="{2DA4F983-43BF-4D59-8DE6-C84552468357}">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9" authorId="1" shapeId="0" xr:uid="{A7C1DB6E-B7DA-4164-A3D7-3907FA9264EF}">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0" authorId="2" shapeId="0" xr:uid="{016EF73A-F2AD-4584-BE82-29E871EBACC2}">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2" authorId="3" shapeId="0" xr:uid="{68F00F0A-C189-4A70-A8E2-F44FE48064A7}">
      <text>
        <t>[Threaded comment]
Your version of Excel allows you to read this threaded comment; however, any edits to it will get removed if the file is opened in a newer version of Excel. Learn more: https://go.microsoft.com/fwlink/?linkid=870924
Comment:
    Linked to cover page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tc={C1DAE7A8-54BF-4371-8BA6-3BB74CAD1A2C}</author>
    <author>tc={DD2D9DA0-9691-4CC9-9C66-9A8A2034F126}</author>
    <author>tc={E13137B3-07D9-4C8C-9616-8429E551F105}</author>
    <author>tc={0FCB64CF-A681-48A1-BD80-44EEBDBEF8E2}</author>
    <author>tc={387A30CC-D9EA-4698-894E-0C8D22A9EC9E}</author>
    <author>tc={EA0FA1D5-D9AF-4BF7-A8E0-16113FFCF56D}</author>
  </authors>
  <commentList>
    <comment ref="A13" authorId="0" shapeId="0" xr:uid="{C1DAE7A8-54BF-4371-8BA6-3BB74CAD1A2C}">
      <text>
        <t>[Threaded comment]
Your version of Excel allows you to read this threaded comment; however, any edits to it will get removed if the file is opened in a newer version of Excel. Learn more: https://go.microsoft.com/fwlink/?linkid=870924
Comment:
    Text will wrap</t>
      </text>
    </comment>
    <comment ref="B13" authorId="1" shapeId="0" xr:uid="{DD2D9DA0-9691-4CC9-9C66-9A8A2034F126}">
      <text>
        <t>[Threaded comment]
Your version of Excel allows you to read this threaded comment; however, any edits to it will get removed if the file is opened in a newer version of Excel. Learn more: https://go.microsoft.com/fwlink/?linkid=870924
Comment:
    Text will wrap</t>
      </text>
    </comment>
    <comment ref="E13" authorId="2" shapeId="0" xr:uid="{E13137B3-07D9-4C8C-9616-8429E551F105}">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F13" authorId="3" shapeId="0" xr:uid="{0FCB64CF-A681-48A1-BD80-44EEBDBEF8E2}">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H13" authorId="4" shapeId="0" xr:uid="{387A30CC-D9EA-4698-894E-0C8D22A9EC9E}">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M13" authorId="5" shapeId="0" xr:uid="{EA0FA1D5-D9AF-4BF7-A8E0-16113FFCF56D}">
      <text>
        <t>[Threaded comment]
Your version of Excel allows you to read this threaded comment; however, any edits to it will get removed if the file is opened in a newer version of Excel. Learn more: https://go.microsoft.com/fwlink/?linkid=870924
Comment:
    Text will wrap</t>
      </text>
    </comment>
  </commentList>
</comments>
</file>

<file path=xl/sharedStrings.xml><?xml version="1.0" encoding="utf-8"?>
<sst xmlns="http://schemas.openxmlformats.org/spreadsheetml/2006/main" count="2493" uniqueCount="855">
  <si>
    <t>Date:</t>
  </si>
  <si>
    <t>M</t>
  </si>
  <si>
    <t>ET</t>
  </si>
  <si>
    <t>FS</t>
  </si>
  <si>
    <t>HT</t>
  </si>
  <si>
    <t>S</t>
  </si>
  <si>
    <t>--</t>
  </si>
  <si>
    <t>RI</t>
  </si>
  <si>
    <t>EM</t>
  </si>
  <si>
    <t>DS</t>
  </si>
  <si>
    <t>B</t>
  </si>
  <si>
    <t>H</t>
  </si>
  <si>
    <t>SFD</t>
  </si>
  <si>
    <t>SP</t>
  </si>
  <si>
    <t>V</t>
  </si>
  <si>
    <t>HSP</t>
  </si>
  <si>
    <t>AD</t>
  </si>
  <si>
    <t>EOL</t>
  </si>
  <si>
    <t>A</t>
  </si>
  <si>
    <t>C</t>
  </si>
  <si>
    <t>D</t>
  </si>
  <si>
    <t>E</t>
  </si>
  <si>
    <t>F</t>
  </si>
  <si>
    <t>Ah</t>
  </si>
  <si>
    <t>Voltage:</t>
  </si>
  <si>
    <t>Current:</t>
  </si>
  <si>
    <t>W</t>
  </si>
  <si>
    <t>Bell</t>
  </si>
  <si>
    <t>Horn</t>
  </si>
  <si>
    <t>Emergency Telephone</t>
  </si>
  <si>
    <t>NOTE 1:</t>
  </si>
  <si>
    <t>NOTE 2:</t>
  </si>
  <si>
    <t>NOTE 3:</t>
  </si>
  <si>
    <t>NOTE 4:</t>
  </si>
  <si>
    <t>NOTE 6:</t>
  </si>
  <si>
    <t>NOTE 7:</t>
  </si>
  <si>
    <t>NOTE 8:</t>
  </si>
  <si>
    <t>R</t>
  </si>
  <si>
    <t>U</t>
  </si>
  <si>
    <t>APPENDIX C (INFORMATIVE) - FIRE ALARM SYSTEM VERIFICATION REPORTS</t>
  </si>
  <si>
    <t>C1. FIRE ALARM SYSTEM VERIFICATION REPORT</t>
  </si>
  <si>
    <t>Building Name:</t>
  </si>
  <si>
    <t xml:space="preserve">Address:    </t>
  </si>
  <si>
    <t>System provides single-stage operation.</t>
  </si>
  <si>
    <t>System provides two-stage operation.</t>
  </si>
  <si>
    <t>This is a partial verification for a partial occupancy.</t>
  </si>
  <si>
    <r>
      <t xml:space="preserve">This is a partial verification for a </t>
    </r>
    <r>
      <rPr>
        <i/>
        <sz val="9"/>
        <color theme="1"/>
        <rFont val="Calibri"/>
        <family val="2"/>
        <scheme val="minor"/>
      </rPr>
      <t>fire alarm system</t>
    </r>
    <r>
      <rPr>
        <sz val="9"/>
        <color theme="1"/>
        <rFont val="Calibri"/>
        <family val="2"/>
        <scheme val="minor"/>
      </rPr>
      <t xml:space="preserve"> that has been replaced in stages.</t>
    </r>
  </si>
  <si>
    <t>G</t>
  </si>
  <si>
    <t>I</t>
  </si>
  <si>
    <t>J</t>
  </si>
  <si>
    <t>Comments</t>
  </si>
  <si>
    <t>K</t>
  </si>
  <si>
    <t>Company</t>
  </si>
  <si>
    <t>Telephone</t>
  </si>
  <si>
    <t>Signature of Primary or Supervising Technician Conducting the Verification</t>
  </si>
  <si>
    <t>N/A</t>
  </si>
  <si>
    <r>
      <t xml:space="preserve">The </t>
    </r>
    <r>
      <rPr>
        <i/>
        <sz val="9"/>
        <color theme="1"/>
        <rFont val="Calibri"/>
        <family val="2"/>
        <scheme val="minor"/>
      </rPr>
      <t>fire alarm system</t>
    </r>
    <r>
      <rPr>
        <sz val="9"/>
        <color theme="1"/>
        <rFont val="Calibri"/>
        <family val="2"/>
        <scheme val="minor"/>
      </rPr>
      <t xml:space="preserve"> documentation is on site and includes a description of the system.</t>
    </r>
  </si>
  <si>
    <r>
      <t xml:space="preserve">The </t>
    </r>
    <r>
      <rPr>
        <i/>
        <sz val="9"/>
        <color theme="1"/>
        <rFont val="Calibri"/>
        <family val="2"/>
        <scheme val="minor"/>
      </rPr>
      <t>fire alarm system</t>
    </r>
    <r>
      <rPr>
        <sz val="9"/>
        <color theme="1"/>
        <rFont val="Calibri"/>
        <family val="2"/>
        <scheme val="minor"/>
      </rPr>
      <t xml:space="preserve"> is fully functional.</t>
    </r>
  </si>
  <si>
    <t>This is to certify that the information contained in this Fire Alarm System Verification Report is correct and complete.</t>
  </si>
  <si>
    <t>Identification Number of Primary or Supervising Technician Conducting the Verification</t>
  </si>
  <si>
    <t>Printed Name of Primary or Supervising Technician Conducting the Verification</t>
  </si>
  <si>
    <t>System Manufacturer/ Model Number:</t>
  </si>
  <si>
    <t>Ancillary Device</t>
  </si>
  <si>
    <t>Remote Indicator Unit</t>
  </si>
  <si>
    <t>Cone Type Speaker</t>
  </si>
  <si>
    <t>Smoke Detector</t>
  </si>
  <si>
    <t>SS</t>
  </si>
  <si>
    <t>Sprinkler Flow Switch</t>
  </si>
  <si>
    <t>CM</t>
  </si>
  <si>
    <t>CS</t>
  </si>
  <si>
    <t>Printed Name of Technician Conducting the Verification</t>
  </si>
  <si>
    <t>Identification Number of Technician Conducting the Verification</t>
  </si>
  <si>
    <t>Printed Name of Designer</t>
  </si>
  <si>
    <t>Signature of Designer</t>
  </si>
  <si>
    <t>Description of the function of each operating control and indicator on the fire alarm unit.</t>
  </si>
  <si>
    <t>YES</t>
  </si>
  <si>
    <t>NO</t>
  </si>
  <si>
    <t>Correct circuit polarities.</t>
  </si>
  <si>
    <t>Replaceable over-current devices are of correct rating.</t>
  </si>
  <si>
    <t>L</t>
  </si>
  <si>
    <t>N</t>
  </si>
  <si>
    <t>O</t>
  </si>
  <si>
    <t>P</t>
  </si>
  <si>
    <t>Q</t>
  </si>
  <si>
    <t>T</t>
  </si>
  <si>
    <t>X</t>
  </si>
  <si>
    <t>Y</t>
  </si>
  <si>
    <t>Z</t>
  </si>
  <si>
    <t>AA</t>
  </si>
  <si>
    <t>BB</t>
  </si>
  <si>
    <t>CC</t>
  </si>
  <si>
    <t>DD</t>
  </si>
  <si>
    <t>EE</t>
  </si>
  <si>
    <t>Microphone, including press to talk switch, operates.</t>
  </si>
  <si>
    <t>Releasing device start of sequence operated within 10 s.</t>
  </si>
  <si>
    <t>Subsequent input operation within 10 s.</t>
  </si>
  <si>
    <t>Plug-in components and modules securely in place.</t>
  </si>
  <si>
    <t>Plug-in cables securely in place.</t>
  </si>
  <si>
    <t>Correct designations for common control functions and indicators.</t>
  </si>
  <si>
    <r>
      <rPr>
        <i/>
        <sz val="9"/>
        <color theme="1"/>
        <rFont val="Calibri"/>
        <family val="2"/>
        <scheme val="minor"/>
      </rPr>
      <t>Heat Detector,</t>
    </r>
    <r>
      <rPr>
        <sz val="9"/>
        <color theme="1"/>
        <rFont val="Calibri"/>
        <family val="2"/>
        <scheme val="minor"/>
      </rPr>
      <t xml:space="preserve"> Restorable</t>
    </r>
  </si>
  <si>
    <r>
      <t xml:space="preserve">Duct </t>
    </r>
    <r>
      <rPr>
        <i/>
        <sz val="9"/>
        <color theme="1"/>
        <rFont val="Calibri"/>
        <family val="2"/>
        <scheme val="minor"/>
      </rPr>
      <t>Smoke detector</t>
    </r>
  </si>
  <si>
    <t>Other Type of Detector</t>
  </si>
  <si>
    <r>
      <rPr>
        <i/>
        <sz val="9"/>
        <color theme="1"/>
        <rFont val="Calibri"/>
        <family val="2"/>
        <scheme val="minor"/>
      </rPr>
      <t xml:space="preserve">Supporting Field Device </t>
    </r>
    <r>
      <rPr>
        <sz val="9"/>
        <color theme="1"/>
        <rFont val="Calibri"/>
        <family val="2"/>
        <scheme val="minor"/>
      </rPr>
      <t>(Monitor)</t>
    </r>
  </si>
  <si>
    <r>
      <t>Sprinkler</t>
    </r>
    <r>
      <rPr>
        <i/>
        <sz val="9"/>
        <color theme="1"/>
        <rFont val="Calibri"/>
        <family val="2"/>
        <scheme val="minor"/>
      </rPr>
      <t xml:space="preserve"> Supervisory device</t>
    </r>
  </si>
  <si>
    <r>
      <t xml:space="preserve">Other </t>
    </r>
    <r>
      <rPr>
        <i/>
        <sz val="9"/>
        <color theme="1"/>
        <rFont val="Calibri"/>
        <family val="2"/>
        <scheme val="minor"/>
      </rPr>
      <t xml:space="preserve">Supervisory Devices </t>
    </r>
    <r>
      <rPr>
        <sz val="9"/>
        <color theme="1"/>
        <rFont val="Calibri"/>
        <family val="2"/>
        <scheme val="minor"/>
      </rPr>
      <t>(Low Pressure, Low Water, Low Temperature, Power Loss, etc.)</t>
    </r>
  </si>
  <si>
    <t>Visible Signal Device</t>
  </si>
  <si>
    <t>Horn Type Speaker</t>
  </si>
  <si>
    <t>NOTE 5:</t>
  </si>
  <si>
    <t>NOTE 9:</t>
  </si>
  <si>
    <t>NOTE 10:</t>
  </si>
  <si>
    <t>NOTE 11:</t>
  </si>
  <si>
    <t>NOTE 12:</t>
  </si>
  <si>
    <t>NOTE 13:</t>
  </si>
  <si>
    <t>NOTE 14:</t>
  </si>
  <si>
    <t>NOTE 15:</t>
  </si>
  <si>
    <t>NOTE 16:</t>
  </si>
  <si>
    <t>NOTE 17:</t>
  </si>
  <si>
    <t>NOTE 18:</t>
  </si>
  <si>
    <t>NOTE 19:</t>
  </si>
  <si>
    <t>Fused in accordance with the manufacturer's marked rating of the system.</t>
  </si>
  <si>
    <t>Adequate to meet the requirements of the system.</t>
  </si>
  <si>
    <t>Correct battery type as recommended by manufacturer.</t>
  </si>
  <si>
    <t>Correct battery rating as determined by battery calculations based on full system load.</t>
  </si>
  <si>
    <t>V dc</t>
  </si>
  <si>
    <t>Terminals clamped tightly.</t>
  </si>
  <si>
    <t>Correct electrolyte level.</t>
  </si>
  <si>
    <t>Adequately ventilated.</t>
  </si>
  <si>
    <t>Displays are visible in installed location.</t>
  </si>
  <si>
    <t>Operates on emergency power.</t>
  </si>
  <si>
    <t>Ancillary function visual indicators operate.</t>
  </si>
  <si>
    <t>-</t>
  </si>
  <si>
    <t>Signature of Technician Conducting the Verification</t>
  </si>
  <si>
    <r>
      <t xml:space="preserve">The entire </t>
    </r>
    <r>
      <rPr>
        <i/>
        <sz val="9"/>
        <color theme="1"/>
        <rFont val="Calibri"/>
        <family val="2"/>
        <scheme val="minor"/>
      </rPr>
      <t>fire alarm system</t>
    </r>
    <r>
      <rPr>
        <sz val="9"/>
        <color theme="1"/>
        <rFont val="Calibri"/>
        <family val="2"/>
        <scheme val="minor"/>
      </rPr>
      <t xml:space="preserve"> has been verified in accordance with CAN/ULC-S537, Standard for Verification of Fire Alarm Systems.</t>
    </r>
  </si>
  <si>
    <r>
      <t xml:space="preserve">This is a verification of a portion of an existing </t>
    </r>
    <r>
      <rPr>
        <i/>
        <sz val="9"/>
        <color theme="1"/>
        <rFont val="Calibri"/>
        <family val="2"/>
        <scheme val="minor"/>
      </rPr>
      <t>fire alarm system</t>
    </r>
    <r>
      <rPr>
        <sz val="9"/>
        <color theme="1"/>
        <rFont val="Calibri"/>
        <family val="2"/>
        <scheme val="minor"/>
      </rPr>
      <t xml:space="preserve"> verified in accordance with Section 7, System Modifications.</t>
    </r>
  </si>
  <si>
    <r>
      <t xml:space="preserve">Installed in accordance with the </t>
    </r>
    <r>
      <rPr>
        <i/>
        <sz val="9"/>
        <color theme="1"/>
        <rFont val="Calibri"/>
        <family val="2"/>
        <scheme val="minor"/>
      </rPr>
      <t>design</t>
    </r>
    <r>
      <rPr>
        <sz val="9"/>
        <color theme="1"/>
        <rFont val="Calibri"/>
        <family val="2"/>
        <scheme val="minor"/>
      </rPr>
      <t xml:space="preserve"> and CAN/ULC-S524, Standard for Installation of Fire Alarm Systems.</t>
    </r>
  </si>
  <si>
    <r>
      <t xml:space="preserve">The </t>
    </r>
    <r>
      <rPr>
        <i/>
        <sz val="9"/>
        <color theme="1"/>
        <rFont val="Calibri"/>
        <family val="2"/>
        <scheme val="minor"/>
      </rPr>
      <t>fire alarm system</t>
    </r>
    <r>
      <rPr>
        <sz val="9"/>
        <color theme="1"/>
        <rFont val="Calibri"/>
        <family val="2"/>
        <scheme val="minor"/>
      </rPr>
      <t xml:space="preserve"> is connected to a fire signal receiving centre.  If connected, indicate the fire signal receiving centre.</t>
    </r>
  </si>
  <si>
    <t>Power 'ON' visual indicator operates.</t>
  </si>
  <si>
    <t>Time:</t>
  </si>
  <si>
    <t>The primary supply is equipped with the identified disconnect means.</t>
  </si>
  <si>
    <t>Manual Station</t>
  </si>
  <si>
    <t>NOTE 20:</t>
  </si>
  <si>
    <t>Please note a copy of the verification report must be added to the fire safety plan binder.</t>
  </si>
  <si>
    <t>(Reference: Clauses 4.1.6, 4.2.2)</t>
  </si>
  <si>
    <t>(Reference: Subsection 4.1, Clauses 4.1.7, 4.2.1, and 4.2.2)</t>
  </si>
  <si>
    <t>Subsequent input operated within 10 s.</t>
  </si>
  <si>
    <t>Telephone:</t>
  </si>
  <si>
    <t>Name:</t>
  </si>
  <si>
    <r>
      <rPr>
        <i/>
        <sz val="9"/>
        <color theme="1"/>
        <rFont val="Calibri"/>
        <family val="2"/>
        <scheme val="minor"/>
      </rPr>
      <t>Heat Detector,</t>
    </r>
    <r>
      <rPr>
        <sz val="9"/>
        <color theme="1"/>
        <rFont val="Calibri"/>
        <family val="2"/>
        <scheme val="minor"/>
      </rPr>
      <t xml:space="preserve"> Non-Restorable</t>
    </r>
  </si>
  <si>
    <t>NOTE 21:</t>
  </si>
  <si>
    <t>Sprinkler supervisory switches cause supervisory condition to be annunciated but not an alarm condition.</t>
  </si>
  <si>
    <t>Location</t>
  </si>
  <si>
    <r>
      <t xml:space="preserve">A copy of this report will be given to the following, who is the owner or owner's representative for this </t>
    </r>
    <r>
      <rPr>
        <i/>
        <sz val="9"/>
        <color theme="1"/>
        <rFont val="Calibri"/>
        <family val="2"/>
        <scheme val="minor"/>
      </rPr>
      <t>building:</t>
    </r>
  </si>
  <si>
    <t>AB</t>
  </si>
  <si>
    <t>JG</t>
  </si>
  <si>
    <t>JM</t>
  </si>
  <si>
    <t>100E Burnside Rd West, Victoria, BC, V9A 1B8</t>
  </si>
  <si>
    <t>Phone: (250) 475-6077</t>
  </si>
  <si>
    <t>www.cantec.ca</t>
  </si>
  <si>
    <t>Prepared for:</t>
  </si>
  <si>
    <t>Building Address:</t>
  </si>
  <si>
    <t>Fire Alarm System Verification Report</t>
  </si>
  <si>
    <r>
      <rPr>
        <u/>
        <sz val="10"/>
        <color theme="1"/>
        <rFont val="Calibri"/>
        <family val="2"/>
        <scheme val="minor"/>
      </rPr>
      <t>Please Note:</t>
    </r>
    <r>
      <rPr>
        <sz val="10"/>
        <color theme="1"/>
        <rFont val="Calibri"/>
        <family val="2"/>
        <scheme val="minor"/>
      </rPr>
      <t xml:space="preserve"> CAN/ULC-S537-19 requires that this "documentation be readily available to the inspection authority, retained on site in a single location, and be revised and maintained throughout the life of the fire alarm system" It is recommended to keep this report within the Fire Safety Plan Box or near the control unit.</t>
    </r>
  </si>
  <si>
    <t>Part 28 "Fire Alarm System Verification Report" of CAN/ULC-S537-19 the "Standard for Verification of Fire Alarm Systems</t>
  </si>
  <si>
    <t>Applicable Codes &amp; Standards References:</t>
  </si>
  <si>
    <t>2024 BC Building Code Table 1.3.1.2 &amp; Sentence 1.3.1.2.(1)</t>
  </si>
  <si>
    <t>2024 BC Building Code Sentence 3.2.4.5.(2) "Fire alarm systems shall be verified in conformance with CAN/ULC-S537-19"</t>
  </si>
  <si>
    <t>Building owner or representative's name:</t>
  </si>
  <si>
    <r>
      <t>Other</t>
    </r>
    <r>
      <rPr>
        <sz val="7"/>
        <color theme="1"/>
        <rFont val="Calibri"/>
        <family val="2"/>
        <scheme val="minor"/>
      </rPr>
      <t xml:space="preserve"> (describe special operation):</t>
    </r>
  </si>
  <si>
    <t>Yes</t>
  </si>
  <si>
    <t>No</t>
  </si>
  <si>
    <t>Company Conducting Test:</t>
  </si>
  <si>
    <t>Company Phone Number:</t>
  </si>
  <si>
    <t>Cantec Fire Alarms Ltd.</t>
  </si>
  <si>
    <t>1 (250) 475-6077</t>
  </si>
  <si>
    <t>JH</t>
  </si>
  <si>
    <t>Item #</t>
  </si>
  <si>
    <t>Device type</t>
  </si>
  <si>
    <t>Device location</t>
  </si>
  <si>
    <t>Device 
type</t>
  </si>
  <si>
    <t>Deficiency</t>
  </si>
  <si>
    <t>Work order or reference no.</t>
  </si>
  <si>
    <t>Company which corrected deficiency</t>
  </si>
  <si>
    <t>I understand that all Deficiencies noted in the table above have been corrected:</t>
  </si>
  <si>
    <t>Date of Signature:</t>
  </si>
  <si>
    <r>
      <rPr>
        <i/>
        <sz val="8"/>
        <color theme="1"/>
        <rFont val="Calibri"/>
        <family val="2"/>
        <scheme val="minor"/>
      </rPr>
      <t>Building</t>
    </r>
    <r>
      <rPr>
        <sz val="8"/>
        <color theme="1"/>
        <rFont val="Calibri"/>
        <family val="2"/>
        <scheme val="minor"/>
      </rPr>
      <t xml:space="preserve"> Owner / Owner's Representative Signature:</t>
    </r>
  </si>
  <si>
    <r>
      <rPr>
        <i/>
        <sz val="8"/>
        <color theme="1"/>
        <rFont val="Calibri"/>
        <family val="2"/>
        <scheme val="minor"/>
      </rPr>
      <t>Building</t>
    </r>
    <r>
      <rPr>
        <sz val="8"/>
        <color theme="1"/>
        <rFont val="Calibri"/>
        <family val="2"/>
        <scheme val="minor"/>
      </rPr>
      <t xml:space="preserve"> Owner / Owner's Representative Name:</t>
    </r>
  </si>
  <si>
    <t>NOTE: Only the above table needs to be updated on correction of deficiencies. The entire report does not have to be reissued.</t>
  </si>
  <si>
    <r>
      <t xml:space="preserve">Instructions for resetting the system and silencing </t>
    </r>
    <r>
      <rPr>
        <i/>
        <sz val="8"/>
        <color theme="1"/>
        <rFont val="Calibri"/>
        <family val="2"/>
        <scheme val="minor"/>
      </rPr>
      <t>alarm signals.</t>
    </r>
  </si>
  <si>
    <r>
      <t>Instructions for silencing the</t>
    </r>
    <r>
      <rPr>
        <i/>
        <sz val="8"/>
        <color theme="1"/>
        <rFont val="Calibri"/>
        <family val="2"/>
        <scheme val="minor"/>
      </rPr>
      <t xml:space="preserve"> trouble signal</t>
    </r>
    <r>
      <rPr>
        <sz val="8"/>
        <color theme="1"/>
        <rFont val="Calibri"/>
        <family val="2"/>
        <scheme val="minor"/>
      </rPr>
      <t xml:space="preserve"> and action to be taken when the</t>
    </r>
    <r>
      <rPr>
        <i/>
        <sz val="8"/>
        <color theme="1"/>
        <rFont val="Calibri"/>
        <family val="2"/>
        <scheme val="minor"/>
      </rPr>
      <t xml:space="preserve"> trouble signal</t>
    </r>
    <r>
      <rPr>
        <sz val="8"/>
        <color theme="1"/>
        <rFont val="Calibri"/>
        <family val="2"/>
        <scheme val="minor"/>
      </rPr>
      <t xml:space="preserve"> sounds.</t>
    </r>
  </si>
  <si>
    <r>
      <t xml:space="preserve">Description of </t>
    </r>
    <r>
      <rPr>
        <i/>
        <sz val="8"/>
        <color theme="1"/>
        <rFont val="Calibri"/>
        <family val="2"/>
        <scheme val="minor"/>
      </rPr>
      <t xml:space="preserve">alarm signal </t>
    </r>
    <r>
      <rPr>
        <sz val="8"/>
        <color theme="1"/>
        <rFont val="Calibri"/>
        <family val="2"/>
        <scheme val="minor"/>
      </rPr>
      <t>operation.</t>
    </r>
  </si>
  <si>
    <r>
      <t xml:space="preserve">Description of ancillary equipment controlled by the </t>
    </r>
    <r>
      <rPr>
        <i/>
        <sz val="8"/>
        <color theme="1"/>
        <rFont val="Calibri"/>
        <family val="2"/>
        <scheme val="minor"/>
      </rPr>
      <t>fire alarm system.</t>
    </r>
  </si>
  <si>
    <r>
      <t xml:space="preserve">In systems that provide logical control of a </t>
    </r>
    <r>
      <rPr>
        <i/>
        <sz val="8"/>
        <color theme="1"/>
        <rFont val="Calibri"/>
        <family val="2"/>
        <scheme val="minor"/>
      </rPr>
      <t>smoke control system,</t>
    </r>
    <r>
      <rPr>
        <sz val="8"/>
        <color theme="1"/>
        <rFont val="Calibri"/>
        <family val="2"/>
        <scheme val="minor"/>
      </rPr>
      <t xml:space="preserve"> documentation is on site and includes a sequence of operation of the </t>
    </r>
    <r>
      <rPr>
        <i/>
        <sz val="8"/>
        <color theme="1"/>
        <rFont val="Calibri"/>
        <family val="2"/>
        <scheme val="minor"/>
      </rPr>
      <t>smoke control system.</t>
    </r>
  </si>
  <si>
    <r>
      <rPr>
        <i/>
        <sz val="8"/>
        <color theme="1"/>
        <rFont val="Calibri"/>
        <family val="2"/>
        <scheme val="minor"/>
      </rPr>
      <t>Building</t>
    </r>
    <r>
      <rPr>
        <sz val="8"/>
        <color theme="1"/>
        <rFont val="Calibri"/>
        <family val="2"/>
        <scheme val="minor"/>
      </rPr>
      <t xml:space="preserve"> diagrams are on site that clearly indicate the type and location of all smoke-control equipment (fans, dampers, etc.).</t>
    </r>
  </si>
  <si>
    <r>
      <t xml:space="preserve">Description of the area or fire </t>
    </r>
    <r>
      <rPr>
        <i/>
        <sz val="8"/>
        <color theme="1"/>
        <rFont val="Calibri"/>
        <family val="2"/>
        <scheme val="minor"/>
      </rPr>
      <t>zone</t>
    </r>
    <r>
      <rPr>
        <sz val="8"/>
        <color theme="1"/>
        <rFont val="Calibri"/>
        <family val="2"/>
        <scheme val="minor"/>
      </rPr>
      <t xml:space="preserve"> protected by each alarm detection circuit 
(this may be in the form of a list or plan drawing). </t>
    </r>
  </si>
  <si>
    <r>
      <t xml:space="preserve">iii) Description of each type of </t>
    </r>
    <r>
      <rPr>
        <i/>
        <sz val="8"/>
        <color theme="1"/>
        <rFont val="Calibri"/>
        <family val="2"/>
        <scheme val="minor"/>
      </rPr>
      <t>field device</t>
    </r>
  </si>
  <si>
    <t>iv) Details of input to programmed output functions for programmed systems;</t>
  </si>
  <si>
    <t>v) Connection to a fire signal receiving centre, if required by applicable codes and regulations;</t>
  </si>
  <si>
    <t>vi) Previous verification report(s) if applicable;</t>
  </si>
  <si>
    <t>vii) The as-built drawings of the building fire alarm system (See Annex D)</t>
  </si>
  <si>
    <t>Indicate location and format of documentation:</t>
  </si>
  <si>
    <t>Recommendations</t>
  </si>
  <si>
    <t>Deficiencies</t>
  </si>
  <si>
    <t>(Refer to deficiencies 28.2)</t>
  </si>
  <si>
    <t>N/A = Not Applicable</t>
  </si>
  <si>
    <r>
      <t xml:space="preserve">YES = </t>
    </r>
    <r>
      <rPr>
        <i/>
        <sz val="7"/>
        <color theme="1"/>
        <rFont val="Calibri"/>
        <family val="2"/>
        <scheme val="minor"/>
      </rPr>
      <t xml:space="preserve">Tested </t>
    </r>
    <r>
      <rPr>
        <sz val="7"/>
        <color theme="1"/>
        <rFont val="Calibri"/>
        <family val="2"/>
        <scheme val="minor"/>
      </rPr>
      <t>correctly</t>
    </r>
  </si>
  <si>
    <t>Correct field termination, conductor type and wire gauge, in accordance with CSA C22.1, Canadian Electrical Code, Section 32.</t>
  </si>
  <si>
    <r>
      <t>An</t>
    </r>
    <r>
      <rPr>
        <i/>
        <sz val="8"/>
        <color theme="1"/>
        <rFont val="Calibri"/>
        <family val="2"/>
        <scheme val="minor"/>
      </rPr>
      <t xml:space="preserve"> open circuit fault</t>
    </r>
    <r>
      <rPr>
        <sz val="8"/>
        <color theme="1"/>
        <rFont val="Calibri"/>
        <family val="2"/>
        <scheme val="minor"/>
      </rPr>
      <t xml:space="preserve"> on a conventional device circuit causes a </t>
    </r>
    <r>
      <rPr>
        <i/>
        <sz val="8"/>
        <color theme="1"/>
        <rFont val="Calibri"/>
        <family val="2"/>
        <scheme val="minor"/>
      </rPr>
      <t>trouble signal.</t>
    </r>
    <r>
      <rPr>
        <sz val="8"/>
        <color theme="1"/>
        <rFont val="Calibri"/>
        <family val="2"/>
        <scheme val="minor"/>
      </rPr>
      <t xml:space="preserve"> </t>
    </r>
  </si>
  <si>
    <r>
      <t xml:space="preserve">Removal of any active or </t>
    </r>
    <r>
      <rPr>
        <i/>
        <sz val="8"/>
        <color theme="1"/>
        <rFont val="Calibri"/>
        <family val="2"/>
        <scheme val="minor"/>
      </rPr>
      <t>supporting field device</t>
    </r>
    <r>
      <rPr>
        <sz val="8"/>
        <color theme="1"/>
        <rFont val="Calibri"/>
        <family val="2"/>
        <scheme val="minor"/>
      </rPr>
      <t xml:space="preserve"> circuit causes a</t>
    </r>
    <r>
      <rPr>
        <i/>
        <sz val="8"/>
        <color theme="1"/>
        <rFont val="Calibri"/>
        <family val="2"/>
        <scheme val="minor"/>
      </rPr>
      <t xml:space="preserve"> trouble signal.</t>
    </r>
  </si>
  <si>
    <r>
      <rPr>
        <i/>
        <sz val="8"/>
        <color theme="1"/>
        <rFont val="Calibri"/>
        <family val="2"/>
        <scheme val="minor"/>
      </rPr>
      <t>Ground fault</t>
    </r>
    <r>
      <rPr>
        <sz val="8"/>
        <color theme="1"/>
        <rFont val="Calibri"/>
        <family val="2"/>
        <scheme val="minor"/>
      </rPr>
      <t xml:space="preserve"> indications occur when </t>
    </r>
    <r>
      <rPr>
        <i/>
        <sz val="8"/>
        <color theme="1"/>
        <rFont val="Calibri"/>
        <family val="2"/>
        <scheme val="minor"/>
      </rPr>
      <t>tested</t>
    </r>
    <r>
      <rPr>
        <sz val="8"/>
        <color theme="1"/>
        <rFont val="Calibri"/>
        <family val="2"/>
        <scheme val="minor"/>
      </rPr>
      <t xml:space="preserve"> at the electrically furthest </t>
    </r>
    <r>
      <rPr>
        <i/>
        <sz val="8"/>
        <color theme="1"/>
        <rFont val="Calibri"/>
        <family val="2"/>
        <scheme val="minor"/>
      </rPr>
      <t xml:space="preserve">field device, </t>
    </r>
    <r>
      <rPr>
        <sz val="8"/>
        <color theme="1"/>
        <rFont val="Calibri"/>
        <family val="2"/>
        <scheme val="minor"/>
      </rPr>
      <t>and do not result in normal to off-normal status change conditions.</t>
    </r>
  </si>
  <si>
    <r>
      <rPr>
        <i/>
        <sz val="8"/>
        <color theme="1"/>
        <rFont val="Calibri"/>
        <family val="2"/>
        <scheme val="minor"/>
      </rPr>
      <t>Field device</t>
    </r>
    <r>
      <rPr>
        <sz val="8"/>
        <color theme="1"/>
        <rFont val="Calibri"/>
        <family val="2"/>
        <scheme val="minor"/>
      </rPr>
      <t xml:space="preserve"> at the electrically further point from the power source (in every circuit) receives rated power in accordance with manufacturer's</t>
    </r>
    <r>
      <rPr>
        <i/>
        <sz val="8"/>
        <color theme="1"/>
        <rFont val="Calibri"/>
        <family val="2"/>
        <scheme val="minor"/>
      </rPr>
      <t xml:space="preserve"> specifications.</t>
    </r>
  </si>
  <si>
    <r>
      <t xml:space="preserve">Where multiple strand </t>
    </r>
    <r>
      <rPr>
        <i/>
        <sz val="8"/>
        <color theme="1"/>
        <rFont val="Calibri"/>
        <family val="2"/>
        <scheme val="minor"/>
      </rPr>
      <t>optical fibre cable</t>
    </r>
    <r>
      <rPr>
        <sz val="8"/>
        <color theme="1"/>
        <rFont val="Calibri"/>
        <family val="2"/>
        <scheme val="minor"/>
      </rPr>
      <t xml:space="preserve"> is not dedicated to the </t>
    </r>
    <r>
      <rPr>
        <i/>
        <sz val="8"/>
        <color theme="1"/>
        <rFont val="Calibri"/>
        <family val="2"/>
        <scheme val="minor"/>
      </rPr>
      <t>fire alarm system</t>
    </r>
    <r>
      <rPr>
        <sz val="8"/>
        <color theme="1"/>
        <rFont val="Calibri"/>
        <family val="2"/>
        <scheme val="minor"/>
      </rPr>
      <t xml:space="preserve">, the </t>
    </r>
    <r>
      <rPr>
        <i/>
        <sz val="8"/>
        <color theme="1"/>
        <rFont val="Calibri"/>
        <family val="2"/>
        <scheme val="minor"/>
      </rPr>
      <t>fire alarm system</t>
    </r>
    <r>
      <rPr>
        <sz val="8"/>
        <color theme="1"/>
        <rFont val="Calibri"/>
        <family val="2"/>
        <scheme val="minor"/>
      </rPr>
      <t xml:space="preserve"> continues to function as required despite any impairment to other systems which share the cable.</t>
    </r>
  </si>
  <si>
    <r>
      <t xml:space="preserve">Confirm circuit fault tolerance operation under </t>
    </r>
    <r>
      <rPr>
        <i/>
        <sz val="8"/>
        <color theme="1"/>
        <rFont val="Calibri"/>
        <family val="2"/>
        <scheme val="minor"/>
      </rPr>
      <t>OPEN CIRCUIT FAULT</t>
    </r>
    <r>
      <rPr>
        <sz val="8"/>
        <color theme="1"/>
        <rFont val="Calibri"/>
        <family val="2"/>
        <scheme val="minor"/>
      </rPr>
      <t xml:space="preserve"> conditions (Record individual operation in 33.2, Individual Device Record and 33.4, Circuit Fault Tolerance Test Sheet)</t>
    </r>
  </si>
  <si>
    <r>
      <t xml:space="preserve">Confirm circuit fault tolerance operation under </t>
    </r>
    <r>
      <rPr>
        <i/>
        <sz val="8"/>
        <color theme="1"/>
        <rFont val="Calibri"/>
        <family val="2"/>
        <scheme val="minor"/>
      </rPr>
      <t>SHORT CIRCUIT FAULT</t>
    </r>
    <r>
      <rPr>
        <sz val="8"/>
        <color theme="1"/>
        <rFont val="Calibri"/>
        <family val="2"/>
        <scheme val="minor"/>
      </rPr>
      <t xml:space="preserve"> conditions (Record Individual operation in 33.2, Individual Device Record and 33.4, Circuit Fault Tolerance Test Sheet)</t>
    </r>
  </si>
  <si>
    <r>
      <t xml:space="preserve">Confirm circuit fault tolerance operation under </t>
    </r>
    <r>
      <rPr>
        <i/>
        <sz val="8"/>
        <color theme="1"/>
        <rFont val="Calibri"/>
        <family val="2"/>
        <scheme val="minor"/>
      </rPr>
      <t>GROUND FAULT</t>
    </r>
    <r>
      <rPr>
        <sz val="8"/>
        <color theme="1"/>
        <rFont val="Calibri"/>
        <family val="2"/>
        <scheme val="minor"/>
      </rPr>
      <t xml:space="preserve"> conditions (Record Individual operation in 33.2, Individual Device Record and 33.4, Circuit Fault Tolerance Test Sheet)</t>
    </r>
  </si>
  <si>
    <r>
      <t xml:space="preserve">Where </t>
    </r>
    <r>
      <rPr>
        <i/>
        <sz val="8"/>
        <color theme="1"/>
        <rFont val="Calibri"/>
        <family val="2"/>
        <scheme val="minor"/>
      </rPr>
      <t>suite fault isolators</t>
    </r>
    <r>
      <rPr>
        <sz val="8"/>
        <color theme="1"/>
        <rFont val="Calibri"/>
        <family val="2"/>
        <scheme val="minor"/>
      </rPr>
      <t xml:space="preserve"> are provided, confirm in-suite signal circuit fault tolerance operation under </t>
    </r>
    <r>
      <rPr>
        <i/>
        <sz val="8"/>
        <color theme="1"/>
        <rFont val="Calibri"/>
        <family val="2"/>
        <scheme val="minor"/>
      </rPr>
      <t>SHORT CIRCUIT FAULT</t>
    </r>
    <r>
      <rPr>
        <sz val="8"/>
        <color theme="1"/>
        <rFont val="Calibri"/>
        <family val="2"/>
        <scheme val="minor"/>
      </rPr>
      <t xml:space="preserve"> conditions (Record Individual operation in 33.2, Individual Device Record and 33.4, Circuit Fault Tolerance Test Sheet).</t>
    </r>
  </si>
  <si>
    <t>Under an alarm condition, confirm device operation on the source side of each shorted residential suite isolator module. (Confirm individual operation in 33.2, Individual Device Record and 33.4, Circuit Fault Tolerance Test Sheet).</t>
  </si>
  <si>
    <r>
      <t xml:space="preserve">Where </t>
    </r>
    <r>
      <rPr>
        <i/>
        <sz val="8"/>
        <color theme="1"/>
        <rFont val="Calibri"/>
        <family val="2"/>
        <scheme val="minor"/>
      </rPr>
      <t>voice communication</t>
    </r>
    <r>
      <rPr>
        <sz val="8"/>
        <color theme="1"/>
        <rFont val="Calibri"/>
        <family val="2"/>
        <scheme val="minor"/>
      </rPr>
      <t xml:space="preserve"> systems are used to broadcast messages not related to life safety (e.g. general paging), fault detection for </t>
    </r>
    <r>
      <rPr>
        <i/>
        <sz val="8"/>
        <color theme="1"/>
        <rFont val="Calibri"/>
        <family val="2"/>
        <scheme val="minor"/>
      </rPr>
      <t>signaling busses</t>
    </r>
    <r>
      <rPr>
        <sz val="8"/>
        <color theme="1"/>
        <rFont val="Calibri"/>
        <family val="2"/>
        <scheme val="minor"/>
      </rPr>
      <t xml:space="preserve"> or circuits is maintained while broadcasting. (Confirm operation in 32.4, Non-life Safety Message Circuit Supervision Test).</t>
    </r>
  </si>
  <si>
    <t>Control unit or transponder location:</t>
  </si>
  <si>
    <t>Control unit or transponder identification:</t>
  </si>
  <si>
    <t>Part 29 Documentation</t>
  </si>
  <si>
    <t>Part 30 Individual Field Device, Related Circuits and Circuit Fault Tolerance</t>
  </si>
  <si>
    <t>Part 31 Operation Test Circuit Fault Tolerance</t>
  </si>
  <si>
    <t>Part 32 Control Unit or Transponder Record</t>
  </si>
  <si>
    <t>Section 32.1 Control Unit or Transponder</t>
  </si>
  <si>
    <t>NOTE 1 : Refer to 5.4 and 8.2</t>
  </si>
  <si>
    <r>
      <rPr>
        <i/>
        <sz val="8"/>
        <color theme="1"/>
        <rFont val="Calibri"/>
        <family val="2"/>
        <scheme val="minor"/>
      </rPr>
      <t>Input circuit</t>
    </r>
    <r>
      <rPr>
        <sz val="8"/>
        <color theme="1"/>
        <rFont val="Calibri"/>
        <family val="2"/>
        <scheme val="minor"/>
      </rPr>
      <t xml:space="preserve"> designations correctly identified in relation to connected field devices.</t>
    </r>
  </si>
  <si>
    <r>
      <rPr>
        <i/>
        <sz val="8"/>
        <color theme="1"/>
        <rFont val="Calibri"/>
        <family val="2"/>
        <scheme val="minor"/>
      </rPr>
      <t>Output circuit</t>
    </r>
    <r>
      <rPr>
        <sz val="8"/>
        <color theme="1"/>
        <rFont val="Calibri"/>
        <family val="2"/>
        <scheme val="minor"/>
      </rPr>
      <t xml:space="preserve"> designations correctly identified in relation to connected field devices.</t>
    </r>
  </si>
  <si>
    <t>Rev:</t>
  </si>
  <si>
    <t>Ver:</t>
  </si>
  <si>
    <t>Section 32.2 Control Unit or Transponder Test</t>
  </si>
  <si>
    <t>NOTE 1 : Refer to 5.4, 8.3.1 and 7.1</t>
  </si>
  <si>
    <r>
      <t xml:space="preserve">Common visual </t>
    </r>
    <r>
      <rPr>
        <i/>
        <sz val="8"/>
        <color theme="1"/>
        <rFont val="Calibri"/>
        <family val="2"/>
        <scheme val="minor"/>
      </rPr>
      <t>trouble signal</t>
    </r>
    <r>
      <rPr>
        <sz val="8"/>
        <color theme="1"/>
        <rFont val="Calibri"/>
        <family val="2"/>
        <scheme val="minor"/>
      </rPr>
      <t xml:space="preserve"> operates.</t>
    </r>
  </si>
  <si>
    <r>
      <t>Common audible</t>
    </r>
    <r>
      <rPr>
        <i/>
        <sz val="8"/>
        <color theme="1"/>
        <rFont val="Calibri"/>
        <family val="2"/>
        <scheme val="minor"/>
      </rPr>
      <t xml:space="preserve"> trouble signal </t>
    </r>
    <r>
      <rPr>
        <sz val="8"/>
        <color theme="1"/>
        <rFont val="Calibri"/>
        <family val="2"/>
        <scheme val="minor"/>
      </rPr>
      <t>operates.</t>
    </r>
  </si>
  <si>
    <r>
      <rPr>
        <i/>
        <sz val="8"/>
        <color theme="1"/>
        <rFont val="Calibri"/>
        <family val="2"/>
        <scheme val="minor"/>
      </rPr>
      <t xml:space="preserve">Trouble signal </t>
    </r>
    <r>
      <rPr>
        <sz val="8"/>
        <color theme="1"/>
        <rFont val="Calibri"/>
        <family val="2"/>
        <scheme val="minor"/>
      </rPr>
      <t>silence switch operates.</t>
    </r>
  </si>
  <si>
    <r>
      <rPr>
        <i/>
        <sz val="8"/>
        <color theme="1"/>
        <rFont val="Calibri"/>
        <family val="2"/>
        <scheme val="minor"/>
      </rPr>
      <t>Main power supply</t>
    </r>
    <r>
      <rPr>
        <sz val="8"/>
        <color theme="1"/>
        <rFont val="Calibri"/>
        <family val="2"/>
        <scheme val="minor"/>
      </rPr>
      <t xml:space="preserve"> failure </t>
    </r>
    <r>
      <rPr>
        <i/>
        <sz val="8"/>
        <color theme="1"/>
        <rFont val="Calibri"/>
        <family val="2"/>
        <scheme val="minor"/>
      </rPr>
      <t>trouble signal</t>
    </r>
    <r>
      <rPr>
        <sz val="8"/>
        <color theme="1"/>
        <rFont val="Calibri"/>
        <family val="2"/>
        <scheme val="minor"/>
      </rPr>
      <t xml:space="preserve"> operates.</t>
    </r>
  </si>
  <si>
    <r>
      <rPr>
        <i/>
        <sz val="8"/>
        <color theme="1"/>
        <rFont val="Calibri"/>
        <family val="2"/>
        <scheme val="minor"/>
      </rPr>
      <t>Alert signal</t>
    </r>
    <r>
      <rPr>
        <sz val="8"/>
        <color theme="1"/>
        <rFont val="Calibri"/>
        <family val="2"/>
        <scheme val="minor"/>
      </rPr>
      <t xml:space="preserve"> operates.</t>
    </r>
  </si>
  <si>
    <r>
      <rPr>
        <i/>
        <sz val="8"/>
        <color theme="1"/>
        <rFont val="Calibri"/>
        <family val="2"/>
        <scheme val="minor"/>
      </rPr>
      <t>Alarm signal</t>
    </r>
    <r>
      <rPr>
        <sz val="8"/>
        <color theme="1"/>
        <rFont val="Calibri"/>
        <family val="2"/>
        <scheme val="minor"/>
      </rPr>
      <t xml:space="preserve"> operates.</t>
    </r>
  </si>
  <si>
    <r>
      <t xml:space="preserve">Automatic transfer from </t>
    </r>
    <r>
      <rPr>
        <i/>
        <sz val="8"/>
        <color theme="1"/>
        <rFont val="Calibri"/>
        <family val="2"/>
        <scheme val="minor"/>
      </rPr>
      <t xml:space="preserve">alert signal </t>
    </r>
    <r>
      <rPr>
        <sz val="8"/>
        <color theme="1"/>
        <rFont val="Calibri"/>
        <family val="2"/>
        <scheme val="minor"/>
      </rPr>
      <t>to</t>
    </r>
    <r>
      <rPr>
        <i/>
        <sz val="8"/>
        <color theme="1"/>
        <rFont val="Calibri"/>
        <family val="2"/>
        <scheme val="minor"/>
      </rPr>
      <t xml:space="preserve"> alarm signal </t>
    </r>
    <r>
      <rPr>
        <sz val="8"/>
        <color theme="1"/>
        <rFont val="Calibri"/>
        <family val="2"/>
        <scheme val="minor"/>
      </rPr>
      <t>operates.</t>
    </r>
  </si>
  <si>
    <r>
      <t xml:space="preserve">Manual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operates.</t>
    </r>
  </si>
  <si>
    <r>
      <t xml:space="preserve">Automatic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cancel (acknowledge) feature operates on two-stage system.</t>
    </r>
  </si>
  <si>
    <r>
      <rPr>
        <i/>
        <sz val="8"/>
        <color theme="1"/>
        <rFont val="Calibri"/>
        <family val="2"/>
        <scheme val="minor"/>
      </rPr>
      <t>Alarm signal</t>
    </r>
    <r>
      <rPr>
        <sz val="8"/>
        <color theme="1"/>
        <rFont val="Calibri"/>
        <family val="2"/>
        <scheme val="minor"/>
      </rPr>
      <t xml:space="preserve"> silence inhibit function operates.</t>
    </r>
  </si>
  <si>
    <r>
      <rPr>
        <i/>
        <sz val="8"/>
        <color theme="1"/>
        <rFont val="Calibri"/>
        <family val="2"/>
        <scheme val="minor"/>
      </rPr>
      <t>Alarm signal</t>
    </r>
    <r>
      <rPr>
        <sz val="8"/>
        <color theme="1"/>
        <rFont val="Calibri"/>
        <family val="2"/>
        <scheme val="minor"/>
      </rPr>
      <t xml:space="preserve"> manual silence operates.</t>
    </r>
  </si>
  <si>
    <r>
      <rPr>
        <i/>
        <sz val="8"/>
        <color theme="1"/>
        <rFont val="Calibri"/>
        <family val="2"/>
        <scheme val="minor"/>
      </rPr>
      <t>Alarm signal</t>
    </r>
    <r>
      <rPr>
        <sz val="8"/>
        <color theme="1"/>
        <rFont val="Calibri"/>
        <family val="2"/>
        <scheme val="minor"/>
      </rPr>
      <t xml:space="preserve"> silence visual indication operates.</t>
    </r>
  </si>
  <si>
    <r>
      <t xml:space="preserve">Audible and visual </t>
    </r>
    <r>
      <rPr>
        <i/>
        <sz val="8"/>
        <color theme="1"/>
        <rFont val="Calibri"/>
        <family val="2"/>
        <scheme val="minor"/>
      </rPr>
      <t>alarm signals</t>
    </r>
    <r>
      <rPr>
        <sz val="8"/>
        <color theme="1"/>
        <rFont val="Calibri"/>
        <family val="2"/>
        <scheme val="minor"/>
      </rPr>
      <t xml:space="preserve"> programmed and operate per </t>
    </r>
    <r>
      <rPr>
        <i/>
        <sz val="8"/>
        <color theme="1"/>
        <rFont val="Calibri"/>
        <family val="2"/>
        <scheme val="minor"/>
      </rPr>
      <t xml:space="preserve">design </t>
    </r>
    <r>
      <rPr>
        <sz val="8"/>
        <color theme="1"/>
        <rFont val="Calibri"/>
        <family val="2"/>
        <scheme val="minor"/>
      </rPr>
      <t xml:space="preserve">and </t>
    </r>
    <r>
      <rPr>
        <i/>
        <sz val="8"/>
        <color theme="1"/>
        <rFont val="Calibri"/>
        <family val="2"/>
        <scheme val="minor"/>
      </rPr>
      <t>specification.</t>
    </r>
  </si>
  <si>
    <r>
      <rPr>
        <i/>
        <sz val="8"/>
        <color theme="1"/>
        <rFont val="Calibri"/>
        <family val="2"/>
        <scheme val="minor"/>
      </rPr>
      <t xml:space="preserve">Input circuit, </t>
    </r>
    <r>
      <rPr>
        <sz val="8"/>
        <color theme="1"/>
        <rFont val="Calibri"/>
        <family val="2"/>
        <scheme val="minor"/>
      </rPr>
      <t>alarm and supervisory operation, including audible and visual indicator operates.</t>
    </r>
  </si>
  <si>
    <r>
      <rPr>
        <i/>
        <sz val="8"/>
        <color theme="1"/>
        <rFont val="Calibri"/>
        <family val="2"/>
        <scheme val="minor"/>
      </rPr>
      <t xml:space="preserve">Input circuit </t>
    </r>
    <r>
      <rPr>
        <sz val="8"/>
        <color theme="1"/>
        <rFont val="Calibri"/>
        <family val="2"/>
        <scheme val="minor"/>
      </rPr>
      <t>supervision fault causes a trouble indication.</t>
    </r>
  </si>
  <si>
    <r>
      <rPr>
        <i/>
        <sz val="8"/>
        <color theme="1"/>
        <rFont val="Calibri"/>
        <family val="2"/>
        <scheme val="minor"/>
      </rPr>
      <t xml:space="preserve">Output circuit </t>
    </r>
    <r>
      <rPr>
        <sz val="8"/>
        <color theme="1"/>
        <rFont val="Calibri"/>
        <family val="2"/>
        <scheme val="minor"/>
      </rPr>
      <t>alarm indicators operate.</t>
    </r>
  </si>
  <si>
    <r>
      <rPr>
        <i/>
        <sz val="8"/>
        <color theme="1"/>
        <rFont val="Calibri"/>
        <family val="2"/>
        <scheme val="minor"/>
      </rPr>
      <t xml:space="preserve">Output circuit </t>
    </r>
    <r>
      <rPr>
        <sz val="8"/>
        <color theme="1"/>
        <rFont val="Calibri"/>
        <family val="2"/>
        <scheme val="minor"/>
      </rPr>
      <t>supervision fault causes a trouble indication.</t>
    </r>
  </si>
  <si>
    <r>
      <t xml:space="preserve">Visual indicator </t>
    </r>
    <r>
      <rPr>
        <i/>
        <sz val="8"/>
        <color theme="1"/>
        <rFont val="Calibri"/>
        <family val="2"/>
        <scheme val="minor"/>
      </rPr>
      <t xml:space="preserve">test </t>
    </r>
    <r>
      <rPr>
        <sz val="8"/>
        <color theme="1"/>
        <rFont val="Calibri"/>
        <family val="2"/>
        <scheme val="minor"/>
      </rPr>
      <t xml:space="preserve">(lamp </t>
    </r>
    <r>
      <rPr>
        <i/>
        <sz val="8"/>
        <color theme="1"/>
        <rFont val="Calibri"/>
        <family val="2"/>
        <scheme val="minor"/>
      </rPr>
      <t>test</t>
    </r>
    <r>
      <rPr>
        <sz val="8"/>
        <color theme="1"/>
        <rFont val="Calibri"/>
        <family val="2"/>
        <scheme val="minor"/>
      </rPr>
      <t>) operates.</t>
    </r>
  </si>
  <si>
    <r>
      <t xml:space="preserve">Coded signal sequences operate not less than the required number of times and the correct </t>
    </r>
    <r>
      <rPr>
        <i/>
        <sz val="8"/>
        <color theme="1"/>
        <rFont val="Calibri"/>
        <family val="2"/>
        <scheme val="minor"/>
      </rPr>
      <t>alarm signal</t>
    </r>
    <r>
      <rPr>
        <sz val="8"/>
        <color theme="1"/>
        <rFont val="Calibri"/>
        <family val="2"/>
        <scheme val="minor"/>
      </rPr>
      <t xml:space="preserve"> operates thereafter.</t>
    </r>
  </si>
  <si>
    <r>
      <t>Coded signal sequences are not interrupted by</t>
    </r>
    <r>
      <rPr>
        <i/>
        <sz val="8"/>
        <color theme="1"/>
        <rFont val="Calibri"/>
        <family val="2"/>
        <scheme val="minor"/>
      </rPr>
      <t xml:space="preserve"> subsequent alarms.</t>
    </r>
  </si>
  <si>
    <r>
      <rPr>
        <i/>
        <sz val="8"/>
        <color theme="1"/>
        <rFont val="Calibri"/>
        <family val="2"/>
        <scheme val="minor"/>
      </rPr>
      <t>Ancillary device</t>
    </r>
    <r>
      <rPr>
        <sz val="8"/>
        <color theme="1"/>
        <rFont val="Calibri"/>
        <family val="2"/>
        <scheme val="minor"/>
      </rPr>
      <t xml:space="preserve"> by-pass results in a</t>
    </r>
    <r>
      <rPr>
        <i/>
        <sz val="8"/>
        <color theme="1"/>
        <rFont val="Calibri"/>
        <family val="2"/>
        <scheme val="minor"/>
      </rPr>
      <t xml:space="preserve"> trouble signal.</t>
    </r>
  </si>
  <si>
    <r>
      <rPr>
        <i/>
        <sz val="8"/>
        <color theme="1"/>
        <rFont val="Calibri"/>
        <family val="2"/>
        <scheme val="minor"/>
      </rPr>
      <t xml:space="preserve">Fire alarm system </t>
    </r>
    <r>
      <rPr>
        <sz val="8"/>
        <color theme="1"/>
        <rFont val="Calibri"/>
        <family val="2"/>
        <scheme val="minor"/>
      </rPr>
      <t>reset operates</t>
    </r>
  </si>
  <si>
    <r>
      <rPr>
        <i/>
        <sz val="8"/>
        <color theme="1"/>
        <rFont val="Calibri"/>
        <family val="2"/>
        <scheme val="minor"/>
      </rPr>
      <t xml:space="preserve">Main power supply </t>
    </r>
    <r>
      <rPr>
        <sz val="8"/>
        <color theme="1"/>
        <rFont val="Calibri"/>
        <family val="2"/>
        <scheme val="minor"/>
      </rPr>
      <t xml:space="preserve">to </t>
    </r>
    <r>
      <rPr>
        <i/>
        <sz val="8"/>
        <color theme="1"/>
        <rFont val="Calibri"/>
        <family val="2"/>
        <scheme val="minor"/>
      </rPr>
      <t>emergency power supply</t>
    </r>
    <r>
      <rPr>
        <sz val="8"/>
        <color theme="1"/>
        <rFont val="Calibri"/>
        <family val="2"/>
        <scheme val="minor"/>
      </rPr>
      <t xml:space="preserve"> transfer operates.</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</si>
  <si>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bonded to </t>
    </r>
    <r>
      <rPr>
        <i/>
        <sz val="8"/>
        <color theme="1"/>
        <rFont val="Calibri"/>
        <family val="2"/>
        <scheme val="minor"/>
      </rPr>
      <t>ground.</t>
    </r>
  </si>
  <si>
    <r>
      <rPr>
        <i/>
        <sz val="8"/>
        <color theme="1"/>
        <rFont val="Calibri"/>
        <family val="2"/>
        <scheme val="minor"/>
      </rPr>
      <t>Status change confirmation</t>
    </r>
    <r>
      <rPr>
        <sz val="8"/>
        <color theme="1"/>
        <rFont val="Calibri"/>
        <family val="2"/>
        <scheme val="minor"/>
      </rPr>
      <t xml:space="preserve"> feature </t>
    </r>
    <r>
      <rPr>
        <i/>
        <sz val="8"/>
        <color theme="1"/>
        <rFont val="Calibri"/>
        <family val="2"/>
        <scheme val="minor"/>
      </rPr>
      <t>(smoke detectors</t>
    </r>
    <r>
      <rPr>
        <sz val="8"/>
        <color theme="1"/>
        <rFont val="Calibri"/>
        <family val="2"/>
        <scheme val="minor"/>
      </rPr>
      <t xml:space="preserve"> only) verified.</t>
    </r>
  </si>
  <si>
    <t>Time and date indication corresponds with local time and date.</t>
  </si>
  <si>
    <t>Record reset time:</t>
  </si>
  <si>
    <r>
      <t xml:space="preserve">NOTE 2: Complete section for each </t>
    </r>
    <r>
      <rPr>
        <i/>
        <sz val="7"/>
        <color theme="1"/>
        <rFont val="Calibri"/>
        <family val="2"/>
        <scheme val="minor"/>
      </rPr>
      <t xml:space="preserve">control unit </t>
    </r>
    <r>
      <rPr>
        <sz val="7"/>
        <color theme="1"/>
        <rFont val="Calibri"/>
        <family val="2"/>
        <scheme val="minor"/>
      </rPr>
      <t xml:space="preserve">or </t>
    </r>
    <r>
      <rPr>
        <i/>
        <sz val="7"/>
        <color theme="1"/>
        <rFont val="Calibri"/>
        <family val="2"/>
        <scheme val="minor"/>
      </rPr>
      <t>transponder.</t>
    </r>
  </si>
  <si>
    <t>Common visual trouble signal operates.</t>
  </si>
  <si>
    <t>Short</t>
  </si>
  <si>
    <t>Ground</t>
  </si>
  <si>
    <t>Open</t>
  </si>
  <si>
    <t>Section 32.5 Required System Response Times</t>
  </si>
  <si>
    <t>NOTE 1 : Refer to 5.4, 8.4.1, 8.5.1 and 14.1(d).</t>
  </si>
  <si>
    <r>
      <t>Audible signal devices</t>
    </r>
    <r>
      <rPr>
        <sz val="8"/>
        <color theme="1"/>
        <rFont val="Calibri"/>
        <family val="2"/>
        <scheme val="minor"/>
      </rPr>
      <t xml:space="preserve"> and v</t>
    </r>
    <r>
      <rPr>
        <i/>
        <sz val="8"/>
        <color theme="1"/>
        <rFont val="Calibri"/>
        <family val="2"/>
        <scheme val="minor"/>
      </rPr>
      <t>isible signal devices</t>
    </r>
    <r>
      <rPr>
        <sz val="8"/>
        <color theme="1"/>
        <rFont val="Calibri"/>
        <family val="2"/>
        <scheme val="minor"/>
      </rPr>
      <t xml:space="preserve"> within the same manually initiated fire alarm zone operated within 5 s.</t>
    </r>
  </si>
  <si>
    <r>
      <t>Audible signal devices</t>
    </r>
    <r>
      <rPr>
        <sz val="8"/>
        <color theme="1"/>
        <rFont val="Calibri"/>
        <family val="2"/>
        <scheme val="minor"/>
      </rPr>
      <t xml:space="preserve"> and </t>
    </r>
    <r>
      <rPr>
        <i/>
        <sz val="8"/>
        <color theme="1"/>
        <rFont val="Calibri"/>
        <family val="2"/>
        <scheme val="minor"/>
      </rPr>
      <t>visible signal devices</t>
    </r>
    <r>
      <rPr>
        <sz val="8"/>
        <color theme="1"/>
        <rFont val="Calibri"/>
        <family val="2"/>
        <scheme val="minor"/>
      </rPr>
      <t xml:space="preserve"> operated within 10 s, and</t>
    </r>
  </si>
  <si>
    <t>Required annunciation operated within 10 s, and</t>
  </si>
  <si>
    <t>Subsequent input operation within 30 s</t>
  </si>
  <si>
    <r>
      <t xml:space="preserve">NOTE 2 : Complete section for each </t>
    </r>
    <r>
      <rPr>
        <i/>
        <sz val="7"/>
        <color theme="1"/>
        <rFont val="Calibri"/>
        <family val="2"/>
        <scheme val="minor"/>
      </rPr>
      <t>control unit</t>
    </r>
    <r>
      <rPr>
        <sz val="7"/>
        <color theme="1"/>
        <rFont val="Calibri"/>
        <family val="2"/>
        <scheme val="minor"/>
      </rPr>
      <t xml:space="preserve"> or</t>
    </r>
    <r>
      <rPr>
        <i/>
        <sz val="7"/>
        <color theme="1"/>
        <rFont val="Calibri"/>
        <family val="2"/>
        <scheme val="minor"/>
      </rPr>
      <t xml:space="preserve"> transponder.</t>
    </r>
  </si>
  <si>
    <r>
      <t xml:space="preserve">NOTE: Refer to Table 6.1 for required system </t>
    </r>
    <r>
      <rPr>
        <i/>
        <sz val="8"/>
        <color theme="1"/>
        <rFont val="Calibri"/>
        <family val="2"/>
        <scheme val="minor"/>
      </rPr>
      <t>response times.</t>
    </r>
  </si>
  <si>
    <t>Table 6.1 Required System Response Times</t>
  </si>
  <si>
    <t>Maximum response times without circuit fault condition</t>
  </si>
  <si>
    <t>Maximum response times with circuit fault condition</t>
  </si>
  <si>
    <t>First input operation (s)</t>
  </si>
  <si>
    <t>Subsequent input operation (s)</t>
  </si>
  <si>
    <t>Short fault condition on input circuit (s)</t>
  </si>
  <si>
    <t>Output</t>
  </si>
  <si>
    <t>Interconnection to Signal Transmitting Unit</t>
  </si>
  <si>
    <t>Releasing Device Service Start of Sequence</t>
  </si>
  <si>
    <t>Annunciation</t>
  </si>
  <si>
    <t>Central Alarm Control Facility</t>
  </si>
  <si>
    <t>Ancillary Circuit</t>
  </si>
  <si>
    <t>Trouble Signal</t>
  </si>
  <si>
    <t>Water Flow Devices</t>
  </si>
  <si>
    <t>Not Applicable</t>
  </si>
  <si>
    <t>NOTE 1: For the purpose of testing for response time, the determination of input operation shall be the operation of a contact device or the operation of the means to indicate a latched-in alarm condition of a smoke detector (e.g. operation of local LED)</t>
  </si>
  <si>
    <t>NOTE 2: Manually operated control activations for paging and alarm selection shall have indication to confirm output operation in a maximum of 5 s. There shall be a means of providing sensory indication to the operator within 1 s that the function has been requested.</t>
  </si>
  <si>
    <t>NOTE 4: Manually operated control activations for paging and alarm selection shall have indication to confirm output operation in a maximum of 5 s. There shall be a means of providing sensory indication to the operator within 2 s that the function has been requested.</t>
  </si>
  <si>
    <t>NOTE 5: In the columns related to testing during Circuit Fault Conditions, indicated maximum response times reflect the total time where input capabilities can be delayed by up to 10 s and output capabilities can be delayed by up to 30 s.</t>
  </si>
  <si>
    <t>Section 32.6 Large Scale Network Systems</t>
  </si>
  <si>
    <t>NOTE 1 : Refer to 5.4 and Section 9</t>
  </si>
  <si>
    <t>i) Signals operate in accordance with the system sequence of operations;</t>
  </si>
  <si>
    <t>Section 32.7 Power Supply Inspection</t>
  </si>
  <si>
    <t>NOTE 1 : Refer to 5.4, 10.1 and 10.2</t>
  </si>
  <si>
    <t>Conforms with the requirements of CAN/ULC-S524, Standard for Installation of Fire Alarm Systems; and CSA C22.1, Safety Standard for Electrical Installations, Canadian Electrical Code, Part I, Section 32.</t>
  </si>
  <si>
    <t>Section 32.8 Emergency Power Supply Verification</t>
  </si>
  <si>
    <t>NOTE 1 : Refer to 5.4, 10.4, 10.5, Annex C.</t>
  </si>
  <si>
    <r>
      <t xml:space="preserve">NOTE 2 : Complete section for each </t>
    </r>
    <r>
      <rPr>
        <i/>
        <sz val="7"/>
        <color theme="1"/>
        <rFont val="Calibri"/>
        <family val="2"/>
        <scheme val="minor"/>
      </rPr>
      <t>emergency power supply</t>
    </r>
  </si>
  <si>
    <t>Batteries</t>
  </si>
  <si>
    <t>Generator</t>
  </si>
  <si>
    <t>UPS</t>
  </si>
  <si>
    <t>Combination</t>
  </si>
  <si>
    <t>NBC required full load alarm operation time</t>
  </si>
  <si>
    <t>2 Hours</t>
  </si>
  <si>
    <t>1 hour</t>
  </si>
  <si>
    <t>30 min</t>
  </si>
  <si>
    <t>5 min</t>
  </si>
  <si>
    <t>Installed batteries Qty:</t>
  </si>
  <si>
    <t xml:space="preserve">V dc: </t>
  </si>
  <si>
    <t>Ah:</t>
  </si>
  <si>
    <t>Free of physical damage</t>
  </si>
  <si>
    <t>Free of electrolyte leakage.</t>
  </si>
  <si>
    <t>Battery manufacturer's date code.</t>
  </si>
  <si>
    <t>Indicate type of battery tests performed:</t>
  </si>
  <si>
    <t>i) Required supervisory load for 24 h followed by the required full load operation; or</t>
  </si>
  <si>
    <t xml:space="preserve">Specify: </t>
  </si>
  <si>
    <t>Record calculated battery capacity (Refer to Annex C2.1c)</t>
  </si>
  <si>
    <t>Battery charging current</t>
  </si>
  <si>
    <t>(Reference: 10.4)</t>
  </si>
  <si>
    <t>(Reference: 10.5)</t>
  </si>
  <si>
    <r>
      <rPr>
        <i/>
        <sz val="8"/>
        <color theme="1"/>
        <rFont val="Calibri"/>
        <family val="2"/>
        <scheme val="minor"/>
      </rPr>
      <t>Emergency power supply</t>
    </r>
    <r>
      <rPr>
        <sz val="8"/>
        <color theme="1"/>
        <rFont val="Calibri"/>
        <family val="2"/>
        <scheme val="minor"/>
      </rPr>
      <t xml:space="preserve"> identification:</t>
    </r>
  </si>
  <si>
    <t xml:space="preserve">Generator fueled by: </t>
  </si>
  <si>
    <t>Testing coordinated with emergency power generator tests.</t>
  </si>
  <si>
    <t>Diesel</t>
  </si>
  <si>
    <t>Natural Gas</t>
  </si>
  <si>
    <t>Other:</t>
  </si>
  <si>
    <t>Fuel Level</t>
  </si>
  <si>
    <t>% of full capacity</t>
  </si>
  <si>
    <t>%</t>
  </si>
  <si>
    <t>Estimated run time:</t>
  </si>
  <si>
    <t>Hrs.</t>
  </si>
  <si>
    <t>% of full capacity:</t>
  </si>
  <si>
    <t>Gallons</t>
  </si>
  <si>
    <t>Litres</t>
  </si>
  <si>
    <t>Power 'ON' indicator operates</t>
  </si>
  <si>
    <t>Section 32.11 Remote Trouble Signal Unit Test and Inspection</t>
  </si>
  <si>
    <t>NOTE 1 : Refer to 11.3 and 32.9(o).</t>
  </si>
  <si>
    <t>Section 32.12 Printer Test</t>
  </si>
  <si>
    <t>NOTE 1 : Refer to 12.1</t>
  </si>
  <si>
    <r>
      <t xml:space="preserve">There are no printers on this system.  </t>
    </r>
    <r>
      <rPr>
        <sz val="8"/>
        <color theme="0"/>
        <rFont val="Calibri"/>
        <family val="2"/>
        <scheme val="minor"/>
      </rPr>
      <t>..</t>
    </r>
  </si>
  <si>
    <t>Printer location:</t>
  </si>
  <si>
    <t>Printer identification:</t>
  </si>
  <si>
    <t>Section 32.13 Ancillary Device Circuit Test</t>
  </si>
  <si>
    <t>NOTE 1 : Refer to 8.3.1(aa) and 10.2(f).</t>
  </si>
  <si>
    <t>FAS* Check if applicable</t>
  </si>
  <si>
    <t>Method of confirmation
See Annex A, A32.13</t>
  </si>
  <si>
    <t>Others Specify</t>
  </si>
  <si>
    <t>Description</t>
  </si>
  <si>
    <t>Type</t>
  </si>
  <si>
    <t>Model no.</t>
  </si>
  <si>
    <t>SB</t>
  </si>
  <si>
    <t>Sounder Base</t>
  </si>
  <si>
    <t>Fault Isolator</t>
  </si>
  <si>
    <t>Suite Silence Switch</t>
  </si>
  <si>
    <t>SSS</t>
  </si>
  <si>
    <t>SSAD</t>
  </si>
  <si>
    <t>Suite Silence Audible Device</t>
  </si>
  <si>
    <t>End-of-Line Device</t>
  </si>
  <si>
    <t>Transport time of air sampling type detector to be confirmed and recorded in the measurements column</t>
  </si>
  <si>
    <r>
      <rPr>
        <i/>
        <sz val="7"/>
        <color theme="1"/>
        <rFont val="Calibri"/>
        <family val="2"/>
        <scheme val="minor"/>
      </rPr>
      <t>Smoke detector sensitivity</t>
    </r>
    <r>
      <rPr>
        <sz val="7"/>
        <color theme="1"/>
        <rFont val="Calibri"/>
        <family val="2"/>
        <scheme val="minor"/>
      </rPr>
      <t xml:space="preserve"> reading confirmed by the control panel or measurement obtained through testing to be recorded in the measurements column</t>
    </r>
  </si>
  <si>
    <r>
      <rPr>
        <i/>
        <sz val="7"/>
        <color theme="1"/>
        <rFont val="Calibri"/>
        <family val="2"/>
        <scheme val="minor"/>
      </rPr>
      <t xml:space="preserve">Smoke detector </t>
    </r>
    <r>
      <rPr>
        <sz val="7"/>
        <color theme="1"/>
        <rFont val="Calibri"/>
        <family val="2"/>
        <scheme val="minor"/>
      </rPr>
      <t>cleaning or replacement date should also be recorded in the</t>
    </r>
    <r>
      <rPr>
        <i/>
        <sz val="7"/>
        <color theme="1"/>
        <rFont val="Calibri"/>
        <family val="2"/>
        <scheme val="minor"/>
      </rPr>
      <t xml:space="preserve"> comments </t>
    </r>
    <r>
      <rPr>
        <sz val="7"/>
        <color theme="1"/>
        <rFont val="Calibri"/>
        <family val="2"/>
        <scheme val="minor"/>
      </rPr>
      <t>column.</t>
    </r>
  </si>
  <si>
    <r>
      <t>Status change, including time delay, should be recorded in the</t>
    </r>
    <r>
      <rPr>
        <i/>
        <sz val="7"/>
        <color theme="1"/>
        <rFont val="Calibri"/>
        <family val="2"/>
        <scheme val="minor"/>
      </rPr>
      <t xml:space="preserve"> measurements</t>
    </r>
    <r>
      <rPr>
        <sz val="7"/>
        <color theme="1"/>
        <rFont val="Calibri"/>
        <family val="2"/>
        <scheme val="minor"/>
      </rPr>
      <t xml:space="preserve"> column.</t>
    </r>
  </si>
  <si>
    <r>
      <t xml:space="preserve">Duct </t>
    </r>
    <r>
      <rPr>
        <i/>
        <sz val="7"/>
        <color theme="1"/>
        <rFont val="Calibri"/>
        <family val="2"/>
        <scheme val="minor"/>
      </rPr>
      <t xml:space="preserve">smoke detector </t>
    </r>
    <r>
      <rPr>
        <sz val="7"/>
        <color theme="1"/>
        <rFont val="Calibri"/>
        <family val="2"/>
        <scheme val="minor"/>
      </rPr>
      <t xml:space="preserve">pressure differential should be confirmed and recorded in the </t>
    </r>
    <r>
      <rPr>
        <i/>
        <sz val="7"/>
        <color theme="1"/>
        <rFont val="Calibri"/>
        <family val="2"/>
        <scheme val="minor"/>
      </rPr>
      <t xml:space="preserve">measurements </t>
    </r>
    <r>
      <rPr>
        <sz val="7"/>
        <color theme="1"/>
        <rFont val="Calibri"/>
        <family val="2"/>
        <scheme val="minor"/>
      </rPr>
      <t>column.</t>
    </r>
  </si>
  <si>
    <r>
      <t xml:space="preserve">Time delay setting of water flow switch should be recorded in the </t>
    </r>
    <r>
      <rPr>
        <i/>
        <sz val="7"/>
        <color theme="1"/>
        <rFont val="Calibri"/>
        <family val="2"/>
        <scheme val="minor"/>
      </rPr>
      <t>measurements</t>
    </r>
    <r>
      <rPr>
        <sz val="7"/>
        <color theme="1"/>
        <rFont val="Calibri"/>
        <family val="2"/>
        <scheme val="minor"/>
      </rPr>
      <t xml:space="preserve"> column.</t>
    </r>
  </si>
  <si>
    <r>
      <t xml:space="preserve">Upper and lower pressure setting of </t>
    </r>
    <r>
      <rPr>
        <i/>
        <sz val="7"/>
        <color theme="1"/>
        <rFont val="Calibri"/>
        <family val="2"/>
        <scheme val="minor"/>
      </rPr>
      <t xml:space="preserve">supervisory devices </t>
    </r>
    <r>
      <rPr>
        <sz val="7"/>
        <color theme="1"/>
        <rFont val="Calibri"/>
        <family val="2"/>
        <scheme val="minor"/>
      </rPr>
      <t xml:space="preserve">should be recorded in the </t>
    </r>
    <r>
      <rPr>
        <i/>
        <sz val="7"/>
        <color theme="1"/>
        <rFont val="Calibri"/>
        <family val="2"/>
        <scheme val="minor"/>
      </rPr>
      <t>measurements</t>
    </r>
    <r>
      <rPr>
        <sz val="7"/>
        <color theme="1"/>
        <rFont val="Calibri"/>
        <family val="2"/>
        <scheme val="minor"/>
      </rPr>
      <t xml:space="preserve"> column.</t>
    </r>
  </si>
  <si>
    <r>
      <t>Low temperature setting should be recorded in the</t>
    </r>
    <r>
      <rPr>
        <i/>
        <sz val="7"/>
        <color theme="1"/>
        <rFont val="Calibri"/>
        <family val="2"/>
        <scheme val="minor"/>
      </rPr>
      <t xml:space="preserve"> measurements </t>
    </r>
    <r>
      <rPr>
        <sz val="7"/>
        <color theme="1"/>
        <rFont val="Calibri"/>
        <family val="2"/>
        <scheme val="minor"/>
      </rPr>
      <t>column.</t>
    </r>
  </si>
  <si>
    <r>
      <t xml:space="preserve">Identify the specific </t>
    </r>
    <r>
      <rPr>
        <i/>
        <sz val="7"/>
        <color theme="1"/>
        <rFont val="Calibri"/>
        <family val="2"/>
        <scheme val="minor"/>
      </rPr>
      <t>ancillary devices</t>
    </r>
    <r>
      <rPr>
        <sz val="7"/>
        <color theme="1"/>
        <rFont val="Calibri"/>
        <family val="2"/>
        <scheme val="minor"/>
      </rPr>
      <t xml:space="preserve"> in the </t>
    </r>
    <r>
      <rPr>
        <i/>
        <sz val="7"/>
        <color theme="1"/>
        <rFont val="Calibri"/>
        <family val="2"/>
        <scheme val="minor"/>
      </rPr>
      <t xml:space="preserve">measurements </t>
    </r>
    <r>
      <rPr>
        <sz val="7"/>
        <color theme="1"/>
        <rFont val="Calibri"/>
        <family val="2"/>
        <scheme val="minor"/>
      </rPr>
      <t>column.</t>
    </r>
  </si>
  <si>
    <r>
      <t xml:space="preserve">Identify date  </t>
    </r>
    <r>
      <rPr>
        <i/>
        <sz val="7"/>
        <color theme="1"/>
        <rFont val="Calibri"/>
        <family val="2"/>
        <scheme val="minor"/>
      </rPr>
      <t xml:space="preserve">field device </t>
    </r>
    <r>
      <rPr>
        <sz val="7"/>
        <color theme="1"/>
        <rFont val="Calibri"/>
        <family val="2"/>
        <scheme val="minor"/>
      </rPr>
      <t>operation (e.g., alarm, trouble, supervisory, annunciation indication).</t>
    </r>
  </si>
  <si>
    <r>
      <t xml:space="preserve">Identify </t>
    </r>
    <r>
      <rPr>
        <i/>
        <sz val="7"/>
        <color theme="1"/>
        <rFont val="Calibri"/>
        <family val="2"/>
        <scheme val="minor"/>
      </rPr>
      <t xml:space="preserve"> zone,</t>
    </r>
    <r>
      <rPr>
        <sz val="7"/>
        <color theme="1"/>
        <rFont val="Calibri"/>
        <family val="2"/>
        <scheme val="minor"/>
      </rPr>
      <t xml:space="preserve"> circuit number, or address.</t>
    </r>
  </si>
  <si>
    <r>
      <t xml:space="preserve">Identify conventional </t>
    </r>
    <r>
      <rPr>
        <i/>
        <sz val="7"/>
        <color theme="1"/>
        <rFont val="Calibri"/>
        <family val="2"/>
        <scheme val="minor"/>
      </rPr>
      <t xml:space="preserve">field device </t>
    </r>
    <r>
      <rPr>
        <sz val="7"/>
        <color theme="1"/>
        <rFont val="Calibri"/>
        <family val="2"/>
        <scheme val="minor"/>
      </rPr>
      <t>locations.</t>
    </r>
  </si>
  <si>
    <r>
      <t xml:space="preserve">Identify </t>
    </r>
    <r>
      <rPr>
        <i/>
        <sz val="7"/>
        <color theme="1"/>
        <rFont val="Calibri"/>
        <family val="2"/>
        <scheme val="minor"/>
      </rPr>
      <t xml:space="preserve">active field device </t>
    </r>
    <r>
      <rPr>
        <sz val="7"/>
        <color theme="1"/>
        <rFont val="Calibri"/>
        <family val="2"/>
        <scheme val="minor"/>
      </rPr>
      <t xml:space="preserve">and supporting </t>
    </r>
    <r>
      <rPr>
        <i/>
        <sz val="7"/>
        <color theme="1"/>
        <rFont val="Calibri"/>
        <family val="2"/>
        <scheme val="minor"/>
      </rPr>
      <t xml:space="preserve">field device, data communication link </t>
    </r>
    <r>
      <rPr>
        <sz val="7"/>
        <color theme="1"/>
        <rFont val="Calibri"/>
        <family val="2"/>
        <scheme val="minor"/>
      </rPr>
      <t>(DCL), address and location.</t>
    </r>
  </si>
  <si>
    <r>
      <rPr>
        <i/>
        <sz val="7"/>
        <color theme="1"/>
        <rFont val="Calibri"/>
        <family val="2"/>
        <scheme val="minor"/>
      </rPr>
      <t xml:space="preserve">a) Test </t>
    </r>
    <r>
      <rPr>
        <sz val="7"/>
        <color theme="1"/>
        <rFont val="Calibri"/>
        <family val="2"/>
        <scheme val="minor"/>
      </rPr>
      <t xml:space="preserve">and confirm </t>
    </r>
    <r>
      <rPr>
        <i/>
        <sz val="7"/>
        <color theme="1"/>
        <rFont val="Calibri"/>
        <family val="2"/>
        <scheme val="minor"/>
      </rPr>
      <t xml:space="preserve">conventional field device </t>
    </r>
    <r>
      <rPr>
        <sz val="7"/>
        <color theme="1"/>
        <rFont val="Calibri"/>
        <family val="2"/>
        <scheme val="minor"/>
      </rPr>
      <t>supervision of wiring via open circuit fault</t>
    </r>
  </si>
  <si>
    <r>
      <rPr>
        <i/>
        <sz val="7"/>
        <color theme="1"/>
        <rFont val="Calibri"/>
        <family val="2"/>
        <scheme val="minor"/>
      </rPr>
      <t xml:space="preserve">b) Test </t>
    </r>
    <r>
      <rPr>
        <sz val="7"/>
        <color theme="1"/>
        <rFont val="Calibri"/>
        <family val="2"/>
        <scheme val="minor"/>
      </rPr>
      <t>and confirm active and supporting field device supervision via absence of device.</t>
    </r>
  </si>
  <si>
    <r>
      <t xml:space="preserve">Confirm </t>
    </r>
    <r>
      <rPr>
        <i/>
        <sz val="7"/>
        <color theme="1"/>
        <rFont val="Calibri"/>
        <family val="2"/>
        <scheme val="minor"/>
      </rPr>
      <t xml:space="preserve">field device </t>
    </r>
    <r>
      <rPr>
        <sz val="7"/>
        <color theme="1"/>
        <rFont val="Calibri"/>
        <family val="2"/>
        <scheme val="minor"/>
      </rPr>
      <t>free of damage.</t>
    </r>
  </si>
  <si>
    <r>
      <t xml:space="preserve">Confirm </t>
    </r>
    <r>
      <rPr>
        <i/>
        <sz val="7"/>
        <color theme="1"/>
        <rFont val="Calibri"/>
        <family val="2"/>
        <scheme val="minor"/>
      </rPr>
      <t xml:space="preserve">field device </t>
    </r>
    <r>
      <rPr>
        <sz val="7"/>
        <color theme="1"/>
        <rFont val="Calibri"/>
        <family val="2"/>
        <scheme val="minor"/>
      </rPr>
      <t>free of foreign substance.</t>
    </r>
  </si>
  <si>
    <r>
      <t xml:space="preserve">Confirm </t>
    </r>
    <r>
      <rPr>
        <i/>
        <sz val="7"/>
        <color theme="1"/>
        <rFont val="Calibri"/>
        <family val="2"/>
        <scheme val="minor"/>
      </rPr>
      <t xml:space="preserve">field device </t>
    </r>
    <r>
      <rPr>
        <sz val="7"/>
        <color theme="1"/>
        <rFont val="Calibri"/>
        <family val="2"/>
        <scheme val="minor"/>
      </rPr>
      <t>mechanically supported independently of the wiring.</t>
    </r>
  </si>
  <si>
    <r>
      <t xml:space="preserve">Confirm </t>
    </r>
    <r>
      <rPr>
        <i/>
        <sz val="7"/>
        <color theme="1"/>
        <rFont val="Calibri"/>
        <family val="2"/>
        <scheme val="minor"/>
      </rPr>
      <t xml:space="preserve">field device </t>
    </r>
    <r>
      <rPr>
        <sz val="7"/>
        <color theme="1"/>
        <rFont val="Calibri"/>
        <family val="2"/>
        <scheme val="minor"/>
      </rPr>
      <t>protective dust shields or covers removed.</t>
    </r>
  </si>
  <si>
    <t>NOTE 22:</t>
  </si>
  <si>
    <t>Proud to have been serving Vancouver Island for over 50 Years.</t>
  </si>
  <si>
    <t>projects@cantec.ca</t>
  </si>
  <si>
    <t>Prepared in compliance with the 2024 BC Building Code, adopted March 8th, 2024</t>
  </si>
  <si>
    <t>Device Location</t>
  </si>
  <si>
    <r>
      <t xml:space="preserve">Device Type
</t>
    </r>
    <r>
      <rPr>
        <sz val="7"/>
        <rFont val="Calibri"/>
        <family val="2"/>
        <scheme val="minor"/>
      </rPr>
      <t>(or abbreviation)</t>
    </r>
  </si>
  <si>
    <r>
      <t xml:space="preserve">Annunciated Device
Label/LCD Text 
</t>
    </r>
    <r>
      <rPr>
        <sz val="7"/>
        <rFont val="Calibri"/>
        <family val="2"/>
        <scheme val="minor"/>
      </rPr>
      <t>(If applicable)</t>
    </r>
  </si>
  <si>
    <t>Requires Service or Missing</t>
  </si>
  <si>
    <t>Circuit Number or Device Address</t>
  </si>
  <si>
    <t>Annunciated FIRE ZONE</t>
  </si>
  <si>
    <t>Measurements</t>
  </si>
  <si>
    <t>Alarm/Activation Confirmed</t>
  </si>
  <si>
    <t>Annunciator Indication</t>
  </si>
  <si>
    <t>Supervised Circuit Trouble Signal</t>
  </si>
  <si>
    <r>
      <t xml:space="preserve">General Alarm Circuit
</t>
    </r>
    <r>
      <rPr>
        <sz val="7"/>
        <rFont val="Calibri"/>
        <family val="2"/>
        <scheme val="minor"/>
      </rPr>
      <t>(if applicable)</t>
    </r>
  </si>
  <si>
    <t>NOTE 1 : Refer to 23.2, 23.4, 27.1(f)</t>
  </si>
  <si>
    <t>NOTE 2 : Device Legends and Notes are listed 33.1, Field Device Testing-Legend and Notes</t>
  </si>
  <si>
    <t>Zone</t>
  </si>
  <si>
    <t>Ambient DBA</t>
  </si>
  <si>
    <t>Alarm Signal DBA</t>
  </si>
  <si>
    <t>Section 33.5 Signaling Device Sound Level Measurement</t>
  </si>
  <si>
    <t>Battery Tests</t>
  </si>
  <si>
    <t>Emergency Power Generator Tests</t>
  </si>
  <si>
    <r>
      <t xml:space="preserve">Description of the </t>
    </r>
    <r>
      <rPr>
        <i/>
        <sz val="8"/>
        <color theme="1"/>
        <rFont val="Calibri"/>
        <family val="2"/>
        <scheme val="minor"/>
      </rPr>
      <t>fire alarm system</t>
    </r>
    <r>
      <rPr>
        <sz val="8"/>
        <color theme="1"/>
        <rFont val="Calibri"/>
        <family val="2"/>
        <scheme val="minor"/>
      </rPr>
      <t>:
i) Sequence of operation (see 5.9)</t>
    </r>
  </si>
  <si>
    <r>
      <t xml:space="preserve">viii) Copy of the site specific </t>
    </r>
    <r>
      <rPr>
        <i/>
        <sz val="8"/>
        <color theme="1"/>
        <rFont val="Calibri"/>
        <family val="2"/>
        <scheme val="minor"/>
      </rPr>
      <t>software</t>
    </r>
    <r>
      <rPr>
        <sz val="8"/>
        <color theme="1"/>
        <rFont val="Calibri"/>
        <family val="2"/>
        <scheme val="minor"/>
      </rPr>
      <t xml:space="preserve"> (if applicable)</t>
    </r>
  </si>
  <si>
    <r>
      <t xml:space="preserve">NO = Did not </t>
    </r>
    <r>
      <rPr>
        <i/>
        <sz val="7"/>
        <color theme="1"/>
        <rFont val="Calibri"/>
        <family val="2"/>
        <scheme val="minor"/>
      </rPr>
      <t>test</t>
    </r>
    <r>
      <rPr>
        <sz val="7"/>
        <color theme="1"/>
        <rFont val="Calibri"/>
        <family val="2"/>
        <scheme val="minor"/>
      </rPr>
      <t xml:space="preserve"> correctly</t>
    </r>
  </si>
  <si>
    <r>
      <t>Function or feature not provided on this</t>
    </r>
    <r>
      <rPr>
        <i/>
        <sz val="7"/>
        <color theme="1"/>
        <rFont val="Calibri"/>
        <family val="2"/>
        <scheme val="minor"/>
      </rPr>
      <t xml:space="preserve"> fire alarm system</t>
    </r>
  </si>
  <si>
    <r>
      <t xml:space="preserve">One contact device and one non-contact device </t>
    </r>
    <r>
      <rPr>
        <i/>
        <sz val="8"/>
        <color theme="1"/>
        <rFont val="Calibri"/>
        <family val="2"/>
        <scheme val="minor"/>
      </rPr>
      <t>tested</t>
    </r>
    <r>
      <rPr>
        <sz val="8"/>
        <color theme="1"/>
        <rFont val="Calibri"/>
        <family val="2"/>
        <scheme val="minor"/>
      </rPr>
      <t xml:space="preserve"> for operation and annunciation at the</t>
    </r>
    <r>
      <rPr>
        <i/>
        <sz val="8"/>
        <color theme="1"/>
        <rFont val="Calibri"/>
        <family val="2"/>
        <scheme val="minor"/>
      </rPr>
      <t xml:space="preserve"> control unit </t>
    </r>
    <r>
      <rPr>
        <sz val="8"/>
        <color theme="1"/>
        <rFont val="Calibri"/>
        <family val="2"/>
        <scheme val="minor"/>
      </rPr>
      <t>or</t>
    </r>
    <r>
      <rPr>
        <i/>
        <sz val="8"/>
        <color theme="1"/>
        <rFont val="Calibri"/>
        <family val="2"/>
        <scheme val="minor"/>
      </rPr>
      <t xml:space="preserve"> transponder, </t>
    </r>
    <r>
      <rPr>
        <sz val="8"/>
        <color theme="1"/>
        <rFont val="Calibri"/>
        <family val="2"/>
        <scheme val="minor"/>
      </rPr>
      <t xml:space="preserve">when using a </t>
    </r>
    <r>
      <rPr>
        <i/>
        <sz val="8"/>
        <color theme="1"/>
        <rFont val="Calibri"/>
        <family val="2"/>
        <scheme val="minor"/>
      </rPr>
      <t>field verifying device.</t>
    </r>
  </si>
  <si>
    <r>
      <rPr>
        <i/>
        <sz val="8"/>
        <color theme="1"/>
        <rFont val="Calibri"/>
        <family val="2"/>
        <scheme val="minor"/>
      </rPr>
      <t>Class A circuits</t>
    </r>
    <r>
      <rPr>
        <sz val="8"/>
        <color theme="1"/>
        <rFont val="Calibri"/>
        <family val="2"/>
        <scheme val="minor"/>
      </rPr>
      <t xml:space="preserve"> serving </t>
    </r>
    <r>
      <rPr>
        <i/>
        <sz val="8"/>
        <color theme="1"/>
        <rFont val="Calibri"/>
        <family val="2"/>
        <scheme val="minor"/>
      </rPr>
      <t>conventional field devices tested</t>
    </r>
    <r>
      <rPr>
        <sz val="8"/>
        <color theme="1"/>
        <rFont val="Calibri"/>
        <family val="2"/>
        <scheme val="minor"/>
      </rPr>
      <t xml:space="preserve"> for the capability of providing an</t>
    </r>
    <r>
      <rPr>
        <i/>
        <sz val="8"/>
        <color theme="1"/>
        <rFont val="Calibri"/>
        <family val="2"/>
        <scheme val="minor"/>
      </rPr>
      <t xml:space="preserve"> alarm signal</t>
    </r>
    <r>
      <rPr>
        <sz val="8"/>
        <color theme="1"/>
        <rFont val="Calibri"/>
        <family val="2"/>
        <scheme val="minor"/>
      </rPr>
      <t xml:space="preserve"> on each side of an </t>
    </r>
    <r>
      <rPr>
        <i/>
        <sz val="8"/>
        <color theme="1"/>
        <rFont val="Calibri"/>
        <family val="2"/>
        <scheme val="minor"/>
      </rPr>
      <t>open circuit fault</t>
    </r>
    <r>
      <rPr>
        <sz val="8"/>
        <color theme="1"/>
        <rFont val="Calibri"/>
        <family val="2"/>
        <scheme val="minor"/>
      </rPr>
      <t xml:space="preserve"> connection at an electrically remote point in the circuit.</t>
    </r>
  </si>
  <si>
    <r>
      <t xml:space="preserve">Each system abnormal condition specified in Table 3.1, Abnormal System Conditions, </t>
    </r>
    <r>
      <rPr>
        <i/>
        <sz val="8"/>
        <color theme="1"/>
        <rFont val="Calibri"/>
        <family val="2"/>
        <scheme val="minor"/>
      </rPr>
      <t>tested</t>
    </r>
    <r>
      <rPr>
        <sz val="8"/>
        <color theme="1"/>
        <rFont val="Calibri"/>
        <family val="2"/>
        <scheme val="minor"/>
      </rPr>
      <t xml:space="preserve"> for each data communication link at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</si>
  <si>
    <r>
      <rPr>
        <i/>
        <sz val="8"/>
        <color theme="1"/>
        <rFont val="Calibri"/>
        <family val="2"/>
        <scheme val="minor"/>
      </rPr>
      <t>Tests</t>
    </r>
    <r>
      <rPr>
        <sz val="8"/>
        <color theme="1"/>
        <rFont val="Calibri"/>
        <family val="2"/>
        <scheme val="minor"/>
      </rPr>
      <t xml:space="preserve"> for alarm and trouble received under a single </t>
    </r>
    <r>
      <rPr>
        <i/>
        <sz val="8"/>
        <color theme="1"/>
        <rFont val="Calibri"/>
        <family val="2"/>
        <scheme val="minor"/>
      </rPr>
      <t>ground fault</t>
    </r>
    <r>
      <rPr>
        <sz val="8"/>
        <color theme="1"/>
        <rFont val="Calibri"/>
        <family val="2"/>
        <scheme val="minor"/>
      </rPr>
      <t xml:space="preserve"> condition conducted on each conductor of that data communication link independently.</t>
    </r>
  </si>
  <si>
    <r>
      <t>Each conductor in a data communications link, Class A (DCLA)</t>
    </r>
    <r>
      <rPr>
        <i/>
        <sz val="8"/>
        <color theme="1"/>
        <rFont val="Calibri"/>
        <family val="2"/>
        <scheme val="minor"/>
      </rPr>
      <t xml:space="preserve"> tested </t>
    </r>
    <r>
      <rPr>
        <sz val="8"/>
        <color theme="1"/>
        <rFont val="Calibri"/>
        <family val="2"/>
        <scheme val="minor"/>
      </rPr>
      <t xml:space="preserve">for the capability of providing an </t>
    </r>
    <r>
      <rPr>
        <i/>
        <sz val="8"/>
        <color theme="1"/>
        <rFont val="Calibri"/>
        <family val="2"/>
        <scheme val="minor"/>
      </rPr>
      <t>alarm signal</t>
    </r>
    <r>
      <rPr>
        <sz val="8"/>
        <color theme="1"/>
        <rFont val="Calibri"/>
        <family val="2"/>
        <scheme val="minor"/>
      </rPr>
      <t xml:space="preserve"> on each side of a single </t>
    </r>
    <r>
      <rPr>
        <i/>
        <sz val="8"/>
        <color theme="1"/>
        <rFont val="Calibri"/>
        <family val="2"/>
        <scheme val="minor"/>
      </rPr>
      <t xml:space="preserve">open circuit fault </t>
    </r>
    <r>
      <rPr>
        <sz val="8"/>
        <color theme="1"/>
        <rFont val="Calibri"/>
        <family val="2"/>
        <scheme val="minor"/>
      </rPr>
      <t>condition.</t>
    </r>
  </si>
  <si>
    <r>
      <t xml:space="preserve">Where fault isolators are installed in data communication links serving field devices, impose wire-to-wire short on the isolated side during non-fire alarm condition, confirm annunciation of the fault, and then operate a device on the source side, and confirm activation at the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(Record results in 33.4, Circuit Fault Tolerance Test Sheet).</t>
    </r>
  </si>
  <si>
    <r>
      <t>Where fault isolation in data communication links is provided between</t>
    </r>
    <r>
      <rPr>
        <i/>
        <sz val="8"/>
        <color theme="1"/>
        <rFont val="Calibri"/>
        <family val="2"/>
        <scheme val="minor"/>
      </rPr>
      <t xml:space="preserve"> 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the field wiring shorted between each pair of </t>
    </r>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in turn, annunciation of the fault confirmed and operation outside the shorted section confirmed. (Record results in 33.4, Circuit Fault Tolerance Test Sheet).</t>
    </r>
  </si>
  <si>
    <r>
      <t xml:space="preserve">Record the date, revision and version of </t>
    </r>
    <r>
      <rPr>
        <i/>
        <sz val="8"/>
        <color theme="1"/>
        <rFont val="Calibri"/>
        <family val="2"/>
        <scheme val="minor"/>
      </rPr>
      <t>firmware</t>
    </r>
    <r>
      <rPr>
        <sz val="8"/>
        <color theme="1"/>
        <rFont val="Calibri"/>
        <family val="2"/>
        <scheme val="minor"/>
      </rPr>
      <t xml:space="preserve"> and </t>
    </r>
    <r>
      <rPr>
        <i/>
        <sz val="8"/>
        <color theme="1"/>
        <rFont val="Calibri"/>
        <family val="2"/>
        <scheme val="minor"/>
      </rPr>
      <t>software program.</t>
    </r>
  </si>
  <si>
    <r>
      <rPr>
        <i/>
        <sz val="8"/>
        <color theme="1"/>
        <rFont val="Calibri"/>
        <family val="2"/>
        <scheme val="minor"/>
      </rPr>
      <t xml:space="preserve">Control unit </t>
    </r>
    <r>
      <rPr>
        <sz val="8"/>
        <color theme="1"/>
        <rFont val="Calibri"/>
        <family val="2"/>
        <scheme val="minor"/>
      </rPr>
      <t xml:space="preserve">and </t>
    </r>
    <r>
      <rPr>
        <i/>
        <sz val="8"/>
        <color theme="1"/>
        <rFont val="Calibri"/>
        <family val="2"/>
        <scheme val="minor"/>
      </rPr>
      <t>transponder</t>
    </r>
    <r>
      <rPr>
        <sz val="8"/>
        <color theme="1"/>
        <rFont val="Calibri"/>
        <family val="2"/>
        <scheme val="minor"/>
      </rPr>
      <t xml:space="preserve"> are clean and free of dust and dirt.</t>
    </r>
  </si>
  <si>
    <r>
      <t xml:space="preserve">Fuses in accordance with manufacturer's </t>
    </r>
    <r>
      <rPr>
        <i/>
        <sz val="8"/>
        <color theme="1"/>
        <rFont val="Calibri"/>
        <family val="2"/>
        <scheme val="minor"/>
      </rPr>
      <t>specification.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</si>
  <si>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lock functional.</t>
    </r>
  </si>
  <si>
    <r>
      <t xml:space="preserve">Termination points from wiring to </t>
    </r>
    <r>
      <rPr>
        <i/>
        <sz val="8"/>
        <color theme="1"/>
        <rFont val="Calibri"/>
        <family val="2"/>
        <scheme val="minor"/>
      </rPr>
      <t>field devices</t>
    </r>
    <r>
      <rPr>
        <sz val="8"/>
        <color theme="1"/>
        <rFont val="Calibri"/>
        <family val="2"/>
        <scheme val="minor"/>
      </rPr>
      <t xml:space="preserve"> secure.</t>
    </r>
  </si>
  <si>
    <r>
      <rPr>
        <i/>
        <sz val="8"/>
        <color theme="1"/>
        <rFont val="Calibri"/>
        <family val="2"/>
        <scheme val="minor"/>
      </rPr>
      <t>Main power supply</t>
    </r>
    <r>
      <rPr>
        <sz val="8"/>
        <color theme="1"/>
        <rFont val="Calibri"/>
        <family val="2"/>
        <scheme val="minor"/>
      </rPr>
      <t xml:space="preserve"> feed wiring in accordance with manufacturer's</t>
    </r>
    <r>
      <rPr>
        <i/>
        <sz val="8"/>
        <color theme="1"/>
        <rFont val="Calibri"/>
        <family val="2"/>
        <scheme val="minor"/>
      </rPr>
      <t xml:space="preserve"> specifications.</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</si>
  <si>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with stand alone capability serves the same area for both</t>
    </r>
    <r>
      <rPr>
        <i/>
        <sz val="8"/>
        <color theme="1"/>
        <rFont val="Calibri"/>
        <family val="2"/>
        <scheme val="minor"/>
      </rPr>
      <t xml:space="preserve"> input circuits</t>
    </r>
    <r>
      <rPr>
        <sz val="8"/>
        <color theme="1"/>
        <rFont val="Calibri"/>
        <family val="2"/>
        <scheme val="minor"/>
      </rPr>
      <t xml:space="preserve"> and </t>
    </r>
    <r>
      <rPr>
        <i/>
        <sz val="8"/>
        <color theme="1"/>
        <rFont val="Calibri"/>
        <family val="2"/>
        <scheme val="minor"/>
      </rPr>
      <t>output circuits</t>
    </r>
    <r>
      <rPr>
        <sz val="8"/>
        <color theme="1"/>
        <rFont val="Calibri"/>
        <family val="2"/>
        <scheme val="minor"/>
      </rPr>
      <t>.</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</si>
  <si>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which operate with stand alone capability have signal silence, reset, and trouble silence switches with visual indicators, </t>
    </r>
    <r>
      <rPr>
        <i/>
        <sz val="8"/>
        <color theme="1"/>
        <rFont val="Calibri"/>
        <family val="2"/>
        <scheme val="minor"/>
      </rPr>
      <t>degraded mode capability</t>
    </r>
    <r>
      <rPr>
        <sz val="8"/>
        <color theme="1"/>
        <rFont val="Calibri"/>
        <family val="2"/>
        <scheme val="minor"/>
      </rPr>
      <t xml:space="preserve"> and </t>
    </r>
    <r>
      <rPr>
        <i/>
        <sz val="8"/>
        <color theme="1"/>
        <rFont val="Calibri"/>
        <family val="2"/>
        <scheme val="minor"/>
      </rPr>
      <t>stand alone capability</t>
    </r>
    <r>
      <rPr>
        <sz val="8"/>
        <color theme="1"/>
        <rFont val="Calibri"/>
        <family val="2"/>
        <scheme val="minor"/>
      </rPr>
      <t xml:space="preserve"> indicators.</t>
    </r>
  </si>
  <si>
    <r>
      <t xml:space="preserve">Each </t>
    </r>
    <r>
      <rPr>
        <i/>
        <sz val="8"/>
        <color theme="1"/>
        <rFont val="Calibri"/>
        <family val="2"/>
        <scheme val="minor"/>
      </rPr>
      <t xml:space="preserve">control unit </t>
    </r>
    <r>
      <rPr>
        <sz val="8"/>
        <color theme="1"/>
        <rFont val="Calibri"/>
        <family val="2"/>
        <scheme val="minor"/>
      </rPr>
      <t>or</t>
    </r>
    <r>
      <rPr>
        <i/>
        <sz val="8"/>
        <color theme="1"/>
        <rFont val="Calibri"/>
        <family val="2"/>
        <scheme val="minor"/>
      </rPr>
      <t xml:space="preserve"> transponder </t>
    </r>
    <r>
      <rPr>
        <sz val="8"/>
        <color theme="1"/>
        <rFont val="Calibri"/>
        <family val="2"/>
        <scheme val="minor"/>
      </rPr>
      <t>furnished with operating and maintenance instructions, and installation instructions</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</si>
  <si>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visual indicators comply with Table 8.1, Visual Indicators-Colour Code.</t>
    </r>
  </si>
  <si>
    <r>
      <t>Trouble signal</t>
    </r>
    <r>
      <rPr>
        <sz val="8"/>
        <color theme="1"/>
        <rFont val="Calibri"/>
        <family val="2"/>
        <scheme val="minor"/>
      </rPr>
      <t xml:space="preserve"> operates during positive and negative </t>
    </r>
    <r>
      <rPr>
        <i/>
        <sz val="8"/>
        <color theme="1"/>
        <rFont val="Calibri"/>
        <family val="2"/>
        <scheme val="minor"/>
      </rPr>
      <t>ground fault tests</t>
    </r>
    <r>
      <rPr>
        <sz val="8"/>
        <color theme="1"/>
        <rFont val="Calibri"/>
        <family val="2"/>
        <scheme val="minor"/>
      </rPr>
      <t>.</t>
    </r>
  </si>
  <si>
    <r>
      <t xml:space="preserve">Alarm signals </t>
    </r>
    <r>
      <rPr>
        <sz val="8"/>
        <color theme="1"/>
        <rFont val="Calibri"/>
        <family val="2"/>
        <scheme val="minor"/>
      </rPr>
      <t xml:space="preserve">when silenced, automatically reinitiate upon subsequent alarm from another NBC required fire alarm </t>
    </r>
    <r>
      <rPr>
        <i/>
        <sz val="8"/>
        <color theme="1"/>
        <rFont val="Calibri"/>
        <family val="2"/>
        <scheme val="minor"/>
      </rPr>
      <t>zone</t>
    </r>
    <r>
      <rPr>
        <sz val="8"/>
        <color theme="1"/>
        <rFont val="Calibri"/>
        <family val="2"/>
        <scheme val="minor"/>
      </rPr>
      <t>.</t>
    </r>
  </si>
  <si>
    <r>
      <t xml:space="preserve">Duration of </t>
    </r>
    <r>
      <rPr>
        <i/>
        <sz val="8"/>
        <color theme="1"/>
        <rFont val="Calibri"/>
        <family val="2"/>
        <scheme val="minor"/>
      </rPr>
      <t>alarm signal</t>
    </r>
    <r>
      <rPr>
        <sz val="8"/>
        <color theme="1"/>
        <rFont val="Calibri"/>
        <family val="2"/>
        <scheme val="minor"/>
      </rPr>
      <t xml:space="preserve"> prior to automatic silence.</t>
    </r>
  </si>
  <si>
    <r>
      <rPr>
        <i/>
        <sz val="8"/>
        <color theme="1"/>
        <rFont val="Calibri"/>
        <family val="2"/>
        <scheme val="minor"/>
      </rPr>
      <t xml:space="preserve">Input circuit </t>
    </r>
    <r>
      <rPr>
        <sz val="8"/>
        <color theme="1"/>
        <rFont val="Calibri"/>
        <family val="2"/>
        <scheme val="minor"/>
      </rPr>
      <t>to</t>
    </r>
    <r>
      <rPr>
        <i/>
        <sz val="8"/>
        <color theme="1"/>
        <rFont val="Calibri"/>
        <family val="2"/>
        <scheme val="minor"/>
      </rPr>
      <t xml:space="preserve"> output circuit</t>
    </r>
    <r>
      <rPr>
        <sz val="8"/>
        <color theme="1"/>
        <rFont val="Calibri"/>
        <family val="2"/>
        <scheme val="minor"/>
      </rPr>
      <t xml:space="preserve"> operation, including </t>
    </r>
    <r>
      <rPr>
        <i/>
        <sz val="8"/>
        <color theme="1"/>
        <rFont val="Calibri"/>
        <family val="2"/>
        <scheme val="minor"/>
      </rPr>
      <t>ancillary device circuits</t>
    </r>
    <r>
      <rPr>
        <sz val="8"/>
        <color theme="1"/>
        <rFont val="Calibri"/>
        <family val="2"/>
        <scheme val="minor"/>
      </rPr>
      <t xml:space="preserve"> for correct program operation,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specification.</t>
    </r>
  </si>
  <si>
    <t>a) Identifying antiquated or obsolete equipment;
b) Availability of newer cost effective technology; or
c) Alternate methods of detection.</t>
  </si>
  <si>
    <t>Correct field termination, conductor type and wire gauge, in accordance with equipment manufacturer's installation instructions at all system termination points.</t>
  </si>
  <si>
    <r>
      <t xml:space="preserve">Where data communication link(s) are installed without fault isolation, impose a wire-to-wire </t>
    </r>
    <r>
      <rPr>
        <i/>
        <sz val="8"/>
        <color theme="1"/>
        <rFont val="Calibri"/>
        <family val="2"/>
        <scheme val="minor"/>
      </rPr>
      <t xml:space="preserve">short circuit fault </t>
    </r>
    <r>
      <rPr>
        <sz val="8"/>
        <color theme="1"/>
        <rFont val="Calibri"/>
        <family val="2"/>
        <scheme val="minor"/>
      </rPr>
      <t>on each data communication link during an non-fire alarm condition and confirm receipt of trouble and alarm condition for, each adjacent data communication link (Record results in 33.4, Circuit Fault Tolerance Test Sheet).</t>
    </r>
  </si>
  <si>
    <t>ii) Operating instruction (see 5.9)</t>
  </si>
  <si>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power disconnects in accordance with CSA C22.1, Safety Standard for Electrical Installations, Canadian Electrical Code, Part 1.</t>
    </r>
  </si>
  <si>
    <t>Field wiring entry points for the various circuits and circuit separations are in accordance with the manufacturer's installation instructions</t>
  </si>
  <si>
    <t>NOTE 3: The maximum times shown are based on the initiation of the alarm condition immediately following (within 0.5 s) of the circuit fault condition. See Annex A (Informative), Explanatory Materials, A6.4.5.</t>
  </si>
  <si>
    <t>Terminals cleaned and lubricated</t>
  </si>
  <si>
    <t>ii) Silent accelerated test. (Refer to Annex C1, New Silent Accelerated Test Methods); or</t>
  </si>
  <si>
    <t>iii) Battery manufacturer's methods. (Refer to Annex C1),</t>
  </si>
  <si>
    <t>Low Fuel Level trouble results in an audible trouble signal and a visual indication at the required annunciator.</t>
  </si>
  <si>
    <t>Where individual devices are annunciated confirm the individual alarm and supervisory indications are properly identified.</t>
  </si>
  <si>
    <t>Smoke Detectors that employ sounder bases or activate local audible signaling device(s), used in lieu of smoke alarms, to be tested to confirm local sounder operation and annunciation at the control panel, including visible device operation, as applicable, and individually recorded.</t>
  </si>
  <si>
    <t>Section 33.3 Subsequent Alarm (Alarm Resound) Control Panel Test Sheet</t>
  </si>
  <si>
    <t>NOTE 1 : Refer to 8.3.1(o)</t>
  </si>
  <si>
    <t xml:space="preserve">Note: If signals re-activated following signal silence - in result of fire alarm device </t>
  </si>
  <si>
    <t>Alarm signals remain silent</t>
  </si>
  <si>
    <t>Initial fire alarm input zone test location</t>
  </si>
  <si>
    <t>Field device label</t>
  </si>
  <si>
    <t>Identify fire alarm device used to initiate fire alarm signals activation</t>
  </si>
  <si>
    <t>Identify NBC zone designation where subsequent fire alarm device was activated following alarm signal silence</t>
  </si>
  <si>
    <t>Identify subsequent fire alarm device activated in same NBC zone following signal silence</t>
  </si>
  <si>
    <t>Record system deficiency in Section 28.2, Deficiencies</t>
  </si>
  <si>
    <t>Identify NBC zone designation where initial fire alarm condition was activated</t>
  </si>
  <si>
    <t>Circuit fault test location</t>
  </si>
  <si>
    <t>Isolation results</t>
  </si>
  <si>
    <t>Non-faulted circuit location</t>
  </si>
  <si>
    <t>Type of fault 
(Record response time or indicate N/A)</t>
  </si>
  <si>
    <t>NOTE: Where devices are added to an existing system which was designed and approved with a different sequence of re-sounding operation and the operation of the new devices conform to the original sequence of operation, this may not be considered a deficiency. If system modification is executed in accordance with Section 27, System Modifications, a recommendation can be made to improve an existing system in the appropriate section.</t>
  </si>
  <si>
    <r>
      <rPr>
        <i/>
        <sz val="8"/>
        <color theme="1"/>
        <rFont val="Calibri"/>
        <family val="2"/>
        <scheme val="minor"/>
      </rPr>
      <t>Trouble signal</t>
    </r>
    <r>
      <rPr>
        <sz val="8"/>
        <color theme="1"/>
        <rFont val="Calibri"/>
        <family val="2"/>
        <scheme val="minor"/>
      </rPr>
      <t xml:space="preserve"> silence switch operates.</t>
    </r>
  </si>
  <si>
    <r>
      <t xml:space="preserve">Common audible </t>
    </r>
    <r>
      <rPr>
        <i/>
        <sz val="8"/>
        <color theme="1"/>
        <rFont val="Calibri"/>
        <family val="2"/>
        <scheme val="minor"/>
      </rPr>
      <t>trouble signal</t>
    </r>
    <r>
      <rPr>
        <sz val="8"/>
        <color theme="1"/>
        <rFont val="Calibri"/>
        <family val="2"/>
        <scheme val="minor"/>
      </rPr>
      <t xml:space="preserve"> operates.</t>
    </r>
  </si>
  <si>
    <r>
      <t xml:space="preserve">All-call </t>
    </r>
    <r>
      <rPr>
        <i/>
        <sz val="8"/>
        <color theme="1"/>
        <rFont val="Calibri"/>
        <family val="2"/>
        <scheme val="minor"/>
      </rPr>
      <t>voice paging</t>
    </r>
    <r>
      <rPr>
        <sz val="8"/>
        <color theme="1"/>
        <rFont val="Calibri"/>
        <family val="2"/>
        <scheme val="minor"/>
      </rPr>
      <t>, including visual indicator,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</si>
  <si>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including visual indication,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</si>
  <si>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xml:space="preserve"> trouble operation, including visual indication, operates.</t>
    </r>
  </si>
  <si>
    <r>
      <t xml:space="preserve">Operation of </t>
    </r>
    <r>
      <rPr>
        <i/>
        <sz val="8"/>
        <color theme="1"/>
        <rFont val="Calibri"/>
        <family val="2"/>
        <scheme val="minor"/>
      </rPr>
      <t>voice paging</t>
    </r>
    <r>
      <rPr>
        <sz val="8"/>
        <color theme="1"/>
        <rFont val="Calibri"/>
        <family val="2"/>
        <scheme val="minor"/>
      </rPr>
      <t xml:space="preserve"> does not interfere with initial inhibit time of </t>
    </r>
    <r>
      <rPr>
        <i/>
        <sz val="8"/>
        <color theme="1"/>
        <rFont val="Calibri"/>
        <family val="2"/>
        <scheme val="minor"/>
      </rPr>
      <t>alert signal</t>
    </r>
    <r>
      <rPr>
        <sz val="8"/>
        <color theme="1"/>
        <rFont val="Calibri"/>
        <family val="2"/>
        <scheme val="minor"/>
      </rPr>
      <t xml:space="preserve"> or </t>
    </r>
    <r>
      <rPr>
        <i/>
        <sz val="8"/>
        <color theme="1"/>
        <rFont val="Calibri"/>
        <family val="2"/>
        <scheme val="minor"/>
      </rPr>
      <t>alarm signal</t>
    </r>
    <r>
      <rPr>
        <sz val="8"/>
        <color theme="1"/>
        <rFont val="Calibri"/>
        <family val="2"/>
        <scheme val="minor"/>
      </rPr>
      <t>.</t>
    </r>
  </si>
  <si>
    <r>
      <t xml:space="preserve">All-call </t>
    </r>
    <r>
      <rPr>
        <i/>
        <sz val="8"/>
        <color theme="1"/>
        <rFont val="Calibri"/>
        <family val="2"/>
        <scheme val="minor"/>
      </rPr>
      <t>voice paging</t>
    </r>
    <r>
      <rPr>
        <sz val="8"/>
        <color theme="1"/>
        <rFont val="Calibri"/>
        <family val="2"/>
        <scheme val="minor"/>
      </rPr>
      <t xml:space="preserve"> operates (on </t>
    </r>
    <r>
      <rPr>
        <i/>
        <sz val="8"/>
        <color theme="1"/>
        <rFont val="Calibri"/>
        <family val="2"/>
        <scheme val="minor"/>
      </rPr>
      <t>emergency power supply</t>
    </r>
    <r>
      <rPr>
        <sz val="8"/>
        <color theme="1"/>
        <rFont val="Calibri"/>
        <family val="2"/>
        <scheme val="minor"/>
      </rPr>
      <t>)</t>
    </r>
  </si>
  <si>
    <r>
      <rPr>
        <i/>
        <sz val="8"/>
        <color theme="1"/>
        <rFont val="Calibri"/>
        <family val="2"/>
        <scheme val="minor"/>
      </rPr>
      <t>Remote connection</t>
    </r>
    <r>
      <rPr>
        <sz val="8"/>
        <color theme="1"/>
        <rFont val="Calibri"/>
        <family val="2"/>
        <scheme val="minor"/>
      </rPr>
      <t xml:space="preserve"> operated within 10 s.</t>
    </r>
  </si>
  <si>
    <r>
      <t xml:space="preserve">Required </t>
    </r>
    <r>
      <rPr>
        <i/>
        <sz val="8"/>
        <color theme="1"/>
        <rFont val="Calibri"/>
        <family val="2"/>
        <scheme val="minor"/>
      </rPr>
      <t>central alarm</t>
    </r>
    <r>
      <rPr>
        <sz val="8"/>
        <color theme="1"/>
        <rFont val="Calibri"/>
        <family val="2"/>
        <scheme val="minor"/>
      </rPr>
      <t xml:space="preserve"> and </t>
    </r>
    <r>
      <rPr>
        <i/>
        <sz val="8"/>
        <color theme="1"/>
        <rFont val="Calibri"/>
        <family val="2"/>
        <scheme val="minor"/>
      </rPr>
      <t>control facility</t>
    </r>
    <r>
      <rPr>
        <sz val="8"/>
        <color theme="1"/>
        <rFont val="Calibri"/>
        <family val="2"/>
        <scheme val="minor"/>
      </rPr>
      <t xml:space="preserve"> operated within 10 s, and</t>
    </r>
  </si>
  <si>
    <r>
      <rPr>
        <i/>
        <sz val="8"/>
        <color theme="1"/>
        <rFont val="Calibri"/>
        <family val="2"/>
        <scheme val="minor"/>
      </rPr>
      <t>Ancillary circuits</t>
    </r>
    <r>
      <rPr>
        <sz val="8"/>
        <color theme="1"/>
        <rFont val="Calibri"/>
        <family val="2"/>
        <scheme val="minor"/>
      </rPr>
      <t xml:space="preserve"> operated within 10 s, and</t>
    </r>
  </si>
  <si>
    <r>
      <rPr>
        <i/>
        <sz val="8"/>
        <color theme="1"/>
        <rFont val="Calibri"/>
        <family val="2"/>
        <scheme val="minor"/>
      </rPr>
      <t>Audible Signal Devices</t>
    </r>
    <r>
      <rPr>
        <sz val="8"/>
        <color theme="1"/>
        <rFont val="Calibri"/>
        <family val="2"/>
        <scheme val="minor"/>
      </rPr>
      <t xml:space="preserve"> and </t>
    </r>
    <r>
      <rPr>
        <i/>
        <sz val="8"/>
        <color theme="1"/>
        <rFont val="Calibri"/>
        <family val="2"/>
        <scheme val="minor"/>
      </rPr>
      <t>Visible Signal Devices</t>
    </r>
    <r>
      <rPr>
        <sz val="8"/>
        <color theme="1"/>
        <rFont val="Calibri"/>
        <family val="2"/>
        <scheme val="minor"/>
      </rPr>
      <t xml:space="preserve"> within the same manually initiated fire alarm zone</t>
    </r>
  </si>
  <si>
    <r>
      <rPr>
        <i/>
        <sz val="8"/>
        <color theme="1"/>
        <rFont val="Calibri"/>
        <family val="2"/>
        <scheme val="minor"/>
      </rPr>
      <t>Audible Signal Devices</t>
    </r>
    <r>
      <rPr>
        <sz val="8"/>
        <color theme="1"/>
        <rFont val="Calibri"/>
        <family val="2"/>
        <scheme val="minor"/>
      </rPr>
      <t xml:space="preserve"> and </t>
    </r>
    <r>
      <rPr>
        <i/>
        <sz val="8"/>
        <color theme="1"/>
        <rFont val="Calibri"/>
        <family val="2"/>
        <scheme val="minor"/>
      </rPr>
      <t>Visible Signal Devices</t>
    </r>
  </si>
  <si>
    <r>
      <rPr>
        <i/>
        <sz val="8"/>
        <color theme="1"/>
        <rFont val="Calibri"/>
        <family val="2"/>
        <scheme val="minor"/>
      </rPr>
      <t>Control units</t>
    </r>
    <r>
      <rPr>
        <sz val="8"/>
        <color theme="1"/>
        <rFont val="Calibri"/>
        <family val="2"/>
        <scheme val="minor"/>
      </rPr>
      <t xml:space="preserve"> or</t>
    </r>
    <r>
      <rPr>
        <i/>
        <sz val="8"/>
        <color theme="1"/>
        <rFont val="Calibri"/>
        <family val="2"/>
        <scheme val="minor"/>
      </rPr>
      <t xml:space="preserve"> transponders</t>
    </r>
    <r>
      <rPr>
        <sz val="8"/>
        <color theme="1"/>
        <rFont val="Calibri"/>
        <family val="2"/>
        <scheme val="minor"/>
      </rPr>
      <t xml:space="preserve"> serve the same area for both </t>
    </r>
    <r>
      <rPr>
        <i/>
        <sz val="8"/>
        <color theme="1"/>
        <rFont val="Calibri"/>
        <family val="2"/>
        <scheme val="minor"/>
      </rPr>
      <t>input circuits</t>
    </r>
    <r>
      <rPr>
        <sz val="8"/>
        <color theme="1"/>
        <rFont val="Calibri"/>
        <family val="2"/>
        <scheme val="minor"/>
      </rPr>
      <t xml:space="preserve"> and </t>
    </r>
    <r>
      <rPr>
        <i/>
        <sz val="8"/>
        <color theme="1"/>
        <rFont val="Calibri"/>
        <family val="2"/>
        <scheme val="minor"/>
      </rPr>
      <t>output circuits.</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</si>
  <si>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with</t>
    </r>
    <r>
      <rPr>
        <i/>
        <sz val="8"/>
        <color theme="1"/>
        <rFont val="Calibri"/>
        <family val="2"/>
        <scheme val="minor"/>
      </rPr>
      <t xml:space="preserve"> stand alone capability </t>
    </r>
    <r>
      <rPr>
        <sz val="8"/>
        <color theme="1"/>
        <rFont val="Calibri"/>
        <family val="2"/>
        <scheme val="minor"/>
      </rPr>
      <t>have signal silence, reset, and trouble silence switches with visual indicators,</t>
    </r>
    <r>
      <rPr>
        <i/>
        <sz val="8"/>
        <color theme="1"/>
        <rFont val="Calibri"/>
        <family val="2"/>
        <scheme val="minor"/>
      </rPr>
      <t xml:space="preserve"> degraded mode capability</t>
    </r>
    <r>
      <rPr>
        <sz val="8"/>
        <color theme="1"/>
        <rFont val="Calibri"/>
        <family val="2"/>
        <scheme val="minor"/>
      </rPr>
      <t xml:space="preserve"> and </t>
    </r>
    <r>
      <rPr>
        <i/>
        <sz val="8"/>
        <color theme="1"/>
        <rFont val="Calibri"/>
        <family val="2"/>
        <scheme val="minor"/>
      </rPr>
      <t>stand alone capability</t>
    </r>
    <r>
      <rPr>
        <sz val="8"/>
        <color theme="1"/>
        <rFont val="Calibri"/>
        <family val="2"/>
        <scheme val="minor"/>
      </rPr>
      <t xml:space="preserve"> indicators.</t>
    </r>
  </si>
  <si>
    <r>
      <t xml:space="preserve">A single open </t>
    </r>
    <r>
      <rPr>
        <i/>
        <sz val="8"/>
        <color theme="1"/>
        <rFont val="Calibri"/>
        <family val="2"/>
        <scheme val="minor"/>
      </rPr>
      <t>circuit fault,</t>
    </r>
    <r>
      <rPr>
        <sz val="8"/>
        <color theme="1"/>
        <rFont val="Calibri"/>
        <family val="2"/>
        <scheme val="minor"/>
      </rPr>
      <t xml:space="preserve"> wire-to-wire </t>
    </r>
    <r>
      <rPr>
        <i/>
        <sz val="8"/>
        <color theme="1"/>
        <rFont val="Calibri"/>
        <family val="2"/>
        <scheme val="minor"/>
      </rPr>
      <t>short circuit fault</t>
    </r>
    <r>
      <rPr>
        <sz val="8"/>
        <color theme="1"/>
        <rFont val="Calibri"/>
        <family val="2"/>
        <scheme val="minor"/>
      </rPr>
      <t xml:space="preserve">, or ground fault on the network results in a </t>
    </r>
    <r>
      <rPr>
        <i/>
        <sz val="8"/>
        <color theme="1"/>
        <rFont val="Calibri"/>
        <family val="2"/>
        <scheme val="minor"/>
      </rPr>
      <t xml:space="preserve">trouble signal </t>
    </r>
    <r>
      <rPr>
        <sz val="8"/>
        <color theme="1"/>
        <rFont val="Calibri"/>
        <family val="2"/>
        <scheme val="minor"/>
      </rPr>
      <t>and continued alarm receipt capability at each node under these conditions</t>
    </r>
  </si>
  <si>
    <r>
      <t xml:space="preserve">Under data communication link failure condition, each </t>
    </r>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r>
      <rPr>
        <sz val="8"/>
        <color theme="1"/>
        <rFont val="Calibri"/>
        <family val="2"/>
        <scheme val="minor"/>
      </rPr>
      <t xml:space="preserve"> with stand-alone capability is capable of receiving an alarm initiation and provides output operation in the area as served by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t>
    </r>
  </si>
  <si>
    <r>
      <t xml:space="preserve">Under multiple data communication link failure conditions which create two network segments, each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with </t>
    </r>
    <r>
      <rPr>
        <i/>
        <sz val="8"/>
        <color theme="1"/>
        <rFont val="Calibri"/>
        <family val="2"/>
        <scheme val="minor"/>
      </rPr>
      <t xml:space="preserve">degraded mode capability </t>
    </r>
    <r>
      <rPr>
        <sz val="8"/>
        <color theme="1"/>
        <rFont val="Calibri"/>
        <family val="2"/>
        <scheme val="minor"/>
      </rPr>
      <t>for each segment of the network provides the following operations:</t>
    </r>
  </si>
  <si>
    <r>
      <t xml:space="preserve">ii) </t>
    </r>
    <r>
      <rPr>
        <i/>
        <sz val="8"/>
        <color theme="1"/>
        <rFont val="Calibri"/>
        <family val="2"/>
        <scheme val="minor"/>
      </rPr>
      <t>Alert signals</t>
    </r>
    <r>
      <rPr>
        <sz val="8"/>
        <color theme="1"/>
        <rFont val="Calibri"/>
        <family val="2"/>
        <scheme val="minor"/>
      </rPr>
      <t xml:space="preserve"> and</t>
    </r>
    <r>
      <rPr>
        <i/>
        <sz val="8"/>
        <color theme="1"/>
        <rFont val="Calibri"/>
        <family val="2"/>
        <scheme val="minor"/>
      </rPr>
      <t xml:space="preserve"> alarm signals</t>
    </r>
    <r>
      <rPr>
        <sz val="8"/>
        <color theme="1"/>
        <rFont val="Calibri"/>
        <family val="2"/>
        <scheme val="minor"/>
      </rPr>
      <t xml:space="preserve"> are synchronized throughout each separate network segment;</t>
    </r>
  </si>
  <si>
    <r>
      <t xml:space="preserve">iii) </t>
    </r>
    <r>
      <rPr>
        <i/>
        <sz val="8"/>
        <color theme="1"/>
        <rFont val="Calibri"/>
        <family val="2"/>
        <scheme val="minor"/>
      </rPr>
      <t>Ancillary device</t>
    </r>
    <r>
      <rPr>
        <sz val="8"/>
        <color theme="1"/>
        <rFont val="Calibri"/>
        <family val="2"/>
        <scheme val="minor"/>
      </rPr>
      <t xml:space="preserve"> controls continue to operate within each network segment;</t>
    </r>
  </si>
  <si>
    <r>
      <t>iv) Acknowledge, signal silence, reset and trouble silence switches with visual indicators,</t>
    </r>
    <r>
      <rPr>
        <i/>
        <sz val="8"/>
        <color theme="1"/>
        <rFont val="Calibri"/>
        <family val="2"/>
        <scheme val="minor"/>
      </rPr>
      <t xml:space="preserve"> degraded mode capability</t>
    </r>
    <r>
      <rPr>
        <sz val="8"/>
        <color theme="1"/>
        <rFont val="Calibri"/>
        <family val="2"/>
        <scheme val="minor"/>
      </rPr>
      <t xml:space="preserve"> and</t>
    </r>
    <r>
      <rPr>
        <i/>
        <sz val="8"/>
        <color theme="1"/>
        <rFont val="Calibri"/>
        <family val="2"/>
        <scheme val="minor"/>
      </rPr>
      <t xml:space="preserve"> stand alone capability</t>
    </r>
    <r>
      <rPr>
        <sz val="8"/>
        <color theme="1"/>
        <rFont val="Calibri"/>
        <family val="2"/>
        <scheme val="minor"/>
      </rPr>
      <t xml:space="preserve"> indicators, function for each network segment.</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</si>
  <si>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location:</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</si>
  <si>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</si>
  <si>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Data communication link</t>
    </r>
    <r>
      <rPr>
        <sz val="8"/>
        <color theme="1"/>
        <rFont val="Calibri"/>
        <family val="2"/>
        <scheme val="minor"/>
      </rPr>
      <t xml:space="preserve"> identification:</t>
    </r>
  </si>
  <si>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r>
      <rPr>
        <sz val="8"/>
        <color theme="1"/>
        <rFont val="Calibri"/>
        <family val="2"/>
        <scheme val="minor"/>
      </rPr>
      <t xml:space="preserve"> location: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</si>
  <si>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</si>
  <si>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Circuit</t>
    </r>
    <r>
      <rPr>
        <sz val="8"/>
        <color theme="1"/>
        <rFont val="Calibri"/>
        <family val="2"/>
        <scheme val="minor"/>
      </rPr>
      <t xml:space="preserve"> disconnect means or breaker location:</t>
    </r>
  </si>
  <si>
    <r>
      <rPr>
        <i/>
        <sz val="8"/>
        <color theme="1"/>
        <rFont val="Calibri"/>
        <family val="2"/>
        <scheme val="minor"/>
      </rPr>
      <t>Circuit</t>
    </r>
    <r>
      <rPr>
        <sz val="8"/>
        <color theme="1"/>
        <rFont val="Calibri"/>
        <family val="2"/>
        <scheme val="minor"/>
      </rPr>
      <t xml:space="preserve"> disconnect means or breaker identification:</t>
    </r>
  </si>
  <si>
    <r>
      <t>Power for</t>
    </r>
    <r>
      <rPr>
        <i/>
        <sz val="8"/>
        <color theme="1"/>
        <rFont val="Calibri"/>
        <family val="2"/>
        <scheme val="minor"/>
      </rPr>
      <t xml:space="preserve"> ancillary devices</t>
    </r>
    <r>
      <rPr>
        <sz val="8"/>
        <color theme="1"/>
        <rFont val="Calibri"/>
        <family val="2"/>
        <scheme val="minor"/>
      </rPr>
      <t xml:space="preserve"> is taken from a source separate from the</t>
    </r>
    <r>
      <rPr>
        <i/>
        <sz val="8"/>
        <color theme="1"/>
        <rFont val="Calibri"/>
        <family val="2"/>
        <scheme val="minor"/>
      </rPr>
      <t xml:space="preserve"> fire alarm system 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power supply.</t>
    </r>
  </si>
  <si>
    <r>
      <t xml:space="preserve">Power for </t>
    </r>
    <r>
      <rPr>
        <i/>
        <sz val="8"/>
        <color theme="1"/>
        <rFont val="Calibri"/>
        <family val="2"/>
        <scheme val="minor"/>
      </rPr>
      <t>ancillary devices</t>
    </r>
    <r>
      <rPr>
        <sz val="8"/>
        <color theme="1"/>
        <rFont val="Calibri"/>
        <family val="2"/>
        <scheme val="minor"/>
      </rPr>
      <t xml:space="preserve"> is taken from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that is designed to provide such power.</t>
    </r>
  </si>
  <si>
    <r>
      <rPr>
        <i/>
        <sz val="8"/>
        <color theme="1"/>
        <rFont val="Calibri"/>
        <family val="2"/>
        <scheme val="minor"/>
      </rPr>
      <t>Ancillary devices</t>
    </r>
    <r>
      <rPr>
        <sz val="8"/>
        <color theme="1"/>
        <rFont val="Calibri"/>
        <family val="2"/>
        <scheme val="minor"/>
      </rPr>
      <t xml:space="preserve">, which are powered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are recorded.</t>
    </r>
  </si>
  <si>
    <r>
      <rPr>
        <i/>
        <sz val="8"/>
        <color theme="1"/>
        <rFont val="Calibri"/>
        <family val="2"/>
        <scheme val="minor"/>
      </rPr>
      <t>Emergency power supply</t>
    </r>
    <r>
      <rPr>
        <sz val="8"/>
        <color theme="1"/>
        <rFont val="Calibri"/>
        <family val="2"/>
        <scheme val="minor"/>
      </rPr>
      <t xml:space="preserve"> location:</t>
    </r>
  </si>
  <si>
    <r>
      <rPr>
        <i/>
        <sz val="8"/>
        <color theme="1"/>
        <rFont val="Calibri"/>
        <family val="2"/>
        <scheme val="minor"/>
      </rPr>
      <t>Emergency power supply</t>
    </r>
    <r>
      <rPr>
        <sz val="8"/>
        <color theme="1"/>
        <rFont val="Calibri"/>
        <family val="2"/>
        <scheme val="minor"/>
      </rPr>
      <t xml:space="preserve"> provided by:</t>
    </r>
  </si>
  <si>
    <r>
      <t xml:space="preserve">Battery voltage with </t>
    </r>
    <r>
      <rPr>
        <i/>
        <sz val="8"/>
        <color theme="1"/>
        <rFont val="Calibri"/>
        <family val="2"/>
        <scheme val="minor"/>
      </rPr>
      <t>main power supply</t>
    </r>
    <r>
      <rPr>
        <sz val="8"/>
        <color theme="1"/>
        <rFont val="Calibri"/>
        <family val="2"/>
        <scheme val="minor"/>
      </rPr>
      <t xml:space="preserve"> 'ON',</t>
    </r>
  </si>
  <si>
    <r>
      <t xml:space="preserve">Battery voltage and current with </t>
    </r>
    <r>
      <rPr>
        <i/>
        <sz val="8"/>
        <color theme="1"/>
        <rFont val="Calibri"/>
        <family val="2"/>
        <scheme val="minor"/>
      </rPr>
      <t>main power supply</t>
    </r>
    <r>
      <rPr>
        <sz val="8"/>
        <color theme="1"/>
        <rFont val="Calibri"/>
        <family val="2"/>
        <scheme val="minor"/>
      </rPr>
      <t xml:space="preserve"> 'OFF' and </t>
    </r>
    <r>
      <rPr>
        <i/>
        <sz val="8"/>
        <color theme="1"/>
        <rFont val="Calibri"/>
        <family val="2"/>
        <scheme val="minor"/>
      </rPr>
      <t>fire alarm system</t>
    </r>
    <r>
      <rPr>
        <sz val="8"/>
        <color theme="1"/>
        <rFont val="Calibri"/>
        <family val="2"/>
        <scheme val="minor"/>
      </rPr>
      <t xml:space="preserve"> in supervisory condition.</t>
    </r>
  </si>
  <si>
    <r>
      <t xml:space="preserve">Battery voltage and current with </t>
    </r>
    <r>
      <rPr>
        <i/>
        <sz val="8"/>
        <color theme="1"/>
        <rFont val="Calibri"/>
        <family val="2"/>
        <scheme val="minor"/>
      </rPr>
      <t xml:space="preserve">main power supply </t>
    </r>
    <r>
      <rPr>
        <sz val="8"/>
        <color theme="1"/>
        <rFont val="Calibri"/>
        <family val="2"/>
        <scheme val="minor"/>
      </rPr>
      <t>'OFF' and</t>
    </r>
    <r>
      <rPr>
        <i/>
        <sz val="8"/>
        <color theme="1"/>
        <rFont val="Calibri"/>
        <family val="2"/>
        <scheme val="minor"/>
      </rPr>
      <t xml:space="preserve"> fire alarm system</t>
    </r>
    <r>
      <rPr>
        <sz val="8"/>
        <color theme="1"/>
        <rFont val="Calibri"/>
        <family val="2"/>
        <scheme val="minor"/>
      </rPr>
      <t xml:space="preserve"> in full load alarm condition.</t>
    </r>
  </si>
  <si>
    <r>
      <t xml:space="preserve">Specific gravity of electrolyte is within manufacturer's </t>
    </r>
    <r>
      <rPr>
        <i/>
        <sz val="8"/>
        <color theme="1"/>
        <rFont val="Calibri"/>
        <family val="2"/>
        <scheme val="minor"/>
      </rPr>
      <t>specifications.</t>
    </r>
  </si>
  <si>
    <r>
      <t xml:space="preserve">Disconnection of battery causes </t>
    </r>
    <r>
      <rPr>
        <i/>
        <sz val="8"/>
        <color theme="1"/>
        <rFont val="Calibri"/>
        <family val="2"/>
        <scheme val="minor"/>
      </rPr>
      <t>trouble signal</t>
    </r>
    <r>
      <rPr>
        <sz val="8"/>
        <color theme="1"/>
        <rFont val="Calibri"/>
        <family val="2"/>
        <scheme val="minor"/>
      </rPr>
      <t xml:space="preserve"> at the fire alarm </t>
    </r>
    <r>
      <rPr>
        <i/>
        <sz val="8"/>
        <color theme="1"/>
        <rFont val="Calibri"/>
        <family val="2"/>
        <scheme val="minor"/>
      </rPr>
      <t>control unit</t>
    </r>
    <r>
      <rPr>
        <sz val="8"/>
        <color theme="1"/>
        <rFont val="Calibri"/>
        <family val="2"/>
        <scheme val="minor"/>
      </rPr>
      <t>.</t>
    </r>
  </si>
  <si>
    <r>
      <t>Record battery terminal voltage after completion of</t>
    </r>
    <r>
      <rPr>
        <i/>
        <sz val="8"/>
        <color theme="1"/>
        <rFont val="Calibri"/>
        <family val="2"/>
        <scheme val="minor"/>
      </rPr>
      <t xml:space="preserve"> tests.</t>
    </r>
  </si>
  <si>
    <r>
      <t>Confirm battery voltage not less than 85% of its rating after the</t>
    </r>
    <r>
      <rPr>
        <i/>
        <sz val="8"/>
        <color theme="1"/>
        <rFont val="Calibri"/>
        <family val="2"/>
        <scheme val="minor"/>
      </rPr>
      <t xml:space="preserve"> tests.</t>
    </r>
  </si>
  <si>
    <r>
      <t xml:space="preserve">Generator provides power to the AC Circuit serving the </t>
    </r>
    <r>
      <rPr>
        <i/>
        <sz val="8"/>
        <color theme="1"/>
        <rFont val="Calibri"/>
        <family val="2"/>
        <scheme val="minor"/>
      </rPr>
      <t>fire alarm system.</t>
    </r>
  </si>
  <si>
    <r>
      <t xml:space="preserve">Trouble condition at the emergency generator shall result in an audible common </t>
    </r>
    <r>
      <rPr>
        <i/>
        <sz val="8"/>
        <color theme="1"/>
        <rFont val="Calibri"/>
        <family val="2"/>
        <scheme val="minor"/>
      </rPr>
      <t>trouble signal</t>
    </r>
    <r>
      <rPr>
        <sz val="8"/>
        <color theme="1"/>
        <rFont val="Calibri"/>
        <family val="2"/>
        <scheme val="minor"/>
      </rPr>
      <t xml:space="preserve"> and a visual indication at the required </t>
    </r>
    <r>
      <rPr>
        <i/>
        <sz val="8"/>
        <color theme="1"/>
        <rFont val="Calibri"/>
        <family val="2"/>
        <scheme val="minor"/>
      </rPr>
      <t>annunciator.</t>
    </r>
  </si>
  <si>
    <r>
      <t>Generator Run condition at the emergency generator shall result in an audible common</t>
    </r>
    <r>
      <rPr>
        <i/>
        <sz val="8"/>
        <color theme="1"/>
        <rFont val="Calibri"/>
        <family val="2"/>
        <scheme val="minor"/>
      </rPr>
      <t xml:space="preserve"> trouble signal</t>
    </r>
    <r>
      <rPr>
        <sz val="8"/>
        <color theme="1"/>
        <rFont val="Calibri"/>
        <family val="2"/>
        <scheme val="minor"/>
      </rPr>
      <t xml:space="preserve"> and a visual indication at the required </t>
    </r>
    <r>
      <rPr>
        <i/>
        <sz val="8"/>
        <color theme="1"/>
        <rFont val="Calibri"/>
        <family val="2"/>
        <scheme val="minor"/>
      </rPr>
      <t>annunciator.</t>
    </r>
  </si>
  <si>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</si>
  <si>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r>
      <t xml:space="preserve">Where active and </t>
    </r>
    <r>
      <rPr>
        <i/>
        <sz val="8"/>
        <color theme="1"/>
        <rFont val="Calibri"/>
        <family val="2"/>
        <scheme val="minor"/>
      </rPr>
      <t>supporting field devices</t>
    </r>
    <r>
      <rPr>
        <sz val="8"/>
        <color theme="1"/>
        <rFont val="Calibri"/>
        <family val="2"/>
        <scheme val="minor"/>
      </rPr>
      <t xml:space="preserve"> are utilized, the device location and programmed device label/descriptor shall be confirmed.</t>
    </r>
  </si>
  <si>
    <r>
      <t xml:space="preserve">Common </t>
    </r>
    <r>
      <rPr>
        <i/>
        <sz val="8"/>
        <color theme="1"/>
        <rFont val="Calibri"/>
        <family val="2"/>
        <scheme val="minor"/>
      </rPr>
      <t>trouble signal</t>
    </r>
    <r>
      <rPr>
        <sz val="8"/>
        <color theme="1"/>
        <rFont val="Calibri"/>
        <family val="2"/>
        <scheme val="minor"/>
      </rPr>
      <t xml:space="preserve"> operates.</t>
    </r>
  </si>
  <si>
    <r>
      <t>Visual indicator</t>
    </r>
    <r>
      <rPr>
        <i/>
        <sz val="8"/>
        <color theme="1"/>
        <rFont val="Calibri"/>
        <family val="2"/>
        <scheme val="minor"/>
      </rPr>
      <t xml:space="preserve"> test</t>
    </r>
    <r>
      <rPr>
        <sz val="8"/>
        <color theme="1"/>
        <rFont val="Calibri"/>
        <family val="2"/>
        <scheme val="minor"/>
      </rPr>
      <t xml:space="preserve"> (lamp </t>
    </r>
    <r>
      <rPr>
        <i/>
        <sz val="8"/>
        <color theme="1"/>
        <rFont val="Calibri"/>
        <family val="2"/>
        <scheme val="minor"/>
      </rPr>
      <t>test</t>
    </r>
    <r>
      <rPr>
        <sz val="8"/>
        <color theme="1"/>
        <rFont val="Calibri"/>
        <family val="2"/>
        <scheme val="minor"/>
      </rPr>
      <t>) operates.</t>
    </r>
  </si>
  <si>
    <r>
      <rPr>
        <i/>
        <sz val="8"/>
        <color theme="1"/>
        <rFont val="Calibri"/>
        <family val="2"/>
        <scheme val="minor"/>
      </rPr>
      <t>Alarm signal</t>
    </r>
    <r>
      <rPr>
        <sz val="8"/>
        <color theme="1"/>
        <rFont val="Calibri"/>
        <family val="2"/>
        <scheme val="minor"/>
      </rPr>
      <t xml:space="preserve"> silence visual indicator operates.</t>
    </r>
  </si>
  <si>
    <r>
      <t xml:space="preserve">Manual activation of </t>
    </r>
    <r>
      <rPr>
        <i/>
        <sz val="8"/>
        <color theme="1"/>
        <rFont val="Calibri"/>
        <family val="2"/>
        <scheme val="minor"/>
      </rPr>
      <t>alarm signal</t>
    </r>
    <r>
      <rPr>
        <sz val="8"/>
        <color theme="1"/>
        <rFont val="Calibri"/>
        <family val="2"/>
        <scheme val="minor"/>
      </rPr>
      <t xml:space="preserve"> and indication operates.</t>
    </r>
  </si>
  <si>
    <r>
      <t>NOTE 2 : If the</t>
    </r>
    <r>
      <rPr>
        <i/>
        <sz val="7"/>
        <color theme="1"/>
        <rFont val="Calibri"/>
        <family val="2"/>
        <scheme val="minor"/>
      </rPr>
      <t xml:space="preserve"> fire alarm system</t>
    </r>
    <r>
      <rPr>
        <sz val="7"/>
        <color theme="1"/>
        <rFont val="Calibri"/>
        <family val="2"/>
        <scheme val="minor"/>
      </rPr>
      <t xml:space="preserve"> DOES utilize remote </t>
    </r>
    <r>
      <rPr>
        <i/>
        <sz val="7"/>
        <color theme="1"/>
        <rFont val="Calibri"/>
        <family val="2"/>
        <scheme val="minor"/>
      </rPr>
      <t>trouble signal</t>
    </r>
    <r>
      <rPr>
        <sz val="7"/>
        <color theme="1"/>
        <rFont val="Calibri"/>
        <family val="2"/>
        <scheme val="minor"/>
      </rPr>
      <t xml:space="preserve"> unit, complete 32.11 for each remote </t>
    </r>
    <r>
      <rPr>
        <i/>
        <sz val="7"/>
        <color theme="1"/>
        <rFont val="Calibri"/>
        <family val="2"/>
        <scheme val="minor"/>
      </rPr>
      <t xml:space="preserve">trouble signal </t>
    </r>
    <r>
      <rPr>
        <sz val="7"/>
        <color theme="1"/>
        <rFont val="Calibri"/>
        <family val="2"/>
        <scheme val="minor"/>
      </rPr>
      <t>unit.</t>
    </r>
  </si>
  <si>
    <r>
      <t xml:space="preserve">There are no remote </t>
    </r>
    <r>
      <rPr>
        <i/>
        <sz val="8"/>
        <color theme="1"/>
        <rFont val="Calibri"/>
        <family val="2"/>
        <scheme val="minor"/>
      </rPr>
      <t>trouble signal</t>
    </r>
    <r>
      <rPr>
        <sz val="8"/>
        <color theme="1"/>
        <rFont val="Calibri"/>
        <family val="2"/>
        <scheme val="minor"/>
      </rPr>
      <t xml:space="preserve"> units on this system.</t>
    </r>
  </si>
  <si>
    <r>
      <t xml:space="preserve">Remote </t>
    </r>
    <r>
      <rPr>
        <i/>
        <sz val="8"/>
        <color theme="1"/>
        <rFont val="Calibri"/>
        <family val="2"/>
        <scheme val="minor"/>
      </rPr>
      <t>trouble signal</t>
    </r>
    <r>
      <rPr>
        <sz val="8"/>
        <color theme="1"/>
        <rFont val="Calibri"/>
        <family val="2"/>
        <scheme val="minor"/>
      </rPr>
      <t xml:space="preserve"> unit location:</t>
    </r>
  </si>
  <si>
    <r>
      <t xml:space="preserve">Remote </t>
    </r>
    <r>
      <rPr>
        <i/>
        <sz val="8"/>
        <color theme="1"/>
        <rFont val="Calibri"/>
        <family val="2"/>
        <scheme val="minor"/>
      </rPr>
      <t>trouble signal</t>
    </r>
    <r>
      <rPr>
        <sz val="8"/>
        <color theme="1"/>
        <rFont val="Calibri"/>
        <family val="2"/>
        <scheme val="minor"/>
      </rPr>
      <t xml:space="preserve"> unit identification</t>
    </r>
  </si>
  <si>
    <r>
      <t xml:space="preserve">Input wiring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is supervised.</t>
    </r>
  </si>
  <si>
    <r>
      <t>Visual</t>
    </r>
    <r>
      <rPr>
        <i/>
        <sz val="8"/>
        <color theme="1"/>
        <rFont val="Calibri"/>
        <family val="2"/>
        <scheme val="minor"/>
      </rPr>
      <t xml:space="preserve"> trouble signal</t>
    </r>
    <r>
      <rPr>
        <sz val="8"/>
        <color theme="1"/>
        <rFont val="Calibri"/>
        <family val="2"/>
        <scheme val="minor"/>
      </rPr>
      <t xml:space="preserve"> operates.</t>
    </r>
  </si>
  <si>
    <r>
      <t xml:space="preserve">Audible </t>
    </r>
    <r>
      <rPr>
        <i/>
        <sz val="8"/>
        <color theme="1"/>
        <rFont val="Calibri"/>
        <family val="2"/>
        <scheme val="minor"/>
      </rPr>
      <t xml:space="preserve">trouble signal </t>
    </r>
    <r>
      <rPr>
        <sz val="8"/>
        <color theme="1"/>
        <rFont val="Calibri"/>
        <family val="2"/>
        <scheme val="minor"/>
      </rPr>
      <t>operates.</t>
    </r>
  </si>
  <si>
    <r>
      <t xml:space="preserve">Audible </t>
    </r>
    <r>
      <rPr>
        <i/>
        <sz val="8"/>
        <color theme="1"/>
        <rFont val="Calibri"/>
        <family val="2"/>
        <scheme val="minor"/>
      </rPr>
      <t>trouble signal</t>
    </r>
    <r>
      <rPr>
        <sz val="8"/>
        <color theme="1"/>
        <rFont val="Calibri"/>
        <family val="2"/>
        <scheme val="minor"/>
      </rPr>
      <t xml:space="preserve"> silence operates.</t>
    </r>
  </si>
  <si>
    <r>
      <t>NOTE 2 : If the</t>
    </r>
    <r>
      <rPr>
        <i/>
        <sz val="7"/>
        <color theme="1"/>
        <rFont val="Calibri"/>
        <family val="2"/>
        <scheme val="minor"/>
      </rPr>
      <t xml:space="preserve"> fire alarm system </t>
    </r>
    <r>
      <rPr>
        <sz val="7"/>
        <color theme="1"/>
        <rFont val="Calibri"/>
        <family val="2"/>
        <scheme val="minor"/>
      </rPr>
      <t>DOES utilize printers, complete 32.12 for each printer unit.</t>
    </r>
  </si>
  <si>
    <r>
      <t xml:space="preserve">Operates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specification</t>
    </r>
    <r>
      <rPr>
        <sz val="8"/>
        <color theme="1"/>
        <rFont val="Calibri"/>
        <family val="2"/>
        <scheme val="minor"/>
      </rPr>
      <t>.</t>
    </r>
  </si>
  <si>
    <r>
      <rPr>
        <i/>
        <sz val="8"/>
        <color theme="1"/>
        <rFont val="Calibri"/>
        <family val="2"/>
        <scheme val="minor"/>
      </rPr>
      <t>Zone</t>
    </r>
    <r>
      <rPr>
        <sz val="8"/>
        <color theme="1"/>
        <rFont val="Calibri"/>
        <family val="2"/>
        <scheme val="minor"/>
      </rPr>
      <t xml:space="preserve"> on each alarm initiating device is correctly printed.</t>
    </r>
  </si>
  <si>
    <r>
      <t>*FAS -</t>
    </r>
    <r>
      <rPr>
        <i/>
        <sz val="7"/>
        <color theme="1"/>
        <rFont val="Calibri"/>
        <family val="2"/>
        <scheme val="minor"/>
      </rPr>
      <t xml:space="preserve"> fire alarm system</t>
    </r>
  </si>
  <si>
    <r>
      <t>Specific type of 
ancillary</t>
    </r>
    <r>
      <rPr>
        <i/>
        <sz val="8"/>
        <color theme="1"/>
        <rFont val="Calibri"/>
        <family val="2"/>
        <scheme val="minor"/>
      </rPr>
      <t xml:space="preserve"> circuit</t>
    </r>
  </si>
  <si>
    <r>
      <t>Ancillary</t>
    </r>
    <r>
      <rPr>
        <i/>
        <sz val="8"/>
        <color theme="1"/>
        <rFont val="Calibri"/>
        <family val="2"/>
        <scheme val="minor"/>
      </rPr>
      <t xml:space="preserve"> circuit</t>
    </r>
    <r>
      <rPr>
        <sz val="8"/>
        <color theme="1"/>
        <rFont val="Calibri"/>
        <family val="2"/>
        <scheme val="minor"/>
      </rPr>
      <t xml:space="preserve"> powered by:</t>
    </r>
  </si>
  <si>
    <r>
      <t xml:space="preserve">Operation of ancillary </t>
    </r>
    <r>
      <rPr>
        <i/>
        <sz val="8"/>
        <color theme="1"/>
        <rFont val="Calibri"/>
        <family val="2"/>
        <scheme val="minor"/>
      </rPr>
      <t>circuit</t>
    </r>
    <r>
      <rPr>
        <sz val="8"/>
        <color theme="1"/>
        <rFont val="Calibri"/>
        <family val="2"/>
        <scheme val="minor"/>
      </rPr>
      <t xml:space="preserve"> confirmed</t>
    </r>
  </si>
  <si>
    <r>
      <t>NOTE: The</t>
    </r>
    <r>
      <rPr>
        <i/>
        <sz val="7"/>
        <color theme="1"/>
        <rFont val="Calibri"/>
        <family val="2"/>
        <scheme val="minor"/>
      </rPr>
      <t xml:space="preserve"> tests </t>
    </r>
    <r>
      <rPr>
        <sz val="7"/>
        <color theme="1"/>
        <rFont val="Calibri"/>
        <family val="2"/>
        <scheme val="minor"/>
      </rPr>
      <t xml:space="preserve">reported on this Form may not include the actual operational test of </t>
    </r>
    <r>
      <rPr>
        <i/>
        <sz val="7"/>
        <color theme="1"/>
        <rFont val="Calibri"/>
        <family val="2"/>
        <scheme val="minor"/>
      </rPr>
      <t>ancillary</t>
    </r>
    <r>
      <rPr>
        <sz val="7"/>
        <color theme="1"/>
        <rFont val="Calibri"/>
        <family val="2"/>
        <scheme val="minor"/>
      </rPr>
      <t xml:space="preserve"> devices, except when noted in the Method of Confirmation column. See Annex A (Information), Explanatory Materials, A32.13.</t>
    </r>
  </si>
  <si>
    <r>
      <t xml:space="preserve">There are no interconnections to a Fire </t>
    </r>
    <r>
      <rPr>
        <i/>
        <sz val="8"/>
        <color theme="1"/>
        <rFont val="Calibri"/>
        <family val="2"/>
        <scheme val="minor"/>
      </rPr>
      <t>Signal Receiving Centre</t>
    </r>
    <r>
      <rPr>
        <sz val="8"/>
        <color theme="1"/>
        <rFont val="Calibri"/>
        <family val="2"/>
        <scheme val="minor"/>
      </rPr>
      <t xml:space="preserve"> on this system. </t>
    </r>
    <r>
      <rPr>
        <sz val="8"/>
        <color theme="0"/>
        <rFont val="Calibri"/>
        <family val="2"/>
        <scheme val="minor"/>
      </rPr>
      <t>..</t>
    </r>
  </si>
  <si>
    <r>
      <t xml:space="preserve">The fire </t>
    </r>
    <r>
      <rPr>
        <i/>
        <sz val="8"/>
        <color theme="1"/>
        <rFont val="Calibri"/>
        <family val="2"/>
        <scheme val="minor"/>
      </rPr>
      <t>signal receiving centre</t>
    </r>
    <r>
      <rPr>
        <sz val="8"/>
        <color theme="1"/>
        <rFont val="Calibri"/>
        <family val="2"/>
        <scheme val="minor"/>
      </rPr>
      <t xml:space="preserve"> transmitter is integral to the fire alarm</t>
    </r>
    <r>
      <rPr>
        <i/>
        <sz val="8"/>
        <color theme="1"/>
        <rFont val="Calibri"/>
        <family val="2"/>
        <scheme val="minor"/>
      </rPr>
      <t xml:space="preserve"> control unit.</t>
    </r>
  </si>
  <si>
    <r>
      <t xml:space="preserve">Receipt of the alarm transmission to the fire </t>
    </r>
    <r>
      <rPr>
        <i/>
        <sz val="8"/>
        <color theme="1"/>
        <rFont val="Calibri"/>
        <family val="2"/>
        <scheme val="minor"/>
      </rPr>
      <t>signal receiving centre</t>
    </r>
    <r>
      <rPr>
        <sz val="8"/>
        <color theme="1"/>
        <rFont val="Calibri"/>
        <family val="2"/>
        <scheme val="minor"/>
      </rPr>
      <t>.</t>
    </r>
  </si>
  <si>
    <r>
      <t xml:space="preserve">Receipt of the supervisory transmission to the fire </t>
    </r>
    <r>
      <rPr>
        <i/>
        <sz val="8"/>
        <color theme="1"/>
        <rFont val="Calibri"/>
        <family val="2"/>
        <scheme val="minor"/>
      </rPr>
      <t>signal receiving centre</t>
    </r>
    <r>
      <rPr>
        <sz val="8"/>
        <color theme="1"/>
        <rFont val="Calibri"/>
        <family val="2"/>
        <scheme val="minor"/>
      </rPr>
      <t>.</t>
    </r>
  </si>
  <si>
    <r>
      <t xml:space="preserve">Receipt of the trouble transmission to the fire </t>
    </r>
    <r>
      <rPr>
        <i/>
        <sz val="8"/>
        <color theme="1"/>
        <rFont val="Calibri"/>
        <family val="2"/>
        <scheme val="minor"/>
      </rPr>
      <t>signal receiving centre</t>
    </r>
    <r>
      <rPr>
        <sz val="8"/>
        <color theme="1"/>
        <rFont val="Calibri"/>
        <family val="2"/>
        <scheme val="minor"/>
      </rPr>
      <t>.</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</si>
  <si>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t>
    </r>
    <r>
      <rPr>
        <sz val="8"/>
        <color theme="1"/>
        <rFont val="Calibri"/>
        <family val="2"/>
        <scheme val="minor"/>
      </rPr>
      <t xml:space="preserve">l at the </t>
    </r>
    <r>
      <rPr>
        <i/>
        <sz val="8"/>
        <color theme="1"/>
        <rFont val="Calibri"/>
        <family val="2"/>
        <scheme val="minor"/>
      </rPr>
      <t>control unit</t>
    </r>
    <r>
      <rPr>
        <sz val="8"/>
        <color theme="1"/>
        <rFont val="Calibri"/>
        <family val="2"/>
        <scheme val="minor"/>
      </rPr>
      <t xml:space="preserve"> or transmitter and also transmits a </t>
    </r>
    <r>
      <rPr>
        <i/>
        <sz val="8"/>
        <color theme="1"/>
        <rFont val="Calibri"/>
        <family val="2"/>
        <scheme val="minor"/>
      </rPr>
      <t xml:space="preserve">trouble signal </t>
    </r>
    <r>
      <rPr>
        <sz val="8"/>
        <color theme="1"/>
        <rFont val="Calibri"/>
        <family val="2"/>
        <scheme val="minor"/>
      </rPr>
      <t>to the fire</t>
    </r>
    <r>
      <rPr>
        <i/>
        <sz val="8"/>
        <color theme="1"/>
        <rFont val="Calibri"/>
        <family val="2"/>
        <scheme val="minor"/>
      </rPr>
      <t xml:space="preserve"> signal receiving centre</t>
    </r>
    <r>
      <rPr>
        <sz val="8"/>
        <color theme="1"/>
        <rFont val="Calibri"/>
        <family val="2"/>
        <scheme val="minor"/>
      </rPr>
      <t>.</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</si>
  <si>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 </t>
    </r>
    <r>
      <rPr>
        <i/>
        <sz val="8"/>
        <color theme="1"/>
        <rFont val="Calibri"/>
        <family val="2"/>
        <scheme val="minor"/>
      </rPr>
      <t>trouble signal</t>
    </r>
    <r>
      <rPr>
        <sz val="8"/>
        <color theme="1"/>
        <rFont val="Calibri"/>
        <family val="2"/>
        <scheme val="minor"/>
      </rPr>
      <t xml:space="preserve"> to the fire </t>
    </r>
    <r>
      <rPr>
        <i/>
        <sz val="8"/>
        <color theme="1"/>
        <rFont val="Calibri"/>
        <family val="2"/>
        <scheme val="minor"/>
      </rPr>
      <t>signal receiving centre</t>
    </r>
    <r>
      <rPr>
        <sz val="8"/>
        <color theme="1"/>
        <rFont val="Calibri"/>
        <family val="2"/>
        <scheme val="minor"/>
      </rPr>
      <t>.</t>
    </r>
  </si>
  <si>
    <r>
      <t xml:space="preserve">Record the company name and telephone number of the fire </t>
    </r>
    <r>
      <rPr>
        <i/>
        <sz val="8"/>
        <color theme="1"/>
        <rFont val="Calibri"/>
        <family val="2"/>
        <scheme val="minor"/>
      </rPr>
      <t>signal receiving centre</t>
    </r>
    <r>
      <rPr>
        <sz val="8"/>
        <color theme="1"/>
        <rFont val="Calibri"/>
        <family val="2"/>
        <scheme val="minor"/>
      </rPr>
      <t>.</t>
    </r>
  </si>
  <si>
    <r>
      <t xml:space="preserve">subsequent alarm activation test (following </t>
    </r>
    <r>
      <rPr>
        <b/>
        <i/>
        <sz val="8"/>
        <color theme="1"/>
        <rFont val="Calibri"/>
        <family val="2"/>
        <scheme val="minor"/>
      </rPr>
      <t>alarm signal</t>
    </r>
    <r>
      <rPr>
        <b/>
        <sz val="8"/>
        <color theme="1"/>
        <rFont val="Calibri"/>
        <family val="2"/>
        <scheme val="minor"/>
      </rPr>
      <t xml:space="preserve"> silence)</t>
    </r>
  </si>
  <si>
    <r>
      <t xml:space="preserve">Low Fuel Level Set-point: </t>
    </r>
    <r>
      <rPr>
        <u/>
        <sz val="8"/>
        <color theme="1"/>
        <rFont val="Calibri"/>
        <family val="2"/>
        <scheme val="minor"/>
      </rPr>
      <t xml:space="preserve">                                              </t>
    </r>
  </si>
  <si>
    <t>RHT</t>
  </si>
  <si>
    <t>Date (DD/MMM/YYYY):</t>
  </si>
  <si>
    <t>NOTE 2: Refer to Annex A, A3.86 for an explanation regarding the National Building Code (NBC) Fire Alarm (FA) Zone.</t>
  </si>
  <si>
    <t>23.1.1 The following notes apply to 23.2, Individual Device Record</t>
  </si>
  <si>
    <t>When batteries are replaced in the short-range radio frequency (wireless) devices, battery replacement date to be identified in the comments section.</t>
  </si>
  <si>
    <t>"Correctly installed" refers to the Version of CAN/ULC-S524, Standard for the Installation fo Fire Alarm Systems, applicable at the time of intstallation of the system or device beign tested.</t>
  </si>
  <si>
    <r>
      <t xml:space="preserve">NOTE: If the </t>
    </r>
    <r>
      <rPr>
        <i/>
        <sz val="7"/>
        <color theme="1"/>
        <rFont val="Calibri"/>
        <family val="2"/>
        <scheme val="minor"/>
      </rPr>
      <t>fire alarm system</t>
    </r>
    <r>
      <rPr>
        <sz val="7"/>
        <color theme="1"/>
        <rFont val="Calibri"/>
        <family val="2"/>
        <scheme val="minor"/>
      </rPr>
      <t xml:space="preserve"> DOES have an interconnections to a fire </t>
    </r>
    <r>
      <rPr>
        <i/>
        <sz val="7"/>
        <color theme="1"/>
        <rFont val="Calibri"/>
        <family val="2"/>
        <scheme val="minor"/>
      </rPr>
      <t>signal receiving centre</t>
    </r>
    <r>
      <rPr>
        <sz val="7"/>
        <color theme="1"/>
        <rFont val="Calibri"/>
        <family val="2"/>
        <scheme val="minor"/>
      </rPr>
      <t>, complete 22.11 for each transmitter.</t>
    </r>
  </si>
  <si>
    <t>Section 22.11 Interconnection to the Fire Signal Receiving Centre</t>
  </si>
  <si>
    <r>
      <t>Operation of the fire</t>
    </r>
    <r>
      <rPr>
        <i/>
        <sz val="8"/>
        <color theme="1"/>
        <rFont val="Calibri"/>
        <family val="2"/>
        <scheme val="minor"/>
      </rPr>
      <t xml:space="preserve"> signal receiving centre</t>
    </r>
    <r>
      <rPr>
        <sz val="8"/>
        <color theme="1"/>
        <rFont val="Calibri"/>
        <family val="2"/>
        <scheme val="minor"/>
      </rPr>
      <t xml:space="preserve"> disconnect means transmits trouble to the fire</t>
    </r>
    <r>
      <rPr>
        <i/>
        <sz val="8"/>
        <color theme="1"/>
        <rFont val="Calibri"/>
        <family val="2"/>
        <scheme val="minor"/>
      </rPr>
      <t xml:space="preserve"> signal receiving centre</t>
    </r>
    <r>
      <rPr>
        <sz val="8"/>
        <color theme="1"/>
        <rFont val="Calibri"/>
        <family val="2"/>
        <scheme val="minor"/>
      </rPr>
      <t>.</t>
    </r>
  </si>
  <si>
    <t>20.1 Fire Alarm System Annual Test and Inspection Report</t>
  </si>
  <si>
    <t>City, Province, Postal Code:</t>
  </si>
  <si>
    <t>Single Stage Operation</t>
  </si>
  <si>
    <t>Two Stage Operation</t>
  </si>
  <si>
    <t>ANNUAL FIRE ALARM SYSTEM TEST AND INSPECTION RECORD</t>
  </si>
  <si>
    <t xml:space="preserve"> System manufacturer:</t>
  </si>
  <si>
    <t xml:space="preserve"> Model number:</t>
  </si>
  <si>
    <r>
      <rPr>
        <i/>
        <sz val="8"/>
        <color theme="1"/>
        <rFont val="Calibri"/>
        <family val="2"/>
        <scheme val="minor"/>
      </rPr>
      <t xml:space="preserve"> Building</t>
    </r>
    <r>
      <rPr>
        <sz val="8"/>
        <color theme="1"/>
        <rFont val="Calibri"/>
        <family val="2"/>
        <scheme val="minor"/>
      </rPr>
      <t xml:space="preserve"> Name:</t>
    </r>
  </si>
  <si>
    <t xml:space="preserve"> System provides:</t>
  </si>
  <si>
    <t>The fire alarm system is fully functional.</t>
  </si>
  <si>
    <t>During the Annual Inspection and Test were any Deficiencies Identified? See Page 2, if applicable.</t>
  </si>
  <si>
    <t>As of the following Date (M/D/Y) all identified Deficiencies have been corrected:</t>
  </si>
  <si>
    <t>Printed Name:</t>
  </si>
  <si>
    <t>Certificate/ID Number (short formed)</t>
  </si>
  <si>
    <t>Signature (This certifies that the information
contained in this Fire Alarm System Annual Test 
and Inspection Report is correct and complete)</t>
  </si>
  <si>
    <t>Was there a secondary person who conducted the Test and Inspection?</t>
  </si>
  <si>
    <t xml:space="preserve"> Report Revision Date (DD/MMM/YYYY):</t>
  </si>
  <si>
    <t xml:space="preserve"> Inspection Date (DD/MMM/YYYY):</t>
  </si>
  <si>
    <t xml:space="preserve"> This Report comprises of</t>
  </si>
  <si>
    <t>pages</t>
  </si>
  <si>
    <t>Date corrected (M/D/Y)</t>
  </si>
  <si>
    <t>Technician name &amp; certificate no.</t>
  </si>
  <si>
    <t>The Inspection and Testing of any corrections/repairs of deficiencies noted on this form has been completed by qualified personnel in the column marked
"Technician Name &amp; Certificate No.” – page 2</t>
  </si>
  <si>
    <t>NOTE: System and device installation locations may differ from those described in CAN/ULC-S524 if a performance based design and alternate solution documents were submitted and approved by the authority having jurisdiction for the system under test.</t>
  </si>
  <si>
    <t xml:space="preserve">20.2 Deficiencies </t>
  </si>
  <si>
    <t>20.3 Recommendations</t>
  </si>
  <si>
    <t>Recommendations - page 3</t>
  </si>
  <si>
    <t>20.4 Technician Attendance Log</t>
  </si>
  <si>
    <t>NOTE: See 7.4</t>
  </si>
  <si>
    <t>Date
(MM/DD/YY)</t>
  </si>
  <si>
    <t>Time in / Time out</t>
  </si>
  <si>
    <t>Notes
(for the day)</t>
  </si>
  <si>
    <t>Primary technician printed name</t>
  </si>
  <si>
    <t>Primary technician certification no.</t>
  </si>
  <si>
    <t>Note</t>
  </si>
  <si>
    <t>21 Documentation</t>
  </si>
  <si>
    <t xml:space="preserve">21.1 Documentation for the fire alarm system is available or accessible on site and includes the following description of the fire alarm
system: </t>
  </si>
  <si>
    <t xml:space="preserve"> No</t>
  </si>
  <si>
    <t>NOTE: See Section 7. Documentation</t>
  </si>
  <si>
    <t>Description of the area or fire zone protected by each alarm detection circuit (this may be in the form of a list or plan drawing).</t>
  </si>
  <si>
    <r>
      <t xml:space="preserve">Description of the </t>
    </r>
    <r>
      <rPr>
        <i/>
        <sz val="8"/>
        <color theme="1"/>
        <rFont val="Calibri"/>
        <family val="2"/>
        <scheme val="minor"/>
      </rPr>
      <t>fire alarm system</t>
    </r>
    <r>
      <rPr>
        <sz val="8"/>
        <color theme="1"/>
        <rFont val="Calibri"/>
        <family val="2"/>
        <scheme val="minor"/>
      </rPr>
      <t>:
i) Sequence of operation (see Annex D)</t>
    </r>
  </si>
  <si>
    <t>ii) Operating instruction (see Annex D)</t>
  </si>
  <si>
    <t>iv) Details of input to programmed output functions for programmed systems</t>
  </si>
  <si>
    <t>v)  Connection to a fire signal receiving centre, if required by applicable codes and regulations</t>
  </si>
  <si>
    <t>vi)  Previous verification report(s) and all documentation related to any modification showing approval of such modifications by the AHJ, if applicable</t>
  </si>
  <si>
    <t>Indicate location(s)and media type(s) of documentation:</t>
  </si>
  <si>
    <t>22.1 Control Unit or Transponder Inspection</t>
  </si>
  <si>
    <r>
      <t xml:space="preserve">NOTE 2: Complete section for each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</si>
  <si>
    <t>Input circuit designations correctly identified in relation to connected field devices.</t>
  </si>
  <si>
    <t>Output circuit designations correctly identified in relation to connected field devices.</t>
  </si>
  <si>
    <t>(i) Record the date, revision and version of firmware.</t>
  </si>
  <si>
    <t>(ii) Record the date, revision and version of software program.</t>
  </si>
  <si>
    <t>Control unit and transponder are clean and free of dust and dirt.</t>
  </si>
  <si>
    <t>Fuses in accordance with manufacturer's specification.</t>
  </si>
  <si>
    <t>Control unit or transponder lock functional.</t>
  </si>
  <si>
    <t>Termination points from wiring to field devices secure.</t>
  </si>
  <si>
    <t>= Operated Correctly</t>
  </si>
  <si>
    <t>= Did not operate correctly</t>
  </si>
  <si>
    <t>(Refer to Deficiencies, 20.2)</t>
  </si>
  <si>
    <t>= Not applicable</t>
  </si>
  <si>
    <t>Function or feature not provided on this fire alarm system</t>
  </si>
  <si>
    <t>22.2 Control Unit or Transponder Test</t>
  </si>
  <si>
    <t>Complete section for each control unit or transponder.</t>
  </si>
  <si>
    <t>Audible and visual alert signals and alarm signals programmed and operate per design and specification; or documentation as provided in Section 21.</t>
  </si>
  <si>
    <t>Input circuit to output circuit operation, including ancillary device circuits, for correct program operation, as per design and specification, or documentation as detailed in D, Description of Fire Alarm System for Inspection and Test Procedures.</t>
  </si>
  <si>
    <t>System Reset operates</t>
  </si>
  <si>
    <t>Smoke detector alarm verification (status change confirmation) verified. [Refer to14.4.3, Smoke Detector Alarm Verification (Status
Change Confirmation)].</t>
  </si>
  <si>
    <t>The entire fire alarm system has been inspected and tested in accordance with
CAN/ULC-S536:2019, Inspection and Testing of Fire Alarm Systems</t>
  </si>
  <si>
    <t>?</t>
  </si>
  <si>
    <t>During the Annual Inspection and Test were any Recommendations Identified? See
Page 3, if applicable.</t>
  </si>
  <si>
    <t>The fire alarm system is connected to a fire signal receiving centre</t>
  </si>
  <si>
    <t>name, if applicable:</t>
  </si>
  <si>
    <t>22.3 Voice Communication Test</t>
  </si>
  <si>
    <r>
      <t xml:space="preserve">There are no </t>
    </r>
    <r>
      <rPr>
        <i/>
        <sz val="8"/>
        <color theme="1"/>
        <rFont val="Calibri"/>
        <family val="2"/>
        <scheme val="minor"/>
      </rPr>
      <t xml:space="preserve">Voice Communication </t>
    </r>
    <r>
      <rPr>
        <sz val="8"/>
        <color theme="1"/>
        <rFont val="Calibri"/>
        <family val="2"/>
        <scheme val="minor"/>
      </rPr>
      <t xml:space="preserve">Capabilities on this system   </t>
    </r>
  </si>
  <si>
    <t xml:space="preserve">Where systems use back-up amplifiers, the automatic transfer feature operates. </t>
  </si>
  <si>
    <t>Circuits for emergency telephone call-in operation, including audible and visual indication, operates.</t>
  </si>
  <si>
    <t>Circuits for emergency telephones for operation, including two-way voice communication, operates.</t>
  </si>
  <si>
    <t>Circuits for emergency telephone trouble operation, including visual indication, operates.</t>
  </si>
  <si>
    <t>Emergency telephone verbal communication operates.</t>
  </si>
  <si>
    <t>Emergency telephone operable or in-use tone at handset operates.</t>
  </si>
  <si>
    <t>In standby mode, a short, or open on a paging, alert, alarm, or emergency telephone voice communication buss results in a buss specific trouble condition.</t>
  </si>
  <si>
    <t>22.4 Power Supply Inspection</t>
  </si>
  <si>
    <t>Power for ancillary devices is taken from a source separate from the fire alarm system control unit or transponder power supply.</t>
  </si>
  <si>
    <t>Power for ancillary devices is taken from the control unit or transponder that is designed to provide such power.</t>
  </si>
  <si>
    <t>Ancillary devices, which are powered from control unit or transponder, are recorded.</t>
  </si>
  <si>
    <t>Fused in accordance with the manufacturer's marked rating of the system</t>
  </si>
  <si>
    <t>The primary supply is equipped with the identified disconnect means</t>
  </si>
  <si>
    <t>Adequate to meet the requirements of the system</t>
  </si>
  <si>
    <t>A short on the isolated side of each power isolation module results in a trouble condition</t>
  </si>
  <si>
    <t>Operation of a device on the source side of each shorted power isolation module is confirmed.</t>
  </si>
  <si>
    <t>22.5 Emergency Power Supply Test and Inspection</t>
  </si>
  <si>
    <t>BATTERY TESTS (Reference: 9.2)</t>
  </si>
  <si>
    <t>Battery free of electrolyte leakage.</t>
  </si>
  <si>
    <t>EMERGENCY POWER GENERATOR TESTS (Reference: 9.3)</t>
  </si>
  <si>
    <t>22.6 Annunciator, Remote Trouble Signal Unit, Display and Control Centre Test and Inspection</t>
  </si>
  <si>
    <t>NOTE 2 : Complete section for each device</t>
  </si>
  <si>
    <t>Input wiring from control unit or transponder is supervised.</t>
  </si>
  <si>
    <t>I Switches for ancillary functions operate as per design and specification, or in accordance with documentation as detailed in Annex D, Description of Fire Alarm System for Inspection and Test Procedures.</t>
  </si>
  <si>
    <t>Other ancillary function visual indicators operate.</t>
  </si>
  <si>
    <t>Manual activation of alarm signal and indication operates.</t>
  </si>
  <si>
    <t>22.7 Annunciator or Sequential Display</t>
  </si>
  <si>
    <t>NOTE 2 :  If the fire alarm system DOES utilize remote annunciators, complete 22.7 for each annunciator or sequential display</t>
  </si>
  <si>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</si>
  <si>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t>Power 'ON' indicator operates.</t>
  </si>
  <si>
    <t>Where individual devices are also annunciated confirm the individual alarm and supervisory indications are properly identified.</t>
  </si>
  <si>
    <t>Where active and supporting field devices are utilized, the device location and programmed device label/descriptor shall be confirmed.</t>
  </si>
  <si>
    <t>Switches for ancillary functions operate as per design and specification, or in accordance with documentation as detailed in Section 21. (See section 7.)</t>
  </si>
  <si>
    <t>Multi-line sequential display operates as per 10.2, where utilized.</t>
  </si>
  <si>
    <t>22.8 Remote Trouble Signal Unit Test and Inspection</t>
  </si>
  <si>
    <r>
      <t xml:space="preserve">NOTE : If the </t>
    </r>
    <r>
      <rPr>
        <i/>
        <sz val="8"/>
        <color theme="1"/>
        <rFont val="Calibri"/>
        <family val="2"/>
        <scheme val="minor"/>
      </rPr>
      <t>fire alarm system</t>
    </r>
    <r>
      <rPr>
        <sz val="8"/>
        <color theme="1"/>
        <rFont val="Calibri"/>
        <family val="2"/>
        <scheme val="minor"/>
      </rPr>
      <t xml:space="preserve"> DOES utilize remote</t>
    </r>
    <r>
      <rPr>
        <i/>
        <sz val="8"/>
        <color theme="1"/>
        <rFont val="Calibri"/>
        <family val="2"/>
        <scheme val="minor"/>
      </rPr>
      <t xml:space="preserve"> trouble signal unit</t>
    </r>
    <r>
      <rPr>
        <sz val="8"/>
        <color theme="1"/>
        <rFont val="Calibri"/>
        <family val="2"/>
        <scheme val="minor"/>
      </rPr>
      <t>, complete 22.8 for each remote</t>
    </r>
    <r>
      <rPr>
        <i/>
        <sz val="8"/>
        <color theme="1"/>
        <rFont val="Calibri"/>
        <family val="2"/>
        <scheme val="minor"/>
      </rPr>
      <t xml:space="preserve"> trouble signal unit</t>
    </r>
  </si>
  <si>
    <r>
      <t xml:space="preserve">There are no </t>
    </r>
    <r>
      <rPr>
        <i/>
        <sz val="8"/>
        <color theme="1"/>
        <rFont val="Calibri"/>
        <family val="2"/>
        <scheme val="minor"/>
      </rPr>
      <t>annunciators</t>
    </r>
    <r>
      <rPr>
        <sz val="8"/>
        <color theme="1"/>
        <rFont val="Calibri"/>
        <family val="2"/>
        <scheme val="minor"/>
      </rPr>
      <t xml:space="preserve"> or </t>
    </r>
    <r>
      <rPr>
        <i/>
        <sz val="8"/>
        <color theme="1"/>
        <rFont val="Calibri"/>
        <family val="2"/>
        <scheme val="minor"/>
      </rPr>
      <t>sequential displays</t>
    </r>
    <r>
      <rPr>
        <sz val="8"/>
        <color theme="1"/>
        <rFont val="Calibri"/>
        <family val="2"/>
        <scheme val="minor"/>
      </rPr>
      <t xml:space="preserve"> on this system.</t>
    </r>
  </si>
  <si>
    <r>
      <t>There are no remote</t>
    </r>
    <r>
      <rPr>
        <i/>
        <sz val="8"/>
        <color theme="1"/>
        <rFont val="Calibri"/>
        <family val="2"/>
        <scheme val="minor"/>
      </rPr>
      <t xml:space="preserve"> trouble signal</t>
    </r>
    <r>
      <rPr>
        <sz val="8"/>
        <color theme="1"/>
        <rFont val="Calibri"/>
        <family val="2"/>
        <scheme val="minor"/>
      </rPr>
      <t xml:space="preserve"> units on this system.</t>
    </r>
  </si>
  <si>
    <t>Visual trouble signal operates.</t>
  </si>
  <si>
    <t>Audible trouble signal silence operates.</t>
  </si>
  <si>
    <t>Audible trouble signal operates.</t>
  </si>
  <si>
    <t>22.9 Printer Test</t>
  </si>
  <si>
    <t>There are no printers on this system</t>
  </si>
  <si>
    <t>Operates as per design and specification, or in accordance with documentation as detailed in Annex D, Description of Fire Alarm System for Inspection and Test Procedures.</t>
  </si>
  <si>
    <r>
      <rPr>
        <i/>
        <sz val="8"/>
        <color theme="1"/>
        <rFont val="Calibri"/>
        <family val="2"/>
        <scheme val="minor"/>
      </rPr>
      <t>Zone</t>
    </r>
    <r>
      <rPr>
        <sz val="8"/>
        <color theme="1"/>
        <rFont val="Calibri"/>
        <family val="2"/>
        <scheme val="minor"/>
      </rPr>
      <t xml:space="preserve"> of each alarm initiating device is correctly printed</t>
    </r>
  </si>
  <si>
    <t>22.10 Ancillary Device Circuit Test</t>
  </si>
  <si>
    <t>Specific type of ancillary circuit</t>
  </si>
  <si>
    <t>Others
specify</t>
  </si>
  <si>
    <t>Operation of
 ancillary circuit confirmed</t>
  </si>
  <si>
    <t>Method of
confirmation
See Annex A, A22.10</t>
  </si>
  <si>
    <r>
      <t xml:space="preserve">*FACU - fire alarm </t>
    </r>
    <r>
      <rPr>
        <i/>
        <sz val="9"/>
        <color theme="1"/>
        <rFont val="Calibri"/>
        <family val="2"/>
        <scheme val="minor"/>
      </rPr>
      <t>control unit</t>
    </r>
  </si>
  <si>
    <r>
      <t xml:space="preserve">Ancillary </t>
    </r>
    <r>
      <rPr>
        <b/>
        <i/>
        <sz val="9"/>
        <color theme="1"/>
        <rFont val="Calibri"/>
        <family val="2"/>
        <scheme val="minor"/>
      </rPr>
      <t>circuit</t>
    </r>
    <r>
      <rPr>
        <b/>
        <sz val="9"/>
        <color theme="1"/>
        <rFont val="Calibri"/>
        <family val="2"/>
        <scheme val="minor"/>
      </rPr>
      <t xml:space="preserve"> powered by :</t>
    </r>
  </si>
  <si>
    <t>FACU* Check if applicable</t>
  </si>
  <si>
    <t>22.11 Interconnection to the Fire Signal Receiving Centre</t>
  </si>
  <si>
    <t>NOTE: If the fire alarm system DOES have an interconnection to the fire signal receiving centre, complete 22.11 for each transmitter.</t>
  </si>
  <si>
    <t>There are no interconnections to a Fire Signal Receiving Centre on this system.</t>
  </si>
  <si>
    <t>The fire signal receiving centre transmitter is integral to the fire alarm control unit.</t>
  </si>
  <si>
    <r>
      <t>Receipt of the trouble transmission to the fire</t>
    </r>
    <r>
      <rPr>
        <i/>
        <sz val="8"/>
        <color theme="1"/>
        <rFont val="Calibri"/>
        <family val="2"/>
        <scheme val="minor"/>
      </rPr>
      <t xml:space="preserve"> signal receiving centre</t>
    </r>
  </si>
  <si>
    <r>
      <t xml:space="preserve">Receipt of the supervisory transmission to the fire </t>
    </r>
    <r>
      <rPr>
        <i/>
        <sz val="8"/>
        <color theme="1"/>
        <rFont val="Calibri"/>
        <family val="2"/>
        <scheme val="minor"/>
      </rPr>
      <t>signal receiving centre</t>
    </r>
  </si>
  <si>
    <r>
      <t xml:space="preserve">Receipt of the alarm transmission to the fire </t>
    </r>
    <r>
      <rPr>
        <i/>
        <sz val="8"/>
        <color theme="1"/>
        <rFont val="Calibri"/>
        <family val="2"/>
        <scheme val="minor"/>
      </rPr>
      <t xml:space="preserve">signal receiving centre. </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</si>
  <si>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signal</t>
    </r>
    <r>
      <rPr>
        <sz val="8"/>
        <color theme="1"/>
        <rFont val="Calibri"/>
        <family val="2"/>
        <scheme val="minor"/>
      </rPr>
      <t xml:space="preserve"> at the </t>
    </r>
    <r>
      <rPr>
        <i/>
        <sz val="8"/>
        <color theme="1"/>
        <rFont val="Calibri"/>
        <family val="2"/>
        <scheme val="minor"/>
      </rPr>
      <t>control unit</t>
    </r>
    <r>
      <rPr>
        <sz val="8"/>
        <color theme="1"/>
        <rFont val="Calibri"/>
        <family val="2"/>
        <scheme val="minor"/>
      </rPr>
      <t xml:space="preserve"> or transmitter and also transmits a</t>
    </r>
    <r>
      <rPr>
        <i/>
        <sz val="8"/>
        <color theme="1"/>
        <rFont val="Calibri"/>
        <family val="2"/>
        <scheme val="minor"/>
      </rPr>
      <t xml:space="preserve"> trouble signal </t>
    </r>
    <r>
      <rPr>
        <sz val="8"/>
        <color theme="1"/>
        <rFont val="Calibri"/>
        <family val="2"/>
        <scheme val="minor"/>
      </rPr>
      <t>to the</t>
    </r>
    <r>
      <rPr>
        <i/>
        <sz val="8"/>
        <color theme="1"/>
        <rFont val="Calibri"/>
        <family val="2"/>
        <scheme val="minor"/>
      </rPr>
      <t xml:space="preserve"> fire signal receiving centre.</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</si>
  <si>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t>
    </r>
    <r>
      <rPr>
        <i/>
        <sz val="8"/>
        <color theme="1"/>
        <rFont val="Calibri"/>
        <family val="2"/>
        <scheme val="minor"/>
      </rPr>
      <t xml:space="preserve"> trouble signal</t>
    </r>
    <r>
      <rPr>
        <sz val="8"/>
        <color theme="1"/>
        <rFont val="Calibri"/>
        <family val="2"/>
        <scheme val="minor"/>
      </rPr>
      <t xml:space="preserve"> to the fire </t>
    </r>
    <r>
      <rPr>
        <i/>
        <sz val="8"/>
        <color theme="1"/>
        <rFont val="Calibri"/>
        <family val="2"/>
        <scheme val="minor"/>
      </rPr>
      <t>signal receiving centre.</t>
    </r>
  </si>
  <si>
    <t xml:space="preserve">Operation of the fire signal receiving centre disconnect means transmits trouble to the fire signal receiving centre. </t>
  </si>
  <si>
    <t>23 Field Device Records</t>
  </si>
  <si>
    <t>23.1 Field Device Testing – Legend and Notes</t>
  </si>
  <si>
    <r>
      <t xml:space="preserve">Sensitivity </t>
    </r>
    <r>
      <rPr>
        <i/>
        <sz val="9"/>
        <color theme="1"/>
        <rFont val="Calibri"/>
        <family val="2"/>
        <scheme val="minor"/>
      </rPr>
      <t>Test</t>
    </r>
    <r>
      <rPr>
        <sz val="9"/>
        <color theme="1"/>
        <rFont val="Calibri"/>
        <family val="2"/>
        <scheme val="minor"/>
      </rPr>
      <t xml:space="preserve"> Method or </t>
    </r>
    <r>
      <rPr>
        <i/>
        <sz val="9"/>
        <color theme="1"/>
        <rFont val="Calibri"/>
        <family val="2"/>
        <scheme val="minor"/>
      </rPr>
      <t xml:space="preserve">Test </t>
    </r>
    <r>
      <rPr>
        <sz val="9"/>
        <color theme="1"/>
        <rFont val="Calibri"/>
        <family val="2"/>
        <scheme val="minor"/>
      </rPr>
      <t>Equipment:</t>
    </r>
  </si>
  <si>
    <t xml:space="preserve">Model/Method: </t>
  </si>
  <si>
    <t>Manufacturer Sensitivity Range:</t>
  </si>
  <si>
    <t>Note: CAN/ULC-S529 required range is 0.5 to 4.0 %/ft obscuration. Recorded sensitivity measurement units may not be in %/ft depending upon the testing method used.</t>
  </si>
  <si>
    <t>Not applicable</t>
  </si>
  <si>
    <t>NOTE: Refer to Section 14, Field Devices.</t>
  </si>
  <si>
    <t>NOTE 1 : Refer to Section 12 and 13</t>
  </si>
  <si>
    <t xml:space="preserve">Building name : </t>
  </si>
  <si>
    <t>Date (M/D/Y) :</t>
  </si>
  <si>
    <t>Page</t>
  </si>
  <si>
    <t>of</t>
  </si>
  <si>
    <t>Circuit Fault Tolerance Test Sheet</t>
  </si>
  <si>
    <t>23.3 Circuit Fault Tolerance Test Sheet</t>
  </si>
  <si>
    <r>
      <rPr>
        <i/>
        <sz val="8"/>
        <color theme="1"/>
        <rFont val="Calibri"/>
        <family val="2"/>
        <scheme val="minor"/>
      </rPr>
      <t xml:space="preserve"> Emergency power supply </t>
    </r>
    <r>
      <rPr>
        <sz val="8"/>
        <color theme="1"/>
        <rFont val="Calibri"/>
        <family val="2"/>
        <scheme val="minor"/>
      </rPr>
      <t>location:</t>
    </r>
  </si>
  <si>
    <r>
      <rPr>
        <i/>
        <sz val="8"/>
        <color theme="1"/>
        <rFont val="Calibri"/>
        <family val="2"/>
        <scheme val="minor"/>
      </rPr>
      <t xml:space="preserve"> Emergency power supply </t>
    </r>
    <r>
      <rPr>
        <sz val="8"/>
        <color theme="1"/>
        <rFont val="Calibri"/>
        <family val="2"/>
        <scheme val="minor"/>
      </rPr>
      <t>identification:</t>
    </r>
  </si>
  <si>
    <r>
      <rPr>
        <i/>
        <sz val="8"/>
        <color theme="1"/>
        <rFont val="Calibri"/>
        <family val="2"/>
        <scheme val="minor"/>
      </rPr>
      <t xml:space="preserve"> Emergency power supply </t>
    </r>
    <r>
      <rPr>
        <sz val="8"/>
        <color theme="1"/>
        <rFont val="Calibri"/>
        <family val="2"/>
        <scheme val="minor"/>
      </rPr>
      <t>provided by:</t>
    </r>
  </si>
  <si>
    <r>
      <rPr>
        <i/>
        <sz val="8"/>
        <color theme="1"/>
        <rFont val="Calibri"/>
        <family val="2"/>
        <scheme val="minor"/>
      </rPr>
      <t xml:space="preserve"> Circuit</t>
    </r>
    <r>
      <rPr>
        <sz val="8"/>
        <color theme="1"/>
        <rFont val="Calibri"/>
        <family val="2"/>
        <scheme val="minor"/>
      </rPr>
      <t xml:space="preserve"> disconnect means or breaker identification:</t>
    </r>
  </si>
  <si>
    <t xml:space="preserve"> Batteries</t>
  </si>
  <si>
    <t xml:space="preserve"> NBC required full load alarm operation time</t>
  </si>
  <si>
    <t xml:space="preserve"> Installed batteries Qty:</t>
  </si>
  <si>
    <t xml:space="preserve"> Annunciator or sequential display location:</t>
  </si>
  <si>
    <t xml:space="preserve"> Annunciator or sequential display identification:</t>
  </si>
  <si>
    <r>
      <t xml:space="preserve"> Remote </t>
    </r>
    <r>
      <rPr>
        <i/>
        <sz val="8"/>
        <color theme="1"/>
        <rFont val="Calibri"/>
        <family val="2"/>
        <scheme val="minor"/>
      </rPr>
      <t xml:space="preserve">trouble signal </t>
    </r>
    <r>
      <rPr>
        <sz val="8"/>
        <color theme="1"/>
        <rFont val="Calibri"/>
        <family val="2"/>
        <scheme val="minor"/>
      </rPr>
      <t>unit location:</t>
    </r>
  </si>
  <si>
    <r>
      <t xml:space="preserve"> Remote </t>
    </r>
    <r>
      <rPr>
        <i/>
        <sz val="8"/>
        <color theme="1"/>
        <rFont val="Calibri"/>
        <family val="2"/>
        <scheme val="minor"/>
      </rPr>
      <t xml:space="preserve">trouble signal </t>
    </r>
    <r>
      <rPr>
        <sz val="8"/>
        <color theme="1"/>
        <rFont val="Calibri"/>
        <family val="2"/>
        <scheme val="minor"/>
      </rPr>
      <t>unit identification:</t>
    </r>
  </si>
  <si>
    <t xml:space="preserve"> Printer location :</t>
  </si>
  <si>
    <t xml:space="preserve"> Printer identification :</t>
  </si>
  <si>
    <t>444 William Street, Victoria, BC, V9A 3Y9</t>
  </si>
  <si>
    <t>service@cantec.ca</t>
  </si>
  <si>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location:</t>
    </r>
  </si>
  <si>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identification:</t>
    </r>
  </si>
  <si>
    <t>NOTE: If the fire alarm system DOES utilize printers, complete 22.9 for each printer unit.</t>
  </si>
  <si>
    <t xml:space="preserve"> Name :</t>
  </si>
  <si>
    <t xml:space="preserve"> Telephone :</t>
  </si>
  <si>
    <r>
      <t xml:space="preserve">Identify Device Location where </t>
    </r>
    <r>
      <rPr>
        <b/>
        <i/>
        <sz val="7"/>
        <color theme="1"/>
        <rFont val="Calibri"/>
        <family val="2"/>
        <scheme val="minor"/>
      </rPr>
      <t>circuit</t>
    </r>
    <r>
      <rPr>
        <b/>
        <sz val="7"/>
        <color theme="1"/>
        <rFont val="Calibri"/>
        <family val="2"/>
        <scheme val="minor"/>
      </rPr>
      <t xml:space="preserve"> fault was introduced and description of affected NBC Fire Alarm zone or area</t>
    </r>
  </si>
  <si>
    <t>Identify NBC Fire Alarm Zone or area Location where devices failed due to fault condition</t>
  </si>
  <si>
    <t>Identify Individual Device tested for operation located in Non-Faulted NBC Fire Alarm zone or area</t>
  </si>
  <si>
    <t>Pass or 
Fail</t>
  </si>
  <si>
    <t>20.3.1: For the purpose of this standard, Recommendation is a proposal or suggestion as to the best course of action for improvement of system components or system operation / installations, including safety considerations, such as:</t>
  </si>
  <si>
    <t>20.2.1: For the purpose of this Standard, deficiency refers to a device or function that:
a) Does not operate as intended
b) Due to alteration in the building layout or contents, is installed in a location which is not readily accessible for service, testing, maintenance purposes due to safety considerations, and was not tested in the last 24 months;
c) Is installed in an environment which is not compatible with the documented operating conditions of the specific device; or
d) is installed in an orientation or location not specifically indicated by the installation instruction of the specific device.</t>
  </si>
  <si>
    <t>22 Control Unit or Transponder Inspection</t>
  </si>
  <si>
    <t>NOTE 1 : See Clause 8.2 in CAN/ULC-S536-19</t>
  </si>
  <si>
    <t>The following person is responsible for ensuring that the information contained in this Test and Inspection Report is correct and complete:</t>
  </si>
  <si>
    <t>NOTE: See Subsection 8.5 in CAN/ULC-S536-19</t>
  </si>
  <si>
    <t>Record calculated battery capacity (Refer to Annex C2.)</t>
  </si>
  <si>
    <t>NOTE 1 : See Section 10 in CAN/ULC-S536-19</t>
  </si>
  <si>
    <r>
      <t xml:space="preserve">NOTE 1 : Complete section for each </t>
    </r>
    <r>
      <rPr>
        <i/>
        <sz val="7"/>
        <color theme="1"/>
        <rFont val="Calibri"/>
        <family val="2"/>
        <scheme val="minor"/>
      </rPr>
      <t>control unit</t>
    </r>
    <r>
      <rPr>
        <sz val="7"/>
        <color theme="1"/>
        <rFont val="Calibri"/>
        <family val="2"/>
        <scheme val="minor"/>
      </rPr>
      <t xml:space="preserve"> or</t>
    </r>
    <r>
      <rPr>
        <i/>
        <sz val="7"/>
        <color theme="1"/>
        <rFont val="Calibri"/>
        <family val="2"/>
        <scheme val="minor"/>
      </rPr>
      <t xml:space="preserve"> transponder.</t>
    </r>
  </si>
  <si>
    <t>NOTE 1 : See 10.2 in CAN/ULC-S536-19</t>
  </si>
  <si>
    <t>NOTE: The tests reported on this Form may not include the actual operational test of ancillary devices, except when noted in the Method of Confirmation column. See Annex A, A22.10.</t>
  </si>
  <si>
    <t>NOTE: Add additional line items for each additional type and/or model number of devices
forming part of the fire alarm system as necessary to this Legend</t>
  </si>
  <si>
    <t>Notes continue onto next page…</t>
  </si>
  <si>
    <t>Section 33.2 Individual Device Record</t>
  </si>
  <si>
    <t>Correctly Installed (Y/N)</t>
  </si>
  <si>
    <t>NOTE: Device type can be expressed as an abbreviation per 23.1, Field Device Testing - Legend and Notes.</t>
  </si>
  <si>
    <t>CAN/ULC-S536 Standard reference clause</t>
  </si>
  <si>
    <t>Address:</t>
  </si>
  <si>
    <t>ACTIVITY LEGEND</t>
  </si>
  <si>
    <t>RP</t>
  </si>
  <si>
    <t>Repaired</t>
  </si>
  <si>
    <t>Tested</t>
  </si>
  <si>
    <t>TO</t>
  </si>
  <si>
    <t>Tested by Others</t>
  </si>
  <si>
    <t>ND</t>
  </si>
  <si>
    <t>No Device</t>
  </si>
  <si>
    <t>Replaced</t>
  </si>
  <si>
    <t>Extinguisher is outside of NFPA standards. Replace next service date with new.</t>
  </si>
  <si>
    <t>Failed</t>
  </si>
  <si>
    <t>NA</t>
  </si>
  <si>
    <t>No Access</t>
  </si>
  <si>
    <t>NT</t>
  </si>
  <si>
    <t>Not Tested</t>
  </si>
  <si>
    <t>RB</t>
  </si>
  <si>
    <t>Replaced Battery</t>
  </si>
  <si>
    <t>ACT</t>
  </si>
  <si>
    <t>LOCATION</t>
  </si>
  <si>
    <t>UNIT TYPE</t>
  </si>
  <si>
    <t>LAST SERVICE</t>
  </si>
  <si>
    <t>NEXT SERVICE</t>
  </si>
  <si>
    <t>NOTE LEGEND</t>
  </si>
  <si>
    <t>Glass Cabinet Dimensions</t>
  </si>
  <si>
    <t>EMERGENCY LIGHTING REPORT - CAN/ULC C282M</t>
  </si>
  <si>
    <t>BATTERY TYPE</t>
  </si>
  <si>
    <t>LAST NEW BATTERY</t>
  </si>
  <si>
    <t>See 8.3 in CAN/ULC-S536-19</t>
  </si>
  <si>
    <t>✔</t>
  </si>
  <si>
    <t>✖</t>
  </si>
  <si>
    <t>R (Device Type)</t>
  </si>
  <si>
    <t>BZ</t>
  </si>
  <si>
    <t>H/V</t>
  </si>
  <si>
    <t>DH</t>
  </si>
  <si>
    <t>FHT</t>
  </si>
  <si>
    <t>GA</t>
  </si>
  <si>
    <t>HHT</t>
  </si>
  <si>
    <t>MAG</t>
  </si>
  <si>
    <t>MOD-R</t>
  </si>
  <si>
    <t>MOD-2</t>
  </si>
  <si>
    <t>MOD-R6</t>
  </si>
  <si>
    <t>MOD</t>
  </si>
  <si>
    <t>AA (G Output)</t>
  </si>
  <si>
    <t>AB (I Output)</t>
  </si>
  <si>
    <t>AC (J Output)</t>
  </si>
  <si>
    <t>AD (K Output)</t>
  </si>
  <si>
    <t>Fire Alarm Device Look Up Table</t>
  </si>
  <si>
    <t>RHT/S</t>
  </si>
  <si>
    <t>LA</t>
  </si>
  <si>
    <t>TS</t>
  </si>
  <si>
    <t>SAA</t>
  </si>
  <si>
    <t>SAPA</t>
  </si>
  <si>
    <t>SAAB</t>
  </si>
  <si>
    <t>SAB</t>
  </si>
  <si>
    <t>SAPAB</t>
  </si>
  <si>
    <t>SAPB</t>
  </si>
  <si>
    <r>
      <t xml:space="preserve">Remarks
</t>
    </r>
    <r>
      <rPr>
        <i/>
        <sz val="8"/>
        <rFont val="Calibri"/>
        <family val="2"/>
        <scheme val="minor"/>
      </rPr>
      <t>(Smoke Alarm due dates)</t>
    </r>
  </si>
  <si>
    <t>Additional Device Legend for devices not included in Section 23.1 Field Device Legend of CAN/ULC S536-19</t>
  </si>
  <si>
    <t>BZB: Sounder Base</t>
  </si>
  <si>
    <t>H/V: Horn Strobe Combo</t>
  </si>
  <si>
    <t>SP: Cone Type Speaker</t>
  </si>
  <si>
    <t>DH: Door Holder</t>
  </si>
  <si>
    <t>FHT: Fixed Temp Heat Detector</t>
  </si>
  <si>
    <t>GA: General Alarm</t>
  </si>
  <si>
    <t>HHT: High Heat Detector (Non-Rest.)</t>
  </si>
  <si>
    <t>ISO</t>
  </si>
  <si>
    <t>ISO-A</t>
  </si>
  <si>
    <t>ISO-D</t>
  </si>
  <si>
    <t>ISO: Isolator</t>
  </si>
  <si>
    <t>RHT/S: Heat/Smoke Detector Combo</t>
  </si>
  <si>
    <t>RI: Remote Indicator</t>
  </si>
  <si>
    <t>S/CO: Smoke/CO Combo Detector</t>
  </si>
  <si>
    <t>TS: Tamper Switch</t>
  </si>
  <si>
    <t>NOTE: All Sprinkler Devices, please refer to the Sprinkler System Report</t>
  </si>
  <si>
    <t>LA: Low Air Signal</t>
  </si>
  <si>
    <t>PL: Power Loss</t>
  </si>
  <si>
    <t>SAALi</t>
  </si>
  <si>
    <t>SAAR</t>
  </si>
  <si>
    <t>SAPALiV</t>
  </si>
  <si>
    <t>SACOA</t>
  </si>
  <si>
    <t>SACOAB</t>
  </si>
  <si>
    <t>SAPCOA</t>
  </si>
  <si>
    <t>SAPCOAB</t>
  </si>
  <si>
    <t>SAPCOB</t>
  </si>
  <si>
    <t>SALi</t>
  </si>
  <si>
    <t>SA","SAA" "SAAB","SAB", "SAPA" SAPAB","SAPB","SACOA","SACOB","SACOAB", "SAPCOA", "SAPCOB","SAPCOB","SAPCOAB","</t>
  </si>
  <si>
    <t>SALi", "SAALi","SAPLi","SAAR","SAPABR","SAABR","SAPCOLi" "SACOALi" "SAALiV","SAPALiV","SAAV","SAPAV","SAPABV","SAABV"</t>
  </si>
  <si>
    <t>SAPLi</t>
  </si>
  <si>
    <t>SAPABR</t>
  </si>
  <si>
    <t>SAABR</t>
  </si>
  <si>
    <t>SAPCOLi</t>
  </si>
  <si>
    <t>SACOALi</t>
  </si>
  <si>
    <t>SAALiV</t>
  </si>
  <si>
    <t>SAAV</t>
  </si>
  <si>
    <t>SAPAV</t>
  </si>
  <si>
    <t>SAPABV</t>
  </si>
  <si>
    <t>SAABV</t>
  </si>
  <si>
    <t>SACOB</t>
  </si>
  <si>
    <t>BASE</t>
  </si>
  <si>
    <t>IF CO</t>
  </si>
  <si>
    <t>IF STROBE</t>
  </si>
  <si>
    <t>SAPAR</t>
  </si>
  <si>
    <t>SAPALi</t>
  </si>
  <si>
    <t>IF RELAY ADDED</t>
  </si>
  <si>
    <t>DATA VALIDATION</t>
  </si>
  <si>
    <t>MOD: Module (R, 2, R6, 10, M, CR)</t>
  </si>
  <si>
    <t>SW: Silencing Switch</t>
  </si>
  <si>
    <t>AD: Ancillirary Device</t>
  </si>
  <si>
    <t>ISO: Isolator (A: Audible, D: Data Loop)</t>
  </si>
  <si>
    <t xml:space="preserve"> </t>
  </si>
  <si>
    <t>ANNUAL FIRE ALARM SYSTEM 
INSPECTION &amp; TESTING RECORD</t>
  </si>
  <si>
    <t>This is to certify that the Alarm Service Company is included by Underwriters Laboratories Inc. (UL) in its Product Directories as eligible to use the UL Listing Mark in connection with Certificated Alarm Systems.</t>
  </si>
  <si>
    <t xml:space="preserve">Cantec Fire Alarms will continue its endeavour to exceed industry standards; our annual audit requirements to remain a ULC listed Fire Alarm Service Provider, contributes to this effort. The pages containted within this report are compliant with the standards set by the 2024 BC Fire Code and Part 20 "Annual Fire Alarm System Test and Inspection Record" CAN/ULC S536-19 (Inlcuding Revision 1) </t>
  </si>
  <si>
    <t>SA + (Add ons): Smoke Alarms</t>
  </si>
  <si>
    <t>Annual Fire Extinguisher Inspection Log</t>
  </si>
  <si>
    <t>NOTE: Fire Extinguishers are to be maintained in accordance with NFPA #10</t>
  </si>
  <si>
    <t>Annual Emergency Lighting Unit Log</t>
  </si>
  <si>
    <t>NOTE: Emergency Lighting Units shall be maintained in accordance with the 2024 BC Fire Code</t>
  </si>
  <si>
    <t xml:space="preserve">TEST </t>
  </si>
  <si>
    <t>NOTE 2: Canadian Electrical codes are referenced within BC Fire Code CSA C22.1:24 &amp; CSA C282-15</t>
  </si>
  <si>
    <t>Please be advised that Cantec Fire Alarms Ltd. is once again an authorized dealer for Mircom. Please don’t hesitate to reach out and inquire about this partnership and what it it offers you, our client.</t>
  </si>
  <si>
    <r>
      <rPr>
        <b/>
        <sz val="14"/>
        <color theme="1"/>
        <rFont val="Calibri"/>
        <family val="2"/>
        <scheme val="minor"/>
      </rPr>
      <t>FPABC</t>
    </r>
    <r>
      <rPr>
        <sz val="11"/>
        <color theme="1"/>
        <rFont val="Calibri"/>
        <family val="2"/>
        <scheme val="minor"/>
      </rPr>
      <t xml:space="preserve">
</t>
    </r>
    <r>
      <rPr>
        <sz val="10"/>
        <color theme="1"/>
        <rFont val="Calibri"/>
        <family val="2"/>
        <scheme val="minor"/>
      </rPr>
      <t>Cantec Fire Alarms Ltd. is a proud and contributing member
to the Fire Protection Association of British Columbia since 2020.</t>
    </r>
  </si>
  <si>
    <t>Suite Buzzer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</si>
</sst>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09]mmmm\ d\,\ yyyy;@"/>
    <numFmt numFmtId="165" formatCode="[$-F800]dddd\,\ mmmm\ dd\,\ yyyy"/>
    <numFmt numFmtId="166" formatCode="dd/mmm/yyyy"/>
    <numFmt numFmtId="167" formatCode="m/dd/yy;@"/>
  </numFmts>
  <fonts count="7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b/>
      <sz val="12"/>
      <color theme="1"/>
      <name val="Calibri"/>
      <family val="2"/>
      <scheme val="minor"/>
    </font>
    <font>
      <b/>
      <sz val="9"/>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
      <i/>
      <sz val="9"/>
      <color theme="1"/>
      <name val="Calibri"/>
      <family val="2"/>
      <scheme val="minor"/>
    </font>
    <font>
      <b/>
      <sz val="8"/>
      <color theme="1"/>
      <name val="Calibri"/>
      <family val="2"/>
      <scheme val="minor"/>
    </font>
    <font>
      <b/>
      <sz val="10"/>
      <color theme="1"/>
      <name val="Calibri"/>
      <family val="2"/>
      <scheme val="minor"/>
    </font>
    <font>
      <i/>
      <sz val="8"/>
      <color theme="1"/>
      <name val="Calibri"/>
      <family val="2"/>
      <scheme val="minor"/>
    </font>
    <font>
      <sz val="10"/>
      <name val="Calibri"/>
      <family val="2"/>
      <scheme val="minor"/>
    </font>
    <font>
      <b/>
      <sz val="10"/>
      <name val="Calibri"/>
      <family val="2"/>
      <scheme val="minor"/>
    </font>
    <font>
      <sz val="8"/>
      <name val="Calibri"/>
      <family val="2"/>
      <scheme val="minor"/>
    </font>
    <font>
      <sz val="5.5"/>
      <name val="Calibri"/>
      <family val="2"/>
      <scheme val="minor"/>
    </font>
    <font>
      <sz val="6"/>
      <name val="Calibri"/>
      <family val="2"/>
      <scheme val="minor"/>
    </font>
    <font>
      <b/>
      <sz val="8"/>
      <name val="Calibri"/>
      <family val="2"/>
      <scheme val="minor"/>
    </font>
    <font>
      <b/>
      <sz val="28"/>
      <color theme="1"/>
      <name val="Calibri"/>
      <family val="2"/>
      <scheme val="minor"/>
    </font>
    <font>
      <sz val="28"/>
      <color theme="1"/>
      <name val="Calibri"/>
      <family val="2"/>
      <scheme val="minor"/>
    </font>
    <font>
      <b/>
      <u/>
      <sz val="12"/>
      <color theme="1"/>
      <name val="Calibri"/>
      <family val="2"/>
      <scheme val="minor"/>
    </font>
    <font>
      <sz val="26"/>
      <color theme="1"/>
      <name val="Calibri"/>
      <family val="2"/>
      <scheme val="minor"/>
    </font>
    <font>
      <u/>
      <sz val="10"/>
      <color theme="1"/>
      <name val="Calibri"/>
      <family val="2"/>
      <scheme val="minor"/>
    </font>
    <font>
      <sz val="7"/>
      <color theme="1"/>
      <name val="Calibri"/>
      <family val="2"/>
      <scheme val="minor"/>
    </font>
    <font>
      <i/>
      <sz val="7"/>
      <color theme="1"/>
      <name val="Calibri"/>
      <family val="2"/>
      <scheme val="minor"/>
    </font>
    <font>
      <sz val="9"/>
      <name val="Calibri"/>
      <family val="2"/>
      <scheme val="minor"/>
    </font>
    <font>
      <sz val="8"/>
      <color theme="0"/>
      <name val="Calibri"/>
      <family val="2"/>
      <scheme val="minor"/>
    </font>
    <font>
      <u/>
      <sz val="8"/>
      <color theme="1"/>
      <name val="Calibri"/>
      <family val="2"/>
      <scheme val="minor"/>
    </font>
    <font>
      <u/>
      <sz val="8"/>
      <name val="Calibri"/>
      <family val="2"/>
      <scheme val="minor"/>
    </font>
    <font>
      <u/>
      <sz val="10"/>
      <color theme="10"/>
      <name val="Arial"/>
      <family val="2"/>
    </font>
    <font>
      <u/>
      <sz val="10"/>
      <color theme="10"/>
      <name val="Calibri"/>
      <family val="2"/>
      <scheme val="minor"/>
    </font>
    <font>
      <sz val="7"/>
      <name val="Calibri"/>
      <family val="2"/>
      <scheme val="minor"/>
    </font>
    <font>
      <b/>
      <sz val="7"/>
      <color theme="1"/>
      <name val="Calibri"/>
      <family val="2"/>
      <scheme val="minor"/>
    </font>
    <font>
      <b/>
      <i/>
      <sz val="8"/>
      <color theme="1"/>
      <name val="Calibri"/>
      <family val="2"/>
      <scheme val="minor"/>
    </font>
    <font>
      <b/>
      <sz val="11"/>
      <name val="Calibri"/>
      <family val="2"/>
      <scheme val="minor"/>
    </font>
    <font>
      <sz val="11"/>
      <name val="Arial"/>
      <family val="2"/>
    </font>
    <font>
      <sz val="12"/>
      <color theme="1"/>
      <name val="Calibri"/>
      <family val="2"/>
      <scheme val="minor"/>
    </font>
    <font>
      <b/>
      <i/>
      <sz val="9"/>
      <color theme="1"/>
      <name val="Calibri"/>
      <family val="2"/>
      <scheme val="minor"/>
    </font>
    <font>
      <b/>
      <sz val="6"/>
      <name val="Calibri"/>
      <family val="2"/>
      <scheme val="minor"/>
    </font>
    <font>
      <b/>
      <i/>
      <sz val="7"/>
      <color theme="1"/>
      <name val="Calibri"/>
      <family val="2"/>
      <scheme val="minor"/>
    </font>
    <font>
      <sz val="6"/>
      <color theme="1"/>
      <name val="Calibri"/>
      <family val="2"/>
      <scheme val="minor"/>
    </font>
    <font>
      <b/>
      <sz val="7"/>
      <name val="Calibri"/>
      <family val="2"/>
      <scheme val="minor"/>
    </font>
    <font>
      <sz val="8"/>
      <name val="Arial"/>
      <family val="2"/>
    </font>
    <font>
      <b/>
      <sz val="6"/>
      <color rgb="FF0000FF"/>
      <name val="Calibri"/>
      <family val="2"/>
      <scheme val="minor"/>
    </font>
    <font>
      <b/>
      <sz val="6"/>
      <name val="Monotype Sorts"/>
      <charset val="2"/>
    </font>
    <font>
      <b/>
      <sz val="8"/>
      <color rgb="FF0000FF"/>
      <name val="Calibri"/>
      <family val="2"/>
      <scheme val="minor"/>
    </font>
    <font>
      <b/>
      <sz val="7"/>
      <color rgb="FF000000"/>
      <name val="Monotype Sorts"/>
      <charset val="2"/>
    </font>
    <font>
      <b/>
      <sz val="7"/>
      <color rgb="FF0000FF"/>
      <name val="Calibri"/>
      <family val="2"/>
    </font>
    <font>
      <b/>
      <sz val="7"/>
      <color rgb="FF000000"/>
      <name val="Calibri"/>
      <family val="2"/>
    </font>
    <font>
      <b/>
      <sz val="7"/>
      <name val="Monotype Sorts"/>
      <charset val="2"/>
    </font>
    <font>
      <b/>
      <sz val="7"/>
      <color rgb="FF000000"/>
      <name val="Calibri"/>
      <family val="2"/>
      <scheme val="minor"/>
    </font>
    <font>
      <b/>
      <sz val="7"/>
      <color rgb="FF000000"/>
      <name val="Arial"/>
      <family val="2"/>
    </font>
    <font>
      <i/>
      <sz val="7"/>
      <color rgb="FF000000"/>
      <name val="Calibri"/>
      <family val="2"/>
      <scheme val="minor"/>
    </font>
    <font>
      <i/>
      <sz val="8"/>
      <name val="Calibri"/>
      <family val="2"/>
      <scheme val="minor"/>
    </font>
    <font>
      <i/>
      <sz val="10"/>
      <name val="Calibri"/>
      <family val="2"/>
      <scheme val="minor"/>
    </font>
    <font>
      <u/>
      <sz val="10"/>
      <name val="Calibri"/>
      <family val="2"/>
      <scheme val="minor"/>
    </font>
    <font>
      <b/>
      <sz val="2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10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top/>
      <bottom style="medium">
        <color indexed="64"/>
      </bottom>
      <diagonal/>
    </border>
    <border>
      <left/>
      <right/>
      <top/>
      <bottom style="thin">
        <color theme="0" tint="-0.249977111117893"/>
      </bottom>
      <diagonal/>
    </border>
    <border>
      <left/>
      <right/>
      <top style="thin">
        <color indexed="64"/>
      </top>
      <bottom style="thin">
        <color theme="0" tint="-0.249977111117893"/>
      </bottom>
      <diagonal/>
    </border>
    <border>
      <left/>
      <right/>
      <top/>
      <bottom style="hair">
        <color indexed="64"/>
      </bottom>
      <diagonal/>
    </border>
    <border>
      <left/>
      <right/>
      <top style="thin">
        <color indexed="64"/>
      </top>
      <bottom style="hair">
        <color indexed="64"/>
      </bottom>
      <diagonal/>
    </border>
    <border>
      <left/>
      <right/>
      <top/>
      <bottom style="double">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double">
        <color auto="1"/>
      </top>
      <bottom/>
      <diagonal/>
    </border>
    <border>
      <left style="hair">
        <color indexed="64"/>
      </left>
      <right style="hair">
        <color indexed="64"/>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rgb="FF000000"/>
      </left>
      <right/>
      <top style="hair">
        <color indexed="64"/>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style="hair">
        <color rgb="FF000000"/>
      </top>
      <bottom style="hair">
        <color indexed="64"/>
      </bottom>
      <diagonal/>
    </border>
    <border>
      <left/>
      <right/>
      <top style="hair">
        <color rgb="FF000000"/>
      </top>
      <bottom style="hair">
        <color indexed="64"/>
      </bottom>
      <diagonal/>
    </border>
    <border>
      <left/>
      <right style="hair">
        <color rgb="FF000000"/>
      </right>
      <top style="hair">
        <color rgb="FF000000"/>
      </top>
      <bottom style="hair">
        <color indexed="64"/>
      </bottom>
      <diagonal/>
    </border>
    <border>
      <left style="hair">
        <color rgb="FF000000"/>
      </left>
      <right/>
      <top/>
      <bottom/>
      <diagonal/>
    </border>
    <border>
      <left/>
      <right style="hair">
        <color rgb="FF000000"/>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indexed="64"/>
      </left>
      <right/>
      <top/>
      <bottom/>
      <diagonal/>
    </border>
    <border>
      <left/>
      <right style="hair">
        <color indexed="64"/>
      </right>
      <top/>
      <bottom/>
      <diagonal/>
    </border>
    <border>
      <left style="hair">
        <color indexed="64"/>
      </left>
      <right/>
      <top style="hair">
        <color rgb="FF000000"/>
      </top>
      <bottom/>
      <diagonal/>
    </border>
    <border>
      <left/>
      <right style="hair">
        <color indexed="64"/>
      </right>
      <top style="hair">
        <color rgb="FF000000"/>
      </top>
      <bottom/>
      <diagonal/>
    </border>
    <border>
      <left style="hair">
        <color indexed="64"/>
      </left>
      <right/>
      <top style="hair">
        <color rgb="FF000000"/>
      </top>
      <bottom style="hair">
        <color rgb="FF000000"/>
      </bottom>
      <diagonal/>
    </border>
    <border>
      <left/>
      <right style="hair">
        <color indexed="64"/>
      </right>
      <top style="hair">
        <color rgb="FF000000"/>
      </top>
      <bottom style="hair">
        <color rgb="FF000000"/>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rgb="FF000000"/>
      </right>
      <top style="hair">
        <color indexed="64"/>
      </top>
      <bottom/>
      <diagonal/>
    </border>
    <border>
      <left style="thin">
        <color indexed="64"/>
      </left>
      <right style="medium">
        <color indexed="64"/>
      </right>
      <top style="thin">
        <color indexed="64"/>
      </top>
      <bottom/>
      <diagonal/>
    </border>
  </borders>
  <cellStyleXfs count="12">
    <xf numFmtId="0" fontId="0" fillId="0" borderId="0"/>
    <xf numFmtId="0" fontId="15" fillId="0" borderId="0"/>
    <xf numFmtId="0" fontId="14" fillId="0" borderId="0"/>
    <xf numFmtId="0" fontId="14" fillId="0" borderId="0"/>
    <xf numFmtId="0" fontId="13" fillId="0" borderId="0"/>
    <xf numFmtId="9" fontId="15" fillId="0" borderId="0" applyFont="0" applyFill="0" applyBorder="0" applyAlignment="0" applyProtection="0"/>
    <xf numFmtId="0" fontId="10" fillId="0" borderId="0"/>
    <xf numFmtId="0" fontId="7" fillId="0" borderId="0"/>
    <xf numFmtId="0" fontId="5" fillId="0" borderId="0"/>
    <xf numFmtId="0" fontId="43" fillId="0" borderId="0" applyNumberFormat="0" applyFill="0" applyBorder="0" applyAlignment="0" applyProtection="0"/>
    <xf numFmtId="0" fontId="3" fillId="0" borderId="0"/>
    <xf numFmtId="0" fontId="3" fillId="0" borderId="0"/>
  </cellStyleXfs>
  <cellXfs count="1221">
    <xf numFmtId="0" fontId="0" fillId="0" borderId="0" xfId="0"/>
    <xf numFmtId="0" fontId="13" fillId="0" borderId="0" xfId="4"/>
    <xf numFmtId="0" fontId="13" fillId="0" borderId="0" xfId="4" applyAlignment="1">
      <alignment horizontal="left"/>
    </xf>
    <xf numFmtId="49" fontId="20" fillId="0" borderId="0" xfId="4" applyNumberFormat="1" applyFont="1"/>
    <xf numFmtId="0" fontId="19" fillId="0" borderId="0" xfId="4" applyFont="1" applyAlignment="1">
      <alignment vertical="center" wrapText="1"/>
    </xf>
    <xf numFmtId="0" fontId="19" fillId="0" borderId="0" xfId="4" applyFont="1"/>
    <xf numFmtId="0" fontId="19" fillId="0" borderId="11" xfId="4" applyFont="1" applyBorder="1"/>
    <xf numFmtId="0" fontId="19" fillId="0" borderId="1" xfId="4" applyFont="1" applyBorder="1"/>
    <xf numFmtId="0" fontId="19" fillId="0" borderId="2" xfId="4" applyFont="1" applyBorder="1" applyAlignment="1">
      <alignment horizontal="center" vertical="center"/>
    </xf>
    <xf numFmtId="0" fontId="18" fillId="0" borderId="0" xfId="4" applyFont="1" applyAlignment="1">
      <alignment horizontal="right"/>
    </xf>
    <xf numFmtId="0" fontId="21" fillId="0" borderId="0" xfId="4" applyFont="1" applyAlignment="1">
      <alignment horizontal="left"/>
    </xf>
    <xf numFmtId="0" fontId="21" fillId="0" borderId="0" xfId="4" applyFont="1"/>
    <xf numFmtId="0" fontId="12" fillId="0" borderId="11" xfId="4" applyFont="1" applyBorder="1"/>
    <xf numFmtId="0" fontId="20" fillId="0" borderId="0" xfId="4" applyFont="1" applyAlignment="1">
      <alignment horizontal="center"/>
    </xf>
    <xf numFmtId="0" fontId="20" fillId="0" borderId="0" xfId="4" applyFont="1" applyAlignment="1">
      <alignment horizontal="center" vertical="center"/>
    </xf>
    <xf numFmtId="0" fontId="18" fillId="0" borderId="2" xfId="4" applyFont="1" applyBorder="1" applyAlignment="1">
      <alignment horizontal="center"/>
    </xf>
    <xf numFmtId="0" fontId="21" fillId="0" borderId="0" xfId="4" applyFont="1" applyAlignment="1">
      <alignment vertical="top" wrapText="1"/>
    </xf>
    <xf numFmtId="0" fontId="21" fillId="0" borderId="0" xfId="4" applyFont="1" applyAlignment="1">
      <alignment vertical="top"/>
    </xf>
    <xf numFmtId="0" fontId="21" fillId="0" borderId="0" xfId="4" applyFont="1" applyAlignment="1">
      <alignment vertical="center" wrapText="1"/>
    </xf>
    <xf numFmtId="0" fontId="20" fillId="0" borderId="0" xfId="4" applyFont="1"/>
    <xf numFmtId="0" fontId="21" fillId="0" borderId="14" xfId="4" applyFont="1" applyBorder="1"/>
    <xf numFmtId="0" fontId="20" fillId="0" borderId="11" xfId="4" applyFont="1" applyBorder="1" applyAlignment="1">
      <alignment horizontal="left"/>
    </xf>
    <xf numFmtId="0" fontId="10" fillId="0" borderId="0" xfId="6"/>
    <xf numFmtId="0" fontId="21" fillId="0" borderId="0" xfId="6" applyFont="1" applyAlignment="1">
      <alignment horizontal="left"/>
    </xf>
    <xf numFmtId="0" fontId="19" fillId="0" borderId="0" xfId="6" applyFont="1"/>
    <xf numFmtId="0" fontId="21" fillId="0" borderId="10" xfId="4" applyFont="1" applyBorder="1" applyAlignment="1">
      <alignment vertical="center" wrapText="1"/>
    </xf>
    <xf numFmtId="0" fontId="21" fillId="0" borderId="11" xfId="4" applyFont="1" applyBorder="1" applyAlignment="1">
      <alignment vertical="center" wrapText="1"/>
    </xf>
    <xf numFmtId="0" fontId="18" fillId="0" borderId="0" xfId="4" applyFont="1"/>
    <xf numFmtId="0" fontId="21" fillId="0" borderId="0" xfId="4" applyFont="1" applyAlignment="1">
      <alignment horizontal="left" vertical="top" wrapText="1"/>
    </xf>
    <xf numFmtId="0" fontId="19" fillId="0" borderId="2" xfId="4" applyFont="1" applyBorder="1" applyAlignment="1" applyProtection="1">
      <alignment horizontal="center" vertical="center"/>
      <protection locked="0"/>
    </xf>
    <xf numFmtId="0" fontId="13" fillId="0" borderId="0" xfId="4" applyAlignment="1">
      <alignment vertical="center"/>
    </xf>
    <xf numFmtId="0" fontId="20" fillId="0" borderId="0" xfId="4" applyFont="1" applyAlignment="1">
      <alignment horizontal="left" vertical="center" wrapText="1"/>
    </xf>
    <xf numFmtId="0" fontId="13" fillId="0" borderId="2" xfId="4" applyBorder="1" applyAlignment="1" applyProtection="1">
      <alignment horizontal="center" vertical="center"/>
      <protection locked="0"/>
    </xf>
    <xf numFmtId="0" fontId="21" fillId="0" borderId="11" xfId="4" applyFont="1" applyBorder="1" applyAlignment="1">
      <alignment vertical="center"/>
    </xf>
    <xf numFmtId="164" fontId="20" fillId="0" borderId="0" xfId="4" applyNumberFormat="1" applyFont="1"/>
    <xf numFmtId="0" fontId="16" fillId="2" borderId="2" xfId="4" quotePrefix="1" applyFont="1" applyFill="1" applyBorder="1" applyAlignment="1">
      <alignment horizontal="center" vertical="center"/>
    </xf>
    <xf numFmtId="0" fontId="26" fillId="0" borderId="0" xfId="0" applyFont="1"/>
    <xf numFmtId="0" fontId="8" fillId="0" borderId="0" xfId="4" applyFont="1"/>
    <xf numFmtId="0" fontId="29" fillId="0" borderId="0" xfId="0" applyFont="1" applyAlignment="1">
      <alignment vertical="center"/>
    </xf>
    <xf numFmtId="0" fontId="26" fillId="0" borderId="0" xfId="0" applyFont="1" applyProtection="1">
      <protection locked="0"/>
    </xf>
    <xf numFmtId="0" fontId="20" fillId="0" borderId="0" xfId="4" applyFont="1" applyAlignment="1">
      <alignment horizontal="left" vertical="center"/>
    </xf>
    <xf numFmtId="0" fontId="8" fillId="0" borderId="0" xfId="4" applyFont="1" applyAlignment="1">
      <alignment vertical="center"/>
    </xf>
    <xf numFmtId="0" fontId="7" fillId="0" borderId="0" xfId="7"/>
    <xf numFmtId="0" fontId="0" fillId="0" borderId="0" xfId="0" applyProtection="1">
      <protection locked="0"/>
    </xf>
    <xf numFmtId="0" fontId="7" fillId="0" borderId="0" xfId="7" applyAlignment="1">
      <alignment vertical="center"/>
    </xf>
    <xf numFmtId="0" fontId="6" fillId="0" borderId="0" xfId="7" applyFont="1"/>
    <xf numFmtId="0" fontId="10" fillId="0" borderId="0" xfId="6" applyProtection="1">
      <protection locked="0"/>
    </xf>
    <xf numFmtId="0" fontId="21" fillId="0" borderId="2" xfId="4" applyFont="1" applyBorder="1" applyAlignment="1">
      <alignment horizontal="center" vertical="center" wrapText="1"/>
    </xf>
    <xf numFmtId="0" fontId="21" fillId="0" borderId="10" xfId="4" applyFont="1" applyBorder="1" applyAlignment="1">
      <alignment horizontal="center" vertical="center" wrapText="1"/>
    </xf>
    <xf numFmtId="0" fontId="21" fillId="0" borderId="11" xfId="4" applyFont="1" applyBorder="1" applyAlignment="1">
      <alignment horizontal="center" vertical="center" wrapText="1"/>
    </xf>
    <xf numFmtId="0" fontId="21" fillId="0" borderId="5" xfId="4" applyFont="1" applyBorder="1" applyAlignment="1">
      <alignment horizontal="center" vertical="center" wrapText="1"/>
    </xf>
    <xf numFmtId="0" fontId="17" fillId="0" borderId="0" xfId="4" applyFont="1" applyAlignment="1">
      <alignment horizontal="center" vertical="center" wrapText="1"/>
    </xf>
    <xf numFmtId="0" fontId="21" fillId="0" borderId="0" xfId="4" applyFont="1" applyAlignment="1">
      <alignment horizontal="center" vertical="center"/>
    </xf>
    <xf numFmtId="0" fontId="5" fillId="0" borderId="0" xfId="8"/>
    <xf numFmtId="0" fontId="20" fillId="0" borderId="0" xfId="8" applyFont="1"/>
    <xf numFmtId="0" fontId="16" fillId="0" borderId="0" xfId="8" applyFont="1"/>
    <xf numFmtId="0" fontId="26" fillId="0" borderId="0" xfId="1" applyFont="1"/>
    <xf numFmtId="0" fontId="16" fillId="0" borderId="0" xfId="8" applyFont="1" applyAlignment="1">
      <alignment horizontal="right"/>
    </xf>
    <xf numFmtId="164" fontId="16" fillId="0" borderId="0" xfId="8" applyNumberFormat="1" applyFont="1" applyAlignment="1">
      <alignment horizontal="left"/>
    </xf>
    <xf numFmtId="0" fontId="16" fillId="0" borderId="0" xfId="8" applyFont="1" applyAlignment="1">
      <alignment vertical="top" wrapText="1"/>
    </xf>
    <xf numFmtId="0" fontId="16" fillId="0" borderId="0" xfId="8" applyFont="1" applyAlignment="1">
      <alignment horizontal="left" vertical="top"/>
    </xf>
    <xf numFmtId="0" fontId="24" fillId="0" borderId="0" xfId="8" applyFont="1"/>
    <xf numFmtId="0" fontId="5" fillId="0" borderId="0" xfId="8" applyAlignment="1">
      <alignment horizontal="left" vertical="top"/>
    </xf>
    <xf numFmtId="0" fontId="34" fillId="0" borderId="0" xfId="8" applyFont="1"/>
    <xf numFmtId="0" fontId="5" fillId="0" borderId="0" xfId="8" applyAlignment="1">
      <alignment vertical="center"/>
    </xf>
    <xf numFmtId="0" fontId="35" fillId="0" borderId="0" xfId="8" applyFont="1" applyAlignment="1">
      <alignment vertical="center"/>
    </xf>
    <xf numFmtId="0" fontId="5" fillId="0" borderId="0" xfId="8" applyAlignment="1">
      <alignment horizontal="left"/>
    </xf>
    <xf numFmtId="0" fontId="5" fillId="0" borderId="0" xfId="8" applyAlignment="1">
      <alignment horizontal="right"/>
    </xf>
    <xf numFmtId="0" fontId="16" fillId="0" borderId="0" xfId="8" applyFont="1" applyProtection="1">
      <protection locked="0"/>
    </xf>
    <xf numFmtId="0" fontId="17" fillId="0" borderId="0" xfId="8" applyFont="1" applyAlignment="1">
      <alignment vertical="center" wrapText="1"/>
    </xf>
    <xf numFmtId="0" fontId="17" fillId="0" borderId="0" xfId="8" applyFont="1" applyAlignment="1">
      <alignment vertical="center"/>
    </xf>
    <xf numFmtId="0" fontId="5" fillId="0" borderId="0" xfId="8" applyAlignment="1">
      <alignment horizontal="center" vertical="center"/>
    </xf>
    <xf numFmtId="0" fontId="5" fillId="0" borderId="0" xfId="8" applyAlignment="1">
      <alignment horizontal="right" vertical="center"/>
    </xf>
    <xf numFmtId="0" fontId="16" fillId="0" borderId="0" xfId="8" applyFont="1" applyAlignment="1">
      <alignment vertical="center"/>
    </xf>
    <xf numFmtId="0" fontId="5" fillId="0" borderId="0" xfId="8" applyAlignment="1">
      <alignment vertical="center" wrapText="1"/>
    </xf>
    <xf numFmtId="0" fontId="5" fillId="0" borderId="0" xfId="8" applyAlignment="1">
      <alignment vertical="top"/>
    </xf>
    <xf numFmtId="0" fontId="5" fillId="0" borderId="0" xfId="8" applyAlignment="1">
      <alignment horizontal="right" vertical="top"/>
    </xf>
    <xf numFmtId="0" fontId="16" fillId="0" borderId="0" xfId="8" applyFont="1" applyAlignment="1" applyProtection="1">
      <alignment vertical="center"/>
      <protection locked="0"/>
    </xf>
    <xf numFmtId="0" fontId="20" fillId="0" borderId="0" xfId="8" applyFont="1" applyAlignment="1">
      <alignment vertical="top"/>
    </xf>
    <xf numFmtId="0" fontId="5" fillId="0" borderId="0" xfId="8" applyAlignment="1">
      <alignment wrapText="1"/>
    </xf>
    <xf numFmtId="0" fontId="21" fillId="0" borderId="0" xfId="4" applyFont="1" applyAlignment="1">
      <alignment horizontal="right" vertical="center"/>
    </xf>
    <xf numFmtId="0" fontId="21" fillId="0" borderId="0" xfId="4" applyFont="1" applyAlignment="1">
      <alignment horizontal="left" vertical="center"/>
    </xf>
    <xf numFmtId="0" fontId="21" fillId="0" borderId="0" xfId="4" applyFont="1" applyAlignment="1">
      <alignment vertical="center"/>
    </xf>
    <xf numFmtId="0" fontId="21" fillId="0" borderId="6" xfId="4" applyFont="1" applyBorder="1" applyAlignment="1">
      <alignment vertical="center"/>
    </xf>
    <xf numFmtId="0" fontId="21" fillId="0" borderId="6" xfId="4" applyFont="1" applyBorder="1" applyAlignment="1">
      <alignment horizontal="center" vertical="center"/>
    </xf>
    <xf numFmtId="0" fontId="21" fillId="0" borderId="0" xfId="4" applyFont="1" applyAlignment="1">
      <alignment horizontal="left" vertical="center" wrapText="1"/>
    </xf>
    <xf numFmtId="0" fontId="21" fillId="0" borderId="21" xfId="4" applyFont="1" applyBorder="1" applyAlignment="1">
      <alignment horizontal="left" vertical="center"/>
    </xf>
    <xf numFmtId="0" fontId="21" fillId="0" borderId="0" xfId="7" applyFont="1"/>
    <xf numFmtId="0" fontId="28" fillId="0" borderId="0" xfId="0" applyFont="1" applyAlignment="1">
      <alignment vertical="center"/>
    </xf>
    <xf numFmtId="0" fontId="21" fillId="0" borderId="2" xfId="4" applyFont="1" applyBorder="1" applyAlignment="1" applyProtection="1">
      <alignment horizontal="center" vertical="center"/>
      <protection locked="0"/>
    </xf>
    <xf numFmtId="0" fontId="21" fillId="0" borderId="0" xfId="7" applyFont="1" applyAlignment="1">
      <alignment vertical="center"/>
    </xf>
    <xf numFmtId="0" fontId="21" fillId="0" borderId="7" xfId="4" applyFont="1" applyBorder="1" applyAlignment="1">
      <alignment horizontal="center" vertical="center" wrapText="1"/>
    </xf>
    <xf numFmtId="0" fontId="21" fillId="0" borderId="8" xfId="4" applyFont="1" applyBorder="1" applyAlignment="1">
      <alignment horizontal="center" vertical="center" wrapText="1"/>
    </xf>
    <xf numFmtId="0" fontId="21" fillId="0" borderId="10" xfId="4" applyFont="1" applyBorder="1" applyAlignment="1" applyProtection="1">
      <alignment horizontal="center" vertical="center"/>
      <protection locked="0"/>
    </xf>
    <xf numFmtId="0" fontId="21" fillId="0" borderId="0" xfId="4" applyFont="1" applyAlignment="1">
      <alignment horizontal="center" vertical="center" wrapText="1"/>
    </xf>
    <xf numFmtId="0" fontId="19" fillId="0" borderId="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2" xfId="4" applyFont="1" applyBorder="1" applyAlignment="1">
      <alignment horizontal="left" vertical="center" wrapText="1"/>
    </xf>
    <xf numFmtId="0" fontId="21" fillId="0" borderId="36" xfId="4" applyFont="1" applyBorder="1" applyAlignment="1">
      <alignment horizontal="center" vertical="center" wrapText="1"/>
    </xf>
    <xf numFmtId="0" fontId="19" fillId="0" borderId="24" xfId="4" applyFont="1" applyBorder="1" applyAlignment="1">
      <alignment horizontal="center" vertical="center"/>
    </xf>
    <xf numFmtId="0" fontId="19" fillId="0" borderId="40" xfId="4" applyFont="1" applyBorder="1" applyAlignment="1">
      <alignment horizontal="center" vertical="center"/>
    </xf>
    <xf numFmtId="0" fontId="21" fillId="0" borderId="43" xfId="4" applyFont="1" applyBorder="1" applyAlignment="1">
      <alignment horizontal="center" vertical="center" wrapText="1"/>
    </xf>
    <xf numFmtId="0" fontId="21" fillId="0" borderId="0" xfId="4" applyFont="1" applyAlignment="1">
      <alignment horizontal="center" vertical="top" wrapText="1"/>
    </xf>
    <xf numFmtId="0" fontId="19" fillId="0" borderId="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7" xfId="4" applyFont="1" applyBorder="1" applyAlignment="1" applyProtection="1">
      <alignment horizontal="center" vertical="center"/>
      <protection locked="0"/>
    </xf>
    <xf numFmtId="0" fontId="5" fillId="0" borderId="0" xfId="7" applyFont="1"/>
    <xf numFmtId="0" fontId="37" fillId="0" borderId="2" xfId="4" applyFont="1" applyBorder="1" applyAlignment="1">
      <alignment horizontal="center" vertical="center" wrapText="1"/>
    </xf>
    <xf numFmtId="0" fontId="37" fillId="0" borderId="0" xfId="4" applyFont="1" applyAlignment="1">
      <alignment horizontal="left" vertical="center"/>
    </xf>
    <xf numFmtId="0" fontId="37" fillId="0" borderId="0" xfId="4" applyFont="1" applyAlignment="1">
      <alignment vertical="center"/>
    </xf>
    <xf numFmtId="0" fontId="21" fillId="0" borderId="34" xfId="4" applyFont="1" applyBorder="1" applyAlignment="1">
      <alignment horizontal="center" vertical="center" wrapText="1"/>
    </xf>
    <xf numFmtId="0" fontId="19" fillId="0" borderId="0" xfId="4" applyFont="1" applyAlignment="1">
      <alignment horizontal="center" vertical="center"/>
    </xf>
    <xf numFmtId="0" fontId="21" fillId="0" borderId="15" xfId="4" applyFont="1" applyBorder="1" applyAlignment="1">
      <alignment vertical="center" wrapText="1"/>
    </xf>
    <xf numFmtId="0" fontId="21" fillId="0" borderId="4" xfId="4" applyFont="1" applyBorder="1" applyAlignment="1">
      <alignment vertical="center" wrapText="1"/>
    </xf>
    <xf numFmtId="0" fontId="21" fillId="0" borderId="42" xfId="4" applyFont="1" applyBorder="1" applyAlignment="1">
      <alignment horizontal="center" vertical="center" wrapText="1"/>
    </xf>
    <xf numFmtId="0" fontId="19" fillId="0" borderId="0" xfId="4" applyFont="1" applyAlignment="1">
      <alignment horizontal="left" vertical="center" wrapText="1"/>
    </xf>
    <xf numFmtId="0" fontId="19" fillId="0" borderId="21" xfId="4" applyFont="1" applyBorder="1" applyAlignment="1">
      <alignment horizontal="center" vertical="center"/>
    </xf>
    <xf numFmtId="0" fontId="19" fillId="0" borderId="31" xfId="4" applyFont="1" applyBorder="1" applyAlignment="1">
      <alignment horizontal="center" vertical="center"/>
    </xf>
    <xf numFmtId="0" fontId="9" fillId="0" borderId="24" xfId="4" applyFont="1" applyBorder="1" applyAlignment="1">
      <alignment horizontal="center" vertical="center"/>
    </xf>
    <xf numFmtId="0" fontId="5" fillId="0" borderId="24" xfId="4" applyFont="1" applyBorder="1" applyAlignment="1">
      <alignment horizontal="center" vertical="center"/>
    </xf>
    <xf numFmtId="0" fontId="5" fillId="0" borderId="41" xfId="4" applyFont="1" applyBorder="1" applyAlignment="1">
      <alignment horizontal="center" vertical="center"/>
    </xf>
    <xf numFmtId="0" fontId="19" fillId="0" borderId="44"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43" xfId="4" applyFont="1" applyBorder="1" applyAlignment="1" applyProtection="1">
      <alignment horizontal="center" vertical="center"/>
      <protection locked="0"/>
    </xf>
    <xf numFmtId="0" fontId="19" fillId="0" borderId="41" xfId="4" applyFont="1" applyBorder="1" applyAlignment="1">
      <alignment horizontal="center" vertical="center"/>
    </xf>
    <xf numFmtId="0" fontId="17" fillId="0" borderId="0" xfId="4" applyFont="1" applyAlignment="1">
      <alignment vertical="center" wrapText="1"/>
    </xf>
    <xf numFmtId="0" fontId="19" fillId="0" borderId="54" xfId="4" applyFont="1" applyBorder="1" applyAlignment="1">
      <alignment horizontal="center" vertical="center"/>
    </xf>
    <xf numFmtId="0" fontId="21" fillId="0" borderId="10" xfId="4" applyFont="1" applyBorder="1" applyAlignment="1">
      <alignment vertical="center"/>
    </xf>
    <xf numFmtId="0" fontId="21" fillId="0" borderId="25" xfId="4" applyFont="1" applyBorder="1" applyAlignment="1">
      <alignment horizontal="center" vertical="center" wrapText="1"/>
    </xf>
    <xf numFmtId="0" fontId="23" fillId="0" borderId="27" xfId="4" quotePrefix="1" applyFont="1" applyBorder="1" applyAlignment="1">
      <alignment horizontal="center" vertical="center"/>
    </xf>
    <xf numFmtId="0" fontId="0" fillId="0" borderId="0" xfId="0" applyAlignment="1">
      <alignment horizontal="center"/>
    </xf>
    <xf numFmtId="0" fontId="19" fillId="0" borderId="24" xfId="4" applyFont="1" applyBorder="1" applyAlignment="1">
      <alignment horizontal="center" vertical="center" wrapText="1"/>
    </xf>
    <xf numFmtId="0" fontId="39" fillId="0" borderId="24" xfId="0" applyFont="1" applyBorder="1" applyAlignment="1">
      <alignment horizontal="center" vertical="center"/>
    </xf>
    <xf numFmtId="0" fontId="21" fillId="0" borderId="56" xfId="4" applyFont="1" applyBorder="1" applyAlignment="1">
      <alignment vertical="center"/>
    </xf>
    <xf numFmtId="0" fontId="21" fillId="0" borderId="57" xfId="4" applyFont="1" applyBorder="1" applyAlignment="1">
      <alignment vertical="center"/>
    </xf>
    <xf numFmtId="0" fontId="21" fillId="0" borderId="9" xfId="4" applyFont="1" applyBorder="1" applyAlignment="1">
      <alignment horizontal="center" vertical="center" wrapText="1"/>
    </xf>
    <xf numFmtId="0" fontId="19" fillId="0" borderId="13"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9" xfId="4" applyFont="1" applyBorder="1" applyAlignment="1" applyProtection="1">
      <alignment horizontal="center" vertical="center"/>
      <protection locked="0"/>
    </xf>
    <xf numFmtId="0" fontId="19" fillId="0" borderId="60"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34" xfId="4" applyFont="1" applyBorder="1" applyAlignment="1" applyProtection="1">
      <alignment horizontal="center" vertical="center"/>
      <protection locked="0"/>
    </xf>
    <xf numFmtId="0" fontId="21" fillId="0" borderId="36" xfId="4" applyFont="1" applyBorder="1" applyAlignment="1" applyProtection="1">
      <alignment horizontal="center" vertical="center"/>
      <protection locked="0"/>
    </xf>
    <xf numFmtId="0" fontId="25" fillId="0" borderId="2" xfId="4" applyFont="1" applyBorder="1" applyAlignment="1">
      <alignment horizontal="center" vertical="center" wrapText="1"/>
    </xf>
    <xf numFmtId="0" fontId="19" fillId="0" borderId="58" xfId="4" applyFont="1" applyBorder="1" applyAlignment="1">
      <alignment horizontal="center" vertical="center"/>
    </xf>
    <xf numFmtId="0" fontId="19" fillId="0" borderId="8" xfId="4" applyFont="1" applyBorder="1" applyAlignment="1" applyProtection="1">
      <alignment horizontal="center" vertical="center"/>
      <protection locked="0"/>
    </xf>
    <xf numFmtId="0" fontId="19" fillId="0" borderId="11"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9" fillId="0" borderId="4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9" fillId="0" borderId="1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37" fillId="0" borderId="11" xfId="4" applyFont="1" applyBorder="1" applyAlignment="1">
      <alignment vertical="center" wrapText="1"/>
    </xf>
    <xf numFmtId="0" fontId="21" fillId="0" borderId="11" xfId="4" applyFont="1" applyBorder="1" applyAlignment="1">
      <alignment horizontal="left" vertical="center" wrapText="1"/>
      <extLst>
        <ext xmlns:xfpb="http://schemas.microsoft.com/office/spreadsheetml/2022/featurepropertybag" uri="{C7286773-470A-42A8-94C5-96B5CB345126}">
          <xfpb:xfComplement i="0"/>
        </ext>
      </extLst>
    </xf>
    <xf numFmtId="0" fontId="19" fillId="0" borderId="54" xfId="4" applyFont="1" applyBorder="1" applyAlignment="1">
      <alignment horizontal="center" vertical="center" wrapText="1"/>
    </xf>
    <xf numFmtId="0" fontId="41" fillId="0" borderId="10" xfId="4" applyFont="1" applyBorder="1" applyAlignment="1" applyProtection="1">
      <alignment horizontal="center" vertical="center"/>
      <protection locked="0"/>
    </xf>
    <xf numFmtId="0" fontId="21" fillId="0" borderId="33" xfId="4" applyFont="1" applyBorder="1" applyAlignment="1">
      <alignment vertical="center" wrapText="1"/>
    </xf>
    <xf numFmtId="0" fontId="21" fillId="0" borderId="25" xfId="4" quotePrefix="1" applyFont="1" applyBorder="1" applyAlignment="1">
      <alignment horizontal="center" vertical="center"/>
    </xf>
    <xf numFmtId="0" fontId="37" fillId="0" borderId="0" xfId="4" applyFont="1" applyAlignment="1">
      <alignment vertical="top"/>
    </xf>
    <xf numFmtId="0" fontId="44" fillId="0" borderId="0" xfId="9" applyFont="1"/>
    <xf numFmtId="0" fontId="24" fillId="0" borderId="0" xfId="8" applyFont="1" applyAlignment="1">
      <alignment vertical="center" wrapText="1"/>
    </xf>
    <xf numFmtId="165" fontId="16" fillId="0" borderId="0" xfId="8" applyNumberFormat="1" applyFont="1" applyAlignment="1" applyProtection="1">
      <alignment horizontal="left"/>
      <protection locked="0"/>
    </xf>
    <xf numFmtId="0" fontId="19" fillId="0" borderId="0" xfId="8" applyFont="1" applyAlignment="1">
      <alignment vertical="center"/>
    </xf>
    <xf numFmtId="0" fontId="26" fillId="0" borderId="55" xfId="0" applyFont="1" applyBorder="1" applyAlignment="1">
      <alignment horizontal="right" vertical="center"/>
    </xf>
    <xf numFmtId="0" fontId="10" fillId="0" borderId="2" xfId="6" applyBorder="1" applyProtection="1">
      <protection locked="0"/>
    </xf>
    <xf numFmtId="0" fontId="18" fillId="0" borderId="21" xfId="6" applyFont="1" applyBorder="1" applyAlignment="1">
      <alignment horizontal="center" vertical="center"/>
    </xf>
    <xf numFmtId="0" fontId="18" fillId="0" borderId="36" xfId="6" applyFont="1" applyBorder="1" applyAlignment="1">
      <alignment horizontal="center" vertical="center"/>
    </xf>
    <xf numFmtId="0" fontId="18" fillId="0" borderId="22" xfId="6" applyFont="1" applyBorder="1" applyAlignment="1">
      <alignment horizontal="center" vertical="center"/>
    </xf>
    <xf numFmtId="0" fontId="18" fillId="0" borderId="23" xfId="6" applyFont="1" applyBorder="1" applyAlignment="1">
      <alignment horizontal="center" vertical="center"/>
    </xf>
    <xf numFmtId="0" fontId="10" fillId="0" borderId="24" xfId="6" applyBorder="1" applyProtection="1">
      <protection locked="0"/>
    </xf>
    <xf numFmtId="0" fontId="10" fillId="0" borderId="30" xfId="6" applyBorder="1" applyProtection="1">
      <protection locked="0"/>
    </xf>
    <xf numFmtId="0" fontId="44" fillId="0" borderId="0" xfId="9" applyFont="1" applyBorder="1"/>
    <xf numFmtId="0" fontId="23" fillId="0" borderId="0" xfId="4" applyFont="1" applyAlignment="1">
      <alignment vertical="center" wrapText="1"/>
    </xf>
    <xf numFmtId="0" fontId="21" fillId="0" borderId="56" xfId="4" applyFont="1" applyBorder="1" applyAlignment="1">
      <alignment horizontal="center" vertical="center" wrapText="1"/>
    </xf>
    <xf numFmtId="0" fontId="21" fillId="0" borderId="10" xfId="4" applyFont="1" applyBorder="1" applyAlignment="1">
      <alignment horizontal="center" vertical="center"/>
    </xf>
    <xf numFmtId="0" fontId="21" fillId="0" borderId="43" xfId="4" applyFont="1" applyBorder="1" applyAlignment="1">
      <alignment horizontal="center" vertical="center"/>
    </xf>
    <xf numFmtId="0" fontId="21" fillId="0" borderId="6" xfId="4" applyFont="1" applyBorder="1" applyAlignment="1">
      <alignment horizontal="left" vertical="center"/>
    </xf>
    <xf numFmtId="0" fontId="21" fillId="0" borderId="7" xfId="4" applyFont="1" applyBorder="1" applyAlignment="1">
      <alignment horizontal="center" vertical="center"/>
    </xf>
    <xf numFmtId="0" fontId="7" fillId="0" borderId="0" xfId="7" applyProtection="1">
      <protection locked="0"/>
    </xf>
    <xf numFmtId="0" fontId="7" fillId="0" borderId="0" xfId="7" applyAlignment="1" applyProtection="1">
      <alignment vertical="center"/>
      <protection locked="0"/>
    </xf>
    <xf numFmtId="0" fontId="21" fillId="0" borderId="0" xfId="7" applyFont="1" applyProtection="1">
      <protection locked="0"/>
    </xf>
    <xf numFmtId="0" fontId="21" fillId="0" borderId="3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38"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2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44"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3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5" fillId="0" borderId="0" xfId="0" applyFont="1"/>
    <xf numFmtId="0" fontId="21" fillId="0" borderId="4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5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6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21" xfId="4" applyFont="1" applyBorder="1" applyAlignment="1">
      <alignment vertical="center"/>
    </xf>
    <xf numFmtId="0" fontId="21" fillId="0" borderId="22" xfId="4" applyFont="1" applyBorder="1" applyAlignment="1">
      <alignment vertical="center"/>
    </xf>
    <xf numFmtId="0" fontId="21" fillId="0" borderId="24" xfId="4" applyFont="1" applyBorder="1" applyAlignment="1">
      <alignment vertical="center"/>
    </xf>
    <xf numFmtId="0" fontId="21" fillId="0" borderId="2" xfId="4" applyFont="1" applyBorder="1" applyAlignment="1">
      <alignment vertical="center"/>
    </xf>
    <xf numFmtId="0" fontId="21" fillId="0" borderId="41" xfId="4" applyFont="1" applyBorder="1" applyAlignment="1">
      <alignment vertical="center"/>
    </xf>
    <xf numFmtId="0" fontId="21" fillId="0" borderId="42" xfId="4" applyFont="1" applyBorder="1" applyAlignment="1">
      <alignment vertical="center"/>
    </xf>
    <xf numFmtId="0" fontId="21" fillId="0" borderId="34" xfId="4" applyFont="1" applyBorder="1" applyAlignment="1">
      <alignment horizontal="center" vertical="center"/>
    </xf>
    <xf numFmtId="0" fontId="37" fillId="0" borderId="0" xfId="4" applyFont="1" applyAlignment="1">
      <alignment vertical="center" wrapText="1"/>
    </xf>
    <xf numFmtId="0" fontId="8" fillId="0" borderId="0" xfId="4" applyFont="1" applyProtection="1">
      <protection locked="0"/>
    </xf>
    <xf numFmtId="0" fontId="21" fillId="0" borderId="56"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3"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4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31"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10"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7"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15" xfId="4" applyFont="1" applyBorder="1" applyAlignment="1" applyProtection="1">
      <alignment vertical="center" wrapText="1"/>
      <protection locked="0"/>
    </xf>
    <xf numFmtId="0" fontId="23" fillId="0" borderId="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41" fillId="0" borderId="10" xfId="4" applyFont="1" applyBorder="1" applyAlignment="1" applyProtection="1">
      <alignment horizontal="center" vertical="center" wrapText="1"/>
      <protection locked="0"/>
    </xf>
    <xf numFmtId="0" fontId="21" fillId="0" borderId="2"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4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7" fillId="0" borderId="2" xfId="4" applyFont="1" applyBorder="1" applyAlignment="1" applyProtection="1">
      <alignment vertical="center" wrapText="1"/>
      <protection locked="0"/>
    </xf>
    <xf numFmtId="0" fontId="21" fillId="0" borderId="11" xfId="4" applyFont="1" applyBorder="1" applyAlignment="1" applyProtection="1">
      <alignment horizontal="center" vertical="center" wrapText="1"/>
      <protection locked="0"/>
    </xf>
    <xf numFmtId="166" fontId="26" fillId="0" borderId="0" xfId="0" applyNumberFormat="1" applyFont="1"/>
    <xf numFmtId="0" fontId="18" fillId="0" borderId="0" xfId="4" applyFont="1" applyAlignment="1">
      <alignment horizontal="center" vertical="center"/>
    </xf>
    <xf numFmtId="0" fontId="21" fillId="0" borderId="13" xfId="4" applyFont="1" applyBorder="1" applyAlignment="1">
      <alignment horizontal="left" vertical="center"/>
    </xf>
    <xf numFmtId="0" fontId="21" fillId="0" borderId="11" xfId="4" applyFont="1" applyBorder="1" applyAlignment="1" applyProtection="1">
      <alignment horizontal="right" vertical="center" wrapText="1"/>
      <protection locked="0"/>
      <extLst>
        <ext xmlns:xfpb="http://schemas.microsoft.com/office/spreadsheetml/2022/featurepropertybag" uri="{C7286773-470A-42A8-94C5-96B5CB345126}">
          <xfpb:xfComplement i="0"/>
        </ext>
      </extLst>
    </xf>
    <xf numFmtId="0" fontId="21" fillId="0" borderId="6" xfId="4" applyFont="1" applyBorder="1" applyAlignment="1">
      <alignment horizontal="right" vertical="center" wrapText="1"/>
    </xf>
    <xf numFmtId="0" fontId="21" fillId="0" borderId="1" xfId="4" applyFont="1" applyBorder="1" applyAlignment="1">
      <alignment vertical="center" wrapText="1"/>
    </xf>
    <xf numFmtId="0" fontId="21" fillId="0" borderId="5" xfId="4" applyFont="1" applyBorder="1" applyAlignment="1">
      <alignment vertical="center" wrapText="1"/>
    </xf>
    <xf numFmtId="0" fontId="21" fillId="0" borderId="6" xfId="4" applyFont="1" applyBorder="1" applyAlignment="1" applyProtection="1">
      <alignment horizontal="right" vertical="center" wrapText="1"/>
      <protection locked="0"/>
      <extLst>
        <ext xmlns:xfpb="http://schemas.microsoft.com/office/spreadsheetml/2022/featurepropertybag" uri="{C7286773-470A-42A8-94C5-96B5CB345126}">
          <xfpb:xfComplement i="0"/>
        </ext>
      </extLst>
    </xf>
    <xf numFmtId="0" fontId="21" fillId="0" borderId="11" xfId="4" applyFont="1" applyBorder="1" applyAlignment="1" applyProtection="1">
      <alignment horizontal="right" vertical="center" wrapText="1"/>
      <protection locked="0"/>
    </xf>
    <xf numFmtId="0" fontId="21" fillId="0" borderId="6" xfId="4" applyFont="1" applyBorder="1" applyAlignment="1">
      <alignment vertical="center" wrapText="1"/>
    </xf>
    <xf numFmtId="0" fontId="37" fillId="0" borderId="6" xfId="4" applyFont="1" applyBorder="1" applyAlignment="1">
      <alignment vertical="center" wrapText="1"/>
    </xf>
    <xf numFmtId="0" fontId="37" fillId="0" borderId="27" xfId="4" applyFont="1" applyBorder="1" applyAlignment="1">
      <alignment vertical="center" wrapText="1"/>
    </xf>
    <xf numFmtId="0" fontId="21" fillId="0" borderId="14" xfId="4" applyFont="1" applyBorder="1" applyAlignment="1">
      <alignment horizontal="right" vertical="center" wrapText="1"/>
    </xf>
    <xf numFmtId="0" fontId="21" fillId="0" borderId="14" xfId="4" applyFont="1" applyBorder="1" applyAlignment="1">
      <alignment vertical="center"/>
    </xf>
    <xf numFmtId="0" fontId="21" fillId="0" borderId="14" xfId="4" applyFont="1" applyBorder="1" applyAlignment="1">
      <alignment vertical="center" wrapText="1"/>
    </xf>
    <xf numFmtId="0" fontId="37" fillId="0" borderId="14" xfId="4" applyFont="1" applyBorder="1" applyAlignment="1">
      <alignment vertical="center" wrapText="1"/>
    </xf>
    <xf numFmtId="0" fontId="37" fillId="0" borderId="52" xfId="4" applyFont="1" applyBorder="1" applyAlignment="1">
      <alignment vertical="center" wrapText="1"/>
    </xf>
    <xf numFmtId="0" fontId="26" fillId="0" borderId="56" xfId="0" applyFont="1" applyBorder="1" applyAlignment="1">
      <alignment horizontal="right" vertical="center"/>
    </xf>
    <xf numFmtId="166" fontId="26" fillId="0" borderId="56" xfId="0" applyNumberFormat="1" applyFont="1" applyBorder="1" applyAlignment="1">
      <alignment horizontal="center"/>
    </xf>
    <xf numFmtId="0" fontId="46" fillId="0" borderId="13" xfId="4" applyFont="1" applyBorder="1" applyAlignment="1">
      <alignment horizontal="left" vertical="center" wrapText="1"/>
    </xf>
    <xf numFmtId="0" fontId="21" fillId="0" borderId="0" xfId="4" applyFont="1" applyAlignment="1" applyProtection="1">
      <alignment horizontal="center" vertical="center"/>
      <protection locked="0"/>
    </xf>
    <xf numFmtId="0" fontId="21" fillId="0" borderId="10" xfId="4" applyFont="1" applyBorder="1" applyAlignment="1">
      <alignment horizontal="right" vertical="center" wrapText="1"/>
    </xf>
    <xf numFmtId="0" fontId="17" fillId="0" borderId="0" xfId="4" applyFont="1" applyAlignment="1">
      <alignment horizontal="left" vertical="center" wrapText="1"/>
    </xf>
    <xf numFmtId="0" fontId="21" fillId="0" borderId="6" xfId="4" applyFont="1" applyBorder="1" applyAlignment="1" applyProtection="1">
      <alignment horizontal="center" vertical="center"/>
      <protection locked="0"/>
    </xf>
    <xf numFmtId="0" fontId="23" fillId="0" borderId="0" xfId="4" applyFont="1" applyAlignment="1">
      <alignment vertical="top" wrapText="1"/>
    </xf>
    <xf numFmtId="0" fontId="21" fillId="0" borderId="1" xfId="4" applyFont="1" applyBorder="1" applyAlignment="1">
      <alignment vertical="center"/>
    </xf>
    <xf numFmtId="0" fontId="21" fillId="0" borderId="3" xfId="4" applyFont="1" applyBorder="1" applyAlignment="1" applyProtection="1">
      <alignment horizontal="center" vertical="center"/>
      <protection locked="0"/>
    </xf>
    <xf numFmtId="0" fontId="21" fillId="0" borderId="6" xfId="4" applyFont="1" applyBorder="1" applyAlignment="1">
      <alignment horizontal="left" vertical="center" wrapText="1"/>
    </xf>
    <xf numFmtId="0" fontId="19" fillId="0" borderId="8" xfId="4" applyFont="1" applyBorder="1" applyAlignment="1">
      <alignment horizontal="left" vertical="center"/>
    </xf>
    <xf numFmtId="0" fontId="19" fillId="0" borderId="11" xfId="4" applyFont="1" applyBorder="1" applyAlignment="1">
      <alignment horizontal="left" vertical="center"/>
    </xf>
    <xf numFmtId="0" fontId="21" fillId="0" borderId="11" xfId="4" applyFont="1" applyBorder="1" applyAlignment="1">
      <alignment horizontal="left" vertical="center" wrapText="1"/>
    </xf>
    <xf numFmtId="0" fontId="21" fillId="0" borderId="11" xfId="4" applyFont="1" applyBorder="1" applyAlignment="1">
      <alignment horizontal="left" vertical="center"/>
    </xf>
    <xf numFmtId="0" fontId="21" fillId="0" borderId="11" xfId="4" applyFont="1" applyBorder="1" applyAlignment="1">
      <alignment horizontal="right" vertical="center" wrapText="1"/>
    </xf>
    <xf numFmtId="0" fontId="21" fillId="0" borderId="6" xfId="4" applyFont="1" applyBorder="1" applyAlignment="1">
      <alignment horizontal="center" vertical="center" wrapText="1"/>
    </xf>
    <xf numFmtId="0" fontId="21" fillId="0" borderId="4" xfId="4" applyFont="1" applyBorder="1" applyAlignment="1">
      <alignment horizontal="center" vertical="center" wrapText="1"/>
    </xf>
    <xf numFmtId="0" fontId="19" fillId="0" borderId="5" xfId="4" applyFont="1" applyBorder="1" applyAlignment="1">
      <alignment horizontal="left" vertical="center"/>
    </xf>
    <xf numFmtId="0" fontId="21" fillId="0" borderId="8" xfId="4" applyFont="1" applyBorder="1" applyAlignment="1">
      <alignment horizontal="right" vertical="center" wrapText="1"/>
    </xf>
    <xf numFmtId="0" fontId="21" fillId="0" borderId="12" xfId="4" applyFont="1" applyBorder="1" applyAlignment="1">
      <alignment horizontal="right" vertical="center"/>
    </xf>
    <xf numFmtId="0" fontId="21" fillId="0" borderId="11" xfId="4" applyFont="1" applyBorder="1" applyAlignment="1">
      <alignment horizontal="right" vertical="center"/>
    </xf>
    <xf numFmtId="0" fontId="21" fillId="0" borderId="1" xfId="4" applyFont="1" applyBorder="1" applyAlignment="1">
      <alignment horizontal="left" vertical="center"/>
    </xf>
    <xf numFmtId="0" fontId="21" fillId="0" borderId="0" xfId="4" applyFont="1" applyAlignment="1" applyProtection="1">
      <alignment horizontal="left" vertical="center"/>
      <protection locked="0"/>
    </xf>
    <xf numFmtId="0" fontId="19" fillId="0" borderId="10" xfId="4" applyFont="1" applyBorder="1" applyAlignment="1">
      <alignment horizontal="center" vertical="center"/>
    </xf>
    <xf numFmtId="0" fontId="19" fillId="0" borderId="11" xfId="4" applyFont="1" applyBorder="1" applyAlignment="1">
      <alignment horizontal="center" vertical="center"/>
    </xf>
    <xf numFmtId="0" fontId="19" fillId="0" borderId="4" xfId="4" applyFont="1" applyBorder="1" applyAlignment="1">
      <alignment horizontal="center" vertical="center"/>
    </xf>
    <xf numFmtId="0" fontId="23" fillId="0" borderId="2" xfId="4" applyFont="1" applyBorder="1" applyAlignment="1">
      <alignment horizontal="center" vertical="top" wrapText="1"/>
    </xf>
    <xf numFmtId="0" fontId="21" fillId="0" borderId="0" xfId="4" applyFont="1" applyAlignment="1" applyProtection="1">
      <alignment horizontal="center" vertical="center" wrapText="1"/>
      <protection locked="0"/>
    </xf>
    <xf numFmtId="0" fontId="9" fillId="0" borderId="0" xfId="4" applyFont="1" applyAlignment="1">
      <alignment horizontal="center" vertical="center"/>
    </xf>
    <xf numFmtId="0" fontId="5" fillId="0" borderId="0" xfId="4" applyFont="1" applyAlignment="1">
      <alignment horizontal="center" vertical="center"/>
    </xf>
    <xf numFmtId="0" fontId="23" fillId="0" borderId="0" xfId="4" quotePrefix="1" applyFont="1" applyAlignment="1" applyProtection="1">
      <alignment horizontal="center" vertical="center"/>
      <protection locked="0"/>
    </xf>
    <xf numFmtId="0" fontId="21" fillId="0" borderId="10" xfId="4" applyFont="1" applyBorder="1" applyAlignment="1" applyProtection="1">
      <alignment horizontal="right" vertical="center" wrapText="1"/>
      <protection locked="0"/>
    </xf>
    <xf numFmtId="0" fontId="21" fillId="0" borderId="10" xfId="4" applyFont="1" applyBorder="1" applyAlignment="1">
      <alignment horizontal="right" vertical="center"/>
    </xf>
    <xf numFmtId="0" fontId="19" fillId="0" borderId="6" xfId="4" applyFont="1" applyBorder="1" applyAlignment="1">
      <alignment horizontal="center" vertical="center"/>
    </xf>
    <xf numFmtId="0" fontId="23" fillId="0" borderId="11"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7" xfId="4" applyFont="1" applyBorder="1" applyAlignment="1">
      <alignment vertical="center" wrapText="1"/>
    </xf>
    <xf numFmtId="0" fontId="19" fillId="0" borderId="0" xfId="4" applyFont="1" applyAlignment="1" applyProtection="1">
      <alignment horizontal="center" vertical="center"/>
      <protection locked="0"/>
    </xf>
    <xf numFmtId="0" fontId="19" fillId="0" borderId="0" xfId="4" applyFont="1" applyAlignment="1">
      <alignment horizontal="center" vertical="center" wrapText="1"/>
    </xf>
    <xf numFmtId="0" fontId="39" fillId="0" borderId="0" xfId="0" applyFont="1" applyAlignment="1">
      <alignment horizontal="center" vertical="center"/>
    </xf>
    <xf numFmtId="0" fontId="19" fillId="0" borderId="1" xfId="4" applyFont="1" applyBorder="1" applyAlignment="1">
      <alignment horizontal="center" vertical="center"/>
    </xf>
    <xf numFmtId="0" fontId="21" fillId="0" borderId="8" xfId="4" applyFont="1" applyBorder="1" applyAlignment="1">
      <alignment vertical="center" wrapText="1"/>
    </xf>
    <xf numFmtId="0" fontId="21" fillId="0" borderId="2" xfId="4" applyFont="1" applyBorder="1" applyAlignment="1">
      <alignment vertical="center" wrapText="1"/>
    </xf>
    <xf numFmtId="0" fontId="19" fillId="0" borderId="12" xfId="4" applyFont="1" applyBorder="1" applyAlignment="1">
      <alignment horizontal="left" vertical="center"/>
    </xf>
    <xf numFmtId="0" fontId="21" fillId="0" borderId="11" xfId="4" applyFont="1" applyBorder="1" applyAlignment="1">
      <alignment vertical="center" wrapText="1"/>
      <extLst>
        <ext xmlns:xfpb="http://schemas.microsoft.com/office/spreadsheetml/2022/featurepropertybag" uri="{C7286773-470A-42A8-94C5-96B5CB345126}">
          <xfpb:xfComplement i="0"/>
        </ext>
      </extLst>
    </xf>
    <xf numFmtId="0" fontId="16" fillId="0" borderId="0" xfId="4" applyFont="1" applyAlignment="1">
      <alignment horizontal="left" vertical="center"/>
    </xf>
    <xf numFmtId="0" fontId="17" fillId="0" borderId="0" xfId="4" applyFont="1" applyAlignment="1">
      <alignment vertical="center"/>
    </xf>
    <xf numFmtId="0" fontId="16" fillId="0" borderId="0" xfId="4" applyFont="1" applyAlignment="1">
      <alignment vertical="center"/>
    </xf>
    <xf numFmtId="0" fontId="19" fillId="0" borderId="10" xfId="4" applyFont="1" applyBorder="1" applyAlignment="1">
      <alignment horizontal="center" vertical="center" wrapText="1"/>
    </xf>
    <xf numFmtId="0" fontId="39" fillId="0" borderId="10" xfId="0" applyFont="1" applyBorder="1" applyAlignment="1">
      <alignment horizontal="center" vertical="center"/>
    </xf>
    <xf numFmtId="0" fontId="21" fillId="0" borderId="5" xfId="4" applyFont="1" applyBorder="1" applyAlignment="1">
      <alignment vertical="center"/>
    </xf>
    <xf numFmtId="0" fontId="21" fillId="0" borderId="1" xfId="4" applyFont="1" applyBorder="1"/>
    <xf numFmtId="0" fontId="21" fillId="0" borderId="1"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vertical="center" wrapText="1"/>
      <protection locked="0"/>
    </xf>
    <xf numFmtId="0" fontId="23" fillId="0" borderId="6"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7" fillId="0" borderId="0" xfId="4" applyFont="1" applyAlignment="1">
      <alignment horizontal="left" vertical="center"/>
    </xf>
    <xf numFmtId="0" fontId="50" fillId="0" borderId="0" xfId="4" applyFont="1" applyAlignment="1">
      <alignment horizontal="left" vertical="center"/>
    </xf>
    <xf numFmtId="0" fontId="21" fillId="0" borderId="11" xfId="4" applyFont="1" applyBorder="1" applyAlignment="1" applyProtection="1">
      <alignment vertical="center"/>
      <protection locked="0"/>
    </xf>
    <xf numFmtId="0" fontId="19" fillId="0" borderId="11" xfId="4" applyFont="1" applyBorder="1" applyAlignment="1">
      <alignment horizontal="left" vertical="center" wrapText="1"/>
    </xf>
    <xf numFmtId="0" fontId="21" fillId="0" borderId="1" xfId="4" applyFont="1" applyBorder="1" applyAlignment="1">
      <alignment horizontal="right" vertical="center" wrapText="1"/>
    </xf>
    <xf numFmtId="0" fontId="21"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7" xfId="4" applyFont="1" applyBorder="1" applyAlignment="1">
      <alignment horizontal="center" vertical="center"/>
    </xf>
    <xf numFmtId="0" fontId="19" fillId="0" borderId="11" xfId="4" applyFont="1" applyBorder="1" applyAlignment="1" applyProtection="1">
      <alignment horizontal="center" vertical="center"/>
      <protection locked="0"/>
    </xf>
    <xf numFmtId="0" fontId="23" fillId="0" borderId="22" xfId="4" applyFont="1" applyBorder="1" applyAlignment="1">
      <alignment horizontal="center" vertical="center" wrapText="1"/>
    </xf>
    <xf numFmtId="0" fontId="21" fillId="0" borderId="2" xfId="4" applyFont="1" applyBorder="1" applyAlignment="1" applyProtection="1">
      <alignment horizontal="center" vertical="center" wrapText="1"/>
      <protection locked="0"/>
    </xf>
    <xf numFmtId="0" fontId="21" fillId="0" borderId="42" xfId="4" applyFont="1" applyBorder="1" applyAlignment="1" applyProtection="1">
      <alignment horizontal="center" vertical="center" wrapText="1"/>
      <protection locked="0"/>
    </xf>
    <xf numFmtId="0" fontId="21" fillId="0" borderId="5" xfId="4" applyFont="1" applyBorder="1" applyAlignment="1">
      <alignment horizontal="left" vertical="center" wrapText="1"/>
      <extLst>
        <ext xmlns:xfpb="http://schemas.microsoft.com/office/spreadsheetml/2022/featurepropertybag" uri="{C7286773-470A-42A8-94C5-96B5CB345126}">
          <xfpb:xfComplement i="0"/>
        </ext>
      </extLst>
    </xf>
    <xf numFmtId="0" fontId="21" fillId="0" borderId="11" xfId="4" applyFont="1" applyBorder="1" applyAlignment="1">
      <alignment horizontal="center" vertical="center" wrapText="1"/>
      <extLst>
        <ext xmlns:xfpb="http://schemas.microsoft.com/office/spreadsheetml/2022/featurepropertybag" uri="{C7286773-470A-42A8-94C5-96B5CB345126}">
          <xfpb:xfComplement i="0"/>
        </ext>
      </extLst>
    </xf>
    <xf numFmtId="0" fontId="21" fillId="0" borderId="1" xfId="4" applyFont="1" applyBorder="1" applyAlignment="1" applyProtection="1">
      <alignment vertical="center" wrapText="1"/>
      <protection locked="0"/>
    </xf>
    <xf numFmtId="0" fontId="21" fillId="0" borderId="12" xfId="4" applyFont="1" applyBorder="1" applyAlignment="1">
      <alignment vertical="center" wrapText="1"/>
    </xf>
    <xf numFmtId="0" fontId="21" fillId="0" borderId="1" xfId="4" applyFont="1" applyBorder="1" applyAlignment="1">
      <alignment vertical="top"/>
    </xf>
    <xf numFmtId="0" fontId="21" fillId="0" borderId="0" xfId="4" applyFont="1" applyAlignment="1">
      <alignment horizontal="right" vertical="center" wrapText="1"/>
    </xf>
    <xf numFmtId="0" fontId="41" fillId="0" borderId="0" xfId="4" applyFont="1" applyAlignment="1" applyProtection="1">
      <alignment horizontal="center" vertical="center"/>
      <protection locked="0"/>
    </xf>
    <xf numFmtId="0" fontId="41" fillId="0" borderId="0" xfId="4" applyFont="1" applyAlignment="1" applyProtection="1">
      <alignment horizontal="center" vertical="center" wrapText="1"/>
      <protection locked="0"/>
    </xf>
    <xf numFmtId="0" fontId="21" fillId="0" borderId="0" xfId="4" quotePrefix="1" applyFont="1" applyAlignment="1">
      <alignment horizontal="center" vertical="center"/>
    </xf>
    <xf numFmtId="0" fontId="21" fillId="0" borderId="0" xfId="4" applyFont="1" applyAlignment="1" applyProtection="1">
      <alignment horizontal="right" vertical="center" wrapText="1"/>
      <protection locked="0"/>
    </xf>
    <xf numFmtId="0" fontId="19" fillId="0" borderId="0" xfId="4" applyFont="1" applyAlignment="1">
      <alignment horizontal="left" vertical="center"/>
    </xf>
    <xf numFmtId="0" fontId="21" fillId="0" borderId="8" xfId="4" applyFont="1" applyBorder="1" applyAlignment="1" applyProtection="1">
      <alignment horizontal="center" vertical="center" wrapText="1"/>
      <protection locked="0"/>
    </xf>
    <xf numFmtId="0" fontId="21" fillId="0" borderId="7" xfId="4" applyFont="1" applyBorder="1" applyAlignment="1">
      <alignment horizontal="left" vertical="center"/>
    </xf>
    <xf numFmtId="0" fontId="21" fillId="0" borderId="5"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13" xfId="4" applyFont="1" applyBorder="1" applyAlignment="1">
      <alignment vertical="center"/>
    </xf>
    <xf numFmtId="0" fontId="22" fillId="0" borderId="8" xfId="4" applyFont="1" applyBorder="1" applyAlignment="1">
      <alignment horizontal="left" vertical="center" wrapText="1"/>
    </xf>
    <xf numFmtId="0" fontId="19" fillId="0" borderId="13" xfId="4" applyFont="1" applyBorder="1" applyAlignment="1">
      <alignment horizontal="left" vertical="center" wrapText="1"/>
    </xf>
    <xf numFmtId="0" fontId="22" fillId="0" borderId="11" xfId="4" applyFont="1" applyBorder="1" applyAlignment="1">
      <alignment horizontal="left" vertical="center" wrapText="1"/>
    </xf>
    <xf numFmtId="0" fontId="19" fillId="0" borderId="11" xfId="4" applyFont="1" applyBorder="1" applyAlignment="1" applyProtection="1">
      <alignment horizontal="left" vertical="center" wrapText="1"/>
      <protection locked="0"/>
    </xf>
    <xf numFmtId="0" fontId="23" fillId="0" borderId="1" xfId="4" applyFont="1" applyBorder="1" applyAlignment="1">
      <alignment vertical="center"/>
    </xf>
    <xf numFmtId="0" fontId="23" fillId="0" borderId="1" xfId="4" applyFont="1" applyBorder="1" applyAlignment="1">
      <alignment vertical="center" wrapText="1"/>
    </xf>
    <xf numFmtId="0" fontId="23" fillId="0" borderId="4" xfId="4" applyFont="1" applyBorder="1" applyAlignment="1">
      <alignment vertical="center" wrapText="1"/>
    </xf>
    <xf numFmtId="0" fontId="46" fillId="0" borderId="2" xfId="4" applyFont="1" applyBorder="1" applyAlignment="1">
      <alignment horizontal="center" vertical="center" wrapText="1"/>
    </xf>
    <xf numFmtId="0" fontId="5" fillId="0" borderId="0" xfId="8" applyAlignment="1">
      <alignment horizontal="left" vertical="center"/>
    </xf>
    <xf numFmtId="0" fontId="16" fillId="0" borderId="0" xfId="8" applyFont="1" applyAlignment="1">
      <alignment vertical="center" wrapText="1"/>
    </xf>
    <xf numFmtId="0" fontId="4" fillId="0" borderId="0" xfId="8" applyFont="1" applyAlignment="1">
      <alignment vertical="center"/>
    </xf>
    <xf numFmtId="0" fontId="20" fillId="0" borderId="0" xfId="8" applyFont="1" applyAlignment="1">
      <alignment horizontal="left" vertical="center"/>
    </xf>
    <xf numFmtId="0" fontId="37" fillId="0" borderId="10" xfId="4" applyFont="1" applyBorder="1" applyAlignment="1" applyProtection="1">
      <alignment horizontal="center" vertical="center" wrapText="1"/>
      <protection locked="0"/>
    </xf>
    <xf numFmtId="0" fontId="19" fillId="0" borderId="11" xfId="4" applyFont="1" applyBorder="1" applyAlignment="1">
      <alignment vertical="center" wrapText="1"/>
    </xf>
    <xf numFmtId="0" fontId="21" fillId="0" borderId="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19" fillId="0" borderId="12"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11" xfId="4" applyFont="1" applyBorder="1" applyAlignment="1" applyProtection="1">
      <alignment vertical="center" wrapText="1"/>
      <protection locked="0"/>
    </xf>
    <xf numFmtId="0" fontId="25" fillId="0" borderId="6" xfId="4" applyFont="1" applyBorder="1" applyAlignment="1">
      <alignment vertical="center"/>
    </xf>
    <xf numFmtId="0" fontId="21" fillId="0" borderId="6" xfId="4" applyFont="1" applyBorder="1" applyAlignment="1" applyProtection="1">
      <alignment vertical="center"/>
      <protection locked="0"/>
    </xf>
    <xf numFmtId="0" fontId="23" fillId="0" borderId="6" xfId="4" applyFont="1" applyBorder="1" applyAlignment="1">
      <alignment vertical="center" wrapText="1"/>
    </xf>
    <xf numFmtId="0" fontId="23" fillId="0" borderId="7" xfId="4" applyFont="1" applyBorder="1" applyAlignment="1">
      <alignment vertical="center" wrapText="1"/>
    </xf>
    <xf numFmtId="0" fontId="23" fillId="0" borderId="6" xfId="4" applyFont="1" applyBorder="1" applyAlignment="1">
      <alignment horizontal="left" wrapText="1"/>
    </xf>
    <xf numFmtId="0" fontId="21"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2" borderId="11" xfId="4" applyFont="1" applyFill="1" applyBorder="1" applyAlignment="1">
      <alignment horizontal="center" vertical="center" wrapText="1"/>
    </xf>
    <xf numFmtId="0" fontId="21" fillId="0" borderId="1" xfId="4" applyFont="1" applyBorder="1" applyAlignment="1" applyProtection="1">
      <alignment vertical="center"/>
      <protection locked="0"/>
    </xf>
    <xf numFmtId="0" fontId="21" fillId="0" borderId="15" xfId="4" applyFont="1" applyBorder="1" applyAlignment="1">
      <alignment horizontal="left" vertical="center"/>
    </xf>
    <xf numFmtId="0" fontId="21" fillId="0" borderId="35" xfId="4" applyFont="1" applyBorder="1" applyAlignment="1">
      <alignment horizontal="center" vertical="center" wrapText="1"/>
    </xf>
    <xf numFmtId="0" fontId="21" fillId="0" borderId="37" xfId="4" applyFont="1" applyBorder="1" applyAlignment="1">
      <alignment horizontal="left" vertical="center"/>
    </xf>
    <xf numFmtId="0" fontId="21"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5" xfId="4" applyFont="1" applyBorder="1" applyAlignment="1">
      <alignment horizontal="center" vertical="center" wrapText="1"/>
    </xf>
    <xf numFmtId="0" fontId="21" fillId="0" borderId="55" xfId="4" applyFont="1" applyBorder="1" applyAlignment="1">
      <alignment horizontal="right" vertical="center"/>
    </xf>
    <xf numFmtId="0" fontId="21" fillId="0" borderId="56" xfId="4" applyFont="1" applyBorder="1" applyAlignment="1">
      <alignment horizontal="right" vertical="center"/>
    </xf>
    <xf numFmtId="0" fontId="21" fillId="0" borderId="15" xfId="4" applyFont="1" applyBorder="1" applyAlignment="1">
      <alignment horizontal="left" vertical="center" wrapText="1"/>
    </xf>
    <xf numFmtId="0" fontId="16" fillId="0" borderId="0" xfId="4" applyFont="1" applyAlignment="1">
      <alignment horizontal="left" vertical="center" wrapText="1"/>
    </xf>
    <xf numFmtId="0" fontId="23" fillId="0" borderId="30" xfId="4" applyFont="1" applyBorder="1" applyAlignment="1">
      <alignment horizontal="center" vertical="top" wrapText="1"/>
    </xf>
    <xf numFmtId="0" fontId="23" fillId="0" borderId="24" xfId="4" applyFont="1" applyBorder="1" applyAlignment="1">
      <alignment horizontal="center" vertical="top" wrapText="1"/>
    </xf>
    <xf numFmtId="0" fontId="21" fillId="0" borderId="49" xfId="4" applyFont="1" applyBorder="1" applyAlignment="1">
      <alignment horizontal="left" vertical="center" wrapText="1"/>
    </xf>
    <xf numFmtId="0" fontId="46" fillId="0" borderId="10" xfId="4" applyFont="1" applyBorder="1" applyAlignment="1">
      <alignment horizontal="center" vertical="center" wrapText="1"/>
    </xf>
    <xf numFmtId="0" fontId="22" fillId="0" borderId="0" xfId="4" applyFont="1" applyAlignment="1">
      <alignment horizontal="left" vertical="center" wrapText="1"/>
    </xf>
    <xf numFmtId="0" fontId="21" fillId="0" borderId="0" xfId="4" applyFont="1" applyAlignment="1" applyProtection="1">
      <alignment horizontal="left" vertical="center" wrapText="1"/>
      <protection locked="0"/>
    </xf>
    <xf numFmtId="0" fontId="17" fillId="0" borderId="1" xfId="4" applyFont="1" applyBorder="1" applyAlignment="1">
      <alignment horizontal="left" vertical="center" wrapText="1"/>
    </xf>
    <xf numFmtId="0" fontId="21" fillId="0" borderId="45" xfId="4" applyFont="1" applyBorder="1" applyAlignment="1">
      <alignment vertical="center"/>
    </xf>
    <xf numFmtId="0" fontId="21" fillId="0" borderId="37" xfId="4" applyFont="1" applyBorder="1" applyAlignment="1">
      <alignment vertical="center"/>
    </xf>
    <xf numFmtId="0" fontId="21" fillId="0" borderId="48" xfId="4" applyFont="1" applyBorder="1" applyAlignment="1">
      <alignment vertical="center"/>
    </xf>
    <xf numFmtId="0" fontId="21" fillId="0" borderId="31" xfId="4" applyFont="1" applyBorder="1" applyAlignment="1">
      <alignment vertical="center"/>
    </xf>
    <xf numFmtId="0" fontId="21" fillId="0" borderId="26" xfId="4" applyFont="1" applyBorder="1" applyAlignment="1">
      <alignment vertical="center" wrapText="1"/>
    </xf>
    <xf numFmtId="0" fontId="21" fillId="0" borderId="28" xfId="4" applyFont="1" applyBorder="1" applyAlignment="1">
      <alignment vertical="center"/>
    </xf>
    <xf numFmtId="0" fontId="21" fillId="0" borderId="26" xfId="4" applyFont="1" applyBorder="1" applyAlignment="1">
      <alignment vertical="center"/>
    </xf>
    <xf numFmtId="0" fontId="21" fillId="0" borderId="27" xfId="4" applyFont="1" applyBorder="1" applyAlignment="1">
      <alignment horizontal="left" vertical="center"/>
    </xf>
    <xf numFmtId="0" fontId="21" fillId="0" borderId="28" xfId="4" applyFont="1" applyBorder="1" applyAlignment="1" applyProtection="1">
      <alignment horizontal="right" vertical="center"/>
      <protection locked="0"/>
    </xf>
    <xf numFmtId="0" fontId="21" fillId="0" borderId="39" xfId="4" applyFont="1" applyBorder="1" applyAlignment="1" applyProtection="1">
      <alignment horizontal="right" vertical="center"/>
      <protection locked="0"/>
    </xf>
    <xf numFmtId="0" fontId="18" fillId="0" borderId="0" xfId="4" applyFont="1" applyAlignment="1">
      <alignment horizontal="center"/>
    </xf>
    <xf numFmtId="0" fontId="21" fillId="0" borderId="31" xfId="4" applyFont="1" applyBorder="1" applyAlignment="1">
      <alignment horizontal="center" vertical="center"/>
    </xf>
    <xf numFmtId="0" fontId="23" fillId="0" borderId="25" xfId="4" quotePrefix="1" applyFont="1" applyBorder="1" applyAlignment="1" applyProtection="1">
      <alignment horizontal="center" vertical="center"/>
      <protection locked="0"/>
    </xf>
    <xf numFmtId="0" fontId="19" fillId="0" borderId="31" xfId="4" applyFont="1" applyBorder="1" applyAlignment="1">
      <alignment vertical="center"/>
    </xf>
    <xf numFmtId="0" fontId="19" fillId="0" borderId="25" xfId="4" applyFont="1" applyBorder="1" applyAlignment="1">
      <alignment vertical="center" wrapText="1"/>
    </xf>
    <xf numFmtId="0" fontId="21" fillId="0" borderId="31" xfId="4" applyFont="1" applyBorder="1" applyAlignment="1">
      <alignment vertical="center" wrapText="1"/>
    </xf>
    <xf numFmtId="0" fontId="23" fillId="0" borderId="0" xfId="4" quotePrefix="1" applyFont="1" applyAlignment="1" applyProtection="1">
      <alignment vertical="center"/>
      <protection locked="0"/>
    </xf>
    <xf numFmtId="0" fontId="23" fillId="0" borderId="49" xfId="4" quotePrefix="1" applyFont="1" applyBorder="1" applyAlignment="1" applyProtection="1">
      <alignment horizontal="center" vertical="center"/>
      <protection locked="0"/>
    </xf>
    <xf numFmtId="0" fontId="21" fillId="0" borderId="32" xfId="4" applyFont="1" applyBorder="1" applyAlignment="1">
      <alignment vertical="center" wrapText="1"/>
    </xf>
    <xf numFmtId="0" fontId="21" fillId="0" borderId="15" xfId="4" applyFont="1" applyBorder="1" applyAlignment="1">
      <alignment vertical="center"/>
    </xf>
    <xf numFmtId="0" fontId="21" fillId="0" borderId="33" xfId="4" applyFont="1" applyBorder="1" applyAlignment="1">
      <alignment vertical="center"/>
    </xf>
    <xf numFmtId="0" fontId="19" fillId="0" borderId="36" xfId="4" applyFont="1" applyBorder="1" applyAlignment="1">
      <alignment horizontal="center" vertical="center"/>
    </xf>
    <xf numFmtId="0" fontId="23" fillId="0" borderId="60"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3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53" xfId="4" quotePrefix="1" applyFont="1" applyBorder="1" applyAlignment="1" applyProtection="1">
      <alignment horizontal="center" vertical="center"/>
      <protection locked="0"/>
    </xf>
    <xf numFmtId="0" fontId="23" fillId="0" borderId="25" xfId="4" quotePrefix="1" applyFont="1" applyBorder="1" applyAlignment="1" applyProtection="1">
      <alignment horizontal="left" vertical="center"/>
      <protection locked="0"/>
    </xf>
    <xf numFmtId="0" fontId="21" fillId="0" borderId="27" xfId="4" applyFont="1" applyBorder="1" applyAlignment="1">
      <alignment vertical="center" wrapText="1"/>
    </xf>
    <xf numFmtId="0" fontId="19" fillId="0" borderId="14" xfId="4" applyFont="1" applyBorder="1" applyAlignment="1">
      <alignment horizontal="center" vertical="center"/>
    </xf>
    <xf numFmtId="0" fontId="21" fillId="0" borderId="47" xfId="4" applyFont="1" applyBorder="1" applyAlignment="1">
      <alignment horizontal="right" vertical="center" wrapText="1"/>
    </xf>
    <xf numFmtId="0" fontId="21" fillId="0" borderId="34" xfId="4" applyFont="1" applyBorder="1" applyAlignment="1">
      <alignment horizontal="right" vertical="center"/>
    </xf>
    <xf numFmtId="0" fontId="21" fillId="0" borderId="35" xfId="4" applyFont="1" applyBorder="1" applyAlignment="1">
      <alignment horizontal="center" vertical="center"/>
      <extLst>
        <ext xmlns:xfpb="http://schemas.microsoft.com/office/spreadsheetml/2022/featurepropertybag" uri="{C7286773-470A-42A8-94C5-96B5CB345126}">
          <xfpb:xfComplement i="0"/>
        </ext>
      </extLst>
    </xf>
    <xf numFmtId="0" fontId="21" fillId="0" borderId="35" xfId="4" quotePrefix="1" applyFont="1" applyBorder="1" applyAlignment="1">
      <alignment horizontal="left" vertical="center"/>
      <extLst>
        <ext xmlns:xfpb="http://schemas.microsoft.com/office/spreadsheetml/2022/featurepropertybag" uri="{C7286773-470A-42A8-94C5-96B5CB345126}">
          <xfpb:xfComplement i="0"/>
        </ext>
      </extLst>
    </xf>
    <xf numFmtId="0" fontId="21" fillId="0" borderId="35" xfId="4" applyFont="1" applyBorder="1" applyAlignment="1">
      <alignment vertical="center" wrapText="1"/>
    </xf>
    <xf numFmtId="0" fontId="21" fillId="0" borderId="60" xfId="4" applyFont="1" applyBorder="1" applyAlignment="1">
      <alignment vertical="center" wrapText="1"/>
    </xf>
    <xf numFmtId="0" fontId="21" fillId="0" borderId="37" xfId="4" applyFont="1" applyBorder="1" applyAlignment="1">
      <alignment horizontal="right" vertical="center" wrapText="1"/>
    </xf>
    <xf numFmtId="0" fontId="21" fillId="0" borderId="37" xfId="4" applyFont="1" applyBorder="1" applyAlignment="1">
      <alignment vertical="center" wrapText="1"/>
      <extLst>
        <ext xmlns:xfpb="http://schemas.microsoft.com/office/spreadsheetml/2022/featurepropertybag" uri="{C7286773-470A-42A8-94C5-96B5CB345126}">
          <xfpb:xfComplement i="0"/>
        </ext>
      </extLst>
    </xf>
    <xf numFmtId="0" fontId="21" fillId="0" borderId="37" xfId="4" quotePrefix="1" applyFont="1" applyBorder="1" applyAlignment="1">
      <alignment vertical="center"/>
    </xf>
    <xf numFmtId="0" fontId="21" fillId="0" borderId="37" xfId="4" applyFont="1" applyBorder="1" applyAlignment="1">
      <alignment vertical="center" wrapText="1"/>
    </xf>
    <xf numFmtId="0" fontId="21" fillId="0" borderId="48" xfId="4" applyFont="1" applyBorder="1" applyAlignment="1">
      <alignment vertical="center" wrapText="1"/>
    </xf>
    <xf numFmtId="0" fontId="21" fillId="0" borderId="36" xfId="4" applyFont="1" applyBorder="1" applyAlignment="1">
      <alignment vertical="center" wrapText="1"/>
    </xf>
    <xf numFmtId="0" fontId="17" fillId="0" borderId="37" xfId="4" applyFont="1" applyBorder="1" applyAlignment="1">
      <alignment vertical="center" wrapText="1"/>
    </xf>
    <xf numFmtId="0" fontId="17" fillId="0" borderId="38" xfId="4" applyFont="1" applyBorder="1" applyAlignment="1">
      <alignment vertical="center" wrapText="1"/>
    </xf>
    <xf numFmtId="0" fontId="21" fillId="0" borderId="61" xfId="4" applyFont="1" applyBorder="1" applyAlignment="1">
      <alignment horizontal="center" vertical="center" wrapText="1"/>
    </xf>
    <xf numFmtId="0" fontId="21" fillId="0" borderId="14" xfId="4" applyFont="1" applyBorder="1" applyAlignment="1">
      <alignment horizontal="center" vertical="center" wrapText="1"/>
    </xf>
    <xf numFmtId="0" fontId="21" fillId="0" borderId="67" xfId="4" applyFont="1" applyBorder="1" applyAlignment="1">
      <alignment horizontal="center" vertical="center" wrapText="1"/>
    </xf>
    <xf numFmtId="0" fontId="21" fillId="0" borderId="14" xfId="4" applyFont="1" applyBorder="1" applyAlignment="1">
      <alignment horizontal="left" vertical="top"/>
    </xf>
    <xf numFmtId="0" fontId="21" fillId="0" borderId="14" xfId="4" applyFont="1" applyBorder="1" applyAlignment="1">
      <alignment horizontal="center" vertical="top" wrapText="1"/>
    </xf>
    <xf numFmtId="0" fontId="21" fillId="0" borderId="51" xfId="4" applyFont="1" applyBorder="1" applyAlignment="1">
      <alignment horizontal="center" vertical="center" wrapText="1"/>
    </xf>
    <xf numFmtId="0" fontId="21" fillId="0" borderId="35" xfId="4" applyFont="1" applyBorder="1" applyAlignment="1">
      <alignment horizontal="right" vertical="center"/>
    </xf>
    <xf numFmtId="0" fontId="19" fillId="0" borderId="15" xfId="4" applyFont="1" applyBorder="1" applyAlignment="1">
      <alignment horizontal="center" vertical="center"/>
    </xf>
    <xf numFmtId="0" fontId="19" fillId="0" borderId="15" xfId="4" applyFont="1" applyBorder="1" applyAlignment="1">
      <alignment horizontal="left" vertical="center"/>
    </xf>
    <xf numFmtId="0" fontId="21" fillId="0" borderId="44" xfId="4" applyFont="1" applyBorder="1" applyAlignment="1">
      <alignment vertical="center" wrapText="1"/>
    </xf>
    <xf numFmtId="0" fontId="21" fillId="0" borderId="42" xfId="4" applyFont="1" applyBorder="1" applyAlignment="1">
      <alignment vertical="center" wrapText="1"/>
    </xf>
    <xf numFmtId="0" fontId="21" fillId="0" borderId="43" xfId="4" applyFont="1" applyBorder="1" applyAlignment="1">
      <alignment vertical="center" wrapText="1"/>
    </xf>
    <xf numFmtId="0" fontId="19" fillId="0" borderId="43" xfId="4" applyFont="1" applyBorder="1" applyAlignment="1">
      <alignment horizontal="center" vertical="center"/>
    </xf>
    <xf numFmtId="0" fontId="21" fillId="0" borderId="37" xfId="4" applyFont="1" applyBorder="1" applyAlignment="1" applyProtection="1">
      <alignment horizontal="center" vertical="center" wrapText="1"/>
      <protection locked="0"/>
    </xf>
    <xf numFmtId="0" fontId="21" fillId="0" borderId="37" xfId="4" applyFont="1" applyBorder="1" applyAlignment="1" applyProtection="1">
      <alignment vertical="center"/>
      <protection locked="0"/>
    </xf>
    <xf numFmtId="0" fontId="13" fillId="0" borderId="53" xfId="4" applyBorder="1"/>
    <xf numFmtId="0" fontId="13" fillId="0" borderId="25" xfId="4" applyBorder="1"/>
    <xf numFmtId="0" fontId="13" fillId="0" borderId="29" xfId="4" applyBorder="1"/>
    <xf numFmtId="0" fontId="21" fillId="0" borderId="55" xfId="4" applyFont="1" applyBorder="1" applyAlignment="1">
      <alignment vertical="center"/>
    </xf>
    <xf numFmtId="0" fontId="21" fillId="0" borderId="56" xfId="4" applyFont="1" applyBorder="1" applyAlignment="1" applyProtection="1">
      <alignment horizontal="center" vertical="center" wrapText="1"/>
      <protection locked="0"/>
    </xf>
    <xf numFmtId="0" fontId="19" fillId="0" borderId="37" xfId="4" applyFont="1" applyBorder="1" applyAlignment="1">
      <alignment horizontal="center" vertical="center"/>
    </xf>
    <xf numFmtId="0" fontId="21" fillId="0" borderId="6" xfId="4" applyFont="1" applyBorder="1" applyAlignment="1" applyProtection="1">
      <alignment horizontal="right" vertical="center"/>
      <protection locked="0"/>
      <extLst>
        <ext xmlns:xfpb="http://schemas.microsoft.com/office/spreadsheetml/2022/featurepropertybag" uri="{C7286773-470A-42A8-94C5-96B5CB345126}">
          <xfpb:xfComplement i="0"/>
        </ext>
      </extLst>
    </xf>
    <xf numFmtId="0" fontId="21" fillId="0" borderId="29" xfId="4" applyFont="1" applyBorder="1" applyAlignment="1" applyProtection="1">
      <alignment vertical="center"/>
      <protection locked="0"/>
    </xf>
    <xf numFmtId="0" fontId="21" fillId="0" borderId="32" xfId="4" applyFont="1" applyBorder="1" applyAlignment="1">
      <alignment vertical="center"/>
    </xf>
    <xf numFmtId="0" fontId="21" fillId="0" borderId="15" xfId="4" applyFont="1" applyBorder="1" applyAlignment="1" applyProtection="1">
      <alignment horizontal="center" vertical="center"/>
      <protection locked="0"/>
    </xf>
    <xf numFmtId="0" fontId="21" fillId="0" borderId="45" xfId="4" applyFont="1" applyBorder="1" applyAlignment="1">
      <alignment horizontal="center" vertical="center"/>
    </xf>
    <xf numFmtId="0" fontId="23" fillId="0" borderId="3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38" xfId="4" quotePrefix="1" applyFont="1" applyBorder="1" applyAlignment="1" applyProtection="1">
      <alignment horizontal="center" vertical="center"/>
      <protection locked="0"/>
    </xf>
    <xf numFmtId="0" fontId="21" fillId="3" borderId="15" xfId="4" applyFont="1" applyFill="1" applyBorder="1" applyAlignment="1" applyProtection="1">
      <alignment horizontal="center" vertical="center"/>
      <protection locked="0"/>
    </xf>
    <xf numFmtId="0" fontId="21" fillId="0" borderId="54" xfId="4" applyFont="1" applyBorder="1" applyAlignment="1" applyProtection="1">
      <alignment horizontal="center" vertical="center"/>
      <protection locked="0"/>
    </xf>
    <xf numFmtId="0" fontId="21" fillId="0" borderId="69" xfId="4" applyFont="1" applyBorder="1" applyAlignment="1" applyProtection="1">
      <alignment horizontal="center" vertical="center"/>
      <protection locked="0"/>
    </xf>
    <xf numFmtId="0" fontId="21" fillId="0" borderId="24" xfId="4" applyFont="1" applyBorder="1" applyAlignment="1" applyProtection="1">
      <alignment horizontal="center" vertical="center"/>
      <protection locked="0"/>
    </xf>
    <xf numFmtId="0" fontId="21" fillId="0" borderId="30" xfId="4" applyFont="1" applyBorder="1" applyAlignment="1" applyProtection="1">
      <alignment horizontal="center" vertical="center"/>
      <protection locked="0"/>
    </xf>
    <xf numFmtId="0" fontId="21" fillId="0" borderId="41" xfId="4" applyFont="1" applyBorder="1" applyAlignment="1" applyProtection="1">
      <alignment horizontal="center" vertical="center"/>
      <protection locked="0"/>
    </xf>
    <xf numFmtId="0" fontId="21" fillId="0" borderId="42" xfId="4" applyFont="1" applyBorder="1" applyAlignment="1" applyProtection="1">
      <alignment horizontal="center" vertical="center"/>
      <protection locked="0"/>
    </xf>
    <xf numFmtId="0" fontId="21" fillId="0" borderId="46" xfId="4" applyFont="1" applyBorder="1" applyAlignment="1" applyProtection="1">
      <alignment horizontal="center" vertical="center"/>
      <protection locked="0"/>
    </xf>
    <xf numFmtId="0" fontId="21" fillId="0" borderId="25" xfId="4" applyFont="1" applyBorder="1" applyAlignment="1">
      <alignment vertical="center" wrapText="1"/>
    </xf>
    <xf numFmtId="0" fontId="21" fillId="0" borderId="25" xfId="4" applyFont="1" applyBorder="1" applyAlignment="1">
      <alignment horizontal="left" vertical="center" wrapText="1"/>
      <extLst>
        <ext xmlns:xfpb="http://schemas.microsoft.com/office/spreadsheetml/2022/featurepropertybag" uri="{C7286773-470A-42A8-94C5-96B5CB345126}">
          <xfpb:xfComplement i="0"/>
        </ext>
      </extLst>
    </xf>
    <xf numFmtId="0" fontId="21" fillId="0" borderId="15" xfId="4" applyFont="1" applyBorder="1" applyAlignment="1">
      <alignment horizontal="right" vertical="center" wrapText="1"/>
    </xf>
    <xf numFmtId="0" fontId="21" fillId="2" borderId="25" xfId="4" applyFont="1" applyFill="1" applyBorder="1" applyAlignment="1">
      <alignment horizontal="center" vertical="center" wrapText="1"/>
    </xf>
    <xf numFmtId="0" fontId="19" fillId="0" borderId="15" xfId="4" applyFont="1" applyBorder="1" applyAlignment="1" applyProtection="1">
      <alignment horizontal="center" vertical="center"/>
      <protection locked="0"/>
    </xf>
    <xf numFmtId="0" fontId="23" fillId="0" borderId="33" xfId="4" quotePrefix="1" applyFont="1" applyBorder="1" applyAlignment="1" applyProtection="1">
      <alignment horizontal="center" vertical="center"/>
      <protection locked="0"/>
    </xf>
    <xf numFmtId="0" fontId="18" fillId="0" borderId="37" xfId="4" applyFont="1" applyBorder="1" applyAlignment="1">
      <alignment horizontal="center" vertical="center" wrapText="1"/>
    </xf>
    <xf numFmtId="0" fontId="21" fillId="0" borderId="0" xfId="4" applyFont="1" applyAlignment="1" applyProtection="1">
      <alignment vertical="center"/>
      <protection locked="0"/>
    </xf>
    <xf numFmtId="0" fontId="21" fillId="0" borderId="56" xfId="4" applyFont="1" applyBorder="1" applyAlignment="1" applyProtection="1">
      <alignment vertical="center"/>
      <protection locked="0"/>
    </xf>
    <xf numFmtId="0" fontId="21" fillId="0" borderId="57" xfId="4" applyFont="1" applyBorder="1" applyAlignment="1" applyProtection="1">
      <alignment vertical="center"/>
      <protection locked="0"/>
    </xf>
    <xf numFmtId="0" fontId="21" fillId="0" borderId="5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26" xfId="4" applyFont="1" applyBorder="1" applyAlignment="1">
      <alignment vertical="center"/>
    </xf>
    <xf numFmtId="0" fontId="23" fillId="0" borderId="27" xfId="4" quotePrefix="1" applyFont="1" applyBorder="1" applyAlignment="1" applyProtection="1">
      <alignment horizontal="center" vertical="center"/>
      <protection locked="0"/>
    </xf>
    <xf numFmtId="0" fontId="25" fillId="0" borderId="37" xfId="4" applyFont="1" applyBorder="1" applyAlignment="1">
      <alignment vertical="center"/>
    </xf>
    <xf numFmtId="0" fontId="21" fillId="3" borderId="27" xfId="4" applyFont="1" applyFill="1" applyBorder="1" applyAlignment="1" applyProtection="1">
      <alignment vertical="center"/>
      <protection locked="0"/>
    </xf>
    <xf numFmtId="0" fontId="17" fillId="0" borderId="11" xfId="4" applyFont="1" applyBorder="1" applyAlignment="1">
      <alignment horizontal="left" vertical="center" wrapText="1"/>
    </xf>
    <xf numFmtId="0" fontId="21" fillId="0" borderId="9" xfId="4" applyFont="1" applyBorder="1" applyAlignment="1">
      <alignment vertical="center"/>
    </xf>
    <xf numFmtId="0" fontId="21" fillId="0" borderId="13" xfId="4" applyFont="1" applyBorder="1" applyAlignment="1" applyProtection="1">
      <alignment vertical="center"/>
      <protection locked="0"/>
    </xf>
    <xf numFmtId="0" fontId="19" fillId="0" borderId="27"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44"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33"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56" xfId="4" applyFont="1" applyBorder="1" applyAlignment="1" applyProtection="1">
      <alignment horizontal="left" vertical="center"/>
      <protection locked="0"/>
    </xf>
    <xf numFmtId="0" fontId="21" fillId="0" borderId="2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3"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39" xfId="4" applyFont="1" applyBorder="1" applyAlignment="1">
      <alignment vertical="center"/>
    </xf>
    <xf numFmtId="0" fontId="19" fillId="0" borderId="0" xfId="4" applyFont="1" applyAlignment="1">
      <alignment vertical="center"/>
    </xf>
    <xf numFmtId="0" fontId="18" fillId="0" borderId="0" xfId="4" applyFont="1" applyAlignment="1">
      <alignment horizontal="center" vertical="center" wrapText="1"/>
    </xf>
    <xf numFmtId="0" fontId="19" fillId="0" borderId="61" xfId="4" applyFont="1" applyBorder="1" applyAlignment="1">
      <alignment horizontal="left" vertical="center"/>
    </xf>
    <xf numFmtId="0" fontId="21" fillId="0" borderId="15" xfId="4" applyFont="1" applyBorder="1" applyAlignment="1" applyProtection="1">
      <alignment horizontal="center" vertical="center" wrapText="1"/>
      <protection locked="0"/>
    </xf>
    <xf numFmtId="0" fontId="19" fillId="0" borderId="14" xfId="4" applyFont="1" applyBorder="1" applyAlignment="1" applyProtection="1">
      <alignment horizontal="center" vertical="center"/>
      <protection locked="0"/>
    </xf>
    <xf numFmtId="0" fontId="21" fillId="0" borderId="14" xfId="4" applyFont="1" applyBorder="1" applyAlignment="1" applyProtection="1">
      <alignment horizontal="center" vertical="center"/>
      <protection locked="0"/>
    </xf>
    <xf numFmtId="0" fontId="23" fillId="0" borderId="52" xfId="4" quotePrefix="1" applyFont="1" applyBorder="1" applyAlignment="1" applyProtection="1">
      <alignment horizontal="center" vertical="center"/>
      <protection locked="0"/>
    </xf>
    <xf numFmtId="0" fontId="19" fillId="0" borderId="4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19" fillId="0" borderId="2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60" xfId="4" applyFont="1" applyBorder="1" applyAlignment="1" applyProtection="1">
      <alignment horizontal="center" vertical="center" wrapText="1"/>
      <protection locked="0"/>
    </xf>
    <xf numFmtId="0" fontId="21" fillId="0" borderId="4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38"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3" borderId="2" xfId="4" applyFont="1" applyFill="1" applyBorder="1" applyAlignment="1" applyProtection="1">
      <alignment horizontal="center" vertical="center" wrapText="1"/>
      <protection locked="0"/>
    </xf>
    <xf numFmtId="0" fontId="21" fillId="3" borderId="3" xfId="4" applyFont="1" applyFill="1" applyBorder="1" applyAlignment="1" applyProtection="1">
      <alignment horizontal="center" vertical="center" wrapText="1"/>
      <protection locked="0"/>
    </xf>
    <xf numFmtId="0" fontId="54" fillId="0" borderId="10" xfId="4" applyFont="1" applyBorder="1" applyAlignment="1">
      <alignment horizontal="left" vertical="center"/>
    </xf>
    <xf numFmtId="0" fontId="18" fillId="0" borderId="17" xfId="4" applyFont="1" applyBorder="1" applyAlignment="1">
      <alignment horizontal="center" vertical="center" wrapText="1"/>
    </xf>
    <xf numFmtId="0" fontId="17" fillId="0" borderId="0" xfId="10" applyFont="1" applyAlignment="1">
      <alignment vertical="center" wrapText="1"/>
    </xf>
    <xf numFmtId="0" fontId="3" fillId="0" borderId="0" xfId="10"/>
    <xf numFmtId="0" fontId="21" fillId="0" borderId="11" xfId="10" applyFont="1" applyBorder="1" applyAlignment="1">
      <alignment vertical="center"/>
    </xf>
    <xf numFmtId="0" fontId="21" fillId="0" borderId="0" xfId="10" applyFont="1" applyAlignment="1">
      <alignment vertical="center"/>
    </xf>
    <xf numFmtId="0" fontId="3" fillId="0" borderId="0" xfId="11"/>
    <xf numFmtId="0" fontId="37" fillId="0" borderId="0" xfId="10" applyFont="1"/>
    <xf numFmtId="0" fontId="26" fillId="0" borderId="55" xfId="1" applyFont="1" applyBorder="1" applyAlignment="1">
      <alignment horizontal="left" vertical="center"/>
    </xf>
    <xf numFmtId="0" fontId="27" fillId="0" borderId="56" xfId="1" applyFont="1" applyBorder="1"/>
    <xf numFmtId="0" fontId="26" fillId="0" borderId="56" xfId="1" applyFont="1" applyBorder="1" applyAlignment="1">
      <alignment horizontal="right" vertical="center"/>
    </xf>
    <xf numFmtId="166" fontId="26" fillId="0" borderId="56" xfId="1" applyNumberFormat="1" applyFont="1" applyBorder="1"/>
    <xf numFmtId="0" fontId="30" fillId="0" borderId="0" xfId="1" applyFont="1"/>
    <xf numFmtId="0" fontId="29" fillId="0" borderId="0" xfId="1" quotePrefix="1" applyFont="1" applyAlignment="1">
      <alignment horizontal="left" vertical="center"/>
    </xf>
    <xf numFmtId="0" fontId="31" fillId="0" borderId="20" xfId="1" applyFont="1" applyBorder="1" applyAlignment="1">
      <alignment horizontal="center"/>
    </xf>
    <xf numFmtId="0" fontId="31" fillId="0" borderId="20" xfId="1" applyFont="1" applyBorder="1" applyAlignment="1">
      <alignment horizontal="center" wrapText="1"/>
    </xf>
    <xf numFmtId="0" fontId="31" fillId="0" borderId="20" xfId="1" applyFont="1" applyBorder="1" applyAlignment="1">
      <alignment horizontal="center" vertical="center" textRotation="60" wrapText="1"/>
    </xf>
    <xf numFmtId="0" fontId="28" fillId="0" borderId="19" xfId="1" applyFont="1" applyBorder="1" applyAlignment="1" applyProtection="1">
      <alignment horizontal="left" vertical="center" wrapText="1"/>
      <protection locked="0"/>
    </xf>
    <xf numFmtId="0" fontId="26" fillId="0" borderId="0" xfId="1" applyFont="1" applyProtection="1">
      <protection locked="0"/>
    </xf>
    <xf numFmtId="0" fontId="28" fillId="0" borderId="18" xfId="1" applyFont="1" applyBorder="1" applyAlignment="1" applyProtection="1">
      <alignment horizontal="left" vertical="center" wrapText="1"/>
      <protection locked="0"/>
    </xf>
    <xf numFmtId="0" fontId="26" fillId="0" borderId="18" xfId="1" applyFont="1" applyBorder="1" applyAlignment="1" applyProtection="1">
      <alignment horizontal="left" wrapText="1"/>
      <protection locked="0"/>
    </xf>
    <xf numFmtId="0" fontId="31" fillId="0" borderId="18" xfId="1" applyFont="1" applyBorder="1" applyAlignment="1" applyProtection="1">
      <alignment horizontal="left" vertical="center" wrapText="1"/>
      <protection locked="0"/>
    </xf>
    <xf numFmtId="0" fontId="23" fillId="0" borderId="71" xfId="4" applyFont="1" applyBorder="1" applyAlignment="1" applyProtection="1">
      <alignment horizontal="center" vertical="top"/>
      <protection locked="0"/>
    </xf>
    <xf numFmtId="0" fontId="0" fillId="0" borderId="0" xfId="1" applyFont="1"/>
    <xf numFmtId="0" fontId="26" fillId="0" borderId="0" xfId="1" applyFont="1" applyAlignment="1">
      <alignment vertical="center"/>
    </xf>
    <xf numFmtId="0" fontId="0" fillId="0" borderId="0" xfId="1" applyFont="1" applyAlignment="1">
      <alignment vertical="center"/>
    </xf>
    <xf numFmtId="0" fontId="26" fillId="0" borderId="0" xfId="1" applyFont="1" applyAlignment="1">
      <alignment horizontal="right"/>
    </xf>
    <xf numFmtId="0" fontId="27" fillId="0" borderId="0" xfId="1" applyFont="1" applyAlignment="1">
      <alignment horizontal="left"/>
    </xf>
    <xf numFmtId="0" fontId="28" fillId="0" borderId="66" xfId="1" applyFont="1" applyBorder="1"/>
    <xf numFmtId="0" fontId="28" fillId="0" borderId="0" xfId="1" applyFont="1"/>
    <xf numFmtId="0" fontId="28" fillId="0" borderId="72" xfId="1" applyFont="1" applyBorder="1"/>
    <xf numFmtId="0" fontId="52" fillId="0" borderId="0" xfId="1" applyFont="1"/>
    <xf numFmtId="0" fontId="57" fillId="0" borderId="73" xfId="1" applyFont="1" applyBorder="1" applyAlignment="1">
      <alignment horizontal="center" vertical="center"/>
    </xf>
    <xf numFmtId="0" fontId="45" fillId="0" borderId="0" xfId="1" applyFont="1"/>
    <xf numFmtId="0" fontId="58" fillId="0" borderId="73" xfId="1" applyFont="1" applyBorder="1" applyAlignment="1" applyProtection="1">
      <alignment horizontal="center" vertical="center"/>
      <protection locked="0"/>
    </xf>
    <xf numFmtId="0" fontId="52" fillId="0" borderId="73" xfId="1" applyFont="1" applyBorder="1" applyAlignment="1">
      <alignment horizontal="center" vertical="center"/>
    </xf>
    <xf numFmtId="0" fontId="59" fillId="0" borderId="73" xfId="1" applyFont="1" applyBorder="1" applyAlignment="1">
      <alignment horizontal="center" vertical="center"/>
    </xf>
    <xf numFmtId="0" fontId="57" fillId="0" borderId="74" xfId="1" applyFont="1" applyBorder="1" applyAlignment="1">
      <alignment horizontal="center"/>
    </xf>
    <xf numFmtId="0" fontId="30" fillId="0" borderId="66" xfId="1" applyFont="1" applyBorder="1"/>
    <xf numFmtId="0" fontId="52" fillId="0" borderId="74" xfId="1" applyFont="1" applyBorder="1" applyAlignment="1">
      <alignment horizontal="center"/>
    </xf>
    <xf numFmtId="0" fontId="52" fillId="0" borderId="66" xfId="1" applyFont="1" applyBorder="1" applyAlignment="1">
      <alignment horizontal="center"/>
    </xf>
    <xf numFmtId="0" fontId="57" fillId="0" borderId="66" xfId="1" applyFont="1" applyBorder="1" applyAlignment="1">
      <alignment horizontal="center"/>
    </xf>
    <xf numFmtId="0" fontId="31" fillId="0" borderId="75" xfId="1" applyFont="1" applyBorder="1"/>
    <xf numFmtId="0" fontId="28" fillId="0" borderId="76" xfId="1" applyFont="1" applyBorder="1"/>
    <xf numFmtId="0" fontId="26" fillId="0" borderId="76" xfId="1" applyFont="1" applyBorder="1"/>
    <xf numFmtId="0" fontId="26" fillId="0" borderId="77" xfId="1" applyFont="1" applyBorder="1"/>
    <xf numFmtId="0" fontId="55" fillId="0" borderId="75" xfId="1" applyFont="1" applyBorder="1" applyAlignment="1">
      <alignment horizontal="center" vertical="center"/>
    </xf>
    <xf numFmtId="0" fontId="52" fillId="0" borderId="75" xfId="1" applyFont="1" applyBorder="1" applyAlignment="1">
      <alignment horizontal="center" vertical="center"/>
    </xf>
    <xf numFmtId="0" fontId="52" fillId="0" borderId="75" xfId="1" applyFont="1" applyBorder="1" applyAlignment="1">
      <alignment horizontal="center" vertical="center" wrapText="1"/>
    </xf>
    <xf numFmtId="0" fontId="45" fillId="0" borderId="75" xfId="1" applyFont="1" applyBorder="1" applyAlignment="1">
      <alignment horizontal="left" vertical="center"/>
    </xf>
    <xf numFmtId="0" fontId="26" fillId="0" borderId="77" xfId="1" applyFont="1" applyBorder="1" applyAlignment="1">
      <alignment vertical="center"/>
    </xf>
    <xf numFmtId="0" fontId="60" fillId="0" borderId="78" xfId="1" applyFont="1" applyBorder="1" applyAlignment="1" applyProtection="1">
      <alignment horizontal="center" vertical="center"/>
      <protection locked="0"/>
    </xf>
    <xf numFmtId="0" fontId="45" fillId="0" borderId="79" xfId="1" applyFont="1" applyBorder="1" applyAlignment="1">
      <alignment horizontal="left" vertical="center"/>
    </xf>
    <xf numFmtId="0" fontId="45" fillId="0" borderId="80" xfId="1" applyFont="1" applyBorder="1" applyAlignment="1">
      <alignment horizontal="left" vertical="center"/>
    </xf>
    <xf numFmtId="0" fontId="45" fillId="0" borderId="79" xfId="1" applyFont="1" applyBorder="1" applyAlignment="1">
      <alignment horizontal="center" vertical="center"/>
    </xf>
    <xf numFmtId="0" fontId="45" fillId="0" borderId="81" xfId="1" applyFont="1" applyBorder="1" applyAlignment="1">
      <alignment horizontal="center"/>
    </xf>
    <xf numFmtId="0" fontId="55" fillId="0" borderId="79" xfId="1" applyFont="1" applyBorder="1" applyAlignment="1" applyProtection="1">
      <alignment horizontal="center" vertical="center"/>
      <protection locked="0"/>
    </xf>
    <xf numFmtId="0" fontId="61" fillId="0" borderId="79" xfId="1" applyFont="1" applyBorder="1" applyAlignment="1" applyProtection="1">
      <alignment horizontal="center" vertical="center"/>
      <protection locked="0"/>
    </xf>
    <xf numFmtId="0" fontId="0" fillId="0" borderId="80" xfId="1" applyFont="1" applyBorder="1"/>
    <xf numFmtId="0" fontId="62" fillId="0" borderId="79" xfId="1" applyFont="1" applyBorder="1" applyAlignment="1" applyProtection="1">
      <alignment horizontal="center" vertical="center"/>
      <protection locked="0"/>
    </xf>
    <xf numFmtId="0" fontId="45" fillId="0" borderId="81" xfId="1" applyFont="1" applyBorder="1" applyAlignment="1">
      <alignment horizontal="center" vertical="center"/>
    </xf>
    <xf numFmtId="0" fontId="55" fillId="0" borderId="79" xfId="1" applyFont="1" applyBorder="1" applyAlignment="1">
      <alignment horizontal="center" vertical="center"/>
    </xf>
    <xf numFmtId="0" fontId="60" fillId="0" borderId="79" xfId="1" applyFont="1" applyBorder="1" applyAlignment="1" applyProtection="1">
      <alignment horizontal="center" vertical="center"/>
      <protection locked="0"/>
    </xf>
    <xf numFmtId="0" fontId="0" fillId="0" borderId="80" xfId="1" applyFont="1" applyBorder="1" applyAlignment="1">
      <alignment vertical="center"/>
    </xf>
    <xf numFmtId="0" fontId="63" fillId="0" borderId="79" xfId="1" applyFont="1" applyBorder="1" applyAlignment="1">
      <alignment horizontal="center" vertical="center"/>
    </xf>
    <xf numFmtId="0" fontId="45" fillId="0" borderId="79" xfId="1" applyFont="1" applyBorder="1" applyAlignment="1">
      <alignment vertical="center"/>
    </xf>
    <xf numFmtId="0" fontId="45" fillId="0" borderId="80" xfId="1" applyFont="1" applyBorder="1" applyAlignment="1">
      <alignment vertical="center"/>
    </xf>
    <xf numFmtId="0" fontId="63" fillId="0" borderId="82" xfId="1" applyFont="1" applyBorder="1" applyAlignment="1">
      <alignment horizontal="center" vertical="center"/>
    </xf>
    <xf numFmtId="0" fontId="64" fillId="0" borderId="82" xfId="1" applyFont="1" applyBorder="1" applyAlignment="1">
      <alignment horizontal="left" vertical="center"/>
    </xf>
    <xf numFmtId="0" fontId="45" fillId="0" borderId="83" xfId="1" applyFont="1" applyBorder="1" applyAlignment="1">
      <alignment horizontal="left" vertical="center"/>
    </xf>
    <xf numFmtId="0" fontId="45" fillId="0" borderId="82" xfId="1" applyFont="1" applyBorder="1" applyAlignment="1">
      <alignment horizontal="center" vertical="center"/>
    </xf>
    <xf numFmtId="0" fontId="45" fillId="0" borderId="82" xfId="1" applyFont="1" applyBorder="1" applyAlignment="1">
      <alignment horizontal="left" vertical="center"/>
    </xf>
    <xf numFmtId="0" fontId="45" fillId="0" borderId="84" xfId="1" applyFont="1" applyBorder="1" applyAlignment="1">
      <alignment horizontal="center" vertical="center"/>
    </xf>
    <xf numFmtId="0" fontId="55" fillId="0" borderId="85" xfId="1" applyFont="1" applyBorder="1" applyAlignment="1">
      <alignment horizontal="center" vertical="center"/>
    </xf>
    <xf numFmtId="0" fontId="45" fillId="0" borderId="85" xfId="1" applyFont="1" applyBorder="1" applyAlignment="1">
      <alignment horizontal="left" vertical="center"/>
    </xf>
    <xf numFmtId="0" fontId="45" fillId="0" borderId="0" xfId="1" applyFont="1" applyAlignment="1">
      <alignment horizontal="left" vertical="center"/>
    </xf>
    <xf numFmtId="0" fontId="45" fillId="0" borderId="85" xfId="1" applyFont="1" applyBorder="1" applyAlignment="1">
      <alignment horizontal="center" vertical="center"/>
    </xf>
    <xf numFmtId="0" fontId="45" fillId="0" borderId="86" xfId="1" applyFont="1" applyBorder="1" applyAlignment="1">
      <alignment horizontal="center" vertical="center"/>
    </xf>
    <xf numFmtId="0" fontId="58" fillId="0" borderId="79" xfId="1" applyFont="1" applyBorder="1" applyAlignment="1">
      <alignment horizontal="center" vertical="center"/>
    </xf>
    <xf numFmtId="0" fontId="58" fillId="0" borderId="87" xfId="1" applyFont="1" applyBorder="1" applyAlignment="1">
      <alignment horizontal="center" vertical="center"/>
    </xf>
    <xf numFmtId="0" fontId="45" fillId="0" borderId="87" xfId="1" applyFont="1" applyBorder="1" applyAlignment="1">
      <alignment horizontal="left" vertical="center"/>
    </xf>
    <xf numFmtId="0" fontId="45" fillId="0" borderId="88" xfId="1" applyFont="1" applyBorder="1" applyAlignment="1">
      <alignment horizontal="left" vertical="center"/>
    </xf>
    <xf numFmtId="0" fontId="45" fillId="0" borderId="87" xfId="1" applyFont="1" applyBorder="1" applyAlignment="1">
      <alignment horizontal="center" vertical="center"/>
    </xf>
    <xf numFmtId="0" fontId="45" fillId="0" borderId="87" xfId="1" applyFont="1" applyBorder="1" applyAlignment="1">
      <alignment vertical="center"/>
    </xf>
    <xf numFmtId="0" fontId="45" fillId="0" borderId="89" xfId="1" applyFont="1" applyBorder="1" applyAlignment="1">
      <alignment horizontal="center" vertical="center"/>
    </xf>
    <xf numFmtId="0" fontId="58" fillId="0" borderId="90" xfId="1" applyFont="1" applyBorder="1" applyAlignment="1">
      <alignment horizontal="center" vertical="center"/>
    </xf>
    <xf numFmtId="0" fontId="45" fillId="0" borderId="90" xfId="1" applyFont="1" applyBorder="1" applyAlignment="1">
      <alignment horizontal="left" vertical="center"/>
    </xf>
    <xf numFmtId="0" fontId="45" fillId="0" borderId="90" xfId="1" applyFont="1" applyBorder="1" applyAlignment="1">
      <alignment horizontal="center" vertical="center"/>
    </xf>
    <xf numFmtId="0" fontId="45" fillId="0" borderId="90" xfId="1" applyFont="1" applyBorder="1" applyAlignment="1">
      <alignment vertical="center"/>
    </xf>
    <xf numFmtId="0" fontId="45" fillId="0" borderId="91" xfId="1" applyFont="1" applyBorder="1" applyAlignment="1">
      <alignment horizontal="center" vertical="center"/>
    </xf>
    <xf numFmtId="0" fontId="58" fillId="0" borderId="92" xfId="1" applyFont="1" applyBorder="1" applyAlignment="1">
      <alignment horizontal="center" vertical="center"/>
    </xf>
    <xf numFmtId="0" fontId="45" fillId="0" borderId="92" xfId="1" applyFont="1" applyBorder="1" applyAlignment="1">
      <alignment horizontal="left" vertical="center"/>
    </xf>
    <xf numFmtId="0" fontId="45" fillId="0" borderId="92" xfId="1" applyFont="1" applyBorder="1" applyAlignment="1">
      <alignment horizontal="center" vertical="center"/>
    </xf>
    <xf numFmtId="0" fontId="45" fillId="0" borderId="92" xfId="1" applyFont="1" applyBorder="1" applyAlignment="1">
      <alignment vertical="center"/>
    </xf>
    <xf numFmtId="0" fontId="45" fillId="0" borderId="93" xfId="1" applyFont="1" applyBorder="1" applyAlignment="1">
      <alignment horizontal="center" vertical="center"/>
    </xf>
    <xf numFmtId="0" fontId="58" fillId="0" borderId="94" xfId="1" applyFont="1" applyBorder="1" applyAlignment="1">
      <alignment horizontal="center" vertical="center"/>
    </xf>
    <xf numFmtId="0" fontId="45" fillId="0" borderId="94" xfId="1" applyFont="1" applyBorder="1" applyAlignment="1">
      <alignment horizontal="left" vertical="center"/>
    </xf>
    <xf numFmtId="0" fontId="45" fillId="0" borderId="94" xfId="1" applyFont="1" applyBorder="1" applyAlignment="1">
      <alignment horizontal="center" vertical="center"/>
    </xf>
    <xf numFmtId="0" fontId="45" fillId="0" borderId="94" xfId="1" applyFont="1" applyBorder="1" applyAlignment="1">
      <alignment vertical="center"/>
    </xf>
    <xf numFmtId="0" fontId="45" fillId="0" borderId="95" xfId="1" applyFont="1" applyBorder="1" applyAlignment="1">
      <alignment horizontal="center" vertical="center"/>
    </xf>
    <xf numFmtId="0" fontId="58" fillId="0" borderId="96" xfId="1" applyFont="1" applyBorder="1" applyAlignment="1">
      <alignment horizontal="center" vertical="center"/>
    </xf>
    <xf numFmtId="0" fontId="45" fillId="0" borderId="97" xfId="1" applyFont="1" applyBorder="1" applyAlignment="1">
      <alignment horizontal="left" vertical="center"/>
    </xf>
    <xf numFmtId="0" fontId="45" fillId="0" borderId="98" xfId="1" applyFont="1" applyBorder="1" applyAlignment="1">
      <alignment horizontal="left" vertical="center"/>
    </xf>
    <xf numFmtId="0" fontId="45" fillId="0" borderId="97" xfId="1" applyFont="1" applyBorder="1" applyAlignment="1">
      <alignment horizontal="center" vertical="center"/>
    </xf>
    <xf numFmtId="0" fontId="45" fillId="0" borderId="96" xfId="1" applyFont="1" applyBorder="1" applyAlignment="1">
      <alignment horizontal="center" vertical="center"/>
    </xf>
    <xf numFmtId="0" fontId="45" fillId="0" borderId="97" xfId="1" applyFont="1" applyBorder="1" applyAlignment="1">
      <alignment vertical="center"/>
    </xf>
    <xf numFmtId="0" fontId="45" fillId="0" borderId="98" xfId="1" applyFont="1" applyBorder="1" applyAlignment="1">
      <alignment horizontal="center" vertical="center"/>
    </xf>
    <xf numFmtId="0" fontId="58" fillId="0" borderId="73" xfId="1" applyFont="1" applyBorder="1" applyAlignment="1">
      <alignment horizontal="center" vertical="center"/>
    </xf>
    <xf numFmtId="0" fontId="45" fillId="0" borderId="99" xfId="1" applyFont="1" applyBorder="1" applyAlignment="1">
      <alignment horizontal="left" vertical="center"/>
    </xf>
    <xf numFmtId="0" fontId="45" fillId="0" borderId="100" xfId="1" applyFont="1" applyBorder="1" applyAlignment="1">
      <alignment horizontal="left" vertical="center"/>
    </xf>
    <xf numFmtId="0" fontId="45" fillId="0" borderId="99" xfId="1" applyFont="1" applyBorder="1" applyAlignment="1">
      <alignment horizontal="center" vertical="center"/>
    </xf>
    <xf numFmtId="0" fontId="45" fillId="0" borderId="73" xfId="1" applyFont="1" applyBorder="1" applyAlignment="1">
      <alignment horizontal="center" vertical="center"/>
    </xf>
    <xf numFmtId="0" fontId="45" fillId="0" borderId="99" xfId="1" applyFont="1" applyBorder="1" applyAlignment="1">
      <alignment vertical="center"/>
    </xf>
    <xf numFmtId="0" fontId="45" fillId="0" borderId="100" xfId="1" applyFont="1" applyBorder="1" applyAlignment="1">
      <alignment horizontal="center" vertical="center"/>
    </xf>
    <xf numFmtId="0" fontId="52" fillId="0" borderId="75" xfId="1" applyFont="1" applyBorder="1" applyAlignment="1">
      <alignment vertical="center"/>
    </xf>
    <xf numFmtId="0" fontId="60" fillId="0" borderId="78" xfId="1" applyFont="1" applyBorder="1" applyAlignment="1">
      <alignment horizontal="center" vertical="center"/>
    </xf>
    <xf numFmtId="0" fontId="55" fillId="0" borderId="79" xfId="1" applyFont="1" applyBorder="1" applyAlignment="1">
      <alignment horizontal="left" vertical="center"/>
    </xf>
    <xf numFmtId="0" fontId="45" fillId="0" borderId="80" xfId="1" applyFont="1" applyBorder="1" applyAlignment="1">
      <alignment horizontal="center" vertical="center"/>
    </xf>
    <xf numFmtId="0" fontId="60" fillId="0" borderId="79" xfId="1" applyFont="1" applyBorder="1" applyAlignment="1">
      <alignment horizontal="center" vertical="center"/>
    </xf>
    <xf numFmtId="0" fontId="65" fillId="0" borderId="79" xfId="1" applyFont="1" applyBorder="1" applyAlignment="1">
      <alignment horizontal="center" vertical="center"/>
    </xf>
    <xf numFmtId="0" fontId="55" fillId="0" borderId="79" xfId="1" applyFont="1" applyBorder="1" applyAlignment="1">
      <alignment vertical="center"/>
    </xf>
    <xf numFmtId="0" fontId="0" fillId="0" borderId="0" xfId="1" applyFont="1" applyAlignment="1">
      <alignment vertical="center" wrapText="1"/>
    </xf>
    <xf numFmtId="0" fontId="59" fillId="0" borderId="79" xfId="1" applyFont="1" applyBorder="1" applyAlignment="1">
      <alignment horizontal="center" vertical="center"/>
    </xf>
    <xf numFmtId="0" fontId="60" fillId="0" borderId="82" xfId="1" applyFont="1" applyBorder="1" applyAlignment="1">
      <alignment horizontal="center" vertical="center"/>
    </xf>
    <xf numFmtId="0" fontId="66" fillId="0" borderId="82" xfId="1" applyFont="1" applyBorder="1" applyAlignment="1">
      <alignment horizontal="left" vertical="center"/>
    </xf>
    <xf numFmtId="0" fontId="45" fillId="0" borderId="83" xfId="1" applyFont="1" applyBorder="1" applyAlignment="1">
      <alignment horizontal="center" vertical="center"/>
    </xf>
    <xf numFmtId="0" fontId="45" fillId="0" borderId="82" xfId="1" applyFont="1" applyBorder="1" applyAlignment="1">
      <alignment vertical="center"/>
    </xf>
    <xf numFmtId="0" fontId="65" fillId="0" borderId="78" xfId="1" applyFont="1" applyBorder="1" applyAlignment="1">
      <alignment horizontal="center" vertical="center"/>
    </xf>
    <xf numFmtId="0" fontId="55" fillId="0" borderId="78" xfId="1" applyFont="1" applyBorder="1" applyAlignment="1">
      <alignment horizontal="left" vertical="center"/>
    </xf>
    <xf numFmtId="0" fontId="45" fillId="0" borderId="76" xfId="1" applyFont="1" applyBorder="1" applyAlignment="1">
      <alignment horizontal="center" vertical="center"/>
    </xf>
    <xf numFmtId="0" fontId="45" fillId="0" borderId="78" xfId="1" applyFont="1" applyBorder="1" applyAlignment="1">
      <alignment horizontal="center" vertical="center"/>
    </xf>
    <xf numFmtId="0" fontId="45" fillId="0" borderId="78" xfId="1" applyFont="1" applyBorder="1" applyAlignment="1">
      <alignment vertical="center"/>
    </xf>
    <xf numFmtId="0" fontId="45" fillId="0" borderId="101" xfId="1" applyFont="1" applyBorder="1" applyAlignment="1">
      <alignment horizontal="center" vertical="center"/>
    </xf>
    <xf numFmtId="0" fontId="60" fillId="0" borderId="87" xfId="1" applyFont="1" applyBorder="1" applyAlignment="1">
      <alignment horizontal="center" vertical="center"/>
    </xf>
    <xf numFmtId="0" fontId="45" fillId="0" borderId="88" xfId="1" applyFont="1" applyBorder="1" applyAlignment="1">
      <alignment horizontal="center" vertical="center"/>
    </xf>
    <xf numFmtId="0" fontId="60" fillId="0" borderId="85" xfId="1" applyFont="1" applyBorder="1" applyAlignment="1">
      <alignment horizontal="center" vertical="center"/>
    </xf>
    <xf numFmtId="0" fontId="45" fillId="0" borderId="85" xfId="1" applyFont="1" applyBorder="1" applyAlignment="1">
      <alignment vertical="center"/>
    </xf>
    <xf numFmtId="0" fontId="28" fillId="3" borderId="11" xfId="0" applyFont="1" applyFill="1" applyBorder="1" applyAlignment="1" applyProtection="1">
      <alignment horizontal="center" vertical="center"/>
      <protection locked="0"/>
    </xf>
    <xf numFmtId="0" fontId="18" fillId="0" borderId="48" xfId="4" applyFont="1" applyBorder="1" applyAlignment="1">
      <alignment horizontal="center" vertical="center" wrapText="1"/>
    </xf>
    <xf numFmtId="0" fontId="46" fillId="0" borderId="0" xfId="4" applyFont="1" applyAlignment="1">
      <alignment horizontal="left" vertical="center" wrapText="1"/>
    </xf>
    <xf numFmtId="0" fontId="46" fillId="0" borderId="0" xfId="4" applyFont="1" applyAlignment="1">
      <alignment horizontal="center" vertical="center" wrapText="1"/>
    </xf>
    <xf numFmtId="0" fontId="19" fillId="0" borderId="15" xfId="4" applyFont="1" applyBorder="1" applyAlignment="1">
      <alignment horizontal="left" vertical="center" wrapText="1"/>
    </xf>
    <xf numFmtId="0" fontId="23" fillId="0" borderId="26" xfId="4" applyFont="1" applyBorder="1" applyAlignment="1">
      <alignment vertical="center"/>
    </xf>
    <xf numFmtId="0" fontId="23" fillId="0" borderId="27" xfId="4" applyFont="1" applyBorder="1" applyAlignment="1">
      <alignment vertical="center" wrapText="1"/>
    </xf>
    <xf numFmtId="0" fontId="23" fillId="0" borderId="28" xfId="4" applyFont="1" applyBorder="1" applyAlignment="1">
      <alignment vertical="center"/>
    </xf>
    <xf numFmtId="0" fontId="23" fillId="0" borderId="49" xfId="4" applyFont="1" applyBorder="1" applyAlignment="1">
      <alignment vertical="center" wrapText="1"/>
    </xf>
    <xf numFmtId="0" fontId="37" fillId="0" borderId="42" xfId="4" applyFont="1" applyBorder="1" applyAlignment="1" applyProtection="1">
      <alignment vertical="center" wrapText="1"/>
      <protection locked="0"/>
    </xf>
    <xf numFmtId="0" fontId="37" fillId="0" borderId="43" xfId="4" applyFont="1" applyBorder="1" applyAlignment="1" applyProtection="1">
      <alignment horizontal="center" vertical="center" wrapText="1"/>
      <protection locked="0"/>
    </xf>
    <xf numFmtId="0" fontId="56" fillId="0" borderId="0" xfId="1" applyFont="1"/>
    <xf numFmtId="0" fontId="28" fillId="0" borderId="18" xfId="1" applyFont="1" applyBorder="1" applyAlignment="1" applyProtection="1">
      <alignment horizontal="center"/>
      <protection locked="0"/>
    </xf>
    <xf numFmtId="0" fontId="28" fillId="0" borderId="0" xfId="1" applyFont="1" applyProtection="1">
      <protection locked="0"/>
    </xf>
    <xf numFmtId="0" fontId="3" fillId="0" borderId="0" xfId="10" applyAlignment="1">
      <alignment horizontal="center"/>
    </xf>
    <xf numFmtId="0" fontId="26" fillId="0" borderId="0" xfId="1" applyFont="1" applyAlignment="1">
      <alignment horizontal="center"/>
    </xf>
    <xf numFmtId="0" fontId="26" fillId="0" borderId="2" xfId="1" applyFont="1" applyBorder="1" applyAlignment="1">
      <alignment horizontal="center"/>
    </xf>
    <xf numFmtId="0" fontId="26" fillId="0" borderId="2" xfId="1" applyFont="1" applyBorder="1"/>
    <xf numFmtId="0" fontId="26" fillId="0" borderId="2" xfId="1" applyFont="1" applyBorder="1" applyAlignment="1">
      <alignment horizontal="center" vertical="center"/>
    </xf>
    <xf numFmtId="0" fontId="56" fillId="0" borderId="2" xfId="1" applyFont="1" applyBorder="1" applyAlignment="1">
      <alignment horizontal="center" vertical="center"/>
    </xf>
    <xf numFmtId="0" fontId="26" fillId="0" borderId="0" xfId="1" applyFont="1" applyAlignment="1">
      <alignment horizontal="center" vertical="center"/>
    </xf>
    <xf numFmtId="0" fontId="56" fillId="0" borderId="0" xfId="1" applyFont="1" applyAlignment="1">
      <alignment horizontal="center" vertical="center"/>
    </xf>
    <xf numFmtId="0" fontId="26" fillId="0" borderId="0" xfId="1" applyFont="1" applyAlignment="1">
      <alignment wrapText="1"/>
    </xf>
    <xf numFmtId="0" fontId="26" fillId="0" borderId="0" xfId="1" applyFont="1" applyAlignment="1">
      <alignment horizontal="center" wrapText="1"/>
    </xf>
    <xf numFmtId="0" fontId="56" fillId="0" borderId="18" xfId="1" applyFont="1" applyBorder="1" applyAlignment="1" applyProtection="1">
      <alignment horizontal="center" vertical="center"/>
      <protection locked="0"/>
    </xf>
    <xf numFmtId="0" fontId="30" fillId="0" borderId="0" xfId="1" applyFont="1" applyAlignment="1">
      <alignment horizontal="left" vertical="center"/>
    </xf>
    <xf numFmtId="0" fontId="30" fillId="0" borderId="0" xfId="1" applyFont="1" applyAlignment="1">
      <alignment horizontal="right" vertical="center"/>
    </xf>
    <xf numFmtId="166" fontId="30" fillId="0" borderId="0" xfId="1" applyNumberFormat="1" applyFont="1"/>
    <xf numFmtId="166" fontId="30" fillId="0" borderId="0" xfId="1" applyNumberFormat="1" applyFont="1" applyAlignment="1">
      <alignment horizontal="left" vertical="center"/>
    </xf>
    <xf numFmtId="0" fontId="37" fillId="0" borderId="0" xfId="10" applyFont="1" applyAlignment="1">
      <alignment horizontal="left"/>
    </xf>
    <xf numFmtId="0" fontId="27" fillId="0" borderId="0" xfId="1" applyFont="1"/>
    <xf numFmtId="0" fontId="19" fillId="0" borderId="0" xfId="4" applyFont="1" applyAlignment="1" applyProtection="1">
      <alignment horizontal="left" vertical="center" wrapText="1"/>
      <protection locked="0"/>
    </xf>
    <xf numFmtId="0" fontId="69" fillId="0" borderId="0" xfId="1" applyFont="1" applyAlignment="1">
      <alignment vertical="center"/>
    </xf>
    <xf numFmtId="0" fontId="28" fillId="0" borderId="18" xfId="1" applyFont="1" applyBorder="1" applyAlignment="1" applyProtection="1">
      <alignment horizontal="center" vertical="center"/>
      <protection locked="0"/>
    </xf>
    <xf numFmtId="0" fontId="28" fillId="0" borderId="19" xfId="1" applyFont="1" applyBorder="1" applyAlignment="1" applyProtection="1">
      <alignment horizontal="center" vertical="center"/>
      <protection locked="0"/>
    </xf>
    <xf numFmtId="0" fontId="48" fillId="0" borderId="0" xfId="0" applyFont="1" applyAlignment="1">
      <alignment vertical="center" wrapText="1"/>
    </xf>
    <xf numFmtId="0" fontId="49" fillId="0" borderId="0" xfId="0" applyFont="1" applyAlignment="1">
      <alignment vertical="center"/>
    </xf>
    <xf numFmtId="0" fontId="21" fillId="0" borderId="6" xfId="4" applyFont="1" applyBorder="1" applyAlignment="1">
      <alignment horizontal="right" vertical="center"/>
    </xf>
    <xf numFmtId="0" fontId="21"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1" fillId="4" borderId="20" xfId="1" applyFont="1" applyFill="1" applyBorder="1" applyAlignment="1">
      <alignment horizontal="center" vertical="center" textRotation="60" wrapText="1"/>
    </xf>
    <xf numFmtId="49" fontId="28" fillId="4" borderId="18" xfId="1" applyNumberFormat="1" applyFont="1" applyFill="1" applyBorder="1" applyAlignment="1" applyProtection="1">
      <alignment horizontal="center" vertical="center"/>
      <protection locked="0"/>
    </xf>
    <xf numFmtId="167" fontId="23" fillId="0" borderId="65" xfId="4" applyNumberFormat="1" applyFont="1" applyBorder="1" applyAlignment="1" applyProtection="1">
      <alignment horizontal="center" vertical="center"/>
      <protection locked="0"/>
    </xf>
    <xf numFmtId="0" fontId="23" fillId="0" borderId="65" xfId="4" applyFont="1" applyBorder="1" applyAlignment="1" applyProtection="1">
      <alignment horizontal="center" vertical="center" wrapText="1"/>
      <protection locked="0"/>
    </xf>
    <xf numFmtId="0" fontId="23" fillId="0" borderId="6" xfId="4" applyFont="1" applyBorder="1" applyAlignment="1">
      <alignment horizontal="center" vertical="center" wrapText="1"/>
    </xf>
    <xf numFmtId="0" fontId="23" fillId="3" borderId="10" xfId="4" applyFont="1" applyFill="1" applyBorder="1" applyAlignment="1" applyProtection="1">
      <alignment horizontal="center" vertical="center"/>
      <protection locked="0"/>
    </xf>
    <xf numFmtId="0" fontId="23" fillId="3" borderId="25" xfId="4" applyFont="1" applyFill="1" applyBorder="1" applyAlignment="1" applyProtection="1">
      <alignment horizontal="center" vertical="center"/>
      <protection locked="0"/>
    </xf>
    <xf numFmtId="0" fontId="23" fillId="3" borderId="5" xfId="4" applyFont="1" applyFill="1" applyBorder="1" applyAlignment="1" applyProtection="1">
      <alignment horizontal="center" vertical="center"/>
      <protection locked="0"/>
    </xf>
    <xf numFmtId="0" fontId="16" fillId="0" borderId="0" xfId="8" applyFont="1" applyAlignment="1" applyProtection="1">
      <alignment horizontal="left"/>
      <protection locked="0"/>
    </xf>
    <xf numFmtId="0" fontId="23" fillId="3" borderId="15" xfId="4" applyFont="1" applyFill="1" applyBorder="1" applyAlignment="1" applyProtection="1">
      <alignment horizontal="center" vertical="center" wrapText="1"/>
      <protection locked="0"/>
    </xf>
    <xf numFmtId="0" fontId="28" fillId="0" borderId="19" xfId="1" applyFont="1" applyBorder="1" applyAlignment="1" applyProtection="1">
      <alignment horizontal="left" wrapText="1"/>
      <protection locked="0"/>
    </xf>
    <xf numFmtId="0" fontId="28" fillId="0" borderId="18" xfId="1" applyFont="1" applyBorder="1" applyAlignment="1" applyProtection="1">
      <alignment horizontal="left" wrapText="1"/>
      <protection locked="0"/>
    </xf>
    <xf numFmtId="49" fontId="28" fillId="0" borderId="18" xfId="1" applyNumberFormat="1" applyFont="1" applyBorder="1" applyAlignment="1" applyProtection="1">
      <alignment horizontal="center" vertical="center"/>
      <protection locked="0"/>
    </xf>
    <xf numFmtId="0" fontId="28" fillId="4" borderId="18" xfId="1" applyFont="1" applyFill="1" applyBorder="1" applyAlignment="1" applyProtection="1">
      <alignment horizontal="center" vertical="center"/>
      <protection locked="0"/>
    </xf>
    <xf numFmtId="49" fontId="28" fillId="0" borderId="18" xfId="1" applyNumberFormat="1" applyFont="1" applyBorder="1" applyProtection="1">
      <protection locked="0"/>
    </xf>
    <xf numFmtId="49" fontId="28" fillId="0" borderId="18" xfId="1" applyNumberFormat="1" applyFont="1" applyBorder="1" applyAlignment="1" applyProtection="1">
      <alignment horizontal="center"/>
      <protection locked="0"/>
    </xf>
    <xf numFmtId="0" fontId="17" fillId="0" borderId="0" xfId="4" applyFont="1" applyAlignment="1">
      <alignment horizontal="center" vertical="center" wrapText="1"/>
    </xf>
    <xf numFmtId="0" fontId="21" fillId="0" borderId="0" xfId="4" applyFont="1" applyAlignment="1">
      <alignment horizontal="center"/>
    </xf>
    <xf numFmtId="0" fontId="17" fillId="0" borderId="0" xfId="4" applyFont="1" applyAlignment="1">
      <alignment horizontal="center"/>
    </xf>
    <xf numFmtId="0" fontId="21" fillId="0" borderId="0" xfId="4" applyFont="1" applyAlignment="1">
      <alignment horizontal="center" vertical="center"/>
    </xf>
    <xf numFmtId="0" fontId="21" fillId="0" borderId="0" xfId="4" applyFont="1" applyAlignment="1">
      <alignment horizontal="left"/>
    </xf>
    <xf numFmtId="49" fontId="21" fillId="0" borderId="0" xfId="4" applyNumberFormat="1" applyFont="1" applyAlignment="1">
      <alignment horizontal="left"/>
    </xf>
    <xf numFmtId="0" fontId="19" fillId="0" borderId="10" xfId="4" applyFont="1" applyBorder="1" applyAlignment="1">
      <alignment horizontal="left" vertical="center" wrapText="1"/>
    </xf>
    <xf numFmtId="0" fontId="19" fillId="0" borderId="11" xfId="4" applyFont="1" applyBorder="1" applyAlignment="1">
      <alignment horizontal="left" vertical="center" wrapText="1"/>
    </xf>
    <xf numFmtId="0" fontId="18" fillId="0" borderId="0" xfId="4" applyFont="1" applyAlignment="1">
      <alignment horizontal="left"/>
    </xf>
    <xf numFmtId="0" fontId="20" fillId="0" borderId="1" xfId="4" applyFont="1" applyBorder="1" applyAlignment="1">
      <alignment horizontal="left"/>
    </xf>
    <xf numFmtId="164" fontId="20" fillId="0" borderId="1" xfId="4" applyNumberFormat="1" applyFont="1" applyBorder="1" applyAlignment="1" applyProtection="1">
      <alignment horizontal="left"/>
      <protection locked="0"/>
    </xf>
    <xf numFmtId="0" fontId="18" fillId="0" borderId="0" xfId="4" applyFont="1" applyAlignment="1">
      <alignment horizontal="left" wrapText="1"/>
    </xf>
    <xf numFmtId="0" fontId="19" fillId="0" borderId="10" xfId="4" applyFont="1" applyBorder="1" applyAlignment="1">
      <alignment horizontal="left" vertical="center"/>
    </xf>
    <xf numFmtId="0" fontId="19" fillId="0" borderId="11" xfId="4" applyFont="1" applyBorder="1" applyAlignment="1">
      <alignment horizontal="left" vertical="center"/>
    </xf>
    <xf numFmtId="0" fontId="19" fillId="0" borderId="7" xfId="4" applyFont="1" applyBorder="1" applyAlignment="1">
      <alignment horizontal="left" vertical="center" wrapText="1"/>
    </xf>
    <xf numFmtId="0" fontId="19" fillId="0" borderId="6" xfId="4" applyFont="1" applyBorder="1" applyAlignment="1">
      <alignment horizontal="left" vertical="center" wrapText="1"/>
    </xf>
    <xf numFmtId="0" fontId="19" fillId="0" borderId="16" xfId="4" applyFont="1" applyBorder="1" applyAlignment="1">
      <alignment horizontal="center" vertical="center"/>
    </xf>
    <xf numFmtId="0" fontId="19" fillId="0" borderId="3" xfId="4" applyFont="1" applyBorder="1" applyAlignment="1">
      <alignment horizontal="center" vertical="center"/>
    </xf>
    <xf numFmtId="0" fontId="19" fillId="0" borderId="7" xfId="4" applyFont="1" applyBorder="1" applyAlignment="1">
      <alignment horizontal="left" vertical="top" wrapText="1"/>
    </xf>
    <xf numFmtId="0" fontId="19" fillId="0" borderId="6" xfId="4" applyFont="1" applyBorder="1" applyAlignment="1">
      <alignment horizontal="left" vertical="top" wrapText="1"/>
    </xf>
    <xf numFmtId="0" fontId="19" fillId="0" borderId="8" xfId="4" applyFont="1" applyBorder="1" applyAlignment="1">
      <alignment horizontal="left" vertical="top" wrapText="1"/>
    </xf>
    <xf numFmtId="0" fontId="19" fillId="0" borderId="16" xfId="4" applyFont="1" applyBorder="1" applyAlignment="1" applyProtection="1">
      <alignment horizontal="center" vertical="center"/>
      <protection locked="0"/>
    </xf>
    <xf numFmtId="0" fontId="19" fillId="0" borderId="3" xfId="4" applyFont="1" applyBorder="1" applyAlignment="1" applyProtection="1">
      <alignment horizontal="center" vertical="center"/>
      <protection locked="0"/>
    </xf>
    <xf numFmtId="0" fontId="16" fillId="2" borderId="16" xfId="4" quotePrefix="1" applyFont="1" applyFill="1" applyBorder="1" applyAlignment="1">
      <alignment horizontal="center" vertical="center"/>
    </xf>
    <xf numFmtId="0" fontId="16" fillId="2" borderId="3" xfId="4" quotePrefix="1" applyFont="1" applyFill="1" applyBorder="1" applyAlignment="1">
      <alignment horizontal="center" vertical="center"/>
    </xf>
    <xf numFmtId="0" fontId="18" fillId="0" borderId="4" xfId="4" applyFont="1" applyBorder="1" applyAlignment="1" applyProtection="1">
      <alignment horizontal="left" vertical="top" wrapText="1"/>
      <protection locked="0"/>
    </xf>
    <xf numFmtId="0" fontId="18" fillId="0" borderId="1" xfId="4" applyFont="1" applyBorder="1" applyAlignment="1" applyProtection="1">
      <alignment horizontal="left" vertical="top" wrapText="1"/>
      <protection locked="0"/>
    </xf>
    <xf numFmtId="0" fontId="18" fillId="0" borderId="12" xfId="4" applyFont="1" applyBorder="1" applyAlignment="1" applyProtection="1">
      <alignment horizontal="left" vertical="top" wrapText="1"/>
      <protection locked="0"/>
    </xf>
    <xf numFmtId="0" fontId="19" fillId="0" borderId="7" xfId="4" applyFont="1" applyBorder="1" applyAlignment="1">
      <alignment horizontal="left" vertical="center"/>
    </xf>
    <xf numFmtId="0" fontId="19" fillId="0" borderId="8" xfId="4" applyFont="1" applyBorder="1" applyAlignment="1">
      <alignment horizontal="left" vertical="center"/>
    </xf>
    <xf numFmtId="0" fontId="19" fillId="0" borderId="2" xfId="4" applyFont="1" applyBorder="1" applyAlignment="1" applyProtection="1">
      <alignment horizontal="left" vertical="top" wrapText="1"/>
      <protection locked="0"/>
    </xf>
    <xf numFmtId="0" fontId="19" fillId="0" borderId="2" xfId="4" applyFont="1" applyBorder="1" applyAlignment="1">
      <alignment horizontal="center" vertical="center" wrapText="1"/>
    </xf>
    <xf numFmtId="0" fontId="19" fillId="0" borderId="2" xfId="4" applyFont="1" applyBorder="1" applyAlignment="1" applyProtection="1">
      <alignment horizontal="center" vertical="center"/>
      <protection locked="0"/>
    </xf>
    <xf numFmtId="0" fontId="16" fillId="2" borderId="3" xfId="4" applyFont="1" applyFill="1" applyBorder="1" applyAlignment="1">
      <alignment horizontal="center" vertical="center"/>
    </xf>
    <xf numFmtId="0" fontId="18" fillId="0" borderId="4" xfId="4" applyFont="1" applyBorder="1" applyAlignment="1" applyProtection="1">
      <alignment horizontal="left" vertical="top"/>
      <protection locked="0"/>
    </xf>
    <xf numFmtId="0" fontId="18" fillId="0" borderId="1" xfId="4" applyFont="1" applyBorder="1" applyAlignment="1" applyProtection="1">
      <alignment horizontal="left" vertical="top"/>
      <protection locked="0"/>
    </xf>
    <xf numFmtId="0" fontId="18" fillId="0" borderId="12" xfId="4" applyFont="1" applyBorder="1" applyAlignment="1" applyProtection="1">
      <alignment horizontal="left" vertical="top"/>
      <protection locked="0"/>
    </xf>
    <xf numFmtId="0" fontId="20" fillId="0" borderId="6" xfId="4" applyFont="1" applyBorder="1" applyAlignment="1">
      <alignment horizontal="left" vertical="center" wrapText="1"/>
    </xf>
    <xf numFmtId="0" fontId="20" fillId="0" borderId="1" xfId="4" applyFont="1" applyBorder="1" applyAlignment="1">
      <alignment horizontal="center"/>
    </xf>
    <xf numFmtId="0" fontId="21" fillId="0" borderId="6" xfId="4" applyFont="1" applyBorder="1" applyAlignment="1">
      <alignment horizontal="left" vertical="center" wrapText="1"/>
    </xf>
    <xf numFmtId="0" fontId="21" fillId="0" borderId="6" xfId="4" applyFont="1" applyBorder="1" applyAlignment="1">
      <alignment horizontal="left" vertical="top" wrapText="1"/>
    </xf>
    <xf numFmtId="0" fontId="21" fillId="0" borderId="6" xfId="4" applyFont="1" applyBorder="1" applyAlignment="1">
      <alignment horizontal="left" vertical="top"/>
    </xf>
    <xf numFmtId="0" fontId="13" fillId="0" borderId="1" xfId="4" applyBorder="1" applyAlignment="1" applyProtection="1">
      <alignment horizontal="center"/>
      <protection locked="0"/>
    </xf>
    <xf numFmtId="0" fontId="11" fillId="0" borderId="1" xfId="4" applyFont="1" applyBorder="1" applyAlignment="1" applyProtection="1">
      <alignment horizontal="center"/>
      <protection locked="0"/>
    </xf>
    <xf numFmtId="0" fontId="21" fillId="0" borderId="15" xfId="4" applyFont="1" applyBorder="1" applyAlignment="1">
      <alignment horizontal="left" vertical="top" wrapText="1"/>
    </xf>
    <xf numFmtId="0" fontId="21" fillId="0" borderId="14" xfId="4" applyFont="1" applyBorder="1" applyAlignment="1">
      <alignment horizontal="left" vertical="top" wrapText="1"/>
    </xf>
    <xf numFmtId="0" fontId="20" fillId="0" borderId="1" xfId="4" applyFont="1" applyBorder="1" applyAlignment="1" applyProtection="1">
      <alignment horizontal="center"/>
      <protection locked="0"/>
    </xf>
    <xf numFmtId="0" fontId="13" fillId="0" borderId="1" xfId="4" applyBorder="1" applyAlignment="1">
      <alignment horizontal="center"/>
    </xf>
    <xf numFmtId="0" fontId="11" fillId="0" borderId="1" xfId="4" applyFont="1" applyBorder="1" applyAlignment="1">
      <alignment horizontal="center"/>
    </xf>
    <xf numFmtId="0" fontId="20" fillId="0" borderId="0" xfId="8" applyFont="1" applyAlignment="1">
      <alignment horizontal="center" vertical="center" wrapText="1"/>
    </xf>
    <xf numFmtId="0" fontId="24" fillId="0" borderId="0" xfId="8" applyFont="1" applyAlignment="1">
      <alignment horizontal="center" vertical="center" wrapText="1"/>
    </xf>
    <xf numFmtId="0" fontId="33" fillId="0" borderId="0" xfId="8" applyFont="1" applyAlignment="1">
      <alignment horizontal="center" vertical="center" wrapText="1"/>
    </xf>
    <xf numFmtId="0" fontId="33" fillId="0" borderId="0" xfId="8" applyFont="1" applyAlignment="1">
      <alignment horizontal="center" vertical="center"/>
    </xf>
    <xf numFmtId="0" fontId="19" fillId="0" borderId="0" xfId="8" applyFont="1" applyAlignment="1">
      <alignment horizontal="center" vertical="center"/>
    </xf>
    <xf numFmtId="0" fontId="32" fillId="0" borderId="0" xfId="8" applyFont="1" applyAlignment="1" applyProtection="1">
      <alignment horizontal="center" vertical="center"/>
      <protection locked="0"/>
    </xf>
    <xf numFmtId="0" fontId="23" fillId="0" borderId="0" xfId="4" applyFont="1" applyAlignment="1">
      <alignment horizontal="center" vertical="center" wrapText="1"/>
    </xf>
    <xf numFmtId="165" fontId="16" fillId="0" borderId="0" xfId="8" applyNumberFormat="1" applyFont="1" applyAlignment="1" applyProtection="1">
      <alignment horizontal="left"/>
      <protection locked="0"/>
    </xf>
    <xf numFmtId="0" fontId="21" fillId="0" borderId="11" xfId="4" applyFont="1" applyBorder="1" applyAlignment="1">
      <alignment horizontal="center" vertical="center"/>
    </xf>
    <xf numFmtId="0" fontId="25" fillId="0" borderId="2" xfId="4" applyFont="1" applyBorder="1" applyAlignment="1">
      <alignment horizontal="center" vertical="center" wrapText="1"/>
    </xf>
    <xf numFmtId="0" fontId="25" fillId="0" borderId="31" xfId="4" applyFont="1" applyBorder="1" applyAlignment="1">
      <alignment horizontal="left" vertical="center" wrapText="1"/>
    </xf>
    <xf numFmtId="0" fontId="21" fillId="0" borderId="11" xfId="4" applyFont="1" applyBorder="1" applyAlignment="1">
      <alignment horizontal="left" vertical="center" wrapText="1"/>
    </xf>
    <xf numFmtId="0" fontId="21" fillId="0" borderId="5" xfId="4" applyFont="1" applyBorder="1" applyAlignment="1">
      <alignment horizontal="left" vertical="center" wrapText="1"/>
    </xf>
    <xf numFmtId="0" fontId="21" fillId="0" borderId="47" xfId="4" applyFont="1" applyBorder="1" applyAlignment="1">
      <alignment horizontal="center" vertical="center" wrapText="1"/>
    </xf>
    <xf numFmtId="0" fontId="21" fillId="0" borderId="35" xfId="4" applyFont="1" applyBorder="1" applyAlignment="1">
      <alignment horizontal="center" vertical="center" wrapText="1"/>
    </xf>
    <xf numFmtId="0" fontId="21" fillId="0" borderId="60" xfId="4" applyFont="1" applyBorder="1" applyAlignment="1">
      <alignment horizontal="center" vertical="center" wrapText="1"/>
    </xf>
    <xf numFmtId="0" fontId="21" fillId="0" borderId="28" xfId="4" applyFont="1" applyBorder="1" applyAlignment="1">
      <alignment horizontal="center" vertical="center" wrapText="1"/>
    </xf>
    <xf numFmtId="0" fontId="21" fillId="0" borderId="1" xfId="4" applyFont="1" applyBorder="1" applyAlignment="1">
      <alignment horizontal="center" vertical="center" wrapText="1"/>
    </xf>
    <xf numFmtId="0" fontId="21" fillId="0" borderId="12" xfId="4" applyFont="1" applyBorder="1" applyAlignment="1">
      <alignment horizontal="center" vertical="center" wrapText="1"/>
    </xf>
    <xf numFmtId="0" fontId="21" fillId="0" borderId="31" xfId="4" applyFont="1" applyBorder="1" applyAlignment="1">
      <alignment horizontal="left" vertical="center" wrapText="1"/>
    </xf>
    <xf numFmtId="0" fontId="37" fillId="0" borderId="2" xfId="4" applyFont="1" applyBorder="1" applyAlignment="1">
      <alignment horizontal="center" vertical="center" wrapText="1"/>
    </xf>
    <xf numFmtId="0" fontId="37" fillId="0" borderId="30"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0" xfId="4" applyFont="1" applyBorder="1" applyAlignment="1">
      <alignment horizontal="center" vertical="center" wrapText="1"/>
    </xf>
    <xf numFmtId="0" fontId="21" fillId="0" borderId="42" xfId="4" applyFont="1" applyBorder="1" applyAlignment="1">
      <alignment horizontal="center" vertical="center" wrapText="1"/>
    </xf>
    <xf numFmtId="0" fontId="25" fillId="0" borderId="30" xfId="4" applyFont="1" applyBorder="1" applyAlignment="1">
      <alignment horizontal="center" vertical="center" wrapText="1"/>
    </xf>
    <xf numFmtId="0" fontId="21" fillId="0" borderId="46" xfId="4" applyFont="1" applyBorder="1" applyAlignment="1">
      <alignment horizontal="center" vertical="center" wrapText="1"/>
    </xf>
    <xf numFmtId="0" fontId="21" fillId="0" borderId="41" xfId="4" applyFont="1" applyBorder="1" applyAlignment="1">
      <alignment horizontal="left" vertical="center" wrapText="1"/>
    </xf>
    <xf numFmtId="0" fontId="21" fillId="0" borderId="42" xfId="4" applyFont="1" applyBorder="1" applyAlignment="1">
      <alignment horizontal="left" vertical="center" wrapText="1"/>
    </xf>
    <xf numFmtId="0" fontId="21" fillId="0" borderId="36" xfId="4" applyFont="1" applyBorder="1" applyAlignment="1">
      <alignment horizontal="center" vertical="center" wrapText="1"/>
    </xf>
    <xf numFmtId="0" fontId="21" fillId="0" borderId="37" xfId="4" applyFont="1" applyBorder="1" applyAlignment="1">
      <alignment horizontal="center" vertical="center" wrapText="1"/>
    </xf>
    <xf numFmtId="0" fontId="21" fillId="0" borderId="38" xfId="4" applyFont="1" applyBorder="1" applyAlignment="1">
      <alignment horizontal="center" vertical="center" wrapText="1"/>
    </xf>
    <xf numFmtId="0" fontId="19" fillId="0" borderId="40" xfId="4" applyFont="1" applyBorder="1" applyAlignment="1">
      <alignment horizontal="center" vertical="center"/>
    </xf>
    <xf numFmtId="0" fontId="19" fillId="0" borderId="54" xfId="4" applyFont="1" applyBorder="1" applyAlignment="1">
      <alignment horizontal="center" vertical="center"/>
    </xf>
    <xf numFmtId="0" fontId="21" fillId="0" borderId="32" xfId="4" applyFont="1" applyBorder="1" applyAlignment="1">
      <alignment horizontal="left" vertical="center"/>
    </xf>
    <xf numFmtId="0" fontId="21" fillId="0" borderId="15" xfId="4" applyFont="1" applyBorder="1" applyAlignment="1">
      <alignment horizontal="left" vertical="center"/>
    </xf>
    <xf numFmtId="0" fontId="21" fillId="0" borderId="33" xfId="4" applyFont="1" applyBorder="1" applyAlignment="1">
      <alignment horizontal="left" vertical="center"/>
    </xf>
    <xf numFmtId="0" fontId="21" fillId="0" borderId="2" xfId="4" applyFont="1" applyBorder="1" applyAlignment="1">
      <alignment horizontal="left" vertical="center" wrapText="1"/>
    </xf>
    <xf numFmtId="0" fontId="21" fillId="0" borderId="10" xfId="4" applyFont="1" applyBorder="1" applyAlignment="1">
      <alignment horizontal="left" vertical="center" wrapText="1"/>
    </xf>
    <xf numFmtId="0" fontId="25" fillId="0" borderId="10" xfId="4" applyFont="1" applyBorder="1" applyAlignment="1">
      <alignment horizontal="left" vertical="center" wrapText="1"/>
    </xf>
    <xf numFmtId="0" fontId="21" fillId="0" borderId="0" xfId="4" applyFont="1" applyAlignment="1">
      <alignment horizontal="left" vertical="center" wrapText="1"/>
    </xf>
    <xf numFmtId="0" fontId="37" fillId="0" borderId="24" xfId="4" applyFont="1" applyBorder="1" applyAlignment="1">
      <alignment horizontal="left" vertical="center" wrapText="1"/>
    </xf>
    <xf numFmtId="0" fontId="37" fillId="0" borderId="2" xfId="4" applyFont="1" applyBorder="1" applyAlignment="1">
      <alignment horizontal="left" vertical="center" wrapText="1"/>
    </xf>
    <xf numFmtId="0" fontId="37" fillId="0" borderId="30" xfId="4" applyFont="1" applyBorder="1" applyAlignment="1">
      <alignment horizontal="left" vertical="center" wrapText="1"/>
    </xf>
    <xf numFmtId="0" fontId="37" fillId="0" borderId="0" xfId="4" applyFont="1" applyAlignment="1">
      <alignment horizontal="left" vertical="center"/>
    </xf>
    <xf numFmtId="0" fontId="21" fillId="0" borderId="47" xfId="4" applyFont="1" applyBorder="1" applyAlignment="1">
      <alignment horizontal="left" vertical="center"/>
    </xf>
    <xf numFmtId="0" fontId="21" fillId="0" borderId="35" xfId="4" applyFont="1" applyBorder="1" applyAlignment="1">
      <alignment horizontal="left" vertical="center"/>
    </xf>
    <xf numFmtId="0" fontId="21" fillId="0" borderId="35" xfId="4" applyFont="1" applyBorder="1" applyAlignment="1" applyProtection="1">
      <alignment horizontal="left" vertical="center"/>
      <protection locked="0"/>
    </xf>
    <xf numFmtId="0" fontId="21" fillId="0" borderId="53" xfId="4" applyFont="1" applyBorder="1" applyAlignment="1" applyProtection="1">
      <alignment horizontal="left" vertical="center"/>
      <protection locked="0"/>
    </xf>
    <xf numFmtId="0" fontId="21" fillId="0" borderId="15" xfId="4" applyFont="1" applyBorder="1" applyAlignment="1" applyProtection="1">
      <alignment horizontal="left" vertical="center"/>
      <protection locked="0"/>
    </xf>
    <xf numFmtId="0" fontId="21" fillId="0" borderId="33" xfId="4" applyFont="1" applyBorder="1" applyAlignment="1" applyProtection="1">
      <alignment horizontal="left" vertical="center"/>
      <protection locked="0"/>
    </xf>
    <xf numFmtId="0" fontId="37" fillId="0" borderId="41" xfId="4" applyFont="1" applyBorder="1" applyAlignment="1">
      <alignment horizontal="left" vertical="center" wrapText="1"/>
    </xf>
    <xf numFmtId="0" fontId="37" fillId="0" borderId="42" xfId="4" applyFont="1" applyBorder="1" applyAlignment="1">
      <alignment horizontal="left" vertical="center" wrapText="1"/>
    </xf>
    <xf numFmtId="0" fontId="37" fillId="0" borderId="46" xfId="4" applyFont="1" applyBorder="1" applyAlignment="1">
      <alignment horizontal="left" vertical="center" wrapText="1"/>
    </xf>
    <xf numFmtId="0" fontId="21" fillId="0" borderId="0" xfId="4" applyFont="1" applyAlignment="1">
      <alignment horizontal="center" vertical="center" wrapText="1"/>
    </xf>
    <xf numFmtId="0" fontId="37" fillId="0" borderId="21" xfId="4" applyFont="1" applyBorder="1" applyAlignment="1">
      <alignment horizontal="left" vertical="center" wrapText="1"/>
    </xf>
    <xf numFmtId="0" fontId="37" fillId="0" borderId="22" xfId="4" applyFont="1" applyBorder="1" applyAlignment="1">
      <alignment horizontal="left" vertical="center" wrapText="1"/>
    </xf>
    <xf numFmtId="0" fontId="37" fillId="0" borderId="23" xfId="4" applyFont="1" applyBorder="1" applyAlignment="1">
      <alignment horizontal="left" vertical="center" wrapText="1"/>
    </xf>
    <xf numFmtId="0" fontId="25" fillId="0" borderId="36" xfId="4" applyFont="1" applyBorder="1" applyAlignment="1">
      <alignment horizontal="left" vertical="center" wrapText="1"/>
    </xf>
    <xf numFmtId="0" fontId="21" fillId="0" borderId="37" xfId="4" applyFont="1" applyBorder="1" applyAlignment="1">
      <alignment horizontal="left" vertical="center" wrapText="1"/>
    </xf>
    <xf numFmtId="0" fontId="21" fillId="0" borderId="0" xfId="4" applyFont="1" applyAlignment="1">
      <alignment horizontal="left" vertical="center"/>
    </xf>
    <xf numFmtId="0" fontId="19" fillId="0" borderId="58" xfId="4" applyFont="1" applyBorder="1" applyAlignment="1">
      <alignment horizontal="center" vertical="center"/>
    </xf>
    <xf numFmtId="0" fontId="19" fillId="0" borderId="50" xfId="4" applyFont="1" applyBorder="1" applyAlignment="1">
      <alignment horizontal="center" vertical="center"/>
    </xf>
    <xf numFmtId="0" fontId="21" fillId="0" borderId="43" xfId="4" applyFont="1" applyBorder="1" applyAlignment="1">
      <alignment horizontal="left" vertical="center" wrapText="1"/>
    </xf>
    <xf numFmtId="0" fontId="21" fillId="0" borderId="36" xfId="4" applyFont="1" applyBorder="1" applyAlignment="1">
      <alignment horizontal="left" vertical="center" wrapText="1"/>
    </xf>
    <xf numFmtId="0" fontId="37" fillId="0" borderId="26" xfId="4" applyFont="1" applyBorder="1" applyAlignment="1">
      <alignment horizontal="left" vertical="center" wrapText="1"/>
    </xf>
    <xf numFmtId="0" fontId="37" fillId="0" borderId="6" xfId="4" applyFont="1" applyBorder="1" applyAlignment="1">
      <alignment horizontal="left" vertical="center" wrapText="1"/>
    </xf>
    <xf numFmtId="0" fontId="37" fillId="0" borderId="27" xfId="4" applyFont="1" applyBorder="1" applyAlignment="1">
      <alignment horizontal="left" vertical="center" wrapText="1"/>
    </xf>
    <xf numFmtId="0" fontId="37" fillId="0" borderId="32" xfId="4" applyFont="1" applyBorder="1" applyAlignment="1">
      <alignment horizontal="left" vertical="center" wrapText="1"/>
    </xf>
    <xf numFmtId="0" fontId="37" fillId="0" borderId="15" xfId="4" applyFont="1" applyBorder="1" applyAlignment="1">
      <alignment horizontal="left" vertical="center" wrapText="1"/>
    </xf>
    <xf numFmtId="0" fontId="37" fillId="0" borderId="33" xfId="4" applyFont="1" applyBorder="1" applyAlignment="1">
      <alignment horizontal="left" vertical="center" wrapText="1"/>
    </xf>
    <xf numFmtId="0" fontId="21" fillId="0" borderId="31" xfId="4" applyFont="1" applyBorder="1" applyAlignment="1" applyProtection="1">
      <alignment horizontal="left" vertical="center" wrapText="1"/>
      <protection locked="0"/>
    </xf>
    <xf numFmtId="0" fontId="21" fillId="0" borderId="11" xfId="4" applyFont="1" applyBorder="1" applyAlignment="1" applyProtection="1">
      <alignment horizontal="left" vertical="center" wrapText="1"/>
      <protection locked="0"/>
    </xf>
    <xf numFmtId="0" fontId="21" fillId="0" borderId="5" xfId="4" applyFont="1" applyBorder="1" applyAlignment="1" applyProtection="1">
      <alignment horizontal="left" vertical="center" wrapText="1"/>
      <protection locked="0"/>
    </xf>
    <xf numFmtId="0" fontId="21" fillId="0" borderId="10" xfId="4" applyFont="1" applyBorder="1" applyAlignment="1" applyProtection="1">
      <alignment horizontal="left" vertical="center" wrapText="1"/>
      <protection locked="0"/>
    </xf>
    <xf numFmtId="0" fontId="21" fillId="0" borderId="34" xfId="4" applyFont="1" applyBorder="1" applyAlignment="1">
      <alignment horizontal="center" vertical="center" wrapText="1"/>
    </xf>
    <xf numFmtId="0" fontId="21" fillId="0" borderId="4" xfId="4" applyFont="1" applyBorder="1" applyAlignment="1">
      <alignment horizontal="center" vertical="center" wrapText="1"/>
    </xf>
    <xf numFmtId="0" fontId="21" fillId="0" borderId="53" xfId="4" applyFont="1" applyBorder="1" applyAlignment="1">
      <alignment horizontal="center" vertical="center" wrapText="1"/>
    </xf>
    <xf numFmtId="0" fontId="21" fillId="0" borderId="9" xfId="4" applyFont="1" applyBorder="1" applyAlignment="1">
      <alignment horizontal="center" vertical="center" wrapText="1"/>
    </xf>
    <xf numFmtId="0" fontId="21" fillId="0" borderId="49" xfId="4" applyFont="1" applyBorder="1" applyAlignment="1">
      <alignment horizontal="center" vertical="center" wrapText="1"/>
    </xf>
    <xf numFmtId="0" fontId="21" fillId="0" borderId="29" xfId="4" applyFont="1" applyBorder="1" applyAlignment="1">
      <alignment horizontal="center" vertical="center" wrapText="1"/>
    </xf>
    <xf numFmtId="0" fontId="21" fillId="0" borderId="25" xfId="4" applyFont="1" applyBorder="1" applyAlignment="1" applyProtection="1">
      <alignment horizontal="left" vertical="center" wrapText="1"/>
      <protection locked="0"/>
    </xf>
    <xf numFmtId="0" fontId="21" fillId="0" borderId="7" xfId="4" applyFont="1" applyBorder="1" applyAlignment="1">
      <alignment horizontal="center" vertical="center" wrapText="1"/>
    </xf>
    <xf numFmtId="0" fontId="21" fillId="0" borderId="6" xfId="4" applyFont="1" applyBorder="1" applyAlignment="1">
      <alignment horizontal="center" vertical="center" wrapText="1"/>
    </xf>
    <xf numFmtId="0" fontId="21" fillId="0" borderId="8" xfId="4" applyFont="1" applyBorder="1" applyAlignment="1">
      <alignment horizontal="center" vertical="center" wrapText="1"/>
    </xf>
    <xf numFmtId="0" fontId="21" fillId="0" borderId="16" xfId="4" applyFont="1" applyBorder="1" applyAlignment="1">
      <alignment horizontal="center" vertical="center" wrapText="1"/>
    </xf>
    <xf numFmtId="0" fontId="21" fillId="0" borderId="3" xfId="4" applyFont="1" applyBorder="1" applyAlignment="1">
      <alignment horizontal="center" vertical="center" wrapText="1"/>
    </xf>
    <xf numFmtId="0" fontId="21" fillId="0" borderId="39" xfId="4" applyFont="1" applyBorder="1" applyAlignment="1">
      <alignment horizontal="center" vertical="center" wrapText="1"/>
    </xf>
    <xf numFmtId="0" fontId="21" fillId="0" borderId="13" xfId="4" applyFont="1" applyBorder="1" applyAlignment="1">
      <alignment horizontal="center" vertical="center" wrapText="1"/>
    </xf>
    <xf numFmtId="0" fontId="21" fillId="0" borderId="22" xfId="4" applyFont="1" applyBorder="1" applyAlignment="1">
      <alignment horizontal="center" vertical="center" wrapText="1"/>
    </xf>
    <xf numFmtId="0" fontId="21" fillId="0" borderId="10" xfId="4" applyFont="1" applyBorder="1" applyAlignment="1">
      <alignment horizontal="center" vertical="center" wrapText="1"/>
    </xf>
    <xf numFmtId="0" fontId="21" fillId="0" borderId="11" xfId="4" applyFont="1" applyBorder="1" applyAlignment="1">
      <alignment horizontal="center" vertical="center" wrapText="1"/>
    </xf>
    <xf numFmtId="0" fontId="21" fillId="0" borderId="55" xfId="4" applyFont="1" applyBorder="1" applyAlignment="1">
      <alignment horizontal="right" vertical="center"/>
    </xf>
    <xf numFmtId="0" fontId="21" fillId="0" borderId="56" xfId="4" applyFont="1" applyBorder="1" applyAlignment="1">
      <alignment horizontal="right" vertical="center"/>
    </xf>
    <xf numFmtId="0" fontId="21" fillId="0" borderId="58" xfId="4" applyFont="1" applyBorder="1" applyAlignment="1">
      <alignment horizontal="left" vertical="center"/>
    </xf>
    <xf numFmtId="0" fontId="21" fillId="0" borderId="17" xfId="4" applyFont="1" applyBorder="1" applyAlignment="1">
      <alignment horizontal="left" vertical="center"/>
    </xf>
    <xf numFmtId="0" fontId="21" fillId="0" borderId="59" xfId="4" applyFont="1" applyBorder="1" applyAlignment="1">
      <alignment horizontal="left" vertical="center"/>
    </xf>
    <xf numFmtId="0" fontId="21" fillId="0" borderId="15" xfId="4" applyFont="1" applyBorder="1" applyAlignment="1">
      <alignment horizontal="left" vertical="center" wrapText="1"/>
    </xf>
    <xf numFmtId="0" fontId="21" fillId="0" borderId="10" xfId="4" applyFont="1" applyBorder="1" applyAlignment="1">
      <alignment horizontal="center" vertical="center"/>
    </xf>
    <xf numFmtId="0" fontId="21" fillId="0" borderId="43" xfId="4" applyFont="1" applyBorder="1" applyAlignment="1">
      <alignment horizontal="center" vertical="center" wrapText="1"/>
    </xf>
    <xf numFmtId="0" fontId="21" fillId="0" borderId="15" xfId="4" applyFont="1" applyBorder="1" applyAlignment="1">
      <alignment horizontal="center" vertical="center" wrapText="1"/>
    </xf>
    <xf numFmtId="0" fontId="21" fillId="0" borderId="43" xfId="4" applyFont="1" applyBorder="1" applyAlignment="1">
      <alignment horizontal="center" vertical="center"/>
    </xf>
    <xf numFmtId="0" fontId="21" fillId="0" borderId="15" xfId="4" applyFont="1" applyBorder="1" applyAlignment="1">
      <alignment horizontal="center" vertical="center"/>
    </xf>
    <xf numFmtId="0" fontId="21"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5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45" xfId="4" applyFont="1" applyBorder="1" applyAlignment="1">
      <alignment horizontal="left" vertical="center"/>
    </xf>
    <xf numFmtId="0" fontId="21" fillId="0" borderId="37" xfId="4" applyFont="1" applyBorder="1" applyAlignment="1">
      <alignment horizontal="left" vertical="center"/>
    </xf>
    <xf numFmtId="0" fontId="21" fillId="0" borderId="37" xfId="4" applyFont="1" applyBorder="1" applyAlignment="1" applyProtection="1">
      <alignment horizontal="left" vertical="center"/>
      <protection locked="0"/>
    </xf>
    <xf numFmtId="0" fontId="21" fillId="0" borderId="38" xfId="4" applyFont="1" applyBorder="1" applyAlignment="1" applyProtection="1">
      <alignment horizontal="left" vertical="center"/>
      <protection locked="0"/>
    </xf>
    <xf numFmtId="0" fontId="48" fillId="0" borderId="0" xfId="0" applyFont="1" applyAlignment="1">
      <alignment horizontal="center" vertical="center" wrapText="1"/>
    </xf>
    <xf numFmtId="0" fontId="49" fillId="0" borderId="0" xfId="0" applyFont="1" applyAlignment="1">
      <alignment horizontal="center" vertical="center"/>
    </xf>
    <xf numFmtId="0" fontId="5" fillId="0" borderId="0" xfId="8" applyAlignment="1">
      <alignment horizontal="center" vertical="center"/>
    </xf>
    <xf numFmtId="0" fontId="70" fillId="0" borderId="0" xfId="8" applyFont="1" applyAlignment="1">
      <alignment horizontal="center" vertical="center" wrapText="1"/>
    </xf>
    <xf numFmtId="0" fontId="21" fillId="0" borderId="0" xfId="8" applyFont="1" applyAlignment="1">
      <alignment horizontal="left" vertical="center" wrapText="1"/>
    </xf>
    <xf numFmtId="0" fontId="21" fillId="0" borderId="0" xfId="8" applyFont="1" applyAlignment="1">
      <alignment horizontal="left" vertical="center"/>
    </xf>
    <xf numFmtId="0" fontId="21" fillId="0" borderId="0" xfId="8" applyFont="1" applyAlignment="1">
      <alignment horizontal="center" vertical="center" wrapText="1"/>
    </xf>
    <xf numFmtId="0" fontId="2" fillId="0" borderId="0" xfId="8" applyFont="1" applyAlignment="1">
      <alignment horizontal="center" wrapText="1"/>
    </xf>
    <xf numFmtId="0" fontId="5" fillId="0" borderId="0" xfId="8" applyAlignment="1">
      <alignment horizontal="center"/>
    </xf>
    <xf numFmtId="0" fontId="45" fillId="0" borderId="0" xfId="1" applyFont="1"/>
    <xf numFmtId="0" fontId="17" fillId="0" borderId="0" xfId="4" applyFont="1" applyAlignment="1">
      <alignment horizontal="left" vertical="center" wrapText="1"/>
    </xf>
    <xf numFmtId="0" fontId="17" fillId="0" borderId="11" xfId="4" applyFont="1" applyBorder="1" applyAlignment="1">
      <alignment horizontal="center" vertical="center" wrapText="1"/>
    </xf>
    <xf numFmtId="164" fontId="27" fillId="0" borderId="0" xfId="1" applyNumberFormat="1" applyFont="1" applyAlignment="1">
      <alignment horizontal="left"/>
    </xf>
    <xf numFmtId="0" fontId="52" fillId="0" borderId="75" xfId="1" applyFont="1" applyBorder="1" applyAlignment="1">
      <alignment horizontal="center" vertical="center"/>
    </xf>
    <xf numFmtId="0" fontId="52" fillId="0" borderId="76" xfId="1" applyFont="1" applyBorder="1" applyAlignment="1">
      <alignment horizontal="center" vertical="center"/>
    </xf>
    <xf numFmtId="0" fontId="26" fillId="0" borderId="0" xfId="1" applyFont="1" applyAlignment="1">
      <alignment horizontal="center" vertical="center" wrapText="1"/>
    </xf>
    <xf numFmtId="0" fontId="23" fillId="3" borderId="6" xfId="4" applyFont="1" applyFill="1" applyBorder="1" applyAlignment="1" applyProtection="1">
      <alignment horizontal="left" vertical="center"/>
      <protection locked="0"/>
    </xf>
    <xf numFmtId="0" fontId="23" fillId="3" borderId="27" xfId="4" applyFont="1" applyFill="1" applyBorder="1" applyAlignment="1" applyProtection="1">
      <alignment horizontal="left" vertical="center"/>
      <protection locked="0"/>
    </xf>
    <xf numFmtId="0" fontId="21" fillId="0" borderId="48" xfId="4" applyFont="1" applyBorder="1" applyAlignment="1">
      <alignment horizontal="left" vertical="center" wrapText="1"/>
    </xf>
    <xf numFmtId="0" fontId="21" fillId="0" borderId="31" xfId="4" applyFont="1" applyBorder="1" applyAlignment="1">
      <alignment horizontal="right" vertical="center"/>
    </xf>
    <xf numFmtId="0" fontId="21" fillId="0" borderId="11" xfId="4" applyFont="1" applyBorder="1" applyAlignment="1">
      <alignment horizontal="right" vertical="center"/>
    </xf>
    <xf numFmtId="0" fontId="23" fillId="3" borderId="10" xfId="4" applyFont="1" applyFill="1" applyBorder="1" applyAlignment="1" applyProtection="1">
      <alignment horizontal="left" vertical="center"/>
      <protection locked="0"/>
    </xf>
    <xf numFmtId="0" fontId="23" fillId="3" borderId="11" xfId="4" applyFont="1" applyFill="1" applyBorder="1" applyAlignment="1" applyProtection="1">
      <alignment horizontal="left" vertical="center"/>
      <protection locked="0"/>
    </xf>
    <xf numFmtId="0" fontId="23" fillId="3" borderId="25" xfId="4" applyFont="1" applyFill="1" applyBorder="1" applyAlignment="1" applyProtection="1">
      <alignment horizontal="left" vertical="center"/>
      <protection locked="0"/>
    </xf>
    <xf numFmtId="0" fontId="21" fillId="0" borderId="31" xfId="4" applyFont="1" applyBorder="1" applyAlignment="1">
      <alignment horizontal="right" vertical="center" wrapText="1"/>
    </xf>
    <xf numFmtId="0" fontId="21" fillId="0" borderId="11" xfId="4" applyFont="1" applyBorder="1" applyAlignment="1">
      <alignment horizontal="right" vertical="center" wrapText="1"/>
    </xf>
    <xf numFmtId="0" fontId="21" fillId="0" borderId="7" xfId="4" applyFont="1" applyBorder="1" applyAlignment="1">
      <alignment horizontal="right" vertical="center" wrapText="1"/>
    </xf>
    <xf numFmtId="0" fontId="21" fillId="0" borderId="6" xfId="4" applyFont="1" applyBorder="1" applyAlignment="1">
      <alignment horizontal="right" vertical="center" wrapText="1"/>
    </xf>
    <xf numFmtId="0" fontId="21" fillId="0" borderId="31" xfId="4" applyFont="1" applyBorder="1" applyAlignment="1">
      <alignment horizontal="center" vertical="center" wrapText="1"/>
    </xf>
    <xf numFmtId="0" fontId="21" fillId="0" borderId="25" xfId="4" applyFont="1" applyBorder="1" applyAlignment="1">
      <alignment horizontal="center" vertical="center" wrapText="1"/>
    </xf>
    <xf numFmtId="0" fontId="21" fillId="0" borderId="10" xfId="4" applyFont="1" applyBorder="1" applyAlignment="1">
      <alignment horizontal="right" vertical="center" wrapText="1"/>
    </xf>
    <xf numFmtId="0" fontId="21" fillId="0" borderId="10" xfId="4" applyFont="1" applyBorder="1" applyAlignment="1">
      <alignment horizontal="right" vertical="center"/>
    </xf>
    <xf numFmtId="0" fontId="23" fillId="3" borderId="1" xfId="4" applyFont="1" applyFill="1" applyBorder="1" applyAlignment="1" applyProtection="1">
      <alignment horizontal="left" vertical="center"/>
      <protection locked="0"/>
    </xf>
    <xf numFmtId="0" fontId="23" fillId="3" borderId="29" xfId="4" applyFont="1" applyFill="1" applyBorder="1" applyAlignment="1" applyProtection="1">
      <alignment horizontal="left" vertical="center"/>
      <protection locked="0"/>
    </xf>
    <xf numFmtId="166" fontId="23" fillId="3" borderId="36" xfId="4" applyNumberFormat="1" applyFont="1" applyFill="1" applyBorder="1" applyAlignment="1" applyProtection="1">
      <alignment horizontal="left" vertical="center"/>
      <protection locked="0"/>
    </xf>
    <xf numFmtId="166" fontId="23" fillId="3" borderId="37" xfId="4" applyNumberFormat="1" applyFont="1" applyFill="1" applyBorder="1" applyAlignment="1" applyProtection="1">
      <alignment horizontal="left" vertical="center"/>
      <protection locked="0"/>
    </xf>
    <xf numFmtId="166" fontId="23" fillId="3" borderId="38" xfId="4" applyNumberFormat="1" applyFont="1" applyFill="1" applyBorder="1" applyAlignment="1" applyProtection="1">
      <alignment horizontal="left" vertical="center"/>
      <protection locked="0"/>
    </xf>
    <xf numFmtId="166" fontId="23" fillId="3" borderId="10" xfId="4" applyNumberFormat="1" applyFont="1" applyFill="1" applyBorder="1" applyAlignment="1" applyProtection="1">
      <alignment horizontal="left" vertical="center"/>
      <protection locked="0"/>
    </xf>
    <xf numFmtId="166" fontId="23" fillId="3" borderId="11" xfId="4" applyNumberFormat="1" applyFont="1" applyFill="1" applyBorder="1" applyAlignment="1" applyProtection="1">
      <alignment horizontal="left" vertical="center"/>
      <protection locked="0"/>
    </xf>
    <xf numFmtId="166" fontId="23" fillId="3" borderId="25" xfId="4" applyNumberFormat="1" applyFont="1" applyFill="1" applyBorder="1" applyAlignment="1" applyProtection="1">
      <alignment horizontal="left" vertical="center"/>
      <protection locked="0"/>
    </xf>
    <xf numFmtId="0" fontId="47" fillId="3" borderId="10" xfId="4" applyFont="1" applyFill="1" applyBorder="1" applyAlignment="1" applyProtection="1">
      <alignment horizontal="left" vertical="center"/>
      <protection locked="0"/>
    </xf>
    <xf numFmtId="0" fontId="47" fillId="3" borderId="11" xfId="4" applyFont="1" applyFill="1" applyBorder="1" applyAlignment="1" applyProtection="1">
      <alignment horizontal="left" vertical="center"/>
      <protection locked="0"/>
    </xf>
    <xf numFmtId="0" fontId="47" fillId="3" borderId="25" xfId="4" applyFont="1" applyFill="1" applyBorder="1" applyAlignment="1" applyProtection="1">
      <alignment horizontal="left" vertical="center"/>
      <protection locked="0"/>
    </xf>
    <xf numFmtId="0" fontId="23" fillId="3" borderId="7" xfId="4" applyFont="1" applyFill="1" applyBorder="1" applyAlignment="1" applyProtection="1">
      <alignment horizontal="left" vertical="center"/>
      <protection locked="0"/>
    </xf>
    <xf numFmtId="0" fontId="23" fillId="3" borderId="4" xfId="4" applyFont="1" applyFill="1" applyBorder="1" applyAlignment="1" applyProtection="1">
      <alignment horizontal="left" vertical="center"/>
      <protection locked="0"/>
    </xf>
    <xf numFmtId="0" fontId="17" fillId="0" borderId="1" xfId="4" applyFont="1" applyBorder="1" applyAlignment="1">
      <alignment horizontal="center" vertical="center" wrapText="1"/>
    </xf>
    <xf numFmtId="0" fontId="21" fillId="0" borderId="7" xfId="4" applyFont="1" applyBorder="1" applyAlignment="1">
      <alignment horizontal="right" vertical="center"/>
    </xf>
    <xf numFmtId="0" fontId="21" fillId="0" borderId="6" xfId="4" applyFont="1" applyBorder="1" applyAlignment="1">
      <alignment horizontal="right" vertical="center"/>
    </xf>
    <xf numFmtId="0" fontId="23" fillId="0" borderId="10" xfId="4" applyFont="1" applyBorder="1" applyAlignment="1">
      <alignment horizontal="left" vertical="center"/>
    </xf>
    <xf numFmtId="0" fontId="23" fillId="0" borderId="11" xfId="4" applyFont="1" applyBorder="1" applyAlignment="1">
      <alignment horizontal="left" vertical="center"/>
    </xf>
    <xf numFmtId="0" fontId="23" fillId="0" borderId="25" xfId="4" applyFont="1" applyBorder="1" applyAlignment="1">
      <alignment horizontal="left" vertical="center"/>
    </xf>
    <xf numFmtId="0" fontId="23" fillId="0" borderId="43" xfId="4" applyFont="1" applyBorder="1" applyAlignment="1">
      <alignment horizontal="left" vertical="center"/>
    </xf>
    <xf numFmtId="0" fontId="23" fillId="0" borderId="15" xfId="4" applyFont="1" applyBorder="1" applyAlignment="1">
      <alignment horizontal="left" vertical="center"/>
    </xf>
    <xf numFmtId="0" fontId="23" fillId="0" borderId="33" xfId="4" applyFont="1" applyBorder="1" applyAlignment="1">
      <alignment horizontal="left" vertical="center"/>
    </xf>
    <xf numFmtId="0" fontId="41" fillId="3" borderId="1" xfId="4" applyFont="1" applyFill="1" applyBorder="1" applyAlignment="1" applyProtection="1">
      <alignment horizontal="left" vertical="center"/>
      <protection locked="0"/>
    </xf>
    <xf numFmtId="14" fontId="21" fillId="3" borderId="10" xfId="4" applyNumberFormat="1" applyFont="1" applyFill="1" applyBorder="1" applyAlignment="1" applyProtection="1">
      <alignment horizontal="center" vertical="center" wrapText="1"/>
      <protection locked="0"/>
    </xf>
    <xf numFmtId="0" fontId="21" fillId="3" borderId="11" xfId="4" applyFont="1" applyFill="1" applyBorder="1" applyAlignment="1" applyProtection="1">
      <alignment horizontal="center" vertical="center" wrapText="1"/>
      <protection locked="0"/>
    </xf>
    <xf numFmtId="0" fontId="21" fillId="3" borderId="25" xfId="4" applyFont="1" applyFill="1" applyBorder="1" applyAlignment="1" applyProtection="1">
      <alignment horizontal="center" vertical="center" wrapText="1"/>
      <protection locked="0"/>
    </xf>
    <xf numFmtId="0" fontId="21" fillId="0" borderId="4" xfId="4" applyFont="1" applyBorder="1" applyAlignment="1">
      <alignment horizontal="right" vertical="center" wrapText="1"/>
    </xf>
    <xf numFmtId="0" fontId="21" fillId="0" borderId="1" xfId="4" applyFont="1" applyBorder="1" applyAlignment="1">
      <alignment horizontal="right" vertical="center" wrapText="1"/>
    </xf>
    <xf numFmtId="0" fontId="21" fillId="0" borderId="4" xfId="4" applyFont="1" applyBorder="1" applyAlignment="1">
      <alignment horizontal="right" vertical="center"/>
    </xf>
    <xf numFmtId="0" fontId="21" fillId="0" borderId="1" xfId="4" applyFont="1" applyBorder="1" applyAlignment="1">
      <alignment horizontal="right" vertical="center"/>
    </xf>
    <xf numFmtId="0" fontId="23" fillId="0" borderId="6"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27"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1"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29"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6" xfId="4" applyFont="1" applyBorder="1" applyAlignment="1">
      <alignment horizontal="right" vertical="center" wrapText="1"/>
    </xf>
    <xf numFmtId="0" fontId="21" fillId="0" borderId="37" xfId="4" applyFont="1" applyBorder="1" applyAlignment="1">
      <alignment horizontal="right" vertical="center" wrapText="1"/>
    </xf>
    <xf numFmtId="0" fontId="21" fillId="0" borderId="36" xfId="4" applyFont="1" applyBorder="1" applyAlignment="1">
      <alignment horizontal="right" vertical="center"/>
    </xf>
    <xf numFmtId="0" fontId="21" fillId="0" borderId="37" xfId="4" applyFont="1" applyBorder="1" applyAlignment="1">
      <alignment horizontal="right" vertical="center"/>
    </xf>
    <xf numFmtId="0" fontId="22" fillId="0" borderId="0" xfId="4" applyFont="1" applyAlignment="1">
      <alignment horizontal="left" vertical="center" wrapText="1"/>
    </xf>
    <xf numFmtId="0" fontId="21" fillId="0" borderId="0" xfId="4" applyFont="1" applyAlignment="1" applyProtection="1">
      <alignment horizontal="left" vertical="center"/>
      <protection locked="0"/>
    </xf>
    <xf numFmtId="0" fontId="20" fillId="0" borderId="0" xfId="4" applyFont="1" applyAlignment="1" applyProtection="1">
      <alignment horizontal="center"/>
      <protection locked="0"/>
    </xf>
    <xf numFmtId="0" fontId="20" fillId="0" borderId="0" xfId="4" applyFont="1" applyAlignment="1">
      <alignment horizontal="center"/>
    </xf>
    <xf numFmtId="0" fontId="37" fillId="0" borderId="0" xfId="4" applyFont="1" applyAlignment="1">
      <alignment horizontal="left" vertical="center" wrapText="1"/>
    </xf>
    <xf numFmtId="0" fontId="37" fillId="0" borderId="0" xfId="4" applyFont="1" applyAlignment="1">
      <alignment horizontal="left" vertical="top" wrapText="1"/>
    </xf>
    <xf numFmtId="0" fontId="21" fillId="0" borderId="42" xfId="4" applyFont="1" applyBorder="1" applyAlignment="1" applyProtection="1">
      <alignment horizontal="center" vertical="center"/>
      <protection locked="0"/>
    </xf>
    <xf numFmtId="0" fontId="23" fillId="0" borderId="68" xfId="4" applyFont="1" applyBorder="1" applyAlignment="1">
      <alignment horizontal="center" vertical="center" wrapText="1"/>
    </xf>
    <xf numFmtId="0" fontId="23" fillId="0" borderId="10" xfId="4" applyFont="1" applyBorder="1" applyAlignment="1">
      <alignment horizontal="center" vertical="top"/>
    </xf>
    <xf numFmtId="0" fontId="23" fillId="0" borderId="11" xfId="4" applyFont="1" applyBorder="1" applyAlignment="1">
      <alignment horizontal="center" vertical="top"/>
    </xf>
    <xf numFmtId="0" fontId="21" fillId="0" borderId="3" xfId="4" applyFont="1" applyBorder="1" applyAlignment="1" applyProtection="1">
      <alignment horizontal="center" vertical="center"/>
      <protection locked="0"/>
    </xf>
    <xf numFmtId="0" fontId="21" fillId="0" borderId="0" xfId="4" applyFont="1" applyAlignment="1" applyProtection="1">
      <alignment horizontal="center" vertical="center"/>
      <protection locked="0"/>
    </xf>
    <xf numFmtId="0" fontId="21" fillId="0" borderId="2" xfId="4" applyFont="1" applyBorder="1" applyAlignment="1" applyProtection="1">
      <alignment horizontal="center" vertical="center"/>
      <protection locked="0"/>
    </xf>
    <xf numFmtId="0" fontId="16" fillId="0" borderId="1" xfId="4" applyFont="1" applyBorder="1" applyAlignment="1">
      <alignment horizontal="center" vertical="center" wrapText="1"/>
    </xf>
    <xf numFmtId="0" fontId="16" fillId="0" borderId="11" xfId="4" applyFont="1" applyBorder="1" applyAlignment="1">
      <alignment horizontal="center" vertical="center" wrapText="1"/>
    </xf>
    <xf numFmtId="0" fontId="21" fillId="0" borderId="31" xfId="4" applyFont="1" applyBorder="1" applyAlignment="1" applyProtection="1">
      <alignment horizontal="left" vertical="center"/>
      <protection locked="0"/>
    </xf>
    <xf numFmtId="0" fontId="21" fillId="0" borderId="11" xfId="4" applyFont="1" applyBorder="1" applyAlignment="1" applyProtection="1">
      <alignment horizontal="left" vertical="center"/>
      <protection locked="0"/>
    </xf>
    <xf numFmtId="0" fontId="21" fillId="0" borderId="25" xfId="4" applyFont="1" applyBorder="1" applyAlignment="1" applyProtection="1">
      <alignment horizontal="left" vertical="center"/>
      <protection locked="0"/>
    </xf>
    <xf numFmtId="0" fontId="16" fillId="0" borderId="0" xfId="4" applyFont="1" applyAlignment="1">
      <alignment horizontal="left" vertical="center" wrapText="1"/>
    </xf>
    <xf numFmtId="0" fontId="21" fillId="0" borderId="24" xfId="4" applyFont="1" applyBorder="1" applyAlignment="1" applyProtection="1">
      <alignment horizontal="center" vertical="center"/>
      <protection locked="0"/>
    </xf>
    <xf numFmtId="0" fontId="21" fillId="0" borderId="10" xfId="4" applyFont="1" applyBorder="1" applyAlignment="1" applyProtection="1">
      <alignment horizontal="center" vertical="center"/>
      <protection locked="0"/>
    </xf>
    <xf numFmtId="0" fontId="21" fillId="0" borderId="11" xfId="4" applyFont="1" applyBorder="1" applyAlignment="1" applyProtection="1">
      <alignment horizontal="center" vertical="center"/>
      <protection locked="0"/>
    </xf>
    <xf numFmtId="0" fontId="21" fillId="0" borderId="5" xfId="4" applyFont="1" applyBorder="1" applyAlignment="1" applyProtection="1">
      <alignment horizontal="center" vertical="center"/>
      <protection locked="0"/>
    </xf>
    <xf numFmtId="0" fontId="23" fillId="0" borderId="70" xfId="4" applyFont="1" applyBorder="1" applyAlignment="1" applyProtection="1">
      <alignment horizontal="center" vertical="top" wrapText="1"/>
      <protection locked="0"/>
    </xf>
    <xf numFmtId="0" fontId="23" fillId="0" borderId="71" xfId="4" applyFont="1" applyBorder="1" applyAlignment="1" applyProtection="1">
      <alignment horizontal="center" vertical="top" wrapText="1"/>
      <protection locked="0"/>
    </xf>
    <xf numFmtId="0" fontId="23" fillId="0" borderId="36" xfId="4" applyFont="1" applyBorder="1" applyAlignment="1" applyProtection="1">
      <alignment horizontal="center" vertical="top" wrapText="1"/>
      <protection locked="0"/>
    </xf>
    <xf numFmtId="0" fontId="23" fillId="0" borderId="37" xfId="4" applyFont="1" applyBorder="1" applyAlignment="1" applyProtection="1">
      <alignment horizontal="center" vertical="top" wrapText="1"/>
      <protection locked="0"/>
    </xf>
    <xf numFmtId="0" fontId="23" fillId="0" borderId="48" xfId="4" applyFont="1" applyBorder="1" applyAlignment="1" applyProtection="1">
      <alignment horizontal="center" vertical="top" wrapText="1"/>
      <protection locked="0"/>
    </xf>
    <xf numFmtId="0" fontId="21" fillId="0" borderId="32" xfId="4" applyFont="1" applyBorder="1" applyAlignment="1" applyProtection="1">
      <alignment horizontal="left" vertical="center"/>
      <protection locked="0"/>
    </xf>
    <xf numFmtId="0" fontId="23" fillId="0" borderId="36" xfId="4" applyFont="1" applyBorder="1" applyAlignment="1" applyProtection="1">
      <alignment horizontal="center" vertical="top"/>
      <protection locked="0"/>
    </xf>
    <xf numFmtId="0" fontId="23" fillId="0" borderId="37" xfId="4" applyFont="1" applyBorder="1" applyAlignment="1" applyProtection="1">
      <alignment horizontal="center" vertical="top"/>
      <protection locked="0"/>
    </xf>
    <xf numFmtId="0" fontId="23" fillId="0" borderId="48" xfId="4" applyFont="1" applyBorder="1" applyAlignment="1" applyProtection="1">
      <alignment horizontal="center" vertical="top"/>
      <protection locked="0"/>
    </xf>
    <xf numFmtId="0" fontId="21" fillId="0" borderId="45" xfId="4" applyFont="1" applyBorder="1" applyAlignment="1" applyProtection="1">
      <alignment horizontal="left" vertical="center"/>
      <protection locked="0"/>
    </xf>
    <xf numFmtId="0" fontId="23" fillId="0" borderId="38" xfId="4" applyFont="1" applyBorder="1" applyAlignment="1" applyProtection="1">
      <alignment horizontal="center" vertical="top"/>
      <protection locked="0"/>
    </xf>
    <xf numFmtId="0" fontId="21" fillId="0" borderId="25" xfId="4" applyFont="1" applyBorder="1" applyAlignment="1" applyProtection="1">
      <alignment horizontal="center" vertical="center"/>
      <protection locked="0"/>
    </xf>
    <xf numFmtId="0" fontId="21" fillId="0" borderId="41" xfId="4" applyFont="1" applyBorder="1" applyAlignment="1" applyProtection="1">
      <alignment horizontal="center" vertical="center"/>
      <protection locked="0"/>
    </xf>
    <xf numFmtId="0" fontId="21" fillId="0" borderId="43" xfId="4" applyFont="1" applyBorder="1" applyAlignment="1" applyProtection="1">
      <alignment horizontal="center" vertical="center"/>
      <protection locked="0"/>
    </xf>
    <xf numFmtId="0" fontId="21" fillId="0" borderId="15" xfId="4" applyFont="1" applyBorder="1" applyAlignment="1" applyProtection="1">
      <alignment horizontal="center" vertical="center"/>
      <protection locked="0"/>
    </xf>
    <xf numFmtId="0" fontId="21" fillId="0" borderId="44" xfId="4" applyFont="1" applyBorder="1" applyAlignment="1" applyProtection="1">
      <alignment horizontal="center" vertical="center"/>
      <protection locked="0"/>
    </xf>
    <xf numFmtId="0" fontId="21" fillId="0" borderId="33" xfId="4" applyFont="1" applyBorder="1" applyAlignment="1" applyProtection="1">
      <alignment horizontal="center" vertical="center"/>
      <protection locked="0"/>
    </xf>
    <xf numFmtId="0" fontId="21" fillId="0" borderId="31" xfId="4" applyFont="1" applyBorder="1" applyAlignment="1" applyProtection="1">
      <alignment horizontal="center" vertical="center"/>
      <protection locked="0"/>
    </xf>
    <xf numFmtId="0" fontId="21" fillId="0" borderId="10" xfId="4" applyFont="1" applyBorder="1" applyAlignment="1" applyProtection="1">
      <alignment horizontal="center" vertical="center" wrapText="1"/>
      <protection locked="0"/>
    </xf>
    <xf numFmtId="0" fontId="21" fillId="0" borderId="11" xfId="4" applyFont="1" applyBorder="1" applyAlignment="1" applyProtection="1">
      <alignment horizontal="center" vertical="center" wrapText="1"/>
      <protection locked="0"/>
    </xf>
    <xf numFmtId="0" fontId="21" fillId="0" borderId="0" xfId="4" applyFont="1" applyAlignment="1">
      <alignment horizontal="left" vertical="top" wrapText="1"/>
    </xf>
    <xf numFmtId="0" fontId="0" fillId="0" borderId="0" xfId="0" applyAlignment="1">
      <alignment horizontal="center"/>
    </xf>
    <xf numFmtId="0" fontId="37" fillId="0" borderId="0" xfId="4" applyFont="1" applyAlignment="1">
      <alignment horizontal="left"/>
    </xf>
    <xf numFmtId="0" fontId="41" fillId="0" borderId="14" xfId="4" applyFont="1" applyBorder="1" applyAlignment="1" applyProtection="1">
      <alignment horizontal="center" vertical="top" wrapText="1"/>
      <protection locked="0"/>
    </xf>
    <xf numFmtId="0" fontId="41" fillId="0" borderId="52" xfId="4" applyFont="1" applyBorder="1" applyAlignment="1" applyProtection="1">
      <alignment horizontal="center" vertical="top" wrapText="1"/>
      <protection locked="0"/>
    </xf>
    <xf numFmtId="0" fontId="23" fillId="3" borderId="63" xfId="4" applyFont="1" applyFill="1" applyBorder="1" applyAlignment="1" applyProtection="1">
      <alignment horizontal="left" vertical="center" wrapText="1"/>
      <protection locked="0"/>
    </xf>
    <xf numFmtId="0" fontId="23" fillId="3" borderId="62" xfId="4" applyFont="1" applyFill="1" applyBorder="1" applyAlignment="1" applyProtection="1">
      <alignment horizontal="left" vertical="center" wrapText="1"/>
      <protection locked="0"/>
    </xf>
    <xf numFmtId="0" fontId="19" fillId="0" borderId="0" xfId="4" applyFont="1" applyAlignment="1">
      <alignment horizontal="left" vertical="center" wrapText="1"/>
    </xf>
    <xf numFmtId="0" fontId="21" fillId="0" borderId="35" xfId="4" applyFont="1" applyBorder="1" applyAlignment="1" applyProtection="1">
      <alignment horizontal="center" vertical="center" wrapText="1"/>
      <protection locked="0"/>
    </xf>
    <xf numFmtId="0" fontId="21" fillId="0" borderId="44" xfId="4" applyFont="1" applyBorder="1" applyAlignment="1">
      <alignment horizontal="left" vertical="center" wrapText="1"/>
    </xf>
    <xf numFmtId="0" fontId="21" fillId="0" borderId="10" xfId="4" applyFont="1" applyBorder="1" applyAlignment="1">
      <alignment horizontal="left" vertical="top" wrapText="1"/>
    </xf>
    <xf numFmtId="0" fontId="21" fillId="0" borderId="11" xfId="4" applyFont="1" applyBorder="1" applyAlignment="1">
      <alignment horizontal="left" vertical="top" wrapText="1"/>
    </xf>
    <xf numFmtId="0" fontId="21" fillId="0" borderId="5" xfId="4" applyFont="1" applyBorder="1" applyAlignment="1">
      <alignment horizontal="left" vertical="top" wrapText="1"/>
    </xf>
    <xf numFmtId="0" fontId="21" fillId="0" borderId="43" xfId="4" applyFont="1" applyBorder="1" applyAlignment="1">
      <alignment horizontal="left" vertical="top" wrapText="1"/>
    </xf>
    <xf numFmtId="0" fontId="21" fillId="0" borderId="44" xfId="4" applyFont="1" applyBorder="1" applyAlignment="1">
      <alignment horizontal="left" vertical="top" wrapText="1"/>
    </xf>
    <xf numFmtId="0" fontId="0" fillId="0" borderId="1" xfId="0" applyBorder="1" applyAlignment="1">
      <alignment horizontal="center"/>
    </xf>
    <xf numFmtId="0" fontId="21" fillId="0" borderId="36" xfId="4" applyFont="1" applyBorder="1" applyAlignment="1" applyProtection="1">
      <alignment horizontal="left" vertical="center"/>
      <protection locked="0"/>
    </xf>
    <xf numFmtId="0" fontId="21" fillId="0" borderId="10" xfId="4" applyFont="1" applyBorder="1" applyAlignment="1" applyProtection="1">
      <alignment horizontal="left" vertical="center"/>
      <protection locked="0"/>
    </xf>
    <xf numFmtId="0" fontId="21" fillId="0" borderId="43" xfId="4" applyFont="1" applyBorder="1" applyAlignment="1" applyProtection="1">
      <alignment horizontal="left" vertical="center"/>
      <protection locked="0"/>
    </xf>
    <xf numFmtId="0" fontId="37" fillId="0" borderId="47" xfId="4" applyFont="1" applyBorder="1" applyAlignment="1">
      <alignment horizontal="left" vertical="center"/>
    </xf>
    <xf numFmtId="0" fontId="37" fillId="0" borderId="35" xfId="4" applyFont="1" applyBorder="1" applyAlignment="1">
      <alignment horizontal="left" vertical="center"/>
    </xf>
    <xf numFmtId="0" fontId="37" fillId="0" borderId="39" xfId="4" applyFont="1" applyBorder="1" applyAlignment="1">
      <alignment horizontal="left" vertical="center"/>
    </xf>
    <xf numFmtId="0" fontId="37" fillId="0" borderId="35" xfId="4" applyFont="1" applyBorder="1" applyAlignment="1">
      <alignment horizontal="left"/>
    </xf>
    <xf numFmtId="0" fontId="37" fillId="0" borderId="53" xfId="4" applyFont="1" applyBorder="1" applyAlignment="1">
      <alignment horizontal="left"/>
    </xf>
    <xf numFmtId="0" fontId="37" fillId="0" borderId="49" xfId="4" applyFont="1" applyBorder="1" applyAlignment="1">
      <alignment horizontal="left" vertical="center" wrapText="1"/>
    </xf>
    <xf numFmtId="0" fontId="21" fillId="0" borderId="7" xfId="4" applyFont="1" applyBorder="1" applyAlignment="1">
      <alignment horizontal="left" vertical="center" wrapText="1"/>
    </xf>
    <xf numFmtId="0" fontId="21" fillId="0" borderId="49" xfId="4" applyFont="1" applyBorder="1" applyAlignment="1">
      <alignment horizontal="left" vertical="center" wrapText="1"/>
    </xf>
    <xf numFmtId="0" fontId="41" fillId="0" borderId="51" xfId="4" applyFont="1" applyBorder="1" applyAlignment="1" applyProtection="1">
      <alignment horizontal="center" vertical="top" wrapText="1"/>
      <protection locked="0"/>
    </xf>
    <xf numFmtId="0" fontId="21" fillId="0" borderId="36" xfId="4" applyFont="1" applyBorder="1" applyAlignment="1">
      <alignment horizontal="left" vertical="center"/>
    </xf>
    <xf numFmtId="0" fontId="21" fillId="0" borderId="36" xfId="4" applyFont="1" applyBorder="1" applyAlignment="1">
      <alignment horizontal="center" vertical="center"/>
    </xf>
    <xf numFmtId="0" fontId="21" fillId="0" borderId="37" xfId="4" applyFont="1" applyBorder="1" applyAlignment="1">
      <alignment horizontal="center" vertical="center"/>
    </xf>
    <xf numFmtId="0" fontId="21" fillId="0" borderId="33" xfId="4" applyFont="1" applyBorder="1" applyAlignment="1">
      <alignment horizontal="left" vertical="center" wrapText="1"/>
    </xf>
    <xf numFmtId="0" fontId="41" fillId="3" borderId="11" xfId="4" applyFont="1" applyFill="1" applyBorder="1" applyAlignment="1" applyProtection="1">
      <alignment horizontal="center" vertical="center" wrapText="1"/>
      <protection locked="0"/>
    </xf>
    <xf numFmtId="0" fontId="41" fillId="3" borderId="5" xfId="4" applyFont="1" applyFill="1" applyBorder="1" applyAlignment="1" applyProtection="1">
      <alignment horizontal="center" vertical="center" wrapText="1"/>
      <protection locked="0"/>
    </xf>
    <xf numFmtId="0" fontId="41" fillId="3" borderId="11" xfId="4" quotePrefix="1" applyFont="1" applyFill="1" applyBorder="1" applyAlignment="1" applyProtection="1">
      <alignment horizontal="center" vertical="center"/>
      <protection locked="0"/>
    </xf>
    <xf numFmtId="0" fontId="41" fillId="3" borderId="25" xfId="4" quotePrefix="1" applyFont="1" applyFill="1" applyBorder="1" applyAlignment="1" applyProtection="1">
      <alignment horizontal="center" vertical="center"/>
      <protection locked="0"/>
    </xf>
    <xf numFmtId="0" fontId="17" fillId="0" borderId="1" xfId="4" applyFont="1" applyBorder="1" applyAlignment="1">
      <alignment horizontal="center" vertical="center"/>
    </xf>
    <xf numFmtId="0" fontId="17" fillId="0" borderId="11" xfId="4" applyFont="1" applyBorder="1" applyAlignment="1">
      <alignment horizontal="center" vertical="center"/>
    </xf>
    <xf numFmtId="0" fontId="23" fillId="3" borderId="35" xfId="4" applyFont="1" applyFill="1" applyBorder="1" applyAlignment="1" applyProtection="1">
      <alignment horizontal="left" vertical="center"/>
      <protection locked="0"/>
    </xf>
    <xf numFmtId="0" fontId="23" fillId="3" borderId="53" xfId="4" applyFont="1" applyFill="1" applyBorder="1" applyAlignment="1" applyProtection="1">
      <alignment horizontal="left" vertical="center"/>
      <protection locked="0"/>
    </xf>
    <xf numFmtId="0" fontId="21" fillId="0" borderId="31" xfId="4" applyFont="1" applyBorder="1" applyAlignment="1">
      <alignment horizontal="left" vertical="center"/>
    </xf>
    <xf numFmtId="0" fontId="21" fillId="0" borderId="11" xfId="4" applyFont="1" applyBorder="1" applyAlignment="1">
      <alignment horizontal="left" vertical="center"/>
    </xf>
    <xf numFmtId="0" fontId="41" fillId="3" borderId="25" xfId="4" applyFont="1" applyFill="1" applyBorder="1" applyAlignment="1" applyProtection="1">
      <alignment horizontal="center" vertical="center" wrapText="1"/>
      <protection locked="0"/>
    </xf>
    <xf numFmtId="0" fontId="37" fillId="0" borderId="0" xfId="4" applyFont="1" applyAlignment="1">
      <alignment vertical="center"/>
    </xf>
    <xf numFmtId="0" fontId="25" fillId="0" borderId="0" xfId="4" applyFont="1" applyAlignment="1">
      <alignment horizontal="left" vertical="center" wrapText="1"/>
    </xf>
    <xf numFmtId="0" fontId="42" fillId="0" borderId="0" xfId="0" applyFont="1" applyAlignment="1" applyProtection="1">
      <alignment horizontal="left"/>
      <protection locked="0"/>
    </xf>
    <xf numFmtId="0" fontId="19" fillId="0" borderId="0" xfId="4" applyFont="1" applyAlignment="1">
      <alignment horizontal="center" vertical="center"/>
    </xf>
    <xf numFmtId="0" fontId="21" fillId="0" borderId="0" xfId="4" applyFont="1" applyAlignment="1" applyProtection="1">
      <alignment horizontal="left" vertical="center" wrapText="1"/>
      <protection locked="0"/>
    </xf>
    <xf numFmtId="0" fontId="19" fillId="0" borderId="6" xfId="4" applyFont="1" applyBorder="1" applyAlignment="1">
      <alignment horizontal="left" vertical="center"/>
    </xf>
    <xf numFmtId="0" fontId="19" fillId="0" borderId="1" xfId="4" applyFont="1" applyBorder="1" applyAlignment="1">
      <alignment horizontal="left" vertical="center"/>
    </xf>
    <xf numFmtId="0" fontId="25" fillId="0" borderId="0" xfId="4" applyFont="1" applyAlignment="1">
      <alignment horizontal="left" vertical="center"/>
    </xf>
    <xf numFmtId="0" fontId="21" fillId="0" borderId="8" xfId="4" applyFont="1" applyBorder="1" applyAlignment="1">
      <alignment horizontal="left" vertical="center" wrapText="1"/>
    </xf>
    <xf numFmtId="0" fontId="21" fillId="0" borderId="4" xfId="4" applyFont="1" applyBorder="1" applyAlignment="1">
      <alignment horizontal="left" vertical="center" wrapText="1"/>
    </xf>
    <xf numFmtId="0" fontId="21" fillId="0" borderId="1" xfId="4" applyFont="1" applyBorder="1" applyAlignment="1">
      <alignment horizontal="left" vertical="center" wrapText="1"/>
    </xf>
    <xf numFmtId="0" fontId="21" fillId="0" borderId="12" xfId="4" applyFont="1" applyBorder="1" applyAlignment="1">
      <alignment horizontal="left" vertical="center" wrapText="1"/>
    </xf>
    <xf numFmtId="0" fontId="41" fillId="0" borderId="11" xfId="4" applyFont="1" applyBorder="1" applyAlignment="1" applyProtection="1">
      <alignment horizontal="left" vertical="center" wrapText="1"/>
      <protection locked="0"/>
    </xf>
    <xf numFmtId="0" fontId="41" fillId="0" borderId="25" xfId="4" applyFont="1" applyBorder="1" applyAlignment="1" applyProtection="1">
      <alignment horizontal="left" vertical="center" wrapText="1"/>
      <protection locked="0"/>
    </xf>
    <xf numFmtId="0" fontId="41" fillId="0" borderId="5" xfId="4" applyFont="1" applyBorder="1" applyAlignment="1" applyProtection="1">
      <alignment horizontal="left" vertical="center" wrapText="1"/>
      <protection locked="0"/>
    </xf>
    <xf numFmtId="0" fontId="41" fillId="0" borderId="11" xfId="4" quotePrefix="1" applyFont="1" applyBorder="1" applyAlignment="1" applyProtection="1">
      <alignment horizontal="left" vertical="center"/>
      <protection locked="0"/>
    </xf>
    <xf numFmtId="0" fontId="41" fillId="0" borderId="25" xfId="4" quotePrefix="1" applyFont="1" applyBorder="1" applyAlignment="1" applyProtection="1">
      <alignment horizontal="left" vertical="center"/>
      <protection locked="0"/>
    </xf>
    <xf numFmtId="0" fontId="25" fillId="0" borderId="2" xfId="4" applyFont="1" applyBorder="1" applyAlignment="1">
      <alignment horizontal="left" vertical="center" wrapText="1"/>
    </xf>
    <xf numFmtId="0" fontId="21" fillId="0" borderId="22" xfId="4" applyFont="1" applyBorder="1" applyAlignment="1">
      <alignment horizontal="left" vertical="center" wrapText="1"/>
    </xf>
    <xf numFmtId="0" fontId="21" fillId="0" borderId="35" xfId="4" applyFont="1" applyBorder="1" applyAlignment="1">
      <alignment horizontal="center" vertical="center"/>
    </xf>
    <xf numFmtId="0" fontId="21" fillId="0" borderId="53" xfId="4" applyFont="1" applyBorder="1" applyAlignment="1">
      <alignment horizontal="center" vertical="center"/>
    </xf>
    <xf numFmtId="0" fontId="21" fillId="0" borderId="4" xfId="4" applyFont="1" applyBorder="1" applyAlignment="1">
      <alignment horizontal="center" vertical="center"/>
    </xf>
    <xf numFmtId="0" fontId="21" fillId="0" borderId="29" xfId="4" applyFont="1" applyBorder="1" applyAlignment="1">
      <alignment horizontal="center" vertical="center"/>
    </xf>
    <xf numFmtId="0" fontId="42" fillId="0" borderId="11" xfId="0" applyFont="1" applyBorder="1" applyAlignment="1" applyProtection="1">
      <alignment horizontal="left"/>
      <protection locked="0"/>
    </xf>
    <xf numFmtId="0" fontId="19" fillId="0" borderId="24" xfId="4" applyFont="1" applyBorder="1" applyAlignment="1">
      <alignment horizontal="center" vertical="center"/>
    </xf>
    <xf numFmtId="0" fontId="21" fillId="0" borderId="2" xfId="4" applyFont="1" applyBorder="1" applyAlignment="1" applyProtection="1">
      <alignment horizontal="left" vertical="center" wrapText="1"/>
      <protection locked="0"/>
    </xf>
    <xf numFmtId="0" fontId="21" fillId="0" borderId="30" xfId="4" applyFont="1" applyBorder="1" applyAlignment="1" applyProtection="1">
      <alignment horizontal="left" vertical="center" wrapText="1"/>
      <protection locked="0"/>
    </xf>
    <xf numFmtId="0" fontId="19" fillId="0" borderId="31" xfId="4" applyFont="1" applyBorder="1" applyAlignment="1">
      <alignment horizontal="center" vertical="center"/>
    </xf>
    <xf numFmtId="0" fontId="21" fillId="0" borderId="16" xfId="4" applyFont="1" applyBorder="1" applyAlignment="1">
      <alignment horizontal="left" vertical="center" wrapText="1"/>
    </xf>
    <xf numFmtId="0" fontId="21" fillId="0" borderId="3" xfId="4" applyFont="1" applyBorder="1" applyAlignment="1">
      <alignment horizontal="left" vertical="center" wrapText="1"/>
    </xf>
    <xf numFmtId="0" fontId="23" fillId="3" borderId="5" xfId="4" applyFont="1" applyFill="1" applyBorder="1" applyAlignment="1" applyProtection="1">
      <alignment horizontal="left" vertical="center" wrapText="1"/>
      <protection locked="0"/>
    </xf>
    <xf numFmtId="0" fontId="23" fillId="3" borderId="2" xfId="4" applyFont="1" applyFill="1" applyBorder="1" applyAlignment="1" applyProtection="1">
      <alignment horizontal="left" vertical="center" wrapText="1"/>
      <protection locked="0"/>
    </xf>
    <xf numFmtId="0" fontId="23" fillId="3" borderId="30" xfId="4" applyFont="1" applyFill="1" applyBorder="1" applyAlignment="1" applyProtection="1">
      <alignment horizontal="left" vertical="center" wrapText="1"/>
      <protection locked="0"/>
    </xf>
    <xf numFmtId="0" fontId="25" fillId="0" borderId="5" xfId="4" applyFont="1" applyBorder="1" applyAlignment="1">
      <alignment horizontal="left" vertical="center" wrapText="1"/>
    </xf>
    <xf numFmtId="0" fontId="25" fillId="0" borderId="44" xfId="4" applyFont="1" applyBorder="1" applyAlignment="1">
      <alignment horizontal="left" vertical="center" wrapText="1"/>
    </xf>
    <xf numFmtId="0" fontId="21" fillId="0" borderId="49" xfId="4" applyFont="1" applyBorder="1" applyAlignment="1">
      <alignment horizontal="center" vertical="center"/>
    </xf>
    <xf numFmtId="0" fontId="42" fillId="3" borderId="11" xfId="0" applyFont="1" applyFill="1" applyBorder="1" applyAlignment="1" applyProtection="1">
      <alignment horizontal="left" vertical="center"/>
      <protection locked="0"/>
    </xf>
    <xf numFmtId="0" fontId="16" fillId="0" borderId="1" xfId="4" applyFont="1" applyBorder="1" applyAlignment="1">
      <alignment horizontal="center" vertical="center"/>
    </xf>
    <xf numFmtId="0" fontId="16" fillId="0" borderId="11" xfId="4" applyFont="1" applyBorder="1" applyAlignment="1">
      <alignment horizontal="center" vertical="center"/>
    </xf>
    <xf numFmtId="0" fontId="25" fillId="0" borderId="11" xfId="4" applyFont="1" applyBorder="1" applyAlignment="1">
      <alignment horizontal="left" vertical="center" wrapText="1"/>
    </xf>
    <xf numFmtId="0" fontId="37" fillId="0" borderId="1" xfId="4" applyFont="1" applyBorder="1" applyAlignment="1">
      <alignment horizontal="left" vertical="center"/>
    </xf>
    <xf numFmtId="0" fontId="23" fillId="3" borderId="37" xfId="4" applyFont="1" applyFill="1" applyBorder="1" applyAlignment="1" applyProtection="1">
      <alignment horizontal="left" vertical="center"/>
      <protection locked="0"/>
    </xf>
    <xf numFmtId="0" fontId="50" fillId="0" borderId="1" xfId="4" applyFont="1" applyBorder="1" applyAlignment="1">
      <alignment horizontal="center" vertical="center"/>
    </xf>
    <xf numFmtId="0" fontId="50" fillId="0" borderId="11" xfId="4" applyFont="1" applyBorder="1" applyAlignment="1">
      <alignment horizontal="center" vertical="center"/>
    </xf>
    <xf numFmtId="0" fontId="37" fillId="0" borderId="11" xfId="4" applyFont="1" applyBorder="1" applyAlignment="1">
      <alignment horizontal="center" vertical="center"/>
    </xf>
    <xf numFmtId="0" fontId="25" fillId="0" borderId="31" xfId="4" applyFont="1" applyBorder="1" applyAlignment="1">
      <alignment horizontal="center" vertical="center" wrapText="1"/>
    </xf>
    <xf numFmtId="0" fontId="25" fillId="0" borderId="11" xfId="4" applyFont="1" applyBorder="1" applyAlignment="1">
      <alignment horizontal="center" vertical="center" wrapText="1"/>
    </xf>
    <xf numFmtId="0" fontId="21" fillId="0" borderId="5" xfId="4" applyFont="1" applyBorder="1" applyAlignment="1">
      <alignment horizontal="center" vertical="center" wrapText="1"/>
    </xf>
    <xf numFmtId="0" fontId="21" fillId="0" borderId="26" xfId="4" applyFont="1" applyBorder="1" applyAlignment="1">
      <alignment horizontal="left" vertical="center"/>
    </xf>
    <xf numFmtId="0" fontId="21" fillId="0" borderId="6" xfId="4" applyFont="1" applyBorder="1" applyAlignment="1">
      <alignment horizontal="left" vertical="center"/>
    </xf>
    <xf numFmtId="0" fontId="21" fillId="0" borderId="61" xfId="4" applyFont="1" applyBorder="1" applyAlignment="1">
      <alignment horizontal="left" vertical="center"/>
    </xf>
    <xf numFmtId="0" fontId="21" fillId="0" borderId="14" xfId="4" applyFont="1" applyBorder="1" applyAlignment="1">
      <alignment horizontal="left" vertical="center"/>
    </xf>
    <xf numFmtId="0" fontId="23"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2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1" xfId="4" applyFont="1" applyBorder="1" applyAlignment="1" applyProtection="1">
      <alignment horizontal="left" vertical="center" wrapText="1"/>
      <protection locked="0"/>
    </xf>
    <xf numFmtId="0" fontId="21" fillId="0" borderId="12" xfId="4" applyFont="1" applyBorder="1" applyAlignment="1" applyProtection="1">
      <alignment horizontal="left" vertical="center" wrapText="1"/>
      <protection locked="0"/>
    </xf>
    <xf numFmtId="0" fontId="41" fillId="0" borderId="10" xfId="4" applyFont="1" applyBorder="1" applyAlignment="1" applyProtection="1">
      <alignment horizontal="center" vertical="center" wrapText="1"/>
      <protection locked="0"/>
    </xf>
    <xf numFmtId="0" fontId="41" fillId="0" borderId="11" xfId="4" applyFont="1" applyBorder="1" applyAlignment="1" applyProtection="1">
      <alignment horizontal="center" vertical="center" wrapText="1"/>
      <protection locked="0"/>
    </xf>
    <xf numFmtId="0" fontId="21" fillId="0" borderId="25" xfId="4" applyFont="1" applyBorder="1" applyAlignment="1">
      <alignment horizontal="left" vertical="center" wrapText="1"/>
    </xf>
    <xf numFmtId="0" fontId="19" fillId="0" borderId="39" xfId="4" applyFont="1" applyBorder="1" applyAlignment="1">
      <alignment horizontal="center" vertical="center"/>
    </xf>
    <xf numFmtId="0" fontId="21"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7" xfId="4" applyFont="1" applyBorder="1" applyAlignment="1">
      <alignment horizontal="center" vertical="center"/>
    </xf>
    <xf numFmtId="0" fontId="21" fillId="0" borderId="6" xfId="4" applyFont="1" applyBorder="1" applyAlignment="1">
      <alignment horizontal="center" vertical="center"/>
    </xf>
    <xf numFmtId="0" fontId="21" fillId="0" borderId="1" xfId="4" applyFont="1" applyBorder="1" applyAlignment="1">
      <alignment horizontal="center" vertical="center"/>
    </xf>
    <xf numFmtId="49" fontId="41" fillId="0" borderId="11" xfId="4" applyNumberFormat="1" applyFont="1" applyBorder="1" applyAlignment="1" applyProtection="1">
      <alignment horizontal="left" vertical="center" wrapText="1"/>
      <protection locked="0"/>
    </xf>
    <xf numFmtId="49" fontId="41" fillId="0" borderId="25" xfId="4" applyNumberFormat="1" applyFont="1" applyBorder="1" applyAlignment="1" applyProtection="1">
      <alignment horizontal="left" vertical="center" wrapText="1"/>
      <protection locked="0"/>
    </xf>
    <xf numFmtId="0" fontId="21" fillId="0" borderId="27" xfId="4" applyFont="1" applyBorder="1" applyAlignment="1">
      <alignment horizontal="left" vertical="center" wrapText="1"/>
    </xf>
    <xf numFmtId="0" fontId="41" fillId="0" borderId="1" xfId="4" applyFont="1" applyBorder="1" applyAlignment="1" applyProtection="1">
      <alignment horizontal="center" vertical="center" wrapText="1"/>
      <protection locked="0"/>
    </xf>
    <xf numFmtId="0" fontId="21" fillId="0" borderId="29" xfId="4" applyFont="1" applyBorder="1" applyAlignment="1">
      <alignment horizontal="left" vertical="center" wrapText="1"/>
    </xf>
    <xf numFmtId="0" fontId="41" fillId="0" borderId="11" xfId="4" applyFont="1" applyBorder="1" applyAlignment="1" applyProtection="1">
      <alignment horizontal="center" vertical="center"/>
      <protection locked="0"/>
    </xf>
    <xf numFmtId="0" fontId="41" fillId="0" borderId="6" xfId="4" applyFont="1" applyBorder="1" applyAlignment="1" applyProtection="1">
      <alignment horizontal="center" vertical="center" wrapText="1"/>
      <protection locked="0"/>
    </xf>
    <xf numFmtId="0" fontId="21" fillId="0" borderId="26" xfId="4" applyFont="1" applyBorder="1" applyAlignment="1">
      <alignment horizontal="left" vertical="center" wrapText="1"/>
    </xf>
    <xf numFmtId="0" fontId="21" fillId="0" borderId="6" xfId="4" applyFont="1" applyBorder="1" applyAlignment="1" applyProtection="1">
      <alignment horizontal="left" vertical="center"/>
      <protection locked="0"/>
    </xf>
    <xf numFmtId="0" fontId="21" fillId="0" borderId="27" xfId="4" applyFont="1" applyBorder="1" applyAlignment="1" applyProtection="1">
      <alignment horizontal="left" vertical="center"/>
      <protection locked="0"/>
    </xf>
    <xf numFmtId="0" fontId="21" fillId="0" borderId="37" xfId="4" applyFont="1" applyBorder="1" applyAlignment="1" applyProtection="1">
      <alignment horizontal="right" vertical="center"/>
      <protection locked="0"/>
    </xf>
    <xf numFmtId="0" fontId="21" fillId="0" borderId="38" xfId="4" applyFont="1" applyBorder="1" applyAlignment="1" applyProtection="1">
      <alignment horizontal="right" vertical="center"/>
      <protection locked="0"/>
    </xf>
    <xf numFmtId="0" fontId="23" fillId="3" borderId="1" xfId="4" applyFont="1" applyFill="1" applyBorder="1" applyAlignment="1" applyProtection="1">
      <alignment horizontal="left" vertical="center" wrapText="1"/>
      <protection locked="0"/>
    </xf>
    <xf numFmtId="0" fontId="23" fillId="3" borderId="12" xfId="4" applyFont="1" applyFill="1" applyBorder="1" applyAlignment="1" applyProtection="1">
      <alignment horizontal="left" vertical="center" wrapText="1"/>
      <protection locked="0"/>
    </xf>
    <xf numFmtId="0" fontId="21" fillId="0" borderId="8" xfId="4" applyFont="1" applyBorder="1" applyAlignment="1">
      <alignment horizontal="left" vertical="center"/>
    </xf>
    <xf numFmtId="0" fontId="21" fillId="0" borderId="1" xfId="4" applyFont="1" applyBorder="1" applyAlignment="1">
      <alignment horizontal="left" vertical="center"/>
    </xf>
    <xf numFmtId="0" fontId="21" fillId="0" borderId="12" xfId="4" applyFont="1" applyBorder="1" applyAlignment="1">
      <alignment horizontal="left" vertical="center"/>
    </xf>
    <xf numFmtId="49" fontId="21" fillId="3" borderId="11" xfId="4" applyNumberFormat="1" applyFont="1" applyFill="1" applyBorder="1" applyAlignment="1" applyProtection="1">
      <alignment horizontal="left" vertical="center" wrapText="1"/>
      <protection locked="0"/>
    </xf>
    <xf numFmtId="49" fontId="21" fillId="3" borderId="25" xfId="4" applyNumberFormat="1" applyFont="1" applyFill="1" applyBorder="1" applyAlignment="1" applyProtection="1">
      <alignment horizontal="left" vertical="center" wrapText="1"/>
      <protection locked="0"/>
    </xf>
    <xf numFmtId="0" fontId="19" fillId="0" borderId="45" xfId="4" applyFont="1" applyBorder="1" applyAlignment="1">
      <alignment horizontal="center" vertical="center" wrapText="1"/>
    </xf>
    <xf numFmtId="0" fontId="18" fillId="0" borderId="37" xfId="4" applyFont="1" applyBorder="1" applyAlignment="1">
      <alignment horizontal="center" vertical="center" wrapText="1"/>
    </xf>
    <xf numFmtId="0" fontId="18" fillId="0" borderId="38" xfId="4" applyFont="1" applyBorder="1" applyAlignment="1">
      <alignment horizontal="center" vertical="center" wrapText="1"/>
    </xf>
    <xf numFmtId="0" fontId="21" fillId="3" borderId="10" xfId="4" applyFont="1" applyFill="1" applyBorder="1" applyAlignment="1" applyProtection="1">
      <alignment horizontal="center" vertical="center" wrapText="1"/>
      <protection locked="0"/>
    </xf>
    <xf numFmtId="0" fontId="21" fillId="3" borderId="43" xfId="4" applyFont="1" applyFill="1" applyBorder="1" applyAlignment="1" applyProtection="1">
      <alignment horizontal="center" vertical="center" wrapText="1"/>
      <protection locked="0"/>
    </xf>
    <xf numFmtId="0" fontId="21" fillId="3" borderId="15" xfId="4" applyFont="1" applyFill="1" applyBorder="1" applyAlignment="1" applyProtection="1">
      <alignment horizontal="center" vertical="center" wrapText="1"/>
      <protection locked="0"/>
    </xf>
    <xf numFmtId="0" fontId="25" fillId="0" borderId="0" xfId="4" applyFont="1" applyAlignment="1">
      <alignment horizontal="center" vertical="center" wrapText="1"/>
    </xf>
    <xf numFmtId="0" fontId="23" fillId="3" borderId="38" xfId="4" applyFont="1" applyFill="1" applyBorder="1" applyAlignment="1" applyProtection="1">
      <alignment horizontal="left" vertical="center"/>
      <protection locked="0"/>
    </xf>
    <xf numFmtId="0" fontId="21" fillId="3" borderId="1" xfId="4" applyFont="1" applyFill="1" applyBorder="1" applyAlignment="1" applyProtection="1">
      <alignment horizontal="center" vertical="center" wrapText="1"/>
      <protection locked="0"/>
    </xf>
    <xf numFmtId="0" fontId="19" fillId="0" borderId="45" xfId="4" applyFont="1" applyBorder="1" applyAlignment="1">
      <alignment horizontal="center" vertical="center"/>
    </xf>
    <xf numFmtId="0" fontId="19" fillId="0" borderId="37" xfId="4" applyFont="1" applyBorder="1" applyAlignment="1">
      <alignment horizontal="center" vertical="center"/>
    </xf>
    <xf numFmtId="0" fontId="19" fillId="0" borderId="38" xfId="4" applyFont="1" applyBorder="1" applyAlignment="1">
      <alignment horizontal="center" vertical="center"/>
    </xf>
    <xf numFmtId="0" fontId="21" fillId="3" borderId="11" xfId="4" applyFont="1" applyFill="1" applyBorder="1" applyAlignment="1" applyProtection="1">
      <alignment horizontal="center" vertical="center"/>
      <protection locked="0"/>
    </xf>
    <xf numFmtId="0" fontId="21" fillId="3" borderId="37" xfId="4" applyFont="1" applyFill="1" applyBorder="1" applyAlignment="1" applyProtection="1">
      <alignment horizontal="left" vertical="center"/>
      <protection locked="0"/>
    </xf>
    <xf numFmtId="0" fontId="21" fillId="3" borderId="38" xfId="4" applyFont="1" applyFill="1" applyBorder="1" applyAlignment="1" applyProtection="1">
      <alignment horizontal="left" vertical="center"/>
      <protection locked="0"/>
    </xf>
    <xf numFmtId="0" fontId="21" fillId="3" borderId="25" xfId="4" applyFont="1" applyFill="1" applyBorder="1" applyAlignment="1" applyProtection="1">
      <alignment horizontal="center" vertical="center"/>
      <protection locked="0"/>
    </xf>
    <xf numFmtId="0" fontId="21" fillId="3" borderId="11" xfId="4" applyFont="1" applyFill="1" applyBorder="1" applyAlignment="1" applyProtection="1">
      <alignment horizontal="left" vertical="center"/>
      <protection locked="0"/>
    </xf>
    <xf numFmtId="0" fontId="21" fillId="3" borderId="25" xfId="4" applyFont="1" applyFill="1" applyBorder="1" applyAlignment="1" applyProtection="1">
      <alignment horizontal="left" vertical="center"/>
      <protection locked="0"/>
    </xf>
    <xf numFmtId="0" fontId="25" fillId="0" borderId="45" xfId="4" applyFont="1" applyBorder="1" applyAlignment="1">
      <alignment horizontal="left" vertical="center"/>
    </xf>
    <xf numFmtId="0" fontId="25" fillId="0" borderId="37" xfId="4" applyFont="1" applyBorder="1" applyAlignment="1">
      <alignment horizontal="left" vertical="center"/>
    </xf>
    <xf numFmtId="0" fontId="21" fillId="3" borderId="6" xfId="4" applyFont="1" applyFill="1" applyBorder="1" applyAlignment="1" applyProtection="1">
      <alignment horizontal="left" vertical="center"/>
      <protection locked="0"/>
    </xf>
    <xf numFmtId="0" fontId="21" fillId="3" borderId="37" xfId="4" applyFont="1" applyFill="1" applyBorder="1" applyAlignment="1" applyProtection="1">
      <alignment horizontal="center" vertical="center"/>
      <protection locked="0"/>
    </xf>
    <xf numFmtId="0" fontId="21" fillId="3" borderId="38" xfId="4" applyFont="1" applyFill="1" applyBorder="1" applyAlignment="1" applyProtection="1">
      <alignment horizontal="center" vertical="center"/>
      <protection locked="0"/>
    </xf>
    <xf numFmtId="0" fontId="18" fillId="0" borderId="47" xfId="4" applyFont="1" applyBorder="1" applyAlignment="1">
      <alignment horizontal="center" vertical="center"/>
    </xf>
    <xf numFmtId="0" fontId="18" fillId="0" borderId="35" xfId="4" applyFont="1" applyBorder="1" applyAlignment="1">
      <alignment horizontal="center" vertical="center"/>
    </xf>
    <xf numFmtId="0" fontId="18" fillId="0" borderId="60" xfId="4" applyFont="1" applyBorder="1" applyAlignment="1">
      <alignment horizontal="center" vertical="center"/>
    </xf>
    <xf numFmtId="0" fontId="18" fillId="0" borderId="7" xfId="4" applyFont="1" applyBorder="1" applyAlignment="1">
      <alignment horizontal="center" vertical="center" wrapText="1"/>
    </xf>
    <xf numFmtId="0" fontId="18" fillId="0" borderId="8" xfId="4" applyFont="1" applyBorder="1" applyAlignment="1">
      <alignment horizontal="center" vertical="center" wrapText="1"/>
    </xf>
    <xf numFmtId="0" fontId="18" fillId="0" borderId="36" xfId="4" applyFont="1" applyBorder="1" applyAlignment="1">
      <alignment horizontal="center" vertical="center"/>
    </xf>
    <xf numFmtId="0" fontId="18" fillId="0" borderId="37" xfId="4" applyFont="1" applyBorder="1" applyAlignment="1">
      <alignment horizontal="center" vertical="center"/>
    </xf>
    <xf numFmtId="0" fontId="18" fillId="0" borderId="48" xfId="4" applyFont="1" applyBorder="1" applyAlignment="1">
      <alignment horizontal="center" vertical="center"/>
    </xf>
    <xf numFmtId="0" fontId="18" fillId="0" borderId="34" xfId="4" applyFont="1" applyBorder="1" applyAlignment="1">
      <alignment horizontal="center" vertical="center" wrapText="1"/>
    </xf>
    <xf numFmtId="0" fontId="18" fillId="0" borderId="35" xfId="4" applyFont="1" applyBorder="1" applyAlignment="1">
      <alignment horizontal="center" vertical="center" wrapText="1"/>
    </xf>
    <xf numFmtId="0" fontId="18" fillId="0" borderId="60" xfId="4" applyFont="1" applyBorder="1" applyAlignment="1">
      <alignment horizontal="center" vertical="center" wrapText="1"/>
    </xf>
    <xf numFmtId="0" fontId="18" fillId="0" borderId="9" xfId="4" applyFont="1" applyBorder="1" applyAlignment="1">
      <alignment horizontal="center" vertical="center" wrapText="1"/>
    </xf>
    <xf numFmtId="0" fontId="18" fillId="0" borderId="0" xfId="4" applyFont="1" applyAlignment="1">
      <alignment horizontal="center" vertical="center" wrapText="1"/>
    </xf>
    <xf numFmtId="0" fontId="18" fillId="0" borderId="13" xfId="4" applyFont="1" applyBorder="1" applyAlignment="1">
      <alignment horizontal="center" vertical="center" wrapText="1"/>
    </xf>
    <xf numFmtId="0" fontId="18" fillId="0" borderId="53" xfId="4" applyFont="1" applyBorder="1" applyAlignment="1">
      <alignment horizontal="center" vertical="center" wrapText="1"/>
    </xf>
    <xf numFmtId="0" fontId="18" fillId="0" borderId="49" xfId="4" applyFont="1" applyBorder="1" applyAlignment="1">
      <alignment horizontal="center" vertical="center" wrapText="1"/>
    </xf>
    <xf numFmtId="0" fontId="19" fillId="0" borderId="10" xfId="4" applyFont="1" applyBorder="1" applyAlignment="1" applyProtection="1">
      <alignment horizontal="center" vertical="center"/>
      <protection locked="0"/>
    </xf>
    <xf numFmtId="0" fontId="19" fillId="0" borderId="11" xfId="4" applyFont="1" applyBorder="1" applyAlignment="1" applyProtection="1">
      <alignment horizontal="center" vertical="center"/>
      <protection locked="0"/>
    </xf>
    <xf numFmtId="0" fontId="19" fillId="0" borderId="43" xfId="4" applyFont="1" applyBorder="1" applyAlignment="1" applyProtection="1">
      <alignment horizontal="center" vertical="center"/>
      <protection locked="0"/>
    </xf>
    <xf numFmtId="0" fontId="19" fillId="0" borderId="15" xfId="4" applyFont="1" applyBorder="1" applyAlignment="1" applyProtection="1">
      <alignment horizontal="center" vertical="center"/>
      <protection locked="0"/>
    </xf>
    <xf numFmtId="0" fontId="21" fillId="0" borderId="1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3" borderId="11" xfId="4" applyFont="1" applyFill="1" applyBorder="1" applyAlignment="1" applyProtection="1">
      <alignment horizontal="left" vertical="center" wrapText="1"/>
      <protection locked="0"/>
    </xf>
    <xf numFmtId="0" fontId="21" fillId="3" borderId="25" xfId="4" applyFont="1" applyFill="1" applyBorder="1" applyAlignment="1" applyProtection="1">
      <alignment horizontal="left" vertical="center" wrapText="1"/>
      <protection locked="0"/>
    </xf>
    <xf numFmtId="0" fontId="21" fillId="0" borderId="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3" borderId="31" xfId="4" applyFont="1" applyFill="1" applyBorder="1" applyAlignment="1" applyProtection="1">
      <alignment horizontal="left" vertical="center"/>
      <protection locked="0"/>
    </xf>
    <xf numFmtId="0" fontId="21" fillId="3" borderId="5" xfId="4" applyFont="1" applyFill="1" applyBorder="1" applyAlignment="1" applyProtection="1">
      <alignment horizontal="left" vertical="center"/>
      <protection locked="0"/>
    </xf>
    <xf numFmtId="0" fontId="21" fillId="3" borderId="10" xfId="4" applyFont="1" applyFill="1" applyBorder="1" applyAlignment="1" applyProtection="1">
      <alignment horizontal="left" vertical="center" wrapText="1"/>
      <protection locked="0"/>
    </xf>
    <xf numFmtId="0" fontId="19" fillId="0" borderId="5" xfId="4" applyFont="1" applyBorder="1" applyAlignment="1">
      <alignment horizontal="center" vertical="center"/>
    </xf>
    <xf numFmtId="0" fontId="19" fillId="0" borderId="5" xfId="4" applyFont="1" applyBorder="1" applyAlignment="1">
      <alignment horizontal="left" vertical="center" wrapText="1"/>
    </xf>
    <xf numFmtId="0" fontId="19" fillId="0" borderId="2" xfId="4" applyFont="1" applyBorder="1" applyAlignment="1">
      <alignment horizontal="left" vertical="center" wrapText="1"/>
    </xf>
    <xf numFmtId="0" fontId="23" fillId="3" borderId="10" xfId="4" applyFont="1" applyFill="1" applyBorder="1" applyAlignment="1" applyProtection="1">
      <alignment horizontal="center" vertical="center"/>
      <protection locked="0"/>
    </xf>
    <xf numFmtId="0" fontId="23" fillId="3" borderId="5" xfId="4" applyFont="1" applyFill="1" applyBorder="1" applyAlignment="1" applyProtection="1">
      <alignment horizontal="center" vertical="center"/>
      <protection locked="0"/>
    </xf>
    <xf numFmtId="0" fontId="23" fillId="3" borderId="25" xfId="4" applyFont="1" applyFill="1" applyBorder="1" applyAlignment="1" applyProtection="1">
      <alignment horizontal="center" vertical="center"/>
      <protection locked="0"/>
    </xf>
    <xf numFmtId="0" fontId="19" fillId="0" borderId="31" xfId="4" quotePrefix="1" applyFont="1" applyBorder="1" applyAlignment="1" applyProtection="1">
      <alignment horizontal="center" vertical="center"/>
      <protection locked="0"/>
    </xf>
    <xf numFmtId="0" fontId="19" fillId="0" borderId="5" xfId="4" applyFont="1" applyBorder="1" applyAlignment="1" applyProtection="1">
      <alignment horizontal="center" vertical="center"/>
      <protection locked="0"/>
    </xf>
    <xf numFmtId="0" fontId="19" fillId="0" borderId="5" xfId="4" applyFont="1" applyBorder="1" applyAlignment="1" applyProtection="1">
      <alignment horizontal="left" vertical="center" wrapText="1"/>
      <protection locked="0"/>
    </xf>
    <xf numFmtId="0" fontId="19" fillId="0" borderId="2" xfId="4" applyFont="1" applyBorder="1" applyAlignment="1" applyProtection="1">
      <alignment horizontal="left" vertical="center" wrapText="1"/>
      <protection locked="0"/>
    </xf>
    <xf numFmtId="0" fontId="19" fillId="0" borderId="10" xfId="4" applyFont="1" applyBorder="1" applyAlignment="1" applyProtection="1">
      <alignment horizontal="left" vertical="center" wrapText="1"/>
      <protection locked="0"/>
    </xf>
    <xf numFmtId="0" fontId="22" fillId="0" borderId="5" xfId="4" applyFont="1" applyBorder="1" applyAlignment="1">
      <alignment horizontal="left" vertical="center" wrapText="1"/>
    </xf>
    <xf numFmtId="0" fontId="22" fillId="0" borderId="2" xfId="4" applyFont="1" applyBorder="1" applyAlignment="1">
      <alignment horizontal="left" vertical="center" wrapText="1"/>
    </xf>
    <xf numFmtId="0" fontId="22" fillId="0" borderId="10" xfId="4" applyFont="1" applyBorder="1" applyAlignment="1">
      <alignment horizontal="left" vertical="center" wrapText="1"/>
    </xf>
    <xf numFmtId="0" fontId="19" fillId="0" borderId="0" xfId="4" applyFont="1" applyAlignment="1">
      <alignment horizontal="left" vertical="center"/>
    </xf>
    <xf numFmtId="0" fontId="37" fillId="0" borderId="0" xfId="4" applyFont="1" applyAlignment="1">
      <alignment horizontal="left" wrapText="1"/>
    </xf>
    <xf numFmtId="0" fontId="19" fillId="0" borderId="0" xfId="4" applyFont="1" applyAlignment="1">
      <alignment horizontal="left" wrapText="1"/>
    </xf>
    <xf numFmtId="0" fontId="19" fillId="0" borderId="32" xfId="4" applyFont="1" applyBorder="1" applyAlignment="1">
      <alignment horizontal="center" vertical="center"/>
    </xf>
    <xf numFmtId="0" fontId="19" fillId="0" borderId="44" xfId="4" applyFont="1" applyBorder="1" applyAlignment="1">
      <alignment horizontal="center" vertical="center"/>
    </xf>
    <xf numFmtId="0" fontId="19" fillId="0" borderId="44" xfId="4" applyFont="1" applyBorder="1" applyAlignment="1">
      <alignment horizontal="left" vertical="center" wrapText="1"/>
    </xf>
    <xf numFmtId="0" fontId="19" fillId="0" borderId="42" xfId="4" applyFont="1" applyBorder="1" applyAlignment="1">
      <alignment horizontal="left" vertical="center" wrapText="1"/>
    </xf>
    <xf numFmtId="0" fontId="19" fillId="0" borderId="43" xfId="4" applyFont="1" applyBorder="1" applyAlignment="1">
      <alignment horizontal="left" vertical="center" wrapText="1"/>
    </xf>
    <xf numFmtId="0" fontId="23" fillId="3" borderId="43" xfId="4" applyFont="1" applyFill="1" applyBorder="1" applyAlignment="1" applyProtection="1">
      <alignment horizontal="center" vertical="center"/>
      <protection locked="0"/>
    </xf>
    <xf numFmtId="0" fontId="23" fillId="3" borderId="44" xfId="4" applyFont="1" applyFill="1" applyBorder="1" applyAlignment="1" applyProtection="1">
      <alignment horizontal="center" vertical="center"/>
      <protection locked="0"/>
    </xf>
    <xf numFmtId="0" fontId="23" fillId="3" borderId="33" xfId="4" applyFont="1" applyFill="1" applyBorder="1" applyAlignment="1" applyProtection="1">
      <alignment horizontal="center" vertical="center"/>
      <protection locked="0"/>
    </xf>
    <xf numFmtId="0" fontId="19" fillId="0" borderId="13" xfId="4" applyFont="1" applyBorder="1" applyAlignment="1">
      <alignment horizontal="center" wrapText="1"/>
    </xf>
    <xf numFmtId="0" fontId="19" fillId="0" borderId="17" xfId="4" applyFont="1" applyBorder="1" applyAlignment="1">
      <alignment horizontal="center" wrapText="1"/>
    </xf>
    <xf numFmtId="0" fontId="19" fillId="0" borderId="9" xfId="4" applyFont="1" applyBorder="1" applyAlignment="1">
      <alignment horizontal="center" wrapText="1"/>
    </xf>
    <xf numFmtId="0" fontId="22" fillId="0" borderId="8" xfId="4" applyFont="1" applyBorder="1" applyAlignment="1">
      <alignment horizontal="left" vertical="center" wrapText="1"/>
    </xf>
    <xf numFmtId="0" fontId="22" fillId="0" borderId="16" xfId="4" applyFont="1" applyBorder="1" applyAlignment="1">
      <alignment horizontal="left" vertical="center" wrapText="1"/>
    </xf>
    <xf numFmtId="0" fontId="22" fillId="0" borderId="7" xfId="4" applyFont="1" applyBorder="1" applyAlignment="1">
      <alignment horizontal="left" vertical="center" wrapText="1"/>
    </xf>
    <xf numFmtId="0" fontId="18" fillId="0" borderId="8" xfId="4" applyFont="1" applyBorder="1" applyAlignment="1">
      <alignment horizontal="center"/>
    </xf>
    <xf numFmtId="0" fontId="18" fillId="0" borderId="16" xfId="4" applyFont="1" applyBorder="1" applyAlignment="1">
      <alignment horizontal="center"/>
    </xf>
    <xf numFmtId="0" fontId="18" fillId="0" borderId="102" xfId="4" applyFont="1" applyBorder="1" applyAlignment="1">
      <alignment horizontal="center"/>
    </xf>
    <xf numFmtId="0" fontId="19" fillId="0" borderId="26" xfId="4" applyFont="1" applyBorder="1" applyAlignment="1">
      <alignment horizontal="center" vertical="center"/>
    </xf>
    <xf numFmtId="0" fontId="19" fillId="0" borderId="8" xfId="4" applyFont="1" applyBorder="1" applyAlignment="1">
      <alignment horizontal="center" vertical="center"/>
    </xf>
    <xf numFmtId="0" fontId="19" fillId="0" borderId="13" xfId="4" applyFont="1" applyBorder="1" applyAlignment="1">
      <alignment horizontal="center" vertical="center"/>
    </xf>
    <xf numFmtId="0" fontId="19" fillId="0" borderId="28" xfId="4" applyFont="1" applyBorder="1" applyAlignment="1">
      <alignment horizontal="center" vertical="center"/>
    </xf>
    <xf numFmtId="0" fontId="19" fillId="0" borderId="12" xfId="4" applyFont="1" applyBorder="1" applyAlignment="1">
      <alignment horizontal="center" vertical="center"/>
    </xf>
    <xf numFmtId="0" fontId="19" fillId="0" borderId="0" xfId="4" applyFont="1" applyAlignment="1">
      <alignment horizontal="left"/>
    </xf>
    <xf numFmtId="0" fontId="46" fillId="3" borderId="64" xfId="4" applyFont="1" applyFill="1" applyBorder="1" applyAlignment="1" applyProtection="1">
      <alignment horizontal="center" vertical="center" wrapText="1"/>
      <protection locked="0"/>
    </xf>
    <xf numFmtId="0" fontId="22" fillId="0" borderId="9" xfId="4" applyFont="1" applyBorder="1" applyAlignment="1">
      <alignment horizontal="center"/>
    </xf>
    <xf numFmtId="0" fontId="22" fillId="0" borderId="13" xfId="4" applyFont="1" applyBorder="1" applyAlignment="1">
      <alignment horizontal="center"/>
    </xf>
    <xf numFmtId="0" fontId="22" fillId="0" borderId="9" xfId="4" applyFont="1" applyBorder="1" applyAlignment="1">
      <alignment horizontal="center" vertical="center"/>
    </xf>
    <xf numFmtId="0" fontId="22" fillId="0" borderId="13" xfId="4" applyFont="1" applyBorder="1" applyAlignment="1">
      <alignment horizontal="center" vertical="center"/>
    </xf>
    <xf numFmtId="0" fontId="22" fillId="0" borderId="4" xfId="4" applyFont="1" applyBorder="1" applyAlignment="1">
      <alignment horizontal="center" vertical="center"/>
    </xf>
    <xf numFmtId="0" fontId="22" fillId="0" borderId="12" xfId="4" applyFont="1" applyBorder="1" applyAlignment="1">
      <alignment horizontal="center" vertical="center"/>
    </xf>
    <xf numFmtId="0" fontId="22" fillId="0" borderId="49" xfId="4" applyFont="1" applyBorder="1" applyAlignment="1">
      <alignment horizontal="center" vertical="center"/>
    </xf>
    <xf numFmtId="0" fontId="22" fillId="0" borderId="29" xfId="4" applyFont="1" applyBorder="1" applyAlignment="1">
      <alignment horizontal="center" vertical="center"/>
    </xf>
    <xf numFmtId="0" fontId="22" fillId="0" borderId="49" xfId="4" applyFont="1" applyBorder="1" applyAlignment="1">
      <alignment horizontal="center"/>
    </xf>
    <xf numFmtId="0" fontId="21" fillId="0" borderId="13" xfId="4" applyFont="1" applyBorder="1" applyAlignment="1">
      <alignment horizontal="left" vertical="center" wrapText="1"/>
    </xf>
    <xf numFmtId="0" fontId="19" fillId="3" borderId="64" xfId="4" applyFont="1" applyFill="1" applyBorder="1" applyAlignment="1" applyProtection="1">
      <alignment horizontal="center" vertical="center"/>
      <protection locked="0"/>
    </xf>
    <xf numFmtId="0" fontId="19" fillId="0" borderId="0" xfId="4" applyFont="1" applyAlignment="1">
      <alignment horizontal="center" wrapText="1"/>
    </xf>
    <xf numFmtId="0" fontId="19" fillId="0" borderId="0" xfId="4" applyFont="1" applyAlignment="1" applyProtection="1">
      <alignment horizontal="center" vertical="center"/>
      <protection locked="0"/>
    </xf>
    <xf numFmtId="0" fontId="46" fillId="0" borderId="0" xfId="4" applyFont="1" applyAlignment="1" applyProtection="1">
      <alignment horizontal="center" vertical="center" wrapText="1"/>
      <protection locked="0"/>
    </xf>
    <xf numFmtId="0" fontId="18" fillId="0" borderId="45" xfId="4" applyFont="1" applyBorder="1" applyAlignment="1">
      <alignment horizontal="center" vertical="center" wrapText="1"/>
    </xf>
    <xf numFmtId="0" fontId="18" fillId="0" borderId="48" xfId="4" applyFont="1" applyBorder="1" applyAlignment="1">
      <alignment horizontal="center" vertical="center" wrapText="1"/>
    </xf>
    <xf numFmtId="0" fontId="18" fillId="0" borderId="22" xfId="4" applyFont="1" applyBorder="1" applyAlignment="1">
      <alignment horizontal="center" vertical="center" wrapText="1"/>
    </xf>
    <xf numFmtId="0" fontId="18" fillId="0" borderId="36" xfId="4" applyFont="1" applyBorder="1" applyAlignment="1">
      <alignment horizontal="center" vertical="center" wrapText="1"/>
    </xf>
    <xf numFmtId="0" fontId="19" fillId="0" borderId="0" xfId="4" quotePrefix="1" applyFont="1" applyAlignment="1" applyProtection="1">
      <alignment horizontal="center" vertical="center"/>
      <protection locked="0"/>
    </xf>
    <xf numFmtId="0" fontId="19" fillId="0" borderId="0" xfId="4" applyFont="1" applyAlignment="1" applyProtection="1">
      <alignment horizontal="left" vertical="center" wrapText="1"/>
      <protection locked="0"/>
    </xf>
    <xf numFmtId="0" fontId="27" fillId="0" borderId="1" xfId="1" applyFont="1" applyBorder="1" applyAlignment="1">
      <alignment horizontal="center"/>
    </xf>
    <xf numFmtId="0" fontId="68" fillId="0" borderId="35" xfId="1" applyFont="1" applyBorder="1" applyAlignment="1">
      <alignment horizontal="center" vertical="center"/>
    </xf>
    <xf numFmtId="0" fontId="17" fillId="0" borderId="1" xfId="10" applyFont="1" applyBorder="1" applyAlignment="1">
      <alignment horizontal="center" vertical="center" wrapText="1"/>
    </xf>
    <xf numFmtId="0" fontId="37" fillId="0" borderId="6" xfId="10" applyFont="1" applyBorder="1" applyAlignment="1">
      <alignment horizontal="left"/>
    </xf>
    <xf numFmtId="0" fontId="27" fillId="0" borderId="56" xfId="1" applyFont="1" applyBorder="1" applyAlignment="1">
      <alignment horizontal="left" vertical="center"/>
    </xf>
    <xf numFmtId="166" fontId="27" fillId="0" borderId="56" xfId="1" applyNumberFormat="1" applyFont="1" applyBorder="1" applyAlignment="1">
      <alignment horizontal="left" vertical="center"/>
    </xf>
    <xf numFmtId="166" fontId="27" fillId="0" borderId="57" xfId="1" applyNumberFormat="1" applyFont="1" applyBorder="1" applyAlignment="1">
      <alignment horizontal="left" vertical="center"/>
    </xf>
    <xf numFmtId="0" fontId="23" fillId="0" borderId="65" xfId="4" applyFont="1" applyBorder="1" applyAlignment="1" applyProtection="1">
      <alignment horizontal="left" vertical="center"/>
      <protection locked="0"/>
    </xf>
    <xf numFmtId="0" fontId="17" fillId="0" borderId="47" xfId="4" applyFont="1" applyBorder="1" applyAlignment="1">
      <alignment horizontal="center" vertical="center"/>
    </xf>
    <xf numFmtId="0" fontId="17" fillId="0" borderId="35" xfId="4" applyFont="1" applyBorder="1" applyAlignment="1">
      <alignment horizontal="center" vertical="center"/>
    </xf>
    <xf numFmtId="0" fontId="17" fillId="0" borderId="53" xfId="4" applyFont="1" applyBorder="1" applyAlignment="1">
      <alignment horizontal="center" vertical="center"/>
    </xf>
    <xf numFmtId="0" fontId="23" fillId="0" borderId="28" xfId="4" applyFont="1" applyBorder="1" applyAlignment="1">
      <alignment horizontal="center" vertical="center" wrapText="1"/>
    </xf>
    <xf numFmtId="0" fontId="23" fillId="0" borderId="12" xfId="4" applyFont="1" applyBorder="1" applyAlignment="1">
      <alignment horizontal="center" vertical="center" wrapText="1"/>
    </xf>
    <xf numFmtId="0" fontId="23" fillId="0" borderId="4" xfId="4" applyFont="1" applyBorder="1" applyAlignment="1">
      <alignment horizontal="center" vertical="center" wrapText="1"/>
    </xf>
    <xf numFmtId="0" fontId="23" fillId="0" borderId="1" xfId="4" applyFont="1" applyBorder="1" applyAlignment="1">
      <alignment horizontal="center" vertical="center" wrapText="1"/>
    </xf>
    <xf numFmtId="0" fontId="23" fillId="0" borderId="10" xfId="4" applyFont="1" applyBorder="1" applyAlignment="1">
      <alignment horizontal="center" vertical="center" wrapText="1"/>
    </xf>
    <xf numFmtId="0" fontId="23" fillId="0" borderId="11" xfId="4" applyFont="1" applyBorder="1" applyAlignment="1">
      <alignment horizontal="center" vertical="center" wrapText="1"/>
    </xf>
    <xf numFmtId="0" fontId="23" fillId="0" borderId="25" xfId="4" applyFont="1" applyBorder="1" applyAlignment="1">
      <alignment horizontal="center" vertical="center" wrapText="1"/>
    </xf>
    <xf numFmtId="0" fontId="21" fillId="0" borderId="5" xfId="4" applyFont="1" applyBorder="1" applyAlignment="1" applyProtection="1">
      <alignment horizontal="center" vertical="center" wrapText="1"/>
      <protection locked="0"/>
    </xf>
    <xf numFmtId="0" fontId="21" fillId="0" borderId="35" xfId="4" applyFont="1" applyBorder="1" applyAlignment="1">
      <alignment horizontal="left" vertical="center" wrapText="1"/>
    </xf>
    <xf numFmtId="0" fontId="21" fillId="0" borderId="41" xfId="4" applyFont="1" applyBorder="1" applyAlignment="1" applyProtection="1">
      <alignment horizontal="center" vertical="center" wrapText="1"/>
      <protection locked="0"/>
    </xf>
    <xf numFmtId="0" fontId="21" fillId="0" borderId="42" xfId="4" applyFont="1" applyBorder="1" applyAlignment="1" applyProtection="1">
      <alignment horizontal="center" vertical="center" wrapText="1"/>
      <protection locked="0"/>
    </xf>
    <xf numFmtId="0" fontId="37" fillId="0" borderId="31" xfId="4" applyFont="1" applyBorder="1" applyAlignment="1" applyProtection="1">
      <alignment horizontal="center" vertical="center" wrapText="1"/>
      <protection locked="0"/>
    </xf>
    <xf numFmtId="0" fontId="37" fillId="0" borderId="5" xfId="4" applyFont="1" applyBorder="1" applyAlignment="1" applyProtection="1">
      <alignment horizontal="center" vertical="center" wrapText="1"/>
      <protection locked="0"/>
    </xf>
    <xf numFmtId="0" fontId="21" fillId="0" borderId="24" xfId="4" applyFont="1" applyBorder="1" applyAlignment="1" applyProtection="1">
      <alignment horizontal="center" vertical="center" wrapText="1"/>
      <protection locked="0"/>
    </xf>
    <xf numFmtId="0" fontId="21" fillId="0" borderId="2" xfId="4" applyFont="1" applyBorder="1" applyAlignment="1" applyProtection="1">
      <alignment horizontal="center" vertical="center" wrapText="1"/>
      <protection locked="0"/>
    </xf>
    <xf numFmtId="0" fontId="46" fillId="0" borderId="31" xfId="4" applyFont="1" applyBorder="1" applyAlignment="1">
      <alignment horizontal="center" vertical="center" wrapText="1"/>
    </xf>
    <xf numFmtId="0" fontId="46" fillId="0" borderId="5" xfId="4" applyFont="1" applyBorder="1" applyAlignment="1">
      <alignment horizontal="center" vertical="center" wrapText="1"/>
    </xf>
    <xf numFmtId="0" fontId="46" fillId="0" borderId="10" xfId="4" applyFont="1" applyBorder="1" applyAlignment="1">
      <alignment horizontal="center" vertical="center" wrapText="1"/>
    </xf>
    <xf numFmtId="0" fontId="46" fillId="0" borderId="11" xfId="4" applyFont="1" applyBorder="1" applyAlignment="1">
      <alignment horizontal="center" vertical="center" wrapText="1"/>
    </xf>
    <xf numFmtId="0" fontId="46" fillId="0" borderId="25" xfId="4" applyFont="1" applyBorder="1" applyAlignment="1">
      <alignment horizontal="center" vertical="center" wrapText="1"/>
    </xf>
    <xf numFmtId="0" fontId="21" fillId="0" borderId="25" xfId="4" applyFont="1" applyBorder="1" applyAlignment="1" applyProtection="1">
      <alignment horizontal="center" vertical="center" wrapText="1"/>
      <protection locked="0"/>
    </xf>
    <xf numFmtId="0" fontId="21" fillId="0" borderId="43" xfId="4" applyFont="1" applyBorder="1" applyAlignment="1" applyProtection="1">
      <alignment horizontal="center" vertical="center" wrapText="1"/>
      <protection locked="0"/>
    </xf>
    <xf numFmtId="0" fontId="21" fillId="0" borderId="15" xfId="4" applyFont="1" applyBorder="1" applyAlignment="1" applyProtection="1">
      <alignment horizontal="center" vertical="center" wrapText="1"/>
      <protection locked="0"/>
    </xf>
    <xf numFmtId="0" fontId="21" fillId="0" borderId="33" xfId="4" applyFont="1" applyBorder="1" applyAlignment="1" applyProtection="1">
      <alignment horizontal="center" vertical="center" wrapText="1"/>
      <protection locked="0"/>
    </xf>
    <xf numFmtId="0" fontId="21" fillId="0" borderId="44" xfId="4" applyFont="1" applyBorder="1" applyAlignment="1" applyProtection="1">
      <alignment horizontal="center" vertical="center" wrapText="1"/>
      <protection locked="0"/>
    </xf>
    <xf numFmtId="0" fontId="21" fillId="0" borderId="46" xfId="4" applyFont="1" applyBorder="1" applyAlignment="1" applyProtection="1">
      <alignment horizontal="center" vertical="center" wrapText="1"/>
      <protection locked="0"/>
    </xf>
    <xf numFmtId="0" fontId="21" fillId="0" borderId="30" xfId="4" applyFont="1" applyBorder="1" applyAlignment="1" applyProtection="1">
      <alignment horizontal="center" vertical="center" wrapText="1"/>
      <protection locked="0"/>
    </xf>
    <xf numFmtId="0" fontId="37" fillId="0" borderId="24" xfId="4" applyFont="1" applyBorder="1" applyAlignment="1">
      <alignment horizontal="center" vertical="center" wrapText="1"/>
    </xf>
    <xf numFmtId="0" fontId="23" fillId="0" borderId="21" xfId="4" applyFont="1" applyBorder="1" applyAlignment="1">
      <alignment horizontal="center" vertical="center" wrapText="1"/>
    </xf>
    <xf numFmtId="0" fontId="23" fillId="0" borderId="22" xfId="4" applyFont="1" applyBorder="1" applyAlignment="1">
      <alignment horizontal="center" vertical="center" wrapText="1"/>
    </xf>
    <xf numFmtId="0" fontId="23" fillId="0" borderId="23" xfId="4" applyFont="1" applyBorder="1" applyAlignment="1">
      <alignment horizontal="center" vertical="center" wrapText="1"/>
    </xf>
    <xf numFmtId="0" fontId="21" fillId="0" borderId="9" xfId="4" applyFont="1" applyBorder="1" applyAlignment="1">
      <alignment horizontal="left" vertical="center" wrapText="1"/>
    </xf>
    <xf numFmtId="0" fontId="21" fillId="0" borderId="6" xfId="4" applyFont="1" applyBorder="1" applyAlignment="1" applyProtection="1">
      <alignment horizontal="left" vertical="center" wrapText="1"/>
      <protection locked="0"/>
    </xf>
    <xf numFmtId="0" fontId="21" fillId="0" borderId="27" xfId="4" applyFont="1" applyBorder="1" applyAlignment="1" applyProtection="1">
      <alignment horizontal="left" vertical="center" wrapText="1"/>
      <protection locked="0"/>
    </xf>
    <xf numFmtId="0" fontId="37" fillId="0" borderId="6" xfId="4" applyFont="1" applyBorder="1" applyAlignment="1">
      <alignment horizontal="left"/>
    </xf>
    <xf numFmtId="0" fontId="26" fillId="0" borderId="0" xfId="0" applyFont="1" applyAlignment="1">
      <alignment horizontal="left"/>
    </xf>
    <xf numFmtId="0" fontId="39" fillId="0" borderId="56" xfId="0" applyFont="1" applyBorder="1" applyAlignment="1">
      <alignment horizontal="left" vertical="center"/>
    </xf>
  </cellXfs>
  <cellStyles count="12">
    <cellStyle name="Hyperlink" xfId="9" builtinId="8"/>
    <cellStyle name="Normal" xfId="0" builtinId="0"/>
    <cellStyle name="Normal 2" xfId="1" xr:uid="{00000000-0005-0000-0000-000001000000}"/>
    <cellStyle name="Normal 3" xfId="3" xr:uid="{00000000-0005-0000-0000-000002000000}"/>
    <cellStyle name="Normal 4" xfId="2" xr:uid="{00000000-0005-0000-0000-000003000000}"/>
    <cellStyle name="Normal 5" xfId="4" xr:uid="{00000000-0005-0000-0000-000004000000}"/>
    <cellStyle name="Normal 5 2" xfId="6" xr:uid="{00000000-0005-0000-0000-000005000000}"/>
    <cellStyle name="Normal 5 3" xfId="7" xr:uid="{4F2DFD7D-3B8F-4540-A674-F5B799C90491}"/>
    <cellStyle name="Normal 5 3 2" xfId="11" xr:uid="{F34206A6-0F83-45BE-A028-8CF58BB38E21}"/>
    <cellStyle name="Normal 5 4" xfId="10" xr:uid="{86F91AF0-5C20-4D7F-8F92-D4C028F75831}"/>
    <cellStyle name="Normal 8 2 2" xfId="8" xr:uid="{1D5A05F1-F5B5-40E2-8FBC-D20D887F65FD}"/>
    <cellStyle name="Percent 2" xfId="5" xr:uid="{00000000-0005-0000-0000-000006000000}"/>
  </cellStyles>
  <dxfs count="10">
    <dxf>
      <fill>
        <patternFill>
          <bgColor theme="5" tint="0.39994506668294322"/>
        </patternFill>
      </fill>
    </dxf>
    <dxf>
      <fill>
        <patternFill>
          <bgColor theme="5" tint="0.39994506668294322"/>
        </patternFill>
      </fill>
    </dxf>
    <dxf>
      <fill>
        <patternFill>
          <bgColor rgb="FFFFC7CE"/>
        </patternFill>
      </fill>
    </dxf>
    <dxf>
      <font>
        <b val="0"/>
        <i val="0"/>
      </font>
      <fill>
        <patternFill>
          <bgColor theme="5" tint="0.39994506668294322"/>
        </patternFill>
      </fill>
    </dxf>
    <dxf>
      <fill>
        <patternFill>
          <bgColor theme="5" tint="0.39994506668294322"/>
        </patternFill>
      </fill>
    </dxf>
    <dxf>
      <fill>
        <patternFill>
          <bgColor rgb="FFFFC7CE"/>
        </patternFill>
      </fill>
    </dxf>
    <dxf>
      <font>
        <b val="0"/>
        <i val="0"/>
      </font>
      <fill>
        <patternFill>
          <bgColor theme="5" tint="0.39994506668294322"/>
        </patternFill>
      </fill>
    </dxf>
    <dxf>
      <fill>
        <patternFill>
          <bgColor rgb="FFFFC7CE"/>
        </patternFill>
      </fill>
    </dxf>
    <dxf>
      <font>
        <b val="0"/>
        <i val="0"/>
      </font>
      <fill>
        <patternFill>
          <bgColor theme="5" tint="0.39994506668294322"/>
        </patternFill>
      </fill>
    </dxf>
    <dxf>
      <font>
        <b val="0"/>
        <i val="0"/>
      </font>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7EE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22/11/relationships/FeaturePropertyBag" Target="featurePropertyBag/featurePropertyBag.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image" Target="../media/image4.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9.png"/><Relationship Id="rId7" Type="http://schemas.microsoft.com/office/2007/relationships/hdphoto" Target="../media/hdphoto2.wdp"/><Relationship Id="rId2" Type="http://schemas.openxmlformats.org/officeDocument/2006/relationships/image" Target="../media/image8.JPG"/><Relationship Id="rId1" Type="http://schemas.openxmlformats.org/officeDocument/2006/relationships/image" Target="../media/image7.png"/><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10.png"/><Relationship Id="rId9" Type="http://schemas.microsoft.com/office/2007/relationships/hdphoto" Target="../media/hdphoto3.wdp"/></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42940</xdr:colOff>
      <xdr:row>9</xdr:row>
      <xdr:rowOff>8280</xdr:rowOff>
    </xdr:from>
    <xdr:to>
      <xdr:col>9</xdr:col>
      <xdr:colOff>292019</xdr:colOff>
      <xdr:row>30</xdr:row>
      <xdr:rowOff>140641</xdr:rowOff>
    </xdr:to>
    <xdr:pic>
      <xdr:nvPicPr>
        <xdr:cNvPr id="5" name="Picture 1">
          <a:extLst>
            <a:ext uri="{FF2B5EF4-FFF2-40B4-BE49-F238E27FC236}">
              <a16:creationId xmlns:a16="http://schemas.microsoft.com/office/drawing/2014/main" id="{093EE766-4C66-448B-8B38-5DC738E00B6F}"/>
            </a:ext>
          </a:extLst>
        </xdr:cNvPr>
        <xdr:cNvPicPr>
          <a:picLocks noChangeAspect="1"/>
        </xdr:cNvPicPr>
      </xdr:nvPicPr>
      <xdr:blipFill>
        <a:blip xmlns:r="http://schemas.openxmlformats.org/officeDocument/2006/relationships" r:embed="rId1">
          <a:alphaModFix amt="20000"/>
        </a:blip>
        <a:stretch>
          <a:fillRect/>
        </a:stretch>
      </xdr:blipFill>
      <xdr:spPr>
        <a:xfrm>
          <a:off x="1435561" y="1867297"/>
          <a:ext cx="3756906" cy="4710930"/>
        </a:xfrm>
        <a:prstGeom prst="rect">
          <a:avLst/>
        </a:prstGeom>
      </xdr:spPr>
    </xdr:pic>
    <xdr:clientData fLocksWithSheet="0"/>
  </xdr:twoCellAnchor>
  <xdr:oneCellAnchor>
    <xdr:from>
      <xdr:col>0</xdr:col>
      <xdr:colOff>0</xdr:colOff>
      <xdr:row>0</xdr:row>
      <xdr:rowOff>124239</xdr:rowOff>
    </xdr:from>
    <xdr:ext cx="1351841" cy="447261"/>
    <xdr:pic>
      <xdr:nvPicPr>
        <xdr:cNvPr id="3" name="Picture 2">
          <a:extLst>
            <a:ext uri="{FF2B5EF4-FFF2-40B4-BE49-F238E27FC236}">
              <a16:creationId xmlns:a16="http://schemas.microsoft.com/office/drawing/2014/main" id="{78C34FFC-9B9D-4A40-A9C1-694AFDB820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24239"/>
          <a:ext cx="1351841" cy="44726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87798</xdr:colOff>
      <xdr:row>0</xdr:row>
      <xdr:rowOff>115957</xdr:rowOff>
    </xdr:from>
    <xdr:ext cx="2579204" cy="853338"/>
    <xdr:pic>
      <xdr:nvPicPr>
        <xdr:cNvPr id="3" name="Picture 2">
          <a:extLst>
            <a:ext uri="{FF2B5EF4-FFF2-40B4-BE49-F238E27FC236}">
              <a16:creationId xmlns:a16="http://schemas.microsoft.com/office/drawing/2014/main" id="{1B890456-03D5-4A1C-B63C-6186102AA0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0211" y="115957"/>
          <a:ext cx="2579204" cy="853338"/>
        </a:xfrm>
        <a:prstGeom prst="rect">
          <a:avLst/>
        </a:prstGeom>
      </xdr:spPr>
    </xdr:pic>
    <xdr:clientData/>
  </xdr:oneCellAnchor>
  <xdr:twoCellAnchor editAs="oneCell">
    <xdr:from>
      <xdr:col>2</xdr:col>
      <xdr:colOff>270402</xdr:colOff>
      <xdr:row>8</xdr:row>
      <xdr:rowOff>660661</xdr:rowOff>
    </xdr:from>
    <xdr:to>
      <xdr:col>8</xdr:col>
      <xdr:colOff>932369</xdr:colOff>
      <xdr:row>28</xdr:row>
      <xdr:rowOff>62082</xdr:rowOff>
    </xdr:to>
    <xdr:pic>
      <xdr:nvPicPr>
        <xdr:cNvPr id="11" name="Picture 10">
          <a:extLst>
            <a:ext uri="{FF2B5EF4-FFF2-40B4-BE49-F238E27FC236}">
              <a16:creationId xmlns:a16="http://schemas.microsoft.com/office/drawing/2014/main" id="{E9EF0183-C913-47EF-B7E4-C876852AD258}"/>
            </a:ext>
          </a:extLst>
        </xdr:cNvPr>
        <xdr:cNvPicPr>
          <a:picLocks noChangeAspect="1"/>
        </xdr:cNvPicPr>
      </xdr:nvPicPr>
      <xdr:blipFill>
        <a:blip xmlns:r="http://schemas.openxmlformats.org/officeDocument/2006/relationships" r:embed="rId2"/>
        <a:stretch>
          <a:fillRect/>
        </a:stretch>
      </xdr:blipFill>
      <xdr:spPr>
        <a:xfrm>
          <a:off x="1098663" y="2325465"/>
          <a:ext cx="3668554" cy="4735421"/>
        </a:xfrm>
        <a:prstGeom prst="rect">
          <a:avLst/>
        </a:prstGeom>
      </xdr:spPr>
    </xdr:pic>
    <xdr:clientData fLocksWithSheet="0"/>
  </xdr:twoCellAnchor>
  <xdr:twoCellAnchor editAs="oneCell">
    <xdr:from>
      <xdr:col>1</xdr:col>
      <xdr:colOff>242547</xdr:colOff>
      <xdr:row>29</xdr:row>
      <xdr:rowOff>107155</xdr:rowOff>
    </xdr:from>
    <xdr:to>
      <xdr:col>2</xdr:col>
      <xdr:colOff>263064</xdr:colOff>
      <xdr:row>31</xdr:row>
      <xdr:rowOff>151153</xdr:rowOff>
    </xdr:to>
    <xdr:pic>
      <xdr:nvPicPr>
        <xdr:cNvPr id="2" name="Picture 1" descr="ULC Logo - LogoDix">
          <a:extLst>
            <a:ext uri="{FF2B5EF4-FFF2-40B4-BE49-F238E27FC236}">
              <a16:creationId xmlns:a16="http://schemas.microsoft.com/office/drawing/2014/main" id="{070069EC-FE0F-04B1-A6DB-C69C1CCBDF7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59266" y="7298530"/>
          <a:ext cx="425329" cy="424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154782</xdr:colOff>
      <xdr:row>16</xdr:row>
      <xdr:rowOff>481013</xdr:rowOff>
    </xdr:from>
    <xdr:to>
      <xdr:col>7</xdr:col>
      <xdr:colOff>439168</xdr:colOff>
      <xdr:row>18</xdr:row>
      <xdr:rowOff>92869</xdr:rowOff>
    </xdr:to>
    <xdr:pic>
      <xdr:nvPicPr>
        <xdr:cNvPr id="9" name="Picture 4">
          <a:extLst>
            <a:ext uri="{FF2B5EF4-FFF2-40B4-BE49-F238E27FC236}">
              <a16:creationId xmlns:a16="http://schemas.microsoft.com/office/drawing/2014/main" id="{557286F1-EAF7-ED63-5E68-1E5C0373D69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59832" y="4491038"/>
          <a:ext cx="998761" cy="392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523876</xdr:colOff>
      <xdr:row>11</xdr:row>
      <xdr:rowOff>8164</xdr:rowOff>
    </xdr:from>
    <xdr:to>
      <xdr:col>11</xdr:col>
      <xdr:colOff>438150</xdr:colOff>
      <xdr:row>14</xdr:row>
      <xdr:rowOff>142875</xdr:rowOff>
    </xdr:to>
    <xdr:sp macro="" textlink="">
      <xdr:nvSpPr>
        <xdr:cNvPr id="2" name="Rectangle: Rounded Corners 1">
          <a:extLst>
            <a:ext uri="{FF2B5EF4-FFF2-40B4-BE49-F238E27FC236}">
              <a16:creationId xmlns:a16="http://schemas.microsoft.com/office/drawing/2014/main" id="{0BE3E886-5111-48EA-AD5E-616DD25C6AA6}"/>
            </a:ext>
            <a:ext uri="{6ECC49D1-AA05-4338-93AA-15A1B29DFB0A}">
              <asl:scriptLink xmlns:asl="http://schemas.microsoft.com/office/drawing/2021/scriptlink" val="{&quot;shareId&quot;:&quot;ms-officescript%3A%2F%2Fsharepoint_sharinglink%2Fu!aHR0cHM6Ly9jYW50ZWMzNDAzLnNoYXJlcG9pbnQuY29tLzp1Oi9zL0NhbnRlY0NyZXcvRVRSb2l0Q3hzeWRKcmsyRlhTejhJZElCYXM1elNjeFF2c19kTFA0UGItRHNCZw&quot;}"/>
            </a:ext>
          </a:extLst>
        </xdr:cNvPr>
        <xdr:cNvSpPr/>
      </xdr:nvSpPr>
      <xdr:spPr>
        <a:xfrm>
          <a:off x="6772276" y="855889"/>
          <a:ext cx="1743074" cy="630011"/>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EXTs on Full Report -  Automated Processor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487176</xdr:colOff>
      <xdr:row>14</xdr:row>
      <xdr:rowOff>28294</xdr:rowOff>
    </xdr:from>
    <xdr:to>
      <xdr:col>11</xdr:col>
      <xdr:colOff>539283</xdr:colOff>
      <xdr:row>17</xdr:row>
      <xdr:rowOff>63032</xdr:rowOff>
    </xdr:to>
    <xdr:sp macro="" textlink="">
      <xdr:nvSpPr>
        <xdr:cNvPr id="2" name="Rectangle: Rounded Corners 1">
          <a:extLst>
            <a:ext uri="{FF2B5EF4-FFF2-40B4-BE49-F238E27FC236}">
              <a16:creationId xmlns:a16="http://schemas.microsoft.com/office/drawing/2014/main" id="{69FF6755-E6C5-439F-97B1-0968263C33AB}"/>
            </a:ext>
            <a:ext uri="{6ECC49D1-AA05-4338-93AA-15A1B29DFB0A}">
              <asl:scriptLink xmlns:asl="http://schemas.microsoft.com/office/drawing/2021/scriptlink" val="{&quot;shareId&quot;:&quot;ms-officescript%3A%2F%2Fsharepoint_sharinglink%2Fu!aHR0cHM6Ly9jYW50ZWMzNDAzLnNoYXJlcG9pbnQuY29tLzp1Oi9zL0NhbnRlY0NyZXcvRVFCY2RKbEQxc1pMdnhPODVxejB6NXdCYU9kVG44WGFoOW81enhBTVlHdVR2QQ&quot;}"/>
            </a:ext>
          </a:extLst>
        </xdr:cNvPr>
        <xdr:cNvSpPr/>
      </xdr:nvSpPr>
      <xdr:spPr>
        <a:xfrm>
          <a:off x="6611751" y="1066519"/>
          <a:ext cx="1880907" cy="491938"/>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ELUs on Full Report -  Automated Processor</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21</xdr:col>
      <xdr:colOff>45199</xdr:colOff>
      <xdr:row>2</xdr:row>
      <xdr:rowOff>227135</xdr:rowOff>
    </xdr:from>
    <xdr:to>
      <xdr:col>21</xdr:col>
      <xdr:colOff>1213845</xdr:colOff>
      <xdr:row>6</xdr:row>
      <xdr:rowOff>214480</xdr:rowOff>
    </xdr:to>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
          <a:clrChange>
            <a:clrFrom>
              <a:srgbClr val="FEFEFE"/>
            </a:clrFrom>
            <a:clrTo>
              <a:srgbClr val="FEFEFE">
                <a:alpha val="0"/>
              </a:srgbClr>
            </a:clrTo>
          </a:clrChange>
        </a:blip>
        <a:stretch>
          <a:fillRect/>
        </a:stretch>
      </xdr:blipFill>
      <xdr:spPr>
        <a:xfrm>
          <a:off x="7188949" y="424962"/>
          <a:ext cx="1168646" cy="441615"/>
        </a:xfrm>
        <a:prstGeom prst="rect">
          <a:avLst/>
        </a:prstGeom>
        <a:noFill/>
        <a:ln>
          <a:noFill/>
        </a:ln>
        <a:effectLst>
          <a:glow rad="127000">
            <a:schemeClr val="accent1">
              <a:alpha val="0"/>
            </a:schemeClr>
          </a:glow>
        </a:effectLst>
      </xdr:spPr>
    </xdr:pic>
    <xdr:clientData/>
  </xdr:twoCellAnchor>
  <xdr:twoCellAnchor editAs="oneCell">
    <xdr:from>
      <xdr:col>21</xdr:col>
      <xdr:colOff>65934</xdr:colOff>
      <xdr:row>7</xdr:row>
      <xdr:rowOff>106299</xdr:rowOff>
    </xdr:from>
    <xdr:to>
      <xdr:col>21</xdr:col>
      <xdr:colOff>1063131</xdr:colOff>
      <xdr:row>9</xdr:row>
      <xdr:rowOff>192263</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7356222" y="1102761"/>
          <a:ext cx="997197" cy="584195"/>
        </a:xfrm>
        <a:prstGeom prst="rect">
          <a:avLst/>
        </a:prstGeom>
      </xdr:spPr>
    </xdr:pic>
    <xdr:clientData/>
  </xdr:twoCellAnchor>
  <xdr:oneCellAnchor>
    <xdr:from>
      <xdr:col>21</xdr:col>
      <xdr:colOff>100664</xdr:colOff>
      <xdr:row>9</xdr:row>
      <xdr:rowOff>74544</xdr:rowOff>
    </xdr:from>
    <xdr:ext cx="1195825" cy="539713"/>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7244414" y="1210217"/>
          <a:ext cx="1195825" cy="539713"/>
        </a:xfrm>
        <a:prstGeom prst="rect">
          <a:avLst/>
        </a:prstGeom>
      </xdr:spPr>
    </xdr:pic>
    <xdr:clientData/>
  </xdr:oneCellAnchor>
  <xdr:oneCellAnchor>
    <xdr:from>
      <xdr:col>21</xdr:col>
      <xdr:colOff>135349</xdr:colOff>
      <xdr:row>12</xdr:row>
      <xdr:rowOff>0</xdr:rowOff>
    </xdr:from>
    <xdr:ext cx="1608575" cy="387435"/>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743" b="96535" l="9184" r="89796">
                      <a14:foregroundMark x1="31633" y1="92822" x2="31633" y2="92822"/>
                      <a14:foregroundMark x1="19388" y1="89604" x2="19388" y2="89604"/>
                      <a14:foregroundMark x1="44898" y1="94554" x2="47959" y2="91584"/>
                      <a14:foregroundMark x1="87755" y1="96782" x2="48980" y2="91584"/>
                      <a14:foregroundMark x1="44898" y1="89604" x2="40816" y2="85396"/>
                      <a14:foregroundMark x1="47959" y1="86139" x2="54082" y2="84158"/>
                      <a14:foregroundMark x1="56122" y1="84406" x2="51020" y2="71782"/>
                      <a14:foregroundMark x1="51020" y1="71782" x2="50000" y2="71040"/>
                      <a14:foregroundMark x1="31633" y1="62871" x2="31633" y2="62871"/>
                      <a14:foregroundMark x1="21429" y1="59653" x2="21429" y2="59653"/>
                      <a14:foregroundMark x1="19388" y1="57426" x2="19388" y2="57426"/>
                      <a14:foregroundMark x1="50000" y1="66584" x2="15306" y2="56683"/>
                      <a14:foregroundMark x1="15306" y1="56683" x2="34694" y2="56436"/>
                      <a14:foregroundMark x1="74490" y1="72277" x2="70408" y2="70050"/>
                      <a14:foregroundMark x1="65306" y1="55693" x2="57143" y2="50990"/>
                      <a14:foregroundMark x1="58163" y1="51733" x2="44898" y2="47277"/>
                      <a14:foregroundMark x1="56122" y1="49257" x2="45918" y2="43069"/>
                      <a14:foregroundMark x1="52041" y1="43812" x2="51020" y2="38614"/>
                      <a14:foregroundMark x1="56122" y1="39356" x2="55102" y2="34901"/>
                      <a14:foregroundMark x1="55102" y1="34158" x2="59184" y2="29455"/>
                      <a14:foregroundMark x1="61224" y1="29208" x2="67347" y2="26733"/>
                      <a14:foregroundMark x1="73469" y1="30693" x2="41837" y2="743"/>
                    </a14:backgroundRemoval>
                  </a14:imgEffect>
                </a14:imgLayer>
              </a14:imgProps>
            </a:ext>
          </a:extLst>
        </a:blip>
        <a:stretch>
          <a:fillRect/>
        </a:stretch>
      </xdr:blipFill>
      <xdr:spPr>
        <a:xfrm rot="5400000">
          <a:off x="7889669" y="1184529"/>
          <a:ext cx="387435" cy="1608575"/>
        </a:xfrm>
        <a:prstGeom prst="rect">
          <a:avLst/>
        </a:prstGeom>
      </xdr:spPr>
    </xdr:pic>
    <xdr:clientData/>
  </xdr:oneCellAnchor>
  <xdr:twoCellAnchor editAs="oneCell">
    <xdr:from>
      <xdr:col>21</xdr:col>
      <xdr:colOff>199215</xdr:colOff>
      <xdr:row>18</xdr:row>
      <xdr:rowOff>145153</xdr:rowOff>
    </xdr:from>
    <xdr:to>
      <xdr:col>21</xdr:col>
      <xdr:colOff>997849</xdr:colOff>
      <xdr:row>21</xdr:row>
      <xdr:rowOff>60191</xdr:rowOff>
    </xdr:to>
    <xdr:pic>
      <xdr:nvPicPr>
        <xdr:cNvPr id="14" name="Picture 13">
          <a:extLst>
            <a:ext uri="{FF2B5EF4-FFF2-40B4-BE49-F238E27FC236}">
              <a16:creationId xmlns:a16="http://schemas.microsoft.com/office/drawing/2014/main" id="{00000000-0008-0000-0400-00000E000000}"/>
            </a:ext>
          </a:extLst>
        </xdr:cNvPr>
        <xdr:cNvPicPr/>
      </xdr:nvPicPr>
      <xdr:blipFill>
        <a:blip xmlns:r="http://schemas.openxmlformats.org/officeDocument/2006/relationships" r:embed="rId6">
          <a:biLevel thresh="75000"/>
          <a:extLst>
            <a:ext uri="{BEBA8EAE-BF5A-486C-A8C5-ECC9F3942E4B}">
              <a14:imgProps xmlns:a14="http://schemas.microsoft.com/office/drawing/2010/main">
                <a14:imgLayer r:embed="rId7">
                  <a14:imgEffect>
                    <a14:backgroundRemoval t="5109" b="91971" l="3876" r="96899">
                      <a14:foregroundMark x1="26754" y1="8858" x2="28295" y2="7299"/>
                      <a14:foregroundMark x1="2326" y1="33577" x2="2466" y2="33436"/>
                      <a14:foregroundMark x1="32384" y1="39383" x2="34936" y2="59411"/>
                      <a14:foregroundMark x1="31073" y1="29100" x2="31281" y2="30736"/>
                      <a14:foregroundMark x1="28295" y1="7299" x2="28495" y2="8870"/>
                      <a14:foregroundMark x1="7932" y1="20063" x2="8915" y2="16788"/>
                      <a14:foregroundMark x1="28444" y1="55193" x2="31783" y2="48905"/>
                      <a14:foregroundMark x1="28295" y1="55474" x2="28439" y2="55202"/>
                      <a14:foregroundMark x1="14341" y1="91971" x2="22093" y2="87591"/>
                      <a14:foregroundMark x1="36822" y1="41606" x2="65504" y2="39416"/>
                      <a14:foregroundMark x1="65504" y1="39416" x2="93023" y2="55474"/>
                      <a14:foregroundMark x1="93023" y1="55474" x2="96899" y2="72263"/>
                      <a14:backgroundMark x1="2713" y1="34307" x2="30233" y2="16788"/>
                      <a14:backgroundMark x1="30233" y1="16788" x2="3488" y2="35766"/>
                      <a14:backgroundMark x1="3488" y1="35766" x2="2713" y2="33577"/>
                      <a14:backgroundMark x1="2713" y1="32117" x2="2713" y2="32117"/>
                      <a14:backgroundMark x1="30620" y1="28467" x2="31008" y2="29197"/>
                      <a14:backgroundMark x1="30620" y1="43796" x2="33721" y2="28467"/>
                      <a14:backgroundMark x1="29845" y1="41606" x2="31783" y2="31387"/>
                      <a14:backgroundMark x1="32171" y1="35766" x2="31008" y2="26277"/>
                      <a14:backgroundMark x1="31783" y1="30657" x2="32171" y2="39416"/>
                      <a14:backgroundMark x1="36822" y1="65693" x2="34884" y2="64964"/>
                    </a14:backgroundRemoval>
                  </a14:imgEffect>
                </a14:imgLayer>
              </a14:imgProps>
            </a:ext>
          </a:extLst>
        </a:blip>
        <a:stretch>
          <a:fillRect/>
        </a:stretch>
      </xdr:blipFill>
      <xdr:spPr>
        <a:xfrm>
          <a:off x="7342965" y="2460461"/>
          <a:ext cx="798634" cy="347327"/>
        </a:xfrm>
        <a:prstGeom prst="rect">
          <a:avLst/>
        </a:prstGeom>
      </xdr:spPr>
    </xdr:pic>
    <xdr:clientData/>
  </xdr:twoCellAnchor>
  <xdr:twoCellAnchor editAs="oneCell">
    <xdr:from>
      <xdr:col>21</xdr:col>
      <xdr:colOff>102235</xdr:colOff>
      <xdr:row>21</xdr:row>
      <xdr:rowOff>244929</xdr:rowOff>
    </xdr:from>
    <xdr:to>
      <xdr:col>21</xdr:col>
      <xdr:colOff>1307605</xdr:colOff>
      <xdr:row>22</xdr:row>
      <xdr:rowOff>204742</xdr:rowOff>
    </xdr:to>
    <xdr:pic>
      <xdr:nvPicPr>
        <xdr:cNvPr id="2" name="Picture 1" descr="Diagram, shape, arrow&#10;&#10;Description automatically generated">
          <a:extLst>
            <a:ext uri="{FF2B5EF4-FFF2-40B4-BE49-F238E27FC236}">
              <a16:creationId xmlns:a16="http://schemas.microsoft.com/office/drawing/2014/main" id="{9D6849BF-4F12-4279-ABE8-D403856B447B}"/>
            </a:ext>
          </a:extLst>
        </xdr:cNvPr>
        <xdr:cNvPicPr>
          <a:picLocks noChangeAspect="1"/>
        </xdr:cNvPicPr>
      </xdr:nvPicPr>
      <xdr:blipFill>
        <a:blip xmlns:r="http://schemas.openxmlformats.org/officeDocument/2006/relationships" r:embed="rId8">
          <a:grayscl/>
          <a:extLst>
            <a:ext uri="{BEBA8EAE-BF5A-486C-A8C5-ECC9F3942E4B}">
              <a14:imgProps xmlns:a14="http://schemas.microsoft.com/office/drawing/2010/main">
                <a14:imgLayer r:embed="rId9">
                  <a14:imgEffect>
                    <a14:backgroundRemoval t="9901" b="89109" l="4623" r="89538">
                      <a14:foregroundMark x1="31630" y1="23762" x2="31630" y2="23762"/>
                      <a14:foregroundMark x1="70316" y1="28713" x2="70316" y2="28713"/>
                      <a14:foregroundMark x1="8759" y1="80198" x2="8759" y2="80198"/>
                      <a14:foregroundMark x1="15572" y1="57426" x2="15572" y2="57426"/>
                      <a14:foregroundMark x1="15572" y1="57426" x2="4623" y2="84158"/>
                      <a14:foregroundMark x1="21717" y1="57404" x2="23601" y2="54455"/>
                      <a14:foregroundMark x1="4623" y1="84158" x2="18745" y2="62056"/>
                      <a14:foregroundMark x1="20438" y1="62376" x2="15328" y2="70297"/>
                      <a14:backgroundMark x1="10462" y1="31683" x2="10462" y2="31683"/>
                      <a14:backgroundMark x1="96350" y1="39604" x2="96350" y2="39604"/>
                      <a14:backgroundMark x1="68370" y1="12871" x2="68370" y2="12871"/>
                      <a14:backgroundMark x1="51338" y1="7921" x2="51338" y2="7921"/>
                      <a14:backgroundMark x1="47202" y1="89109" x2="47202" y2="89109"/>
                      <a14:backgroundMark x1="19149" y1="81434" x2="23601" y2="90099"/>
                      <a14:backgroundMark x1="20961" y1="78625" x2="98054" y2="87129"/>
                      <a14:backgroundMark x1="98054" y1="87129" x2="99270" y2="95050"/>
                      <a14:backgroundMark x1="22369" y1="71863" x2="43552" y2="74257"/>
                      <a14:backgroundMark x1="43552" y1="74257" x2="57664" y2="70297"/>
                      <a14:backgroundMark x1="57664" y1="70297" x2="86861" y2="74257"/>
                      <a14:backgroundMark x1="86861" y1="74257" x2="88321" y2="73267"/>
                      <a14:backgroundMark x1="40633" y1="10891" x2="17275" y2="5941"/>
                      <a14:backgroundMark x1="39416" y1="13861" x2="36010" y2="11881"/>
                      <a14:backgroundMark x1="40389" y1="8911" x2="54745" y2="7921"/>
                      <a14:backgroundMark x1="54745" y1="7921" x2="71046" y2="8911"/>
                      <a14:backgroundMark x1="71046" y1="8911" x2="80779" y2="3960"/>
                    </a14:backgroundRemoval>
                  </a14:imgEffect>
                </a14:imgLayer>
              </a14:imgProps>
            </a:ext>
          </a:extLst>
        </a:blip>
        <a:stretch>
          <a:fillRect/>
        </a:stretch>
      </xdr:blipFill>
      <xdr:spPr>
        <a:xfrm>
          <a:off x="7245985" y="3065794"/>
          <a:ext cx="1205370" cy="30417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H:\Operations\Templates\Report%20Templates\Log%20Templates\Annual%20ULC%20Template%20-%20CAN,ULC-S536-13%20v7.0%20with%20cover%20page.xlsx" TargetMode="External"/><Relationship Id="rId1" Type="http://schemas.openxmlformats.org/officeDocument/2006/relationships/externalLinkPath" Target="Annual%20ULC%20Template%20-%20CAN,ULC-S536-13%20v7.0%20with%20cover%20p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LC Coverpage"/>
      <sheetName val="DEFICIENCY SUMMARY"/>
      <sheetName val="APPENDIX C1+C2.13 2.14 2.15"/>
      <sheetName val="LOG REPORT C3.2- Device Record"/>
      <sheetName val="EXTINGUISHERS"/>
      <sheetName val="EMERGENCY LIGHTING"/>
      <sheetName val="ULC - C2.1-2.12"/>
      <sheetName val="C3.1FieldDeviceTesting-Legend"/>
      <sheetName val="HOSES"/>
      <sheetName val="ULC-extraPG-3+ annunciators"/>
      <sheetName val="ULC-extra-Power Supply|Booster"/>
      <sheetName val="ULC-extra-battery box"/>
    </sheetNames>
    <sheetDataSet>
      <sheetData sheetId="0"/>
      <sheetData sheetId="1" refreshError="1"/>
      <sheetData sheetId="2" refreshError="1"/>
      <sheetData sheetId="3" refreshError="1"/>
      <sheetData sheetId="4" refreshError="1"/>
      <sheetData sheetId="5" refreshError="1"/>
      <sheetData sheetId="6">
        <row r="92">
          <cell r="A92" t="str">
            <v>m</v>
          </cell>
        </row>
        <row r="93">
          <cell r="A93" t="str">
            <v>m</v>
          </cell>
        </row>
        <row r="96">
          <cell r="A96" t="str">
            <v>m</v>
          </cell>
        </row>
        <row r="101">
          <cell r="A101" t="str">
            <v>m</v>
          </cell>
        </row>
        <row r="103">
          <cell r="A103" t="str">
            <v>m</v>
          </cell>
        </row>
        <row r="105">
          <cell r="A105" t="str">
            <v>m</v>
          </cell>
        </row>
        <row r="107">
          <cell r="A107" t="str">
            <v>m</v>
          </cell>
        </row>
        <row r="108">
          <cell r="A108" t="str">
            <v>m</v>
          </cell>
        </row>
        <row r="109">
          <cell r="A109" t="str">
            <v>m</v>
          </cell>
        </row>
        <row r="110">
          <cell r="A110" t="str">
            <v>m</v>
          </cell>
        </row>
        <row r="111">
          <cell r="A111" t="str">
            <v>m</v>
          </cell>
        </row>
        <row r="115">
          <cell r="A115" t="str">
            <v>m</v>
          </cell>
        </row>
        <row r="116">
          <cell r="A116" t="str">
            <v>m</v>
          </cell>
        </row>
        <row r="117">
          <cell r="A117" t="str">
            <v>m</v>
          </cell>
        </row>
      </sheetData>
      <sheetData sheetId="7" refreshError="1"/>
      <sheetData sheetId="8" refreshError="1"/>
      <sheetData sheetId="9" refreshError="1"/>
      <sheetData sheetId="10" refreshError="1"/>
      <sheetData sheetId="11" refreshError="1"/>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Tanya Weston" id="{1387BDBA-3692-4ED8-8382-574E0C1EEE65}" userId="S::Tanya.Weston@cantec.ca::0e495c27-a742-45e1-9d61-e0657fbf3d6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4-08-21T16:25:49.64" personId="{1387BDBA-3692-4ED8-8382-574E0C1EEE65}" id="{2DA4F983-43BF-4D59-8DE6-C84552468357}">
    <text>Linked to cover page, 33.2 device, 33.5 signalling</text>
  </threadedComment>
  <threadedComment ref="F9" dT="2024-08-21T16:25:49.64" personId="{1387BDBA-3692-4ED8-8382-574E0C1EEE65}" id="{A7C1DB6E-B7DA-4164-A3D7-3907FA9264EF}">
    <text>Linked to cover page, 33.2 device, 33.5 signalling</text>
  </threadedComment>
  <threadedComment ref="F10" dT="2024-08-21T16:25:49.64" personId="{1387BDBA-3692-4ED8-8382-574E0C1EEE65}" id="{016EF73A-F2AD-4584-BE82-29E871EBACC2}">
    <text>Linked to cover page, 33.2 device, 33.5 signalling</text>
  </threadedComment>
  <threadedComment ref="F12" dT="2024-08-21T16:10:51.10" personId="{1387BDBA-3692-4ED8-8382-574E0C1EEE65}" id="{68F00F0A-C189-4A70-A8E2-F44FE48064A7}">
    <text>Linked to cover page</text>
  </threadedComment>
</ThreadedComments>
</file>

<file path=xl/threadedComments/threadedComment2.xml><?xml version="1.0" encoding="utf-8"?>
<ThreadedComments xmlns="http://schemas.microsoft.com/office/spreadsheetml/2018/threadedcomments" xmlns:x="http://schemas.openxmlformats.org/spreadsheetml/2006/main">
  <threadedComment ref="A13" dT="2024-08-27T22:55:00.93" personId="{1387BDBA-3692-4ED8-8382-574E0C1EEE65}" id="{C1DAE7A8-54BF-4371-8BA6-3BB74CAD1A2C}">
    <text>Text will wrap</text>
  </threadedComment>
  <threadedComment ref="B13" dT="2024-08-27T22:55:00.93" personId="{1387BDBA-3692-4ED8-8382-574E0C1EEE65}" id="{DD2D9DA0-9691-4CC9-9C66-9A8A2034F126}">
    <text>Text will wrap</text>
  </threadedComment>
  <threadedComment ref="E13" dT="2024-08-27T22:57:29.67" personId="{1387BDBA-3692-4ED8-8382-574E0C1EEE65}" id="{E13137B3-07D9-4C8C-9616-8429E551F105}">
    <text>Formatted as text so numbers stay as you enter them. Especially helpful for addresses</text>
  </threadedComment>
  <threadedComment ref="F13" dT="2024-08-27T22:57:29.67" personId="{1387BDBA-3692-4ED8-8382-574E0C1EEE65}" id="{0FCB64CF-A681-48A1-BD80-44EEBDBEF8E2}">
    <text>Formatted as text so numbers stay as you enter them. Especially helpful for addresses</text>
  </threadedComment>
  <threadedComment ref="H13" dT="2024-08-27T22:57:29.67" personId="{1387BDBA-3692-4ED8-8382-574E0C1EEE65}" id="{387A30CC-D9EA-4698-894E-0C8D22A9EC9E}">
    <text>Formatted as text so numbers stay as you enter them. Especially helpful for addresses</text>
  </threadedComment>
  <threadedComment ref="M13" dT="2024-08-27T22:55:00.93" personId="{1387BDBA-3692-4ED8-8382-574E0C1EEE65}" id="{EA0FA1D5-D9AF-4BF7-A8E0-16113FFCF56D}">
    <text>Text will wrap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projects@cantec.ca" TargetMode="Externa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vmlDrawing" Target="../drawings/vmlDrawing22.vml"/><Relationship Id="rId1" Type="http://schemas.openxmlformats.org/officeDocument/2006/relationships/printerSettings" Target="../printerSettings/printerSettings2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9.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6" tint="-0.499984740745262"/>
  </sheetPr>
  <dimension ref="A1:L43"/>
  <sheetViews>
    <sheetView workbookViewId="0">
      <selection sqref="A1:L1"/>
    </sheetView>
  </sheetViews>
  <sheetFormatPr defaultRowHeight="15" x14ac:dyDescent="0.25"/>
  <cols>
    <col min="1" max="1" width="5.140625" style="1" customWidth="1"/>
    <col min="2" max="2" width="9.7109375" style="1" customWidth="1"/>
    <col min="3" max="3" width="6.42578125" style="1" customWidth="1"/>
    <col min="4" max="4" width="8.28515625" style="1" customWidth="1"/>
    <col min="5" max="5" width="8.5703125" style="1" customWidth="1"/>
    <col min="6" max="6" width="9.140625" style="1"/>
    <col min="7" max="7" width="6.85546875" style="1" customWidth="1"/>
    <col min="8" max="8" width="5.42578125" style="1" customWidth="1"/>
    <col min="9" max="9" width="9.7109375" style="1" customWidth="1"/>
    <col min="10" max="12" width="5.7109375" style="1" customWidth="1"/>
    <col min="13" max="16384" width="9.140625" style="1"/>
  </cols>
  <sheetData>
    <row r="1" spans="1:12" ht="21" customHeight="1" x14ac:dyDescent="0.25">
      <c r="A1" s="659" t="s">
        <v>39</v>
      </c>
      <c r="B1" s="659"/>
      <c r="C1" s="659"/>
      <c r="D1" s="659"/>
      <c r="E1" s="659"/>
      <c r="F1" s="659"/>
      <c r="G1" s="659"/>
      <c r="H1" s="659"/>
      <c r="I1" s="659"/>
      <c r="J1" s="659"/>
      <c r="K1" s="659"/>
      <c r="L1" s="659"/>
    </row>
    <row r="2" spans="1:12" ht="12" customHeight="1" x14ac:dyDescent="0.25">
      <c r="A2" s="660" t="s">
        <v>143</v>
      </c>
      <c r="B2" s="660"/>
      <c r="C2" s="660"/>
      <c r="D2" s="660"/>
      <c r="E2" s="660"/>
      <c r="F2" s="660"/>
      <c r="G2" s="660"/>
      <c r="H2" s="660"/>
      <c r="I2" s="660"/>
      <c r="J2" s="660"/>
      <c r="K2" s="660"/>
      <c r="L2" s="660"/>
    </row>
    <row r="3" spans="1:12" ht="5.25" customHeight="1" x14ac:dyDescent="0.25">
      <c r="A3" s="2"/>
      <c r="B3" s="2"/>
      <c r="C3" s="2"/>
      <c r="D3" s="2"/>
      <c r="E3" s="2"/>
      <c r="F3" s="2"/>
      <c r="G3" s="2"/>
      <c r="H3" s="2"/>
      <c r="I3" s="2"/>
      <c r="J3" s="2"/>
      <c r="K3" s="2"/>
    </row>
    <row r="4" spans="1:12" ht="15.75" x14ac:dyDescent="0.25">
      <c r="A4" s="661" t="s">
        <v>40</v>
      </c>
      <c r="B4" s="661"/>
      <c r="C4" s="661"/>
      <c r="D4" s="661"/>
      <c r="E4" s="661"/>
      <c r="F4" s="661"/>
      <c r="G4" s="661"/>
      <c r="H4" s="661"/>
      <c r="I4" s="661"/>
      <c r="J4" s="661"/>
      <c r="K4" s="661"/>
      <c r="L4" s="661"/>
    </row>
    <row r="5" spans="1:12" ht="12" customHeight="1" x14ac:dyDescent="0.25">
      <c r="A5" s="662" t="s">
        <v>142</v>
      </c>
      <c r="B5" s="662"/>
      <c r="C5" s="662"/>
      <c r="D5" s="662"/>
      <c r="E5" s="662"/>
      <c r="F5" s="662"/>
      <c r="G5" s="662"/>
      <c r="H5" s="662"/>
      <c r="I5" s="662"/>
      <c r="J5" s="662"/>
      <c r="K5" s="662"/>
      <c r="L5" s="662"/>
    </row>
    <row r="6" spans="1:12" ht="6" customHeight="1" x14ac:dyDescent="0.25">
      <c r="A6" s="14"/>
      <c r="B6" s="14"/>
      <c r="C6" s="14"/>
      <c r="D6" s="14"/>
      <c r="E6" s="14"/>
      <c r="F6" s="14"/>
      <c r="G6" s="14"/>
      <c r="H6" s="14"/>
      <c r="I6" s="14"/>
      <c r="J6" s="14"/>
      <c r="K6" s="14"/>
    </row>
    <row r="7" spans="1:12" x14ac:dyDescent="0.25">
      <c r="A7" s="663"/>
      <c r="B7" s="663"/>
      <c r="C7" s="663"/>
      <c r="D7" s="10"/>
      <c r="E7" s="664"/>
      <c r="F7" s="664"/>
      <c r="G7" s="664"/>
      <c r="H7" s="664"/>
      <c r="I7" s="3"/>
      <c r="J7" s="3"/>
      <c r="K7" s="3"/>
    </row>
    <row r="8" spans="1:12" ht="5.25" customHeight="1" x14ac:dyDescent="0.25"/>
    <row r="9" spans="1:12" ht="16.5" customHeight="1" x14ac:dyDescent="0.25">
      <c r="A9" s="667" t="s">
        <v>41</v>
      </c>
      <c r="B9" s="667"/>
      <c r="C9" s="668"/>
      <c r="D9" s="668"/>
      <c r="E9" s="668"/>
      <c r="F9" s="668"/>
      <c r="G9" s="668"/>
      <c r="H9" s="9" t="s">
        <v>0</v>
      </c>
      <c r="I9" s="669"/>
      <c r="J9" s="669"/>
      <c r="K9" s="669"/>
      <c r="L9" s="34"/>
    </row>
    <row r="10" spans="1:12" ht="17.25" customHeight="1" x14ac:dyDescent="0.25">
      <c r="A10" s="670" t="s">
        <v>42</v>
      </c>
      <c r="B10" s="670"/>
      <c r="C10" s="668"/>
      <c r="D10" s="668"/>
      <c r="E10" s="668"/>
      <c r="F10" s="668"/>
      <c r="G10" s="668"/>
      <c r="H10" s="668"/>
      <c r="I10" s="668"/>
      <c r="J10" s="668"/>
      <c r="K10" s="4"/>
    </row>
    <row r="11" spans="1:12" ht="16.5" customHeight="1" x14ac:dyDescent="0.25">
      <c r="A11" s="27" t="s">
        <v>61</v>
      </c>
      <c r="B11" s="27"/>
      <c r="C11" s="27"/>
      <c r="D11" s="27"/>
      <c r="E11" s="21"/>
      <c r="F11" s="12"/>
      <c r="G11" s="12"/>
      <c r="H11" s="12"/>
      <c r="I11" s="12"/>
      <c r="J11" s="6"/>
      <c r="K11" s="5"/>
    </row>
    <row r="12" spans="1:12" ht="6.75" customHeight="1" x14ac:dyDescent="0.25">
      <c r="A12" s="27"/>
      <c r="B12" s="27"/>
      <c r="C12" s="27"/>
      <c r="D12" s="27"/>
      <c r="E12" s="27"/>
      <c r="F12" s="27"/>
      <c r="G12" s="27"/>
      <c r="H12" s="27"/>
      <c r="I12" s="27"/>
      <c r="J12" s="27"/>
      <c r="K12" s="5"/>
    </row>
    <row r="13" spans="1:12" ht="15.75" customHeight="1" x14ac:dyDescent="0.25">
      <c r="A13" s="7"/>
      <c r="B13" s="7"/>
      <c r="C13" s="7"/>
      <c r="D13" s="7"/>
      <c r="E13" s="7"/>
      <c r="F13" s="7"/>
      <c r="G13" s="7"/>
      <c r="H13" s="7"/>
      <c r="I13" s="7"/>
      <c r="J13" s="15" t="s">
        <v>75</v>
      </c>
      <c r="K13" s="15" t="s">
        <v>76</v>
      </c>
      <c r="L13" s="15" t="s">
        <v>55</v>
      </c>
    </row>
    <row r="14" spans="1:12" ht="13.5" customHeight="1" x14ac:dyDescent="0.25">
      <c r="A14" s="8" t="s">
        <v>18</v>
      </c>
      <c r="B14" s="671" t="s">
        <v>43</v>
      </c>
      <c r="C14" s="672"/>
      <c r="D14" s="672"/>
      <c r="E14" s="672"/>
      <c r="F14" s="672"/>
      <c r="G14" s="672"/>
      <c r="H14" s="672"/>
      <c r="I14" s="672"/>
      <c r="J14" s="29"/>
      <c r="K14" s="29"/>
      <c r="L14" s="35" t="s">
        <v>130</v>
      </c>
    </row>
    <row r="15" spans="1:12" ht="13.5" customHeight="1" x14ac:dyDescent="0.25">
      <c r="A15" s="8" t="s">
        <v>10</v>
      </c>
      <c r="B15" s="671" t="s">
        <v>44</v>
      </c>
      <c r="C15" s="672"/>
      <c r="D15" s="672"/>
      <c r="E15" s="672"/>
      <c r="F15" s="672"/>
      <c r="G15" s="672"/>
      <c r="H15" s="672"/>
      <c r="I15" s="672"/>
      <c r="J15" s="29"/>
      <c r="K15" s="29"/>
      <c r="L15" s="35" t="s">
        <v>130</v>
      </c>
    </row>
    <row r="16" spans="1:12" ht="24" customHeight="1" x14ac:dyDescent="0.25">
      <c r="A16" s="8" t="s">
        <v>19</v>
      </c>
      <c r="B16" s="673" t="s">
        <v>132</v>
      </c>
      <c r="C16" s="674"/>
      <c r="D16" s="674"/>
      <c r="E16" s="674"/>
      <c r="F16" s="674"/>
      <c r="G16" s="674"/>
      <c r="H16" s="674"/>
      <c r="I16" s="674"/>
      <c r="J16" s="29"/>
      <c r="K16" s="29"/>
      <c r="L16" s="35" t="s">
        <v>130</v>
      </c>
    </row>
    <row r="17" spans="1:12" ht="13.5" customHeight="1" x14ac:dyDescent="0.25">
      <c r="A17" s="8" t="s">
        <v>20</v>
      </c>
      <c r="B17" s="671" t="s">
        <v>45</v>
      </c>
      <c r="C17" s="672"/>
      <c r="D17" s="672"/>
      <c r="E17" s="672"/>
      <c r="F17" s="672"/>
      <c r="G17" s="672"/>
      <c r="H17" s="672"/>
      <c r="I17" s="672"/>
      <c r="J17" s="29"/>
      <c r="K17" s="29"/>
      <c r="L17" s="35" t="s">
        <v>130</v>
      </c>
    </row>
    <row r="18" spans="1:12" ht="13.5" customHeight="1" x14ac:dyDescent="0.25">
      <c r="A18" s="8" t="s">
        <v>21</v>
      </c>
      <c r="B18" s="673" t="s">
        <v>46</v>
      </c>
      <c r="C18" s="674"/>
      <c r="D18" s="674"/>
      <c r="E18" s="674"/>
      <c r="F18" s="674"/>
      <c r="G18" s="674"/>
      <c r="H18" s="674"/>
      <c r="I18" s="674"/>
      <c r="J18" s="29"/>
      <c r="K18" s="29"/>
      <c r="L18" s="35" t="s">
        <v>130</v>
      </c>
    </row>
    <row r="19" spans="1:12" ht="24" customHeight="1" x14ac:dyDescent="0.25">
      <c r="A19" s="8" t="s">
        <v>22</v>
      </c>
      <c r="B19" s="673" t="s">
        <v>133</v>
      </c>
      <c r="C19" s="674"/>
      <c r="D19" s="674"/>
      <c r="E19" s="674"/>
      <c r="F19" s="674"/>
      <c r="G19" s="674"/>
      <c r="H19" s="674"/>
      <c r="I19" s="674"/>
      <c r="J19" s="29"/>
      <c r="K19" s="29"/>
      <c r="L19" s="35" t="s">
        <v>130</v>
      </c>
    </row>
    <row r="20" spans="1:12" ht="24" customHeight="1" x14ac:dyDescent="0.25">
      <c r="A20" s="8" t="s">
        <v>47</v>
      </c>
      <c r="B20" s="665" t="s">
        <v>134</v>
      </c>
      <c r="C20" s="666"/>
      <c r="D20" s="666"/>
      <c r="E20" s="666"/>
      <c r="F20" s="666"/>
      <c r="G20" s="666"/>
      <c r="H20" s="666"/>
      <c r="I20" s="666"/>
      <c r="J20" s="29"/>
      <c r="K20" s="29"/>
      <c r="L20" s="35" t="s">
        <v>130</v>
      </c>
    </row>
    <row r="21" spans="1:12" ht="13.5" customHeight="1" x14ac:dyDescent="0.25">
      <c r="A21" s="8" t="s">
        <v>11</v>
      </c>
      <c r="B21" s="673" t="s">
        <v>56</v>
      </c>
      <c r="C21" s="674"/>
      <c r="D21" s="674"/>
      <c r="E21" s="674"/>
      <c r="F21" s="674"/>
      <c r="G21" s="674"/>
      <c r="H21" s="674"/>
      <c r="I21" s="674"/>
      <c r="J21" s="29"/>
      <c r="K21" s="29"/>
      <c r="L21" s="35" t="s">
        <v>130</v>
      </c>
    </row>
    <row r="22" spans="1:12" ht="13.5" customHeight="1" x14ac:dyDescent="0.25">
      <c r="A22" s="8" t="s">
        <v>48</v>
      </c>
      <c r="B22" s="671" t="s">
        <v>57</v>
      </c>
      <c r="C22" s="672"/>
      <c r="D22" s="672"/>
      <c r="E22" s="672"/>
      <c r="F22" s="672"/>
      <c r="G22" s="672"/>
      <c r="H22" s="672"/>
      <c r="I22" s="672"/>
      <c r="J22" s="29"/>
      <c r="K22" s="29"/>
      <c r="L22" s="32"/>
    </row>
    <row r="23" spans="1:12" ht="23.25" customHeight="1" x14ac:dyDescent="0.25">
      <c r="A23" s="675" t="s">
        <v>49</v>
      </c>
      <c r="B23" s="677" t="s">
        <v>135</v>
      </c>
      <c r="C23" s="678"/>
      <c r="D23" s="678"/>
      <c r="E23" s="678"/>
      <c r="F23" s="678"/>
      <c r="G23" s="678"/>
      <c r="H23" s="678"/>
      <c r="I23" s="679"/>
      <c r="J23" s="680"/>
      <c r="K23" s="680"/>
      <c r="L23" s="682" t="s">
        <v>130</v>
      </c>
    </row>
    <row r="24" spans="1:12" ht="13.5" customHeight="1" x14ac:dyDescent="0.25">
      <c r="A24" s="676"/>
      <c r="B24" s="684"/>
      <c r="C24" s="685"/>
      <c r="D24" s="685"/>
      <c r="E24" s="685"/>
      <c r="F24" s="685"/>
      <c r="G24" s="685"/>
      <c r="H24" s="685"/>
      <c r="I24" s="686"/>
      <c r="J24" s="681"/>
      <c r="K24" s="681"/>
      <c r="L24" s="683"/>
    </row>
    <row r="25" spans="1:12" ht="36.75" customHeight="1" x14ac:dyDescent="0.25">
      <c r="A25" s="8" t="s">
        <v>51</v>
      </c>
      <c r="B25" s="687" t="s">
        <v>50</v>
      </c>
      <c r="C25" s="688"/>
      <c r="D25" s="689" t="s">
        <v>141</v>
      </c>
      <c r="E25" s="689"/>
      <c r="F25" s="689"/>
      <c r="G25" s="689"/>
      <c r="H25" s="689"/>
      <c r="I25" s="689"/>
      <c r="J25" s="689"/>
      <c r="K25" s="689"/>
      <c r="L25" s="689"/>
    </row>
    <row r="26" spans="1:12" ht="24" customHeight="1" x14ac:dyDescent="0.25">
      <c r="A26" s="690" t="s">
        <v>79</v>
      </c>
      <c r="B26" s="677" t="s">
        <v>151</v>
      </c>
      <c r="C26" s="678"/>
      <c r="D26" s="678"/>
      <c r="E26" s="678"/>
      <c r="F26" s="678"/>
      <c r="G26" s="678"/>
      <c r="H26" s="678"/>
      <c r="I26" s="679"/>
      <c r="J26" s="691"/>
      <c r="K26" s="691"/>
      <c r="L26" s="682" t="s">
        <v>130</v>
      </c>
    </row>
    <row r="27" spans="1:12" ht="13.5" customHeight="1" x14ac:dyDescent="0.25">
      <c r="A27" s="690"/>
      <c r="B27" s="693"/>
      <c r="C27" s="694"/>
      <c r="D27" s="694"/>
      <c r="E27" s="694"/>
      <c r="F27" s="694"/>
      <c r="G27" s="694"/>
      <c r="H27" s="694"/>
      <c r="I27" s="695"/>
      <c r="J27" s="691"/>
      <c r="K27" s="691"/>
      <c r="L27" s="692"/>
    </row>
    <row r="28" spans="1:12" s="30" customFormat="1" ht="24" customHeight="1" x14ac:dyDescent="0.2">
      <c r="A28" s="696" t="s">
        <v>58</v>
      </c>
      <c r="B28" s="696"/>
      <c r="C28" s="696"/>
      <c r="D28" s="696"/>
      <c r="E28" s="696"/>
      <c r="F28" s="696"/>
      <c r="G28" s="696"/>
      <c r="H28" s="696"/>
      <c r="I28" s="696"/>
      <c r="J28" s="696"/>
      <c r="K28" s="696"/>
      <c r="L28" s="696"/>
    </row>
    <row r="29" spans="1:12" s="30" customFormat="1" ht="7.5" customHeight="1" x14ac:dyDescent="0.2">
      <c r="A29" s="31"/>
      <c r="B29" s="31"/>
      <c r="C29" s="31"/>
      <c r="D29" s="31"/>
      <c r="E29" s="31"/>
      <c r="F29" s="31"/>
      <c r="G29" s="31"/>
      <c r="H29" s="31"/>
      <c r="I29" s="31"/>
      <c r="J29" s="31"/>
      <c r="K29" s="31"/>
      <c r="L29" s="31"/>
    </row>
    <row r="30" spans="1:12" ht="13.5" customHeight="1" x14ac:dyDescent="0.25">
      <c r="A30" s="697"/>
      <c r="B30" s="697"/>
      <c r="C30" s="697"/>
      <c r="D30" s="697"/>
      <c r="E30" s="19"/>
      <c r="F30" s="697"/>
      <c r="G30" s="697"/>
      <c r="H30" s="697"/>
      <c r="J30" s="697"/>
      <c r="K30" s="697"/>
      <c r="L30" s="697"/>
    </row>
    <row r="31" spans="1:12" s="11" customFormat="1" ht="24" customHeight="1" x14ac:dyDescent="0.2">
      <c r="A31" s="698" t="s">
        <v>60</v>
      </c>
      <c r="B31" s="698"/>
      <c r="C31" s="698"/>
      <c r="D31" s="698"/>
      <c r="F31" s="699" t="s">
        <v>52</v>
      </c>
      <c r="G31" s="699"/>
      <c r="J31" s="700" t="s">
        <v>53</v>
      </c>
      <c r="K31" s="700"/>
    </row>
    <row r="32" spans="1:12" ht="18.75" customHeight="1" x14ac:dyDescent="0.25">
      <c r="A32" s="701"/>
      <c r="B32" s="701"/>
      <c r="C32" s="701"/>
      <c r="D32" s="701"/>
      <c r="F32" s="702"/>
      <c r="G32" s="702"/>
      <c r="H32" s="702"/>
      <c r="I32" s="702"/>
    </row>
    <row r="33" spans="1:12" s="11" customFormat="1" ht="24" customHeight="1" thickBot="1" x14ac:dyDescent="0.25">
      <c r="A33" s="703" t="s">
        <v>54</v>
      </c>
      <c r="B33" s="703"/>
      <c r="C33" s="703"/>
      <c r="D33" s="703"/>
      <c r="E33" s="20"/>
      <c r="F33" s="704" t="s">
        <v>59</v>
      </c>
      <c r="G33" s="704"/>
      <c r="H33" s="704"/>
      <c r="I33" s="704"/>
      <c r="J33" s="20"/>
      <c r="K33" s="20"/>
      <c r="L33" s="20"/>
    </row>
    <row r="34" spans="1:12" s="11" customFormat="1" ht="9.75" customHeight="1" x14ac:dyDescent="0.2">
      <c r="A34" s="28"/>
      <c r="B34" s="28"/>
      <c r="C34" s="28"/>
      <c r="D34" s="28"/>
      <c r="F34" s="28"/>
      <c r="G34" s="28"/>
      <c r="H34" s="28"/>
      <c r="I34" s="28"/>
    </row>
    <row r="35" spans="1:12" ht="13.5" customHeight="1" x14ac:dyDescent="0.25">
      <c r="A35" s="705"/>
      <c r="B35" s="705"/>
      <c r="C35" s="705"/>
      <c r="D35" s="705"/>
      <c r="E35" s="19"/>
      <c r="F35" s="697"/>
      <c r="G35" s="697"/>
      <c r="H35" s="697"/>
      <c r="J35" s="697"/>
      <c r="K35" s="697"/>
      <c r="L35" s="697"/>
    </row>
    <row r="36" spans="1:12" s="11" customFormat="1" ht="24" customHeight="1" x14ac:dyDescent="0.2">
      <c r="A36" s="698" t="s">
        <v>70</v>
      </c>
      <c r="B36" s="698"/>
      <c r="C36" s="698"/>
      <c r="D36" s="698"/>
      <c r="F36" s="699" t="s">
        <v>52</v>
      </c>
      <c r="G36" s="699"/>
      <c r="I36" s="17"/>
      <c r="J36" s="700" t="s">
        <v>53</v>
      </c>
      <c r="K36" s="700"/>
    </row>
    <row r="37" spans="1:12" ht="18.75" customHeight="1" x14ac:dyDescent="0.25">
      <c r="A37" s="706"/>
      <c r="B37" s="706"/>
      <c r="C37" s="706"/>
      <c r="D37" s="706"/>
      <c r="F37" s="707"/>
      <c r="G37" s="707"/>
      <c r="H37" s="707"/>
      <c r="I37" s="707"/>
    </row>
    <row r="38" spans="1:12" s="11" customFormat="1" ht="24" customHeight="1" thickBot="1" x14ac:dyDescent="0.25">
      <c r="A38" s="703" t="s">
        <v>131</v>
      </c>
      <c r="B38" s="703"/>
      <c r="C38" s="703"/>
      <c r="D38" s="703"/>
      <c r="E38" s="20"/>
      <c r="F38" s="704" t="s">
        <v>71</v>
      </c>
      <c r="G38" s="704"/>
      <c r="H38" s="704"/>
      <c r="I38" s="704"/>
      <c r="J38" s="20"/>
      <c r="K38" s="20"/>
      <c r="L38" s="20"/>
    </row>
    <row r="39" spans="1:12" s="11" customFormat="1" ht="9.75" customHeight="1" x14ac:dyDescent="0.2">
      <c r="A39" s="28"/>
      <c r="B39" s="28"/>
      <c r="C39" s="28"/>
      <c r="D39" s="28"/>
      <c r="F39" s="28"/>
      <c r="G39" s="28"/>
      <c r="H39" s="28"/>
      <c r="I39" s="28"/>
    </row>
    <row r="40" spans="1:12" ht="15" customHeight="1" x14ac:dyDescent="0.25">
      <c r="A40" s="705"/>
      <c r="B40" s="705"/>
      <c r="C40" s="705"/>
      <c r="D40" s="705"/>
      <c r="E40" s="19"/>
      <c r="F40" s="705"/>
      <c r="G40" s="705"/>
      <c r="H40" s="705"/>
      <c r="I40" s="11"/>
      <c r="J40" s="705"/>
      <c r="K40" s="705"/>
      <c r="L40" s="705"/>
    </row>
    <row r="41" spans="1:12" s="11" customFormat="1" ht="15" customHeight="1" x14ac:dyDescent="0.2">
      <c r="A41" s="698" t="s">
        <v>72</v>
      </c>
      <c r="B41" s="698"/>
      <c r="C41" s="698"/>
      <c r="D41" s="698"/>
      <c r="F41" s="699" t="s">
        <v>52</v>
      </c>
      <c r="G41" s="699"/>
      <c r="J41" s="17" t="s">
        <v>53</v>
      </c>
      <c r="K41" s="17"/>
    </row>
    <row r="42" spans="1:12" s="19" customFormat="1" ht="18.75" customHeight="1" x14ac:dyDescent="0.2">
      <c r="A42" s="697"/>
      <c r="B42" s="697"/>
      <c r="C42" s="697"/>
      <c r="D42" s="697"/>
      <c r="G42" s="13"/>
    </row>
    <row r="43" spans="1:12" s="11" customFormat="1" ht="12" customHeight="1" x14ac:dyDescent="0.2">
      <c r="A43" s="699" t="s">
        <v>73</v>
      </c>
      <c r="B43" s="699"/>
      <c r="C43" s="699"/>
      <c r="D43" s="699"/>
      <c r="G43" s="17"/>
      <c r="H43" s="17"/>
    </row>
  </sheetData>
  <sheetProtection selectLockedCells="1"/>
  <mergeCells count="62">
    <mergeCell ref="A42:D42"/>
    <mergeCell ref="A43:D43"/>
    <mergeCell ref="A38:D38"/>
    <mergeCell ref="F38:I38"/>
    <mergeCell ref="A40:D40"/>
    <mergeCell ref="F40:H40"/>
    <mergeCell ref="J40:L40"/>
    <mergeCell ref="A41:D41"/>
    <mergeCell ref="F41:G41"/>
    <mergeCell ref="J35:L35"/>
    <mergeCell ref="A36:D36"/>
    <mergeCell ref="F36:G36"/>
    <mergeCell ref="J36:K36"/>
    <mergeCell ref="A37:D37"/>
    <mergeCell ref="F37:I37"/>
    <mergeCell ref="A32:D32"/>
    <mergeCell ref="F32:I32"/>
    <mergeCell ref="A33:D33"/>
    <mergeCell ref="F33:I33"/>
    <mergeCell ref="A35:D35"/>
    <mergeCell ref="F35:H35"/>
    <mergeCell ref="A28:L28"/>
    <mergeCell ref="A30:D30"/>
    <mergeCell ref="F30:H30"/>
    <mergeCell ref="J30:L30"/>
    <mergeCell ref="A31:D31"/>
    <mergeCell ref="F31:G31"/>
    <mergeCell ref="J31:K31"/>
    <mergeCell ref="L23:L24"/>
    <mergeCell ref="B24:I24"/>
    <mergeCell ref="B25:C25"/>
    <mergeCell ref="D25:L25"/>
    <mergeCell ref="A26:A27"/>
    <mergeCell ref="B26:I26"/>
    <mergeCell ref="J26:J27"/>
    <mergeCell ref="K26:K27"/>
    <mergeCell ref="L26:L27"/>
    <mergeCell ref="B27:I27"/>
    <mergeCell ref="K23:K24"/>
    <mergeCell ref="B21:I21"/>
    <mergeCell ref="B22:I22"/>
    <mergeCell ref="A23:A24"/>
    <mergeCell ref="B23:I23"/>
    <mergeCell ref="J23:J24"/>
    <mergeCell ref="B20:I20"/>
    <mergeCell ref="A9:B9"/>
    <mergeCell ref="C9:G9"/>
    <mergeCell ref="I9:K9"/>
    <mergeCell ref="A10:B10"/>
    <mergeCell ref="C10:J10"/>
    <mergeCell ref="B14:I14"/>
    <mergeCell ref="B15:I15"/>
    <mergeCell ref="B16:I16"/>
    <mergeCell ref="B17:I17"/>
    <mergeCell ref="B18:I18"/>
    <mergeCell ref="B19:I19"/>
    <mergeCell ref="A1:L1"/>
    <mergeCell ref="A2:L2"/>
    <mergeCell ref="A4:L4"/>
    <mergeCell ref="A5:L5"/>
    <mergeCell ref="A7:C7"/>
    <mergeCell ref="E7:H7"/>
  </mergeCells>
  <pageMargins left="0.7" right="0.7" top="0.75" bottom="0.75" header="0.3" footer="0.3"/>
  <pageSetup orientation="portrait" r:id="rId1"/>
  <headerFooter>
    <oddHeader>&amp;C&amp;8CAN/ULC-S537-13</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660A5-F1E3-4D9A-8531-487E794E37B9}">
  <sheetPr>
    <tabColor theme="9" tint="0.59999389629810485"/>
  </sheetPr>
  <dimension ref="A1:S48"/>
  <sheetViews>
    <sheetView view="pageBreakPreview" zoomScaleNormal="100" zoomScaleSheetLayoutView="100" workbookViewId="0">
      <selection activeCell="F19" sqref="F19:J19"/>
    </sheetView>
  </sheetViews>
  <sheetFormatPr defaultRowHeight="15" x14ac:dyDescent="0.25"/>
  <cols>
    <col min="1" max="1" width="5.5703125" style="37" customWidth="1"/>
    <col min="2" max="2" width="8" style="37" customWidth="1"/>
    <col min="3" max="3" width="14" style="37" customWidth="1"/>
    <col min="4" max="4" width="3.85546875" style="37" customWidth="1"/>
    <col min="5" max="5" width="1.7109375" style="37" customWidth="1"/>
    <col min="6" max="6" width="6.42578125" style="37" customWidth="1"/>
    <col min="7" max="7" width="3.85546875" style="37" customWidth="1"/>
    <col min="8" max="8" width="4.5703125" style="37" customWidth="1"/>
    <col min="9" max="9" width="13.28515625" style="37" customWidth="1"/>
    <col min="10" max="10" width="10.5703125" style="37" customWidth="1"/>
    <col min="11" max="11" width="10.28515625" style="37" customWidth="1"/>
    <col min="12" max="12" width="16.28515625" style="37" customWidth="1"/>
    <col min="13" max="13" width="18.7109375" style="37" customWidth="1"/>
    <col min="14" max="14" width="2.42578125" style="37" customWidth="1"/>
    <col min="15" max="15" width="3.85546875" style="37" customWidth="1"/>
    <col min="16" max="16" width="3.7109375" style="36" customWidth="1"/>
    <col min="17" max="17" width="3.140625" style="36" customWidth="1"/>
    <col min="18" max="19" width="9.140625" style="36"/>
    <col min="20" max="16384" width="9.140625" style="37"/>
  </cols>
  <sheetData>
    <row r="1" spans="1:19" ht="21" customHeight="1" x14ac:dyDescent="0.25">
      <c r="A1" s="827" t="s">
        <v>562</v>
      </c>
      <c r="B1" s="827"/>
      <c r="C1" s="827"/>
      <c r="D1" s="827"/>
      <c r="E1" s="827"/>
      <c r="F1" s="827"/>
      <c r="G1" s="827"/>
      <c r="H1" s="827"/>
      <c r="I1" s="827"/>
      <c r="J1" s="827"/>
      <c r="K1" s="827"/>
      <c r="L1" s="827"/>
      <c r="M1" s="827"/>
      <c r="P1" s="37"/>
      <c r="Q1" s="37"/>
      <c r="R1" s="37"/>
      <c r="S1" s="37"/>
    </row>
    <row r="2" spans="1:19" ht="2.25" customHeight="1" x14ac:dyDescent="0.25">
      <c r="A2" s="904"/>
      <c r="B2" s="904"/>
      <c r="C2" s="904"/>
      <c r="D2" s="904"/>
      <c r="E2" s="904"/>
      <c r="F2" s="904"/>
      <c r="G2" s="904"/>
      <c r="H2" s="904"/>
      <c r="I2" s="904"/>
      <c r="J2" s="904"/>
      <c r="K2" s="904"/>
      <c r="L2" s="904"/>
      <c r="M2" s="904"/>
      <c r="P2" s="37"/>
      <c r="Q2" s="37"/>
      <c r="R2" s="37"/>
      <c r="S2" s="37"/>
    </row>
    <row r="3" spans="1:19" ht="3" customHeight="1" x14ac:dyDescent="0.25">
      <c r="A3" s="905"/>
      <c r="B3" s="905"/>
      <c r="C3" s="905"/>
      <c r="D3" s="905"/>
      <c r="E3" s="905"/>
      <c r="F3" s="905"/>
      <c r="G3" s="905"/>
      <c r="H3" s="905"/>
      <c r="I3" s="905"/>
      <c r="J3" s="905"/>
      <c r="K3" s="905"/>
      <c r="L3" s="905"/>
      <c r="M3" s="905"/>
      <c r="P3" s="37"/>
      <c r="Q3" s="37"/>
      <c r="R3" s="37"/>
      <c r="S3" s="37"/>
    </row>
    <row r="4" spans="1:19" ht="28.5" customHeight="1" thickBot="1" x14ac:dyDescent="0.3">
      <c r="A4" s="808" t="s">
        <v>561</v>
      </c>
      <c r="B4" s="808"/>
      <c r="C4" s="808"/>
      <c r="D4" s="808"/>
      <c r="E4" s="808"/>
      <c r="F4" s="808"/>
      <c r="G4" s="808"/>
      <c r="H4" s="808"/>
      <c r="I4" s="808"/>
      <c r="J4" s="808"/>
      <c r="K4" s="808"/>
      <c r="L4" s="808"/>
      <c r="M4" s="808"/>
      <c r="N4" s="18"/>
      <c r="P4" s="37"/>
      <c r="Q4" s="37"/>
      <c r="R4" s="37"/>
      <c r="S4" s="37"/>
    </row>
    <row r="5" spans="1:19" ht="32.25" customHeight="1" x14ac:dyDescent="0.25">
      <c r="A5" s="898" t="s">
        <v>560</v>
      </c>
      <c r="B5" s="898"/>
      <c r="C5" s="898"/>
      <c r="D5" s="898"/>
      <c r="E5" s="898"/>
      <c r="F5" s="898"/>
      <c r="G5" s="898"/>
      <c r="H5" s="898"/>
      <c r="I5" s="898"/>
      <c r="J5" s="898"/>
      <c r="K5" s="898"/>
      <c r="L5" s="898"/>
      <c r="M5" s="898"/>
      <c r="N5" s="233"/>
      <c r="O5" s="233"/>
      <c r="P5" s="233"/>
      <c r="Q5" s="233"/>
    </row>
    <row r="6" spans="1:19" ht="40.5" customHeight="1" x14ac:dyDescent="0.25">
      <c r="A6" s="344" t="s">
        <v>175</v>
      </c>
      <c r="B6" s="253" t="s">
        <v>178</v>
      </c>
      <c r="C6" s="253" t="s">
        <v>177</v>
      </c>
      <c r="D6" s="899" t="s">
        <v>179</v>
      </c>
      <c r="E6" s="900"/>
      <c r="F6" s="900"/>
      <c r="G6" s="900"/>
      <c r="H6" s="900"/>
      <c r="I6" s="253" t="s">
        <v>730</v>
      </c>
      <c r="J6" s="253" t="s">
        <v>558</v>
      </c>
      <c r="K6" s="253" t="s">
        <v>180</v>
      </c>
      <c r="L6" s="253" t="s">
        <v>181</v>
      </c>
      <c r="M6" s="343" t="s">
        <v>559</v>
      </c>
      <c r="O6" s="43"/>
      <c r="P6" s="42"/>
      <c r="Q6" s="42"/>
    </row>
    <row r="7" spans="1:19" ht="18.75" customHeight="1" x14ac:dyDescent="0.25">
      <c r="A7" s="421">
        <v>1</v>
      </c>
      <c r="B7" s="235"/>
      <c r="C7" s="235"/>
      <c r="D7" s="901"/>
      <c r="E7" s="901"/>
      <c r="F7" s="901"/>
      <c r="G7" s="901"/>
      <c r="H7" s="901"/>
      <c r="I7" s="235"/>
      <c r="J7" s="235"/>
      <c r="K7" s="235"/>
      <c r="L7" s="235"/>
      <c r="M7" s="422"/>
      <c r="O7" s="43"/>
      <c r="P7" s="42"/>
      <c r="Q7" s="42"/>
    </row>
    <row r="8" spans="1:19" ht="18.75" customHeight="1" x14ac:dyDescent="0.25">
      <c r="A8" s="421">
        <v>2</v>
      </c>
      <c r="B8" s="235"/>
      <c r="C8" s="235"/>
      <c r="D8" s="901"/>
      <c r="E8" s="901"/>
      <c r="F8" s="901"/>
      <c r="G8" s="901"/>
      <c r="H8" s="901"/>
      <c r="I8" s="235"/>
      <c r="J8" s="235"/>
      <c r="K8" s="235"/>
      <c r="L8" s="235"/>
      <c r="M8" s="422"/>
      <c r="O8" s="43"/>
      <c r="P8" s="42"/>
      <c r="Q8" s="42"/>
    </row>
    <row r="9" spans="1:19" ht="18.75" customHeight="1" x14ac:dyDescent="0.25">
      <c r="A9" s="421">
        <v>3</v>
      </c>
      <c r="B9" s="235"/>
      <c r="C9" s="235"/>
      <c r="D9" s="901"/>
      <c r="E9" s="901"/>
      <c r="F9" s="901"/>
      <c r="G9" s="901"/>
      <c r="H9" s="901"/>
      <c r="I9" s="235"/>
      <c r="J9" s="235"/>
      <c r="K9" s="235"/>
      <c r="L9" s="235"/>
      <c r="M9" s="422"/>
      <c r="O9" s="43"/>
      <c r="P9" s="42"/>
      <c r="Q9" s="42"/>
    </row>
    <row r="10" spans="1:19" ht="18.75" customHeight="1" x14ac:dyDescent="0.25">
      <c r="A10" s="421">
        <v>4</v>
      </c>
      <c r="B10" s="235"/>
      <c r="C10" s="235"/>
      <c r="D10" s="901"/>
      <c r="E10" s="901"/>
      <c r="F10" s="901"/>
      <c r="G10" s="901"/>
      <c r="H10" s="901"/>
      <c r="I10" s="235"/>
      <c r="J10" s="235"/>
      <c r="K10" s="235"/>
      <c r="L10" s="235"/>
      <c r="M10" s="422"/>
      <c r="O10" s="43"/>
      <c r="P10" s="42"/>
      <c r="Q10" s="42"/>
    </row>
    <row r="11" spans="1:19" ht="18.75" customHeight="1" x14ac:dyDescent="0.25">
      <c r="A11" s="421">
        <v>5</v>
      </c>
      <c r="B11" s="235"/>
      <c r="C11" s="235"/>
      <c r="D11" s="901"/>
      <c r="E11" s="901"/>
      <c r="F11" s="901"/>
      <c r="G11" s="901"/>
      <c r="H11" s="901"/>
      <c r="I11" s="235"/>
      <c r="J11" s="235"/>
      <c r="K11" s="235"/>
      <c r="L11" s="235"/>
      <c r="M11" s="422"/>
      <c r="O11" s="43"/>
      <c r="P11" s="42"/>
      <c r="Q11" s="42"/>
    </row>
    <row r="12" spans="1:19" ht="18.75" customHeight="1" x14ac:dyDescent="0.25">
      <c r="A12" s="421">
        <v>6</v>
      </c>
      <c r="B12" s="235"/>
      <c r="C12" s="235"/>
      <c r="D12" s="901"/>
      <c r="E12" s="901"/>
      <c r="F12" s="901"/>
      <c r="G12" s="901"/>
      <c r="H12" s="901"/>
      <c r="I12" s="235"/>
      <c r="J12" s="235"/>
      <c r="K12" s="235"/>
      <c r="L12" s="235"/>
      <c r="M12" s="422"/>
      <c r="O12" s="43"/>
      <c r="P12" s="42"/>
      <c r="Q12" s="42"/>
    </row>
    <row r="13" spans="1:19" ht="18.75" customHeight="1" x14ac:dyDescent="0.25">
      <c r="A13" s="421">
        <v>7</v>
      </c>
      <c r="B13" s="235"/>
      <c r="C13" s="235"/>
      <c r="D13" s="901"/>
      <c r="E13" s="901"/>
      <c r="F13" s="901"/>
      <c r="G13" s="901"/>
      <c r="H13" s="901"/>
      <c r="I13" s="235"/>
      <c r="J13" s="235"/>
      <c r="K13" s="235"/>
      <c r="L13" s="235"/>
      <c r="M13" s="422"/>
      <c r="O13" s="43"/>
      <c r="P13" s="42"/>
      <c r="Q13" s="42"/>
    </row>
    <row r="14" spans="1:19" ht="18.75" customHeight="1" x14ac:dyDescent="0.25">
      <c r="A14" s="421">
        <v>8</v>
      </c>
      <c r="B14" s="235"/>
      <c r="C14" s="235"/>
      <c r="D14" s="901"/>
      <c r="E14" s="901"/>
      <c r="F14" s="901"/>
      <c r="G14" s="901"/>
      <c r="H14" s="901"/>
      <c r="I14" s="235"/>
      <c r="J14" s="235"/>
      <c r="K14" s="235"/>
      <c r="L14" s="235"/>
      <c r="M14" s="422"/>
      <c r="O14" s="43"/>
      <c r="P14" s="42"/>
      <c r="Q14" s="42"/>
    </row>
    <row r="15" spans="1:19" ht="18.75" customHeight="1" x14ac:dyDescent="0.25">
      <c r="A15" s="423">
        <v>9</v>
      </c>
      <c r="B15" s="89"/>
      <c r="C15" s="89"/>
      <c r="D15" s="903"/>
      <c r="E15" s="903"/>
      <c r="F15" s="903"/>
      <c r="G15" s="903"/>
      <c r="H15" s="903"/>
      <c r="I15" s="89"/>
      <c r="J15" s="89"/>
      <c r="K15" s="89"/>
      <c r="L15" s="89"/>
      <c r="M15" s="424"/>
      <c r="O15" s="43"/>
      <c r="P15" s="42"/>
      <c r="Q15" s="42"/>
    </row>
    <row r="16" spans="1:19" ht="18.75" customHeight="1" thickBot="1" x14ac:dyDescent="0.3">
      <c r="A16" s="425">
        <v>10</v>
      </c>
      <c r="B16" s="426"/>
      <c r="C16" s="426"/>
      <c r="D16" s="897"/>
      <c r="E16" s="897"/>
      <c r="F16" s="897"/>
      <c r="G16" s="897"/>
      <c r="H16" s="897"/>
      <c r="I16" s="426"/>
      <c r="J16" s="426"/>
      <c r="K16" s="426"/>
      <c r="L16" s="426"/>
      <c r="M16" s="427"/>
      <c r="O16" s="42"/>
      <c r="P16" s="42"/>
      <c r="Q16" s="42"/>
    </row>
    <row r="17" spans="1:19" ht="12" customHeight="1" x14ac:dyDescent="0.25">
      <c r="A17" s="229"/>
      <c r="B17" s="229"/>
      <c r="C17" s="229"/>
      <c r="D17" s="229"/>
      <c r="E17" s="229"/>
      <c r="F17" s="229"/>
      <c r="G17" s="229"/>
      <c r="H17" s="229"/>
      <c r="I17" s="229"/>
      <c r="J17" s="229"/>
      <c r="K17" s="229"/>
      <c r="L17" s="229"/>
      <c r="M17" s="229"/>
      <c r="O17" s="42"/>
      <c r="P17" s="42"/>
      <c r="Q17" s="42"/>
    </row>
    <row r="18" spans="1:19" ht="15" customHeight="1" x14ac:dyDescent="0.25">
      <c r="A18" s="768" t="s">
        <v>182</v>
      </c>
      <c r="B18" s="768"/>
      <c r="C18" s="768"/>
      <c r="D18" s="768"/>
      <c r="E18" s="768"/>
      <c r="F18" s="768"/>
      <c r="G18" s="768"/>
      <c r="H18" s="768"/>
      <c r="I18" s="768"/>
      <c r="J18" s="52"/>
      <c r="K18" s="52"/>
      <c r="L18" s="52"/>
      <c r="M18" s="52"/>
      <c r="O18" s="42"/>
      <c r="P18" s="42"/>
      <c r="Q18" s="42"/>
    </row>
    <row r="19" spans="1:19" ht="15" customHeight="1" x14ac:dyDescent="0.25">
      <c r="A19" s="663" t="s">
        <v>185</v>
      </c>
      <c r="B19" s="663"/>
      <c r="C19" s="663"/>
      <c r="D19" s="663"/>
      <c r="E19" s="663"/>
      <c r="F19" s="849"/>
      <c r="G19" s="849"/>
      <c r="H19" s="849"/>
      <c r="I19" s="849"/>
      <c r="J19" s="849"/>
      <c r="K19" s="52"/>
      <c r="L19" s="52"/>
      <c r="M19" s="52"/>
      <c r="O19" s="42"/>
      <c r="P19" s="42"/>
      <c r="Q19" s="42"/>
    </row>
    <row r="20" spans="1:19" ht="15" customHeight="1" x14ac:dyDescent="0.25">
      <c r="A20" s="663" t="s">
        <v>184</v>
      </c>
      <c r="B20" s="663"/>
      <c r="C20" s="663"/>
      <c r="D20" s="663"/>
      <c r="E20" s="663"/>
      <c r="F20" s="839"/>
      <c r="G20" s="839"/>
      <c r="H20" s="839"/>
      <c r="I20" s="839"/>
      <c r="J20" s="839"/>
      <c r="K20" s="52"/>
      <c r="L20" s="52"/>
      <c r="M20" s="52"/>
      <c r="O20" s="42"/>
      <c r="P20" s="42"/>
      <c r="Q20" s="42"/>
    </row>
    <row r="21" spans="1:19" ht="15" customHeight="1" x14ac:dyDescent="0.25">
      <c r="A21" s="768" t="s">
        <v>183</v>
      </c>
      <c r="B21" s="768"/>
      <c r="C21" s="849"/>
      <c r="D21" s="849"/>
      <c r="E21" s="849"/>
      <c r="F21" s="52"/>
      <c r="G21" s="52"/>
      <c r="H21" s="52"/>
      <c r="I21" s="52"/>
      <c r="J21" s="52"/>
      <c r="K21" s="52"/>
      <c r="L21" s="52"/>
      <c r="M21" s="52"/>
      <c r="O21" s="42"/>
      <c r="P21" s="42"/>
      <c r="Q21" s="42"/>
    </row>
    <row r="22" spans="1:19" ht="15" customHeight="1" x14ac:dyDescent="0.25">
      <c r="A22" s="768"/>
      <c r="B22" s="768"/>
      <c r="C22" s="768"/>
      <c r="D22" s="768"/>
      <c r="E22" s="768"/>
      <c r="F22" s="768"/>
      <c r="G22" s="768"/>
      <c r="H22" s="768"/>
      <c r="I22" s="768"/>
      <c r="J22" s="768"/>
      <c r="K22" s="768"/>
      <c r="L22" s="768"/>
      <c r="M22" s="768"/>
      <c r="O22" s="42"/>
      <c r="P22" s="42"/>
      <c r="Q22" s="42"/>
    </row>
    <row r="23" spans="1:19" ht="14.1" customHeight="1" x14ac:dyDescent="0.25">
      <c r="A23" s="768" t="s">
        <v>186</v>
      </c>
      <c r="B23" s="768"/>
      <c r="C23" s="768"/>
      <c r="D23" s="768"/>
      <c r="E23" s="768"/>
      <c r="F23" s="768"/>
      <c r="G23" s="768"/>
      <c r="H23" s="768"/>
      <c r="I23" s="768"/>
      <c r="J23" s="768"/>
      <c r="K23" s="768"/>
      <c r="L23" s="768"/>
      <c r="M23" s="768"/>
      <c r="O23" s="42"/>
      <c r="P23" s="42"/>
      <c r="Q23" s="42"/>
    </row>
    <row r="24" spans="1:19" ht="15" customHeight="1" x14ac:dyDescent="0.25">
      <c r="A24" s="659"/>
      <c r="B24" s="659"/>
      <c r="C24" s="659"/>
      <c r="D24" s="659"/>
      <c r="E24" s="659"/>
      <c r="F24" s="659"/>
      <c r="G24" s="659"/>
      <c r="H24" s="659"/>
      <c r="I24" s="659"/>
      <c r="J24" s="659"/>
      <c r="K24" s="659"/>
      <c r="L24" s="659"/>
      <c r="M24" s="659"/>
      <c r="O24" s="45"/>
      <c r="P24" s="42"/>
      <c r="Q24" s="42"/>
    </row>
    <row r="25" spans="1:19" ht="3.75" customHeight="1" x14ac:dyDescent="0.25">
      <c r="A25" s="661"/>
      <c r="B25" s="661"/>
      <c r="C25" s="661"/>
      <c r="D25" s="661"/>
      <c r="E25" s="661"/>
      <c r="F25" s="661"/>
      <c r="G25" s="661"/>
      <c r="H25" s="661"/>
      <c r="I25" s="661"/>
      <c r="J25" s="661"/>
      <c r="K25" s="661"/>
      <c r="L25" s="661"/>
      <c r="M25" s="661"/>
      <c r="O25" t="s">
        <v>68</v>
      </c>
      <c r="P25" s="42"/>
      <c r="Q25" s="42"/>
    </row>
    <row r="26" spans="1:19" ht="2.25" customHeight="1" x14ac:dyDescent="0.25">
      <c r="A26" s="662"/>
      <c r="B26" s="662"/>
      <c r="C26" s="662"/>
      <c r="D26" s="662"/>
      <c r="E26" s="662"/>
      <c r="F26" s="662"/>
      <c r="G26" s="662"/>
      <c r="H26" s="662"/>
      <c r="I26" s="662"/>
      <c r="J26" s="662"/>
      <c r="K26" s="662"/>
      <c r="L26" s="662"/>
      <c r="M26" s="662"/>
      <c r="O26" s="42"/>
      <c r="P26" s="42"/>
      <c r="Q26" s="42"/>
    </row>
    <row r="27" spans="1:19" ht="10.5" customHeight="1" x14ac:dyDescent="0.25">
      <c r="A27" s="902"/>
      <c r="B27" s="902"/>
      <c r="C27" s="902"/>
      <c r="D27" s="902"/>
      <c r="E27" s="902"/>
      <c r="F27" s="902"/>
      <c r="G27" s="902"/>
      <c r="H27" s="902"/>
      <c r="I27" s="902"/>
      <c r="J27" s="902"/>
      <c r="K27" s="902"/>
      <c r="L27" s="902"/>
      <c r="M27" s="902"/>
      <c r="O27" s="104"/>
      <c r="P27" s="42"/>
      <c r="Q27" s="42"/>
      <c r="R27" s="38"/>
      <c r="S27" s="38"/>
    </row>
    <row r="28" spans="1:19" ht="14.1" customHeight="1" x14ac:dyDescent="0.25">
      <c r="A28" s="892"/>
      <c r="B28" s="892"/>
      <c r="C28" s="892"/>
      <c r="D28" s="892"/>
      <c r="E28" s="892"/>
      <c r="F28" s="892"/>
      <c r="G28" s="892"/>
      <c r="H28" s="892"/>
      <c r="I28" s="892"/>
      <c r="J28" s="892"/>
      <c r="K28" s="892"/>
      <c r="L28" s="892"/>
      <c r="M28" s="892"/>
      <c r="O28" s="42"/>
      <c r="P28" s="42"/>
      <c r="Q28" s="42"/>
      <c r="R28" s="38"/>
      <c r="S28" s="38"/>
    </row>
    <row r="29" spans="1:19" s="11" customFormat="1" ht="14.1" customHeight="1" x14ac:dyDescent="0.2">
      <c r="A29" s="892"/>
      <c r="B29" s="892"/>
      <c r="C29" s="892"/>
      <c r="D29" s="892"/>
      <c r="E29" s="892"/>
      <c r="F29" s="892"/>
      <c r="G29" s="892"/>
      <c r="H29" s="892"/>
      <c r="I29" s="892"/>
      <c r="J29" s="892"/>
      <c r="K29" s="892"/>
      <c r="L29" s="892"/>
      <c r="M29" s="892"/>
      <c r="O29" s="87"/>
      <c r="P29" s="87"/>
      <c r="Q29" s="87"/>
      <c r="R29" s="88"/>
      <c r="S29" s="88"/>
    </row>
    <row r="30" spans="1:19" s="11" customFormat="1" ht="14.1" customHeight="1" x14ac:dyDescent="0.2">
      <c r="A30" s="892"/>
      <c r="B30" s="892"/>
      <c r="C30" s="892"/>
      <c r="D30" s="892"/>
      <c r="E30" s="892"/>
      <c r="F30" s="892"/>
      <c r="G30" s="892"/>
      <c r="H30" s="892"/>
      <c r="I30" s="892"/>
      <c r="J30" s="892"/>
      <c r="K30" s="892"/>
      <c r="L30" s="892"/>
      <c r="M30" s="892"/>
      <c r="O30" s="90"/>
      <c r="P30" s="87"/>
      <c r="Q30" s="87"/>
      <c r="R30" s="88"/>
      <c r="S30" s="88"/>
    </row>
    <row r="31" spans="1:19" s="11" customFormat="1" ht="14.1" customHeight="1" x14ac:dyDescent="0.2">
      <c r="A31" s="892"/>
      <c r="B31" s="892"/>
      <c r="C31" s="892"/>
      <c r="D31" s="892"/>
      <c r="E31" s="892"/>
      <c r="F31" s="892"/>
      <c r="G31" s="892"/>
      <c r="H31" s="892"/>
      <c r="I31" s="892"/>
      <c r="J31" s="892"/>
      <c r="K31" s="892"/>
      <c r="L31" s="892"/>
      <c r="M31" s="892"/>
      <c r="O31" s="90"/>
      <c r="P31" s="87"/>
      <c r="Q31" s="87"/>
      <c r="R31" s="88"/>
      <c r="S31" s="88"/>
    </row>
    <row r="32" spans="1:19" s="11" customFormat="1" ht="14.1" customHeight="1" x14ac:dyDescent="0.2">
      <c r="A32" s="892"/>
      <c r="B32" s="892"/>
      <c r="C32" s="892"/>
      <c r="D32" s="892"/>
      <c r="E32" s="892"/>
      <c r="F32" s="892"/>
      <c r="G32" s="892"/>
      <c r="H32" s="892"/>
      <c r="I32" s="892"/>
      <c r="J32" s="892"/>
      <c r="K32" s="892"/>
      <c r="L32" s="892"/>
      <c r="M32" s="892"/>
      <c r="O32" s="90"/>
      <c r="P32" s="87"/>
      <c r="Q32" s="87"/>
      <c r="R32" s="88"/>
      <c r="S32" s="88"/>
    </row>
    <row r="33" spans="1:19" s="11" customFormat="1" ht="14.1" customHeight="1" x14ac:dyDescent="0.2">
      <c r="A33" s="892"/>
      <c r="B33" s="892"/>
      <c r="C33" s="892"/>
      <c r="D33" s="892"/>
      <c r="E33" s="892"/>
      <c r="F33" s="892"/>
      <c r="G33" s="892"/>
      <c r="H33" s="892"/>
      <c r="I33" s="892"/>
      <c r="J33" s="892"/>
      <c r="K33" s="892"/>
      <c r="L33" s="892"/>
      <c r="M33" s="892"/>
      <c r="O33" s="90"/>
      <c r="P33" s="87"/>
      <c r="Q33" s="87"/>
      <c r="R33" s="88"/>
      <c r="S33" s="88"/>
    </row>
    <row r="34" spans="1:19" ht="14.1" customHeight="1" x14ac:dyDescent="0.25">
      <c r="A34" s="892"/>
      <c r="B34" s="892"/>
      <c r="C34" s="892"/>
      <c r="D34" s="892"/>
      <c r="E34" s="892"/>
      <c r="F34" s="892"/>
      <c r="G34" s="892"/>
      <c r="H34" s="892"/>
      <c r="I34" s="892"/>
      <c r="J34" s="892"/>
      <c r="K34" s="892"/>
      <c r="L34" s="892"/>
      <c r="M34" s="892"/>
      <c r="O34" s="42"/>
      <c r="P34" s="42"/>
      <c r="Q34" s="42"/>
    </row>
    <row r="35" spans="1:19" ht="14.1" customHeight="1" x14ac:dyDescent="0.25">
      <c r="A35" s="892"/>
      <c r="B35" s="892"/>
      <c r="C35" s="892"/>
      <c r="D35" s="892"/>
      <c r="E35" s="892"/>
      <c r="F35" s="892"/>
      <c r="G35" s="892"/>
      <c r="H35" s="892"/>
      <c r="I35" s="892"/>
      <c r="J35" s="892"/>
      <c r="K35" s="892"/>
      <c r="L35" s="892"/>
      <c r="M35" s="892"/>
      <c r="O35" s="42"/>
      <c r="P35" s="42"/>
      <c r="Q35" s="42"/>
    </row>
    <row r="36" spans="1:19" ht="14.1" customHeight="1" x14ac:dyDescent="0.25">
      <c r="A36" s="892"/>
      <c r="B36" s="892"/>
      <c r="C36" s="892"/>
      <c r="D36" s="892"/>
      <c r="E36" s="892"/>
      <c r="F36" s="892"/>
      <c r="G36" s="892"/>
      <c r="H36" s="892"/>
      <c r="I36" s="892"/>
      <c r="J36" s="892"/>
      <c r="K36" s="892"/>
      <c r="L36" s="892"/>
      <c r="M36" s="892"/>
      <c r="O36" s="42"/>
      <c r="P36" s="42"/>
      <c r="Q36" s="42"/>
    </row>
    <row r="37" spans="1:19" ht="14.1" customHeight="1" x14ac:dyDescent="0.25">
      <c r="A37" s="892"/>
      <c r="B37" s="892"/>
      <c r="C37" s="892"/>
      <c r="D37" s="892"/>
      <c r="E37" s="892"/>
      <c r="F37" s="892"/>
      <c r="G37" s="892"/>
      <c r="H37" s="892"/>
      <c r="I37" s="892"/>
      <c r="J37" s="892"/>
      <c r="K37" s="892"/>
      <c r="L37" s="892"/>
      <c r="M37" s="892"/>
      <c r="O37" s="42"/>
      <c r="P37" s="39"/>
      <c r="Q37" s="39"/>
      <c r="R37" s="39"/>
      <c r="S37" s="39"/>
    </row>
    <row r="38" spans="1:19" ht="14.1" customHeight="1" x14ac:dyDescent="0.25">
      <c r="A38" s="892"/>
      <c r="B38" s="892"/>
      <c r="C38" s="892"/>
      <c r="D38" s="892"/>
      <c r="E38" s="892"/>
      <c r="F38" s="892"/>
      <c r="G38" s="892"/>
      <c r="H38" s="892"/>
      <c r="I38" s="892"/>
      <c r="J38" s="892"/>
      <c r="K38" s="892"/>
      <c r="L38" s="892"/>
      <c r="M38" s="892"/>
      <c r="O38" s="45"/>
      <c r="P38" s="39"/>
      <c r="Q38" s="39"/>
      <c r="R38" s="39"/>
      <c r="S38" s="39"/>
    </row>
    <row r="39" spans="1:19" ht="14.1" customHeight="1" x14ac:dyDescent="0.25">
      <c r="A39" s="892"/>
      <c r="B39" s="892"/>
      <c r="C39" s="892"/>
      <c r="D39" s="892"/>
      <c r="E39" s="892"/>
      <c r="F39" s="892"/>
      <c r="G39" s="892"/>
      <c r="H39" s="892"/>
      <c r="I39" s="892"/>
      <c r="J39" s="892"/>
      <c r="K39" s="892"/>
      <c r="L39" s="892"/>
      <c r="M39" s="892"/>
      <c r="O39" s="42"/>
      <c r="P39" s="39"/>
      <c r="Q39" s="39"/>
      <c r="R39" s="39"/>
      <c r="S39" s="39"/>
    </row>
    <row r="40" spans="1:19" ht="14.1" customHeight="1" x14ac:dyDescent="0.25">
      <c r="A40" s="892"/>
      <c r="B40" s="892"/>
      <c r="C40" s="892"/>
      <c r="D40" s="892"/>
      <c r="E40" s="892"/>
      <c r="F40" s="892"/>
      <c r="G40" s="892"/>
      <c r="H40" s="892"/>
      <c r="I40" s="892"/>
      <c r="J40" s="892"/>
      <c r="K40" s="892"/>
      <c r="L40" s="892"/>
      <c r="M40" s="892"/>
      <c r="P40" s="39"/>
      <c r="Q40" s="39"/>
      <c r="R40" s="39"/>
      <c r="S40" s="39"/>
    </row>
    <row r="41" spans="1:19" ht="14.1" customHeight="1" x14ac:dyDescent="0.25">
      <c r="A41" s="892"/>
      <c r="B41" s="892"/>
      <c r="C41" s="892"/>
      <c r="D41" s="892"/>
      <c r="E41" s="892"/>
      <c r="F41" s="892"/>
      <c r="G41" s="892"/>
      <c r="H41" s="892"/>
      <c r="I41" s="892"/>
      <c r="J41" s="892"/>
      <c r="K41" s="892"/>
      <c r="L41" s="892"/>
      <c r="M41" s="892"/>
      <c r="P41" s="39"/>
      <c r="Q41" s="39"/>
      <c r="R41" s="39"/>
      <c r="S41" s="39"/>
    </row>
    <row r="42" spans="1:19" ht="5.25" customHeight="1" x14ac:dyDescent="0.25">
      <c r="A42" s="52"/>
      <c r="B42" s="52"/>
      <c r="C42" s="52"/>
      <c r="D42" s="52"/>
      <c r="E42" s="52"/>
      <c r="F42" s="52"/>
      <c r="G42" s="52"/>
      <c r="H42" s="52"/>
      <c r="I42" s="52"/>
      <c r="J42" s="52"/>
      <c r="K42" s="52"/>
      <c r="L42" s="52"/>
      <c r="M42" s="52"/>
      <c r="P42" s="39"/>
      <c r="Q42" s="39"/>
      <c r="R42" s="39"/>
      <c r="S42" s="39"/>
    </row>
    <row r="43" spans="1:19" s="41" customFormat="1" ht="9" customHeight="1" x14ac:dyDescent="0.2">
      <c r="A43" s="891"/>
      <c r="B43" s="891"/>
      <c r="C43" s="891"/>
      <c r="D43" s="891"/>
      <c r="E43" s="891"/>
      <c r="F43" s="891"/>
      <c r="G43" s="4"/>
      <c r="H43" s="4"/>
      <c r="I43" s="891"/>
      <c r="J43" s="891"/>
      <c r="K43" s="891"/>
      <c r="L43" s="891"/>
      <c r="M43" s="891"/>
      <c r="O43" s="40"/>
      <c r="P43" s="39"/>
      <c r="Q43" s="39"/>
      <c r="R43" s="39"/>
      <c r="S43" s="39"/>
    </row>
    <row r="44" spans="1:19" ht="38.25" customHeight="1" x14ac:dyDescent="0.25">
      <c r="A44" s="895"/>
      <c r="B44" s="895"/>
      <c r="C44" s="895"/>
      <c r="D44" s="895"/>
      <c r="E44" s="895"/>
      <c r="F44" s="895"/>
      <c r="G44" s="895"/>
      <c r="H44" s="193"/>
      <c r="I44" s="896"/>
      <c r="J44" s="896"/>
      <c r="K44" s="896"/>
      <c r="L44" s="896"/>
      <c r="M44" s="896"/>
      <c r="P44" s="39"/>
      <c r="Q44" s="39"/>
      <c r="R44" s="39"/>
      <c r="S44" s="39"/>
    </row>
    <row r="45" spans="1:19" s="11" customFormat="1" ht="20.25" customHeight="1" x14ac:dyDescent="0.2">
      <c r="A45" s="896"/>
      <c r="B45" s="896"/>
      <c r="C45" s="896"/>
      <c r="D45" s="896"/>
      <c r="E45" s="896"/>
      <c r="F45" s="896"/>
      <c r="G45" s="896"/>
      <c r="H45" s="107"/>
      <c r="I45" s="896"/>
      <c r="J45" s="896"/>
      <c r="K45" s="896"/>
      <c r="L45" s="896"/>
      <c r="M45" s="896"/>
      <c r="P45" s="19"/>
      <c r="Q45" s="39"/>
      <c r="R45" s="39"/>
      <c r="S45" s="39"/>
    </row>
    <row r="46" spans="1:19" ht="20.25" customHeight="1" x14ac:dyDescent="0.25">
      <c r="A46" s="896"/>
      <c r="B46" s="896"/>
      <c r="C46" s="896"/>
      <c r="D46" s="896"/>
      <c r="E46" s="896"/>
      <c r="F46" s="896"/>
      <c r="G46" s="896"/>
      <c r="H46" s="193"/>
      <c r="I46" s="896"/>
      <c r="J46" s="896"/>
      <c r="K46" s="896"/>
      <c r="L46" s="896"/>
      <c r="M46" s="896"/>
      <c r="P46" s="39"/>
      <c r="Q46" s="39"/>
      <c r="R46" s="39"/>
      <c r="S46" s="39"/>
    </row>
    <row r="47" spans="1:19" s="11" customFormat="1" ht="20.25" customHeight="1" x14ac:dyDescent="0.2">
      <c r="A47" s="895"/>
      <c r="B47" s="895"/>
      <c r="C47" s="895"/>
      <c r="D47" s="895"/>
      <c r="E47" s="107"/>
      <c r="F47" s="107"/>
      <c r="G47" s="107"/>
      <c r="H47" s="107"/>
      <c r="I47" s="896"/>
      <c r="J47" s="896"/>
      <c r="K47" s="896"/>
      <c r="L47" s="896"/>
      <c r="M47" s="896"/>
      <c r="P47" s="39"/>
      <c r="Q47" s="39"/>
      <c r="R47" s="39"/>
      <c r="S47" s="39"/>
    </row>
    <row r="48" spans="1:19" ht="15" customHeight="1" x14ac:dyDescent="0.25">
      <c r="A48" s="893"/>
      <c r="B48" s="893"/>
      <c r="C48" s="893"/>
      <c r="D48" s="893"/>
      <c r="E48" s="19"/>
      <c r="F48" s="894"/>
      <c r="G48" s="894"/>
      <c r="H48" s="894"/>
      <c r="M48" s="13"/>
      <c r="P48" s="39"/>
      <c r="Q48" s="39"/>
      <c r="R48" s="39"/>
      <c r="S48" s="39"/>
    </row>
  </sheetData>
  <sheetProtection sheet="1" formatCells="0" selectLockedCells="1"/>
  <mergeCells count="51">
    <mergeCell ref="A2:M2"/>
    <mergeCell ref="A3:M3"/>
    <mergeCell ref="C21:E21"/>
    <mergeCell ref="A4:M4"/>
    <mergeCell ref="D8:H8"/>
    <mergeCell ref="D9:H9"/>
    <mergeCell ref="D10:H10"/>
    <mergeCell ref="D11:H11"/>
    <mergeCell ref="D12:H12"/>
    <mergeCell ref="D13:H13"/>
    <mergeCell ref="D14:H14"/>
    <mergeCell ref="A21:B21"/>
    <mergeCell ref="A1:M1"/>
    <mergeCell ref="A47:D47"/>
    <mergeCell ref="D16:H16"/>
    <mergeCell ref="A5:M5"/>
    <mergeCell ref="D6:H6"/>
    <mergeCell ref="D7:H7"/>
    <mergeCell ref="A26:M26"/>
    <mergeCell ref="A31:M31"/>
    <mergeCell ref="A27:M27"/>
    <mergeCell ref="D15:H15"/>
    <mergeCell ref="A18:I18"/>
    <mergeCell ref="A19:E19"/>
    <mergeCell ref="A20:E20"/>
    <mergeCell ref="F19:J19"/>
    <mergeCell ref="F20:J20"/>
    <mergeCell ref="A23:M23"/>
    <mergeCell ref="A48:D48"/>
    <mergeCell ref="F48:H48"/>
    <mergeCell ref="A44:G44"/>
    <mergeCell ref="A32:M32"/>
    <mergeCell ref="A33:M33"/>
    <mergeCell ref="A34:M34"/>
    <mergeCell ref="A39:M39"/>
    <mergeCell ref="A36:M36"/>
    <mergeCell ref="A37:M37"/>
    <mergeCell ref="A38:M38"/>
    <mergeCell ref="A35:M35"/>
    <mergeCell ref="A45:G46"/>
    <mergeCell ref="I44:M47"/>
    <mergeCell ref="A22:M22"/>
    <mergeCell ref="A43:F43"/>
    <mergeCell ref="I43:M43"/>
    <mergeCell ref="A40:M40"/>
    <mergeCell ref="A41:M41"/>
    <mergeCell ref="A28:M28"/>
    <mergeCell ref="A29:M29"/>
    <mergeCell ref="A30:M30"/>
    <mergeCell ref="A25:M25"/>
    <mergeCell ref="A24:M24"/>
  </mergeCells>
  <printOptions horizontalCentered="1"/>
  <pageMargins left="0.70866141732283472" right="0.70866141732283472" top="0.74803149606299213" bottom="0.74803149606299213" header="0.31496062992125984" footer="0.31496062992125984"/>
  <pageSetup scale="77" fitToHeight="0" orientation="portrait" r:id="rId1"/>
  <headerFooter>
    <oddHeader>&amp;C&amp;"-,Regular"&amp;8Fire Alarm System Inspection Report
CAN/ULC-S536-19</oddHeader>
    <oddFooter>&amp;L&amp;8www.cantec.ca
service@cantec.ca&amp;C&amp;G&amp;R&amp;8&amp;P of &amp;N</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D173-523A-4282-897A-CF21AFDDECD3}">
  <sheetPr>
    <tabColor theme="9" tint="0.59999389629810485"/>
  </sheetPr>
  <dimension ref="A1:S36"/>
  <sheetViews>
    <sheetView view="pageBreakPreview" zoomScaleNormal="100" zoomScaleSheetLayoutView="100" workbookViewId="0">
      <selection activeCell="P32" sqref="P32"/>
    </sheetView>
  </sheetViews>
  <sheetFormatPr defaultRowHeight="15" x14ac:dyDescent="0.25"/>
  <cols>
    <col min="1" max="1" width="4.5703125" style="37" customWidth="1"/>
    <col min="2" max="2" width="6.7109375" style="37" customWidth="1"/>
    <col min="3" max="3" width="14" style="37" customWidth="1"/>
    <col min="4" max="4" width="3.85546875" style="37" customWidth="1"/>
    <col min="5" max="5" width="5" style="37" customWidth="1"/>
    <col min="6" max="6" width="6.42578125" style="37" customWidth="1"/>
    <col min="7" max="7" width="3.85546875" style="37" customWidth="1"/>
    <col min="8" max="8" width="3.42578125" style="37" customWidth="1"/>
    <col min="9" max="9" width="6.7109375" style="37" customWidth="1"/>
    <col min="10" max="10" width="8.7109375" style="37" customWidth="1"/>
    <col min="11" max="11" width="4.5703125" style="37" customWidth="1"/>
    <col min="12" max="12" width="8.140625" style="37" customWidth="1"/>
    <col min="13" max="13" width="15.42578125" style="37" customWidth="1"/>
    <col min="14" max="15" width="9.140625" style="37"/>
    <col min="16" max="19" width="9.140625" style="36"/>
    <col min="20" max="16384" width="9.140625" style="37"/>
  </cols>
  <sheetData>
    <row r="1" spans="1:19" ht="21" customHeight="1" x14ac:dyDescent="0.25">
      <c r="A1" s="827" t="s">
        <v>563</v>
      </c>
      <c r="B1" s="827"/>
      <c r="C1" s="827"/>
      <c r="D1" s="827"/>
      <c r="E1" s="827"/>
      <c r="F1" s="827"/>
      <c r="G1" s="827"/>
      <c r="H1" s="827"/>
      <c r="I1" s="827"/>
      <c r="J1" s="827"/>
      <c r="K1" s="827"/>
      <c r="L1" s="827"/>
      <c r="M1" s="827"/>
      <c r="P1" s="37"/>
      <c r="Q1" s="37"/>
      <c r="R1" s="37"/>
      <c r="S1" s="37"/>
    </row>
    <row r="2" spans="1:19" ht="5.25" customHeight="1" x14ac:dyDescent="0.25">
      <c r="A2" s="904"/>
      <c r="B2" s="904"/>
      <c r="C2" s="904"/>
      <c r="D2" s="904"/>
      <c r="E2" s="904"/>
      <c r="F2" s="904"/>
      <c r="G2" s="904"/>
      <c r="H2" s="904"/>
      <c r="I2" s="904"/>
      <c r="J2" s="904"/>
      <c r="K2" s="904"/>
      <c r="L2" s="904"/>
      <c r="M2" s="904"/>
      <c r="P2" s="37"/>
      <c r="Q2" s="37"/>
      <c r="R2" s="37"/>
      <c r="S2" s="37"/>
    </row>
    <row r="3" spans="1:19" ht="3.75" customHeight="1" x14ac:dyDescent="0.25">
      <c r="A3" s="905"/>
      <c r="B3" s="905"/>
      <c r="C3" s="905"/>
      <c r="D3" s="905"/>
      <c r="E3" s="905"/>
      <c r="F3" s="905"/>
      <c r="G3" s="905"/>
      <c r="H3" s="905"/>
      <c r="I3" s="905"/>
      <c r="J3" s="905"/>
      <c r="K3" s="905"/>
      <c r="L3" s="905"/>
      <c r="M3" s="905"/>
      <c r="P3" s="37"/>
      <c r="Q3" s="37"/>
      <c r="R3" s="37"/>
      <c r="S3" s="37"/>
    </row>
    <row r="4" spans="1:19" ht="22.5" customHeight="1" x14ac:dyDescent="0.25">
      <c r="A4" s="827" t="s">
        <v>564</v>
      </c>
      <c r="B4" s="827"/>
      <c r="C4" s="827"/>
      <c r="D4" s="827"/>
      <c r="E4" s="827"/>
      <c r="F4" s="827"/>
      <c r="G4" s="827"/>
      <c r="H4" s="827"/>
      <c r="I4" s="827"/>
      <c r="J4" s="827"/>
      <c r="K4" s="827"/>
      <c r="L4" s="827"/>
      <c r="M4" s="827"/>
      <c r="O4" s="45"/>
      <c r="P4" s="42"/>
      <c r="Q4" s="42"/>
    </row>
    <row r="5" spans="1:19" ht="3.75" customHeight="1" thickBot="1" x14ac:dyDescent="0.3">
      <c r="A5" s="902"/>
      <c r="B5" s="902"/>
      <c r="C5" s="902"/>
      <c r="D5" s="902"/>
      <c r="E5" s="902"/>
      <c r="F5" s="902"/>
      <c r="G5" s="902"/>
      <c r="H5" s="902"/>
      <c r="I5" s="902"/>
      <c r="J5" s="902"/>
      <c r="K5" s="902"/>
      <c r="L5" s="902"/>
      <c r="M5" s="902"/>
      <c r="O5" s="104"/>
      <c r="P5" s="42"/>
      <c r="Q5" s="42"/>
      <c r="R5" s="38"/>
      <c r="S5" s="38"/>
    </row>
    <row r="6" spans="1:19" ht="17.25" customHeight="1" x14ac:dyDescent="0.25">
      <c r="A6" s="923"/>
      <c r="B6" s="815"/>
      <c r="C6" s="815"/>
      <c r="D6" s="815"/>
      <c r="E6" s="815"/>
      <c r="F6" s="815"/>
      <c r="G6" s="815"/>
      <c r="H6" s="815"/>
      <c r="I6" s="815"/>
      <c r="J6" s="815"/>
      <c r="K6" s="815"/>
      <c r="L6" s="815"/>
      <c r="M6" s="816"/>
      <c r="O6" s="42"/>
      <c r="P6" s="42"/>
      <c r="Q6" s="42"/>
      <c r="R6" s="38"/>
      <c r="S6" s="38"/>
    </row>
    <row r="7" spans="1:19" ht="17.25" customHeight="1" x14ac:dyDescent="0.25">
      <c r="A7" s="906"/>
      <c r="B7" s="907"/>
      <c r="C7" s="907"/>
      <c r="D7" s="907"/>
      <c r="E7" s="907"/>
      <c r="F7" s="907"/>
      <c r="G7" s="907"/>
      <c r="H7" s="907"/>
      <c r="I7" s="907"/>
      <c r="J7" s="907"/>
      <c r="K7" s="907"/>
      <c r="L7" s="907"/>
      <c r="M7" s="908"/>
      <c r="O7" s="42"/>
      <c r="P7" s="42"/>
      <c r="Q7" s="42"/>
      <c r="R7" s="38"/>
      <c r="S7" s="38"/>
    </row>
    <row r="8" spans="1:19" ht="17.25" customHeight="1" x14ac:dyDescent="0.25">
      <c r="A8" s="906"/>
      <c r="B8" s="907"/>
      <c r="C8" s="907"/>
      <c r="D8" s="907"/>
      <c r="E8" s="907"/>
      <c r="F8" s="907"/>
      <c r="G8" s="907"/>
      <c r="H8" s="907"/>
      <c r="I8" s="907"/>
      <c r="J8" s="907"/>
      <c r="K8" s="907"/>
      <c r="L8" s="907"/>
      <c r="M8" s="908"/>
      <c r="O8" s="42"/>
      <c r="P8" s="42"/>
      <c r="Q8" s="42"/>
      <c r="R8" s="38"/>
      <c r="S8" s="38"/>
    </row>
    <row r="9" spans="1:19" ht="17.25" customHeight="1" x14ac:dyDescent="0.25">
      <c r="A9" s="906"/>
      <c r="B9" s="907"/>
      <c r="C9" s="907"/>
      <c r="D9" s="907"/>
      <c r="E9" s="907"/>
      <c r="F9" s="907"/>
      <c r="G9" s="907"/>
      <c r="H9" s="907"/>
      <c r="I9" s="907"/>
      <c r="J9" s="907"/>
      <c r="K9" s="907"/>
      <c r="L9" s="907"/>
      <c r="M9" s="908"/>
      <c r="O9" s="42"/>
      <c r="P9" s="42"/>
      <c r="Q9" s="42"/>
      <c r="R9" s="38"/>
      <c r="S9" s="38"/>
    </row>
    <row r="10" spans="1:19" ht="17.25" customHeight="1" x14ac:dyDescent="0.25">
      <c r="A10" s="906"/>
      <c r="B10" s="907"/>
      <c r="C10" s="907"/>
      <c r="D10" s="907"/>
      <c r="E10" s="907"/>
      <c r="F10" s="907"/>
      <c r="G10" s="907"/>
      <c r="H10" s="907"/>
      <c r="I10" s="907"/>
      <c r="J10" s="907"/>
      <c r="K10" s="907"/>
      <c r="L10" s="907"/>
      <c r="M10" s="908"/>
      <c r="O10" s="42"/>
      <c r="P10" s="42"/>
      <c r="Q10" s="42"/>
      <c r="R10" s="38"/>
      <c r="S10" s="38"/>
    </row>
    <row r="11" spans="1:19" ht="17.25" customHeight="1" x14ac:dyDescent="0.25">
      <c r="A11" s="906"/>
      <c r="B11" s="907"/>
      <c r="C11" s="907"/>
      <c r="D11" s="907"/>
      <c r="E11" s="907"/>
      <c r="F11" s="907"/>
      <c r="G11" s="907"/>
      <c r="H11" s="907"/>
      <c r="I11" s="907"/>
      <c r="J11" s="907"/>
      <c r="K11" s="907"/>
      <c r="L11" s="907"/>
      <c r="M11" s="908"/>
      <c r="O11" s="42"/>
      <c r="P11" s="42"/>
      <c r="Q11" s="42"/>
      <c r="R11" s="38"/>
      <c r="S11" s="38"/>
    </row>
    <row r="12" spans="1:19" ht="17.25" customHeight="1" x14ac:dyDescent="0.25">
      <c r="A12" s="906"/>
      <c r="B12" s="907"/>
      <c r="C12" s="907"/>
      <c r="D12" s="907"/>
      <c r="E12" s="907"/>
      <c r="F12" s="907"/>
      <c r="G12" s="907"/>
      <c r="H12" s="907"/>
      <c r="I12" s="907"/>
      <c r="J12" s="907"/>
      <c r="K12" s="907"/>
      <c r="L12" s="907"/>
      <c r="M12" s="908"/>
      <c r="P12" s="39"/>
      <c r="Q12" s="39"/>
      <c r="R12" s="39"/>
      <c r="S12" s="39"/>
    </row>
    <row r="13" spans="1:19" ht="17.25" customHeight="1" thickBot="1" x14ac:dyDescent="0.3">
      <c r="A13" s="919"/>
      <c r="B13" s="757"/>
      <c r="C13" s="757"/>
      <c r="D13" s="757"/>
      <c r="E13" s="757"/>
      <c r="F13" s="757"/>
      <c r="G13" s="757"/>
      <c r="H13" s="757"/>
      <c r="I13" s="757"/>
      <c r="J13" s="757"/>
      <c r="K13" s="757"/>
      <c r="L13" s="757"/>
      <c r="M13" s="758"/>
      <c r="P13" s="39"/>
      <c r="Q13" s="39"/>
      <c r="R13" s="39"/>
      <c r="S13" s="39"/>
    </row>
    <row r="14" spans="1:19" ht="14.1" customHeight="1" x14ac:dyDescent="0.25">
      <c r="A14" s="249"/>
      <c r="B14" s="249"/>
      <c r="C14" s="249"/>
      <c r="D14" s="249"/>
      <c r="E14" s="249"/>
      <c r="F14" s="249"/>
      <c r="G14" s="249"/>
      <c r="H14" s="249"/>
      <c r="I14" s="249"/>
      <c r="J14" s="249"/>
      <c r="K14" s="249"/>
      <c r="L14" s="249"/>
      <c r="M14" s="249"/>
      <c r="P14" s="39"/>
      <c r="Q14" s="39"/>
      <c r="R14" s="39"/>
      <c r="S14" s="39"/>
    </row>
    <row r="15" spans="1:19" ht="14.1" customHeight="1" x14ac:dyDescent="0.25">
      <c r="A15" s="909" t="s">
        <v>565</v>
      </c>
      <c r="B15" s="909"/>
      <c r="C15" s="909"/>
      <c r="D15" s="909"/>
      <c r="E15" s="909"/>
      <c r="F15" s="909"/>
      <c r="G15" s="909"/>
      <c r="H15" s="909"/>
      <c r="I15" s="909"/>
      <c r="J15" s="909"/>
      <c r="K15" s="909"/>
      <c r="L15" s="909"/>
      <c r="M15" s="909"/>
      <c r="P15" s="39"/>
      <c r="Q15" s="39"/>
      <c r="R15" s="39"/>
      <c r="S15" s="39"/>
    </row>
    <row r="16" spans="1:19" ht="3.75" customHeight="1" x14ac:dyDescent="0.25">
      <c r="A16" s="904"/>
      <c r="B16" s="904"/>
      <c r="C16" s="904"/>
      <c r="D16" s="904"/>
      <c r="E16" s="904"/>
      <c r="F16" s="904"/>
      <c r="G16" s="904"/>
      <c r="H16" s="904"/>
      <c r="I16" s="904"/>
      <c r="J16" s="904"/>
      <c r="K16" s="904"/>
      <c r="L16" s="904"/>
      <c r="M16" s="904"/>
      <c r="P16" s="39"/>
      <c r="Q16" s="39"/>
      <c r="R16" s="39"/>
      <c r="S16" s="39"/>
    </row>
    <row r="17" spans="1:19" ht="3.75" customHeight="1" x14ac:dyDescent="0.25">
      <c r="A17" s="905"/>
      <c r="B17" s="905"/>
      <c r="C17" s="905"/>
      <c r="D17" s="905"/>
      <c r="E17" s="905"/>
      <c r="F17" s="905"/>
      <c r="G17" s="905"/>
      <c r="H17" s="905"/>
      <c r="I17" s="905"/>
      <c r="J17" s="905"/>
      <c r="K17" s="905"/>
      <c r="L17" s="905"/>
      <c r="M17" s="905"/>
      <c r="P17" s="39"/>
      <c r="Q17" s="39"/>
      <c r="R17" s="39"/>
      <c r="S17" s="39"/>
    </row>
    <row r="18" spans="1:19" ht="18" customHeight="1" thickBot="1" x14ac:dyDescent="0.3">
      <c r="A18" s="249" t="s">
        <v>566</v>
      </c>
      <c r="B18" s="249"/>
      <c r="C18" s="249"/>
      <c r="D18" s="249"/>
      <c r="E18" s="249"/>
      <c r="F18" s="249"/>
      <c r="G18" s="249"/>
      <c r="H18" s="249"/>
      <c r="I18" s="249"/>
      <c r="J18" s="249"/>
      <c r="K18" s="249"/>
      <c r="L18" s="249"/>
      <c r="M18" s="249"/>
      <c r="P18" s="39"/>
      <c r="Q18" s="39"/>
      <c r="R18" s="39"/>
      <c r="S18" s="39"/>
    </row>
    <row r="19" spans="1:19" ht="26.25" customHeight="1" x14ac:dyDescent="0.25">
      <c r="A19" s="914" t="s">
        <v>567</v>
      </c>
      <c r="B19" s="915"/>
      <c r="C19" s="489" t="s">
        <v>568</v>
      </c>
      <c r="D19" s="916" t="s">
        <v>569</v>
      </c>
      <c r="E19" s="917"/>
      <c r="F19" s="917"/>
      <c r="G19" s="918"/>
      <c r="H19" s="920" t="s">
        <v>570</v>
      </c>
      <c r="I19" s="921"/>
      <c r="J19" s="921"/>
      <c r="K19" s="922"/>
      <c r="L19" s="920" t="s">
        <v>571</v>
      </c>
      <c r="M19" s="924"/>
      <c r="P19" s="39"/>
      <c r="Q19" s="39"/>
      <c r="R19" s="39"/>
      <c r="S19" s="39"/>
    </row>
    <row r="20" spans="1:19" ht="18.75" customHeight="1" x14ac:dyDescent="0.25">
      <c r="A20" s="910"/>
      <c r="B20" s="903"/>
      <c r="C20" s="89"/>
      <c r="D20" s="911"/>
      <c r="E20" s="912"/>
      <c r="F20" s="912"/>
      <c r="G20" s="913"/>
      <c r="H20" s="911"/>
      <c r="I20" s="912"/>
      <c r="J20" s="912"/>
      <c r="K20" s="913"/>
      <c r="L20" s="911"/>
      <c r="M20" s="925"/>
      <c r="P20" s="39"/>
      <c r="Q20" s="39"/>
      <c r="R20" s="39"/>
      <c r="S20" s="39"/>
    </row>
    <row r="21" spans="1:19" ht="18.75" customHeight="1" x14ac:dyDescent="0.25">
      <c r="A21" s="910"/>
      <c r="B21" s="903"/>
      <c r="C21" s="89"/>
      <c r="D21" s="911"/>
      <c r="E21" s="912"/>
      <c r="F21" s="912"/>
      <c r="G21" s="913"/>
      <c r="H21" s="911"/>
      <c r="I21" s="912"/>
      <c r="J21" s="912"/>
      <c r="K21" s="913"/>
      <c r="L21" s="911"/>
      <c r="M21" s="925"/>
      <c r="P21" s="39"/>
      <c r="Q21" s="39"/>
      <c r="R21" s="39"/>
      <c r="S21" s="39"/>
    </row>
    <row r="22" spans="1:19" ht="18.75" customHeight="1" x14ac:dyDescent="0.25">
      <c r="A22" s="931"/>
      <c r="B22" s="913"/>
      <c r="C22" s="89"/>
      <c r="D22" s="911"/>
      <c r="E22" s="912"/>
      <c r="F22" s="912"/>
      <c r="G22" s="913"/>
      <c r="H22" s="911"/>
      <c r="I22" s="912"/>
      <c r="J22" s="912"/>
      <c r="K22" s="913"/>
      <c r="L22" s="911"/>
      <c r="M22" s="925"/>
      <c r="P22" s="39"/>
      <c r="Q22" s="39"/>
      <c r="R22" s="39"/>
      <c r="S22" s="39"/>
    </row>
    <row r="23" spans="1:19" ht="18.75" customHeight="1" x14ac:dyDescent="0.25">
      <c r="A23" s="931"/>
      <c r="B23" s="913"/>
      <c r="C23" s="89"/>
      <c r="D23" s="911"/>
      <c r="E23" s="912"/>
      <c r="F23" s="912"/>
      <c r="G23" s="913"/>
      <c r="H23" s="911"/>
      <c r="I23" s="912"/>
      <c r="J23" s="912"/>
      <c r="K23" s="913"/>
      <c r="L23" s="911"/>
      <c r="M23" s="925"/>
      <c r="P23" s="39"/>
      <c r="Q23" s="39"/>
      <c r="R23" s="39"/>
      <c r="S23" s="39"/>
    </row>
    <row r="24" spans="1:19" ht="18.75" customHeight="1" x14ac:dyDescent="0.25">
      <c r="A24" s="931"/>
      <c r="B24" s="913"/>
      <c r="C24" s="89"/>
      <c r="D24" s="911"/>
      <c r="E24" s="912"/>
      <c r="F24" s="912"/>
      <c r="G24" s="913"/>
      <c r="H24" s="911"/>
      <c r="I24" s="912"/>
      <c r="J24" s="912"/>
      <c r="K24" s="913"/>
      <c r="L24" s="911"/>
      <c r="M24" s="925"/>
      <c r="P24" s="39"/>
      <c r="Q24" s="39"/>
      <c r="R24" s="39"/>
      <c r="S24" s="39"/>
    </row>
    <row r="25" spans="1:19" ht="18.75" customHeight="1" x14ac:dyDescent="0.25">
      <c r="A25" s="910"/>
      <c r="B25" s="903"/>
      <c r="C25" s="89"/>
      <c r="D25" s="911"/>
      <c r="E25" s="912"/>
      <c r="F25" s="912"/>
      <c r="G25" s="913"/>
      <c r="H25" s="911"/>
      <c r="I25" s="912"/>
      <c r="J25" s="912"/>
      <c r="K25" s="913"/>
      <c r="L25" s="911"/>
      <c r="M25" s="925"/>
      <c r="P25" s="39"/>
      <c r="Q25" s="39"/>
      <c r="R25" s="39"/>
      <c r="S25" s="39"/>
    </row>
    <row r="26" spans="1:19" ht="18.75" customHeight="1" x14ac:dyDescent="0.25">
      <c r="A26" s="910"/>
      <c r="B26" s="903"/>
      <c r="C26" s="89"/>
      <c r="D26" s="911"/>
      <c r="E26" s="912"/>
      <c r="F26" s="912"/>
      <c r="G26" s="913"/>
      <c r="H26" s="911"/>
      <c r="I26" s="912"/>
      <c r="J26" s="912"/>
      <c r="K26" s="913"/>
      <c r="L26" s="911"/>
      <c r="M26" s="925"/>
      <c r="P26" s="39"/>
      <c r="Q26" s="39"/>
      <c r="R26" s="39"/>
      <c r="S26" s="39"/>
    </row>
    <row r="27" spans="1:19" ht="18.75" customHeight="1" thickBot="1" x14ac:dyDescent="0.3">
      <c r="A27" s="926"/>
      <c r="B27" s="897"/>
      <c r="C27" s="426"/>
      <c r="D27" s="927"/>
      <c r="E27" s="928"/>
      <c r="F27" s="928"/>
      <c r="G27" s="929"/>
      <c r="H27" s="927"/>
      <c r="I27" s="928"/>
      <c r="J27" s="928"/>
      <c r="K27" s="929"/>
      <c r="L27" s="927"/>
      <c r="M27" s="930"/>
      <c r="P27" s="39"/>
      <c r="Q27" s="39"/>
      <c r="R27" s="39"/>
      <c r="S27" s="39"/>
    </row>
    <row r="28" spans="1:19" ht="14.1" customHeight="1" x14ac:dyDescent="0.25">
      <c r="A28" s="249"/>
      <c r="B28" s="249"/>
      <c r="C28" s="249"/>
      <c r="D28" s="249"/>
      <c r="E28" s="249"/>
      <c r="F28" s="249"/>
      <c r="G28" s="249"/>
      <c r="H28" s="249"/>
      <c r="I28" s="249"/>
      <c r="J28" s="249"/>
      <c r="K28" s="249"/>
      <c r="L28" s="249"/>
      <c r="M28" s="249"/>
      <c r="P28" s="39"/>
      <c r="Q28" s="39"/>
      <c r="R28" s="39"/>
      <c r="S28" s="39"/>
    </row>
    <row r="29" spans="1:19" ht="14.1" customHeight="1" x14ac:dyDescent="0.25">
      <c r="A29" s="249" t="s">
        <v>572</v>
      </c>
      <c r="B29" s="249"/>
      <c r="C29" s="249"/>
      <c r="D29" s="249"/>
      <c r="E29" s="249"/>
      <c r="F29" s="249"/>
      <c r="G29" s="249"/>
      <c r="H29" s="249"/>
      <c r="I29" s="249"/>
      <c r="J29" s="249"/>
      <c r="K29" s="249"/>
      <c r="L29" s="249"/>
      <c r="M29" s="249"/>
      <c r="P29" s="39"/>
      <c r="Q29" s="39"/>
      <c r="R29" s="39"/>
      <c r="S29" s="39"/>
    </row>
    <row r="30" spans="1:19" ht="5.25" customHeight="1" x14ac:dyDescent="0.25">
      <c r="A30" s="52"/>
      <c r="B30" s="52"/>
      <c r="C30" s="52"/>
      <c r="D30" s="52"/>
      <c r="E30" s="52"/>
      <c r="F30" s="52"/>
      <c r="G30" s="52"/>
      <c r="H30" s="52"/>
      <c r="I30" s="52"/>
      <c r="J30" s="52"/>
      <c r="K30" s="52"/>
      <c r="L30" s="52"/>
      <c r="M30" s="52"/>
      <c r="P30" s="39"/>
      <c r="Q30" s="39"/>
      <c r="R30" s="39"/>
      <c r="S30" s="39"/>
    </row>
    <row r="31" spans="1:19" s="41" customFormat="1" ht="9" customHeight="1" x14ac:dyDescent="0.2">
      <c r="A31" s="891" t="s">
        <v>200</v>
      </c>
      <c r="B31" s="891"/>
      <c r="C31" s="891"/>
      <c r="D31" s="891"/>
      <c r="E31" s="891"/>
      <c r="F31" s="891"/>
      <c r="G31" s="4"/>
      <c r="H31" s="4"/>
      <c r="I31" s="891" t="s">
        <v>201</v>
      </c>
      <c r="J31" s="891"/>
      <c r="K31" s="891"/>
      <c r="L31" s="891"/>
      <c r="M31" s="891"/>
      <c r="O31" s="40"/>
      <c r="P31" s="39"/>
      <c r="Q31" s="39"/>
      <c r="R31" s="39"/>
      <c r="S31" s="39"/>
    </row>
    <row r="32" spans="1:19" ht="38.25" customHeight="1" x14ac:dyDescent="0.25">
      <c r="A32" s="895" t="s">
        <v>714</v>
      </c>
      <c r="B32" s="895"/>
      <c r="C32" s="895"/>
      <c r="D32" s="895"/>
      <c r="E32" s="895"/>
      <c r="F32" s="895"/>
      <c r="G32" s="895"/>
      <c r="H32" s="193"/>
      <c r="I32" s="896" t="s">
        <v>715</v>
      </c>
      <c r="J32" s="896"/>
      <c r="K32" s="896"/>
      <c r="L32" s="896"/>
      <c r="M32" s="896"/>
      <c r="P32" s="39"/>
      <c r="Q32" s="39"/>
      <c r="R32" s="39"/>
      <c r="S32" s="39"/>
    </row>
    <row r="33" spans="1:19" s="11" customFormat="1" ht="20.25" customHeight="1" x14ac:dyDescent="0.2">
      <c r="A33" s="896" t="s">
        <v>426</v>
      </c>
      <c r="B33" s="896"/>
      <c r="C33" s="896"/>
      <c r="D33" s="896"/>
      <c r="E33" s="896"/>
      <c r="F33" s="896"/>
      <c r="G33" s="896"/>
      <c r="H33" s="107"/>
      <c r="I33" s="896"/>
      <c r="J33" s="896"/>
      <c r="K33" s="896"/>
      <c r="L33" s="896"/>
      <c r="M33" s="896"/>
      <c r="P33" s="19"/>
      <c r="Q33" s="39"/>
      <c r="R33" s="39"/>
      <c r="S33" s="39"/>
    </row>
    <row r="34" spans="1:19" ht="20.25" customHeight="1" x14ac:dyDescent="0.25">
      <c r="A34" s="896"/>
      <c r="B34" s="896"/>
      <c r="C34" s="896"/>
      <c r="D34" s="896"/>
      <c r="E34" s="896"/>
      <c r="F34" s="896"/>
      <c r="G34" s="896"/>
      <c r="H34" s="193"/>
      <c r="I34" s="896"/>
      <c r="J34" s="896"/>
      <c r="K34" s="896"/>
      <c r="L34" s="896"/>
      <c r="M34" s="896"/>
      <c r="P34" s="39"/>
      <c r="Q34" s="39"/>
      <c r="R34" s="39"/>
      <c r="S34" s="39"/>
    </row>
    <row r="35" spans="1:19" s="11" customFormat="1" ht="20.25" customHeight="1" x14ac:dyDescent="0.2">
      <c r="A35" s="895"/>
      <c r="B35" s="895"/>
      <c r="C35" s="895"/>
      <c r="D35" s="895"/>
      <c r="E35" s="107"/>
      <c r="F35" s="107"/>
      <c r="G35" s="107"/>
      <c r="H35" s="107"/>
      <c r="I35" s="896"/>
      <c r="J35" s="896"/>
      <c r="K35" s="896"/>
      <c r="L35" s="896"/>
      <c r="M35" s="896"/>
      <c r="P35" s="39"/>
      <c r="Q35" s="39"/>
      <c r="R35" s="39"/>
      <c r="S35" s="39"/>
    </row>
    <row r="36" spans="1:19" ht="15" customHeight="1" x14ac:dyDescent="0.25">
      <c r="A36" s="893"/>
      <c r="B36" s="893"/>
      <c r="C36" s="893"/>
      <c r="D36" s="893"/>
      <c r="E36" s="19"/>
      <c r="F36" s="894"/>
      <c r="G36" s="894"/>
      <c r="H36" s="894"/>
      <c r="M36" s="13"/>
      <c r="P36" s="39"/>
      <c r="Q36" s="39"/>
      <c r="R36" s="39"/>
      <c r="S36" s="39"/>
    </row>
  </sheetData>
  <sheetProtection sheet="1" formatCells="0" selectLockedCells="1"/>
  <mergeCells count="60">
    <mergeCell ref="D24:G24"/>
    <mergeCell ref="H22:K22"/>
    <mergeCell ref="H23:K23"/>
    <mergeCell ref="H24:K24"/>
    <mergeCell ref="L22:M22"/>
    <mergeCell ref="L23:M23"/>
    <mergeCell ref="L24:M24"/>
    <mergeCell ref="A22:B22"/>
    <mergeCell ref="A23:B23"/>
    <mergeCell ref="L21:M21"/>
    <mergeCell ref="A4:M4"/>
    <mergeCell ref="A5:M5"/>
    <mergeCell ref="L20:M20"/>
    <mergeCell ref="A7:M7"/>
    <mergeCell ref="A8:M8"/>
    <mergeCell ref="A9:M9"/>
    <mergeCell ref="A10:M10"/>
    <mergeCell ref="A11:M11"/>
    <mergeCell ref="D22:G22"/>
    <mergeCell ref="D23:G23"/>
    <mergeCell ref="L25:M25"/>
    <mergeCell ref="A26:B26"/>
    <mergeCell ref="A31:F31"/>
    <mergeCell ref="I31:M31"/>
    <mergeCell ref="A21:B21"/>
    <mergeCell ref="D21:G21"/>
    <mergeCell ref="H21:K21"/>
    <mergeCell ref="A27:B27"/>
    <mergeCell ref="D27:G27"/>
    <mergeCell ref="H27:K27"/>
    <mergeCell ref="A25:B25"/>
    <mergeCell ref="D25:G25"/>
    <mergeCell ref="H25:K25"/>
    <mergeCell ref="L27:M27"/>
    <mergeCell ref="L26:M26"/>
    <mergeCell ref="A24:B24"/>
    <mergeCell ref="A36:D36"/>
    <mergeCell ref="F36:H36"/>
    <mergeCell ref="D26:G26"/>
    <mergeCell ref="H26:K26"/>
    <mergeCell ref="A32:G32"/>
    <mergeCell ref="I32:M35"/>
    <mergeCell ref="A33:G34"/>
    <mergeCell ref="A35:D35"/>
    <mergeCell ref="A1:M1"/>
    <mergeCell ref="A12:M12"/>
    <mergeCell ref="A15:M15"/>
    <mergeCell ref="A20:B20"/>
    <mergeCell ref="D20:G20"/>
    <mergeCell ref="H20:K20"/>
    <mergeCell ref="A19:B19"/>
    <mergeCell ref="D19:G19"/>
    <mergeCell ref="A13:M13"/>
    <mergeCell ref="H19:K19"/>
    <mergeCell ref="A6:M6"/>
    <mergeCell ref="L19:M19"/>
    <mergeCell ref="A2:M2"/>
    <mergeCell ref="A3:M3"/>
    <mergeCell ref="A16:M16"/>
    <mergeCell ref="A17:M1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Report
CAN/ULC-S536-19</oddHeader>
    <oddFooter>&amp;L&amp;8www.cantec.ca
service@cantec.ca&amp;C&amp;G&amp;R&amp;"-,Regular"&amp;8&amp;P of &amp;N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53D4-98FC-4940-8194-13B961E14268}">
  <sheetPr>
    <tabColor theme="9" tint="0.59999389629810485"/>
  </sheetPr>
  <dimension ref="A1:U66"/>
  <sheetViews>
    <sheetView view="pageBreakPreview" zoomScale="60" zoomScaleNormal="100" workbookViewId="0">
      <selection activeCell="P24" sqref="P24"/>
    </sheetView>
  </sheetViews>
  <sheetFormatPr defaultRowHeight="15" x14ac:dyDescent="0.25"/>
  <cols>
    <col min="1" max="1" width="3.85546875" style="1" customWidth="1"/>
    <col min="2" max="2" width="0.85546875" style="1" customWidth="1"/>
    <col min="3" max="9" width="7.28515625" style="1" customWidth="1"/>
    <col min="10" max="10" width="15.85546875" style="1" customWidth="1"/>
    <col min="11" max="14" width="3.140625" style="1" customWidth="1"/>
    <col min="15" max="15" width="3.7109375" style="1" customWidth="1"/>
    <col min="16" max="16" width="2.5703125" style="1" customWidth="1"/>
    <col min="17" max="17" width="1.140625" style="1" customWidth="1"/>
    <col min="18" max="16384" width="9.140625" style="1"/>
  </cols>
  <sheetData>
    <row r="1" spans="1:17" ht="17.25" customHeight="1" x14ac:dyDescent="0.25">
      <c r="A1" s="827" t="s">
        <v>573</v>
      </c>
      <c r="B1" s="827"/>
      <c r="C1" s="827"/>
      <c r="D1" s="827"/>
      <c r="E1" s="827"/>
      <c r="F1" s="827"/>
      <c r="G1" s="827"/>
      <c r="H1" s="827"/>
      <c r="I1" s="827"/>
      <c r="J1" s="827"/>
      <c r="K1" s="827"/>
      <c r="L1" s="827"/>
      <c r="M1" s="827"/>
      <c r="N1" s="827"/>
      <c r="O1" s="827"/>
      <c r="P1" s="827"/>
      <c r="Q1" s="827"/>
    </row>
    <row r="2" spans="1:17" ht="6.75" customHeight="1" x14ac:dyDescent="0.25">
      <c r="A2" s="862"/>
      <c r="B2" s="862"/>
      <c r="C2" s="862"/>
      <c r="D2" s="862"/>
      <c r="E2" s="862"/>
      <c r="F2" s="862"/>
      <c r="G2" s="862"/>
      <c r="H2" s="862"/>
      <c r="I2" s="862"/>
      <c r="J2" s="862"/>
      <c r="K2" s="862"/>
      <c r="L2" s="862"/>
      <c r="M2" s="862"/>
      <c r="N2" s="862"/>
      <c r="O2" s="862"/>
      <c r="P2" s="862"/>
      <c r="Q2" s="862"/>
    </row>
    <row r="3" spans="1:17" ht="3" customHeight="1" x14ac:dyDescent="0.25">
      <c r="A3" s="828"/>
      <c r="B3" s="828"/>
      <c r="C3" s="828"/>
      <c r="D3" s="828"/>
      <c r="E3" s="828"/>
      <c r="F3" s="828"/>
      <c r="G3" s="828"/>
      <c r="H3" s="828"/>
      <c r="I3" s="828"/>
      <c r="J3" s="828"/>
      <c r="K3" s="828"/>
      <c r="L3" s="828"/>
      <c r="M3" s="828"/>
      <c r="N3" s="828"/>
      <c r="O3" s="828"/>
      <c r="P3" s="828"/>
      <c r="Q3" s="828"/>
    </row>
    <row r="4" spans="1:17" ht="3.75" customHeight="1" x14ac:dyDescent="0.25">
      <c r="A4" s="231"/>
      <c r="B4" s="231"/>
      <c r="C4" s="231"/>
      <c r="D4" s="231"/>
      <c r="E4" s="231"/>
      <c r="F4" s="231"/>
      <c r="G4" s="231"/>
      <c r="H4" s="231"/>
      <c r="I4" s="231"/>
      <c r="J4" s="231"/>
      <c r="K4" s="231"/>
      <c r="L4" s="231"/>
      <c r="M4" s="231"/>
      <c r="N4" s="231"/>
      <c r="O4" s="231"/>
      <c r="P4" s="231"/>
      <c r="Q4" s="231"/>
    </row>
    <row r="5" spans="1:17" ht="14.25" customHeight="1" x14ac:dyDescent="0.25">
      <c r="A5" s="941" t="s">
        <v>576</v>
      </c>
      <c r="B5" s="941"/>
      <c r="C5" s="941"/>
      <c r="D5" s="941"/>
      <c r="E5" s="941"/>
      <c r="F5" s="941"/>
      <c r="G5" s="941"/>
      <c r="H5" s="941"/>
      <c r="I5" s="941"/>
      <c r="J5" s="231"/>
      <c r="K5" s="231"/>
      <c r="L5" s="231"/>
      <c r="M5" s="231"/>
      <c r="N5" s="231"/>
      <c r="O5" s="231"/>
      <c r="P5" s="231"/>
      <c r="Q5" s="231"/>
    </row>
    <row r="6" spans="1:17" ht="3.75" customHeight="1" x14ac:dyDescent="0.25">
      <c r="A6" s="231"/>
      <c r="B6" s="231"/>
      <c r="C6" s="231"/>
      <c r="D6" s="231"/>
      <c r="E6" s="231"/>
      <c r="F6" s="231"/>
      <c r="G6" s="231"/>
      <c r="H6" s="231"/>
      <c r="I6" s="231"/>
      <c r="J6" s="231"/>
      <c r="K6" s="231"/>
      <c r="L6" s="231"/>
      <c r="M6" s="231"/>
      <c r="N6" s="231"/>
      <c r="O6" s="231"/>
      <c r="P6" s="231"/>
      <c r="Q6" s="231"/>
    </row>
    <row r="7" spans="1:17" ht="24" customHeight="1" x14ac:dyDescent="0.25">
      <c r="A7" s="941" t="s">
        <v>574</v>
      </c>
      <c r="B7" s="941"/>
      <c r="C7" s="941"/>
      <c r="D7" s="941"/>
      <c r="E7" s="941"/>
      <c r="F7" s="941"/>
      <c r="G7" s="941"/>
      <c r="H7" s="941"/>
      <c r="I7" s="941"/>
      <c r="J7" s="941"/>
      <c r="K7" s="941"/>
      <c r="L7" s="941"/>
      <c r="M7" s="941"/>
      <c r="N7" s="941"/>
      <c r="O7" s="941"/>
      <c r="P7" s="941"/>
      <c r="Q7" s="941"/>
    </row>
    <row r="8" spans="1:17" ht="8.25" customHeight="1" thickBot="1" x14ac:dyDescent="0.3">
      <c r="A8" s="660"/>
      <c r="B8" s="660"/>
      <c r="C8" s="660"/>
      <c r="D8" s="660"/>
      <c r="E8" s="660"/>
      <c r="F8" s="660"/>
      <c r="G8" s="660"/>
      <c r="H8" s="660"/>
      <c r="I8" s="660"/>
      <c r="J8" s="660"/>
      <c r="K8" s="660"/>
      <c r="L8" s="660"/>
      <c r="M8" s="660"/>
      <c r="N8" s="660"/>
      <c r="O8" s="660"/>
      <c r="P8" s="660"/>
      <c r="Q8" s="660"/>
    </row>
    <row r="9" spans="1:17" ht="18.75" customHeight="1" x14ac:dyDescent="0.25">
      <c r="A9" s="114" t="s">
        <v>18</v>
      </c>
      <c r="B9" s="371"/>
      <c r="C9" s="814" t="s">
        <v>187</v>
      </c>
      <c r="D9" s="814"/>
      <c r="E9" s="814"/>
      <c r="F9" s="814"/>
      <c r="G9" s="814"/>
      <c r="H9" s="814"/>
      <c r="I9" s="814"/>
      <c r="J9" s="814"/>
      <c r="K9" s="783" t="s">
        <v>168</v>
      </c>
      <c r="L9" s="722"/>
      <c r="M9" s="372" t="b">
        <v>0</v>
      </c>
      <c r="N9" s="942" t="s">
        <v>169</v>
      </c>
      <c r="O9" s="942"/>
      <c r="P9" s="373" t="b">
        <v>0</v>
      </c>
      <c r="Q9" s="374"/>
    </row>
    <row r="10" spans="1:17" ht="24.75" customHeight="1" x14ac:dyDescent="0.25">
      <c r="A10" s="98" t="s">
        <v>10</v>
      </c>
      <c r="B10" s="250"/>
      <c r="C10" s="719" t="s">
        <v>188</v>
      </c>
      <c r="D10" s="719"/>
      <c r="E10" s="719"/>
      <c r="F10" s="719"/>
      <c r="G10" s="719"/>
      <c r="H10" s="719"/>
      <c r="I10" s="719"/>
      <c r="J10" s="719"/>
      <c r="K10" s="798" t="s">
        <v>168</v>
      </c>
      <c r="L10" s="799"/>
      <c r="M10" s="202" t="b">
        <v>0</v>
      </c>
      <c r="N10" s="932" t="s">
        <v>169</v>
      </c>
      <c r="O10" s="933"/>
      <c r="P10" s="261" t="b">
        <v>0</v>
      </c>
      <c r="Q10" s="362"/>
    </row>
    <row r="11" spans="1:17" ht="18.75" customHeight="1" x14ac:dyDescent="0.25">
      <c r="A11" s="98" t="s">
        <v>19</v>
      </c>
      <c r="B11" s="250"/>
      <c r="C11" s="719" t="s">
        <v>74</v>
      </c>
      <c r="D11" s="719"/>
      <c r="E11" s="719"/>
      <c r="F11" s="719"/>
      <c r="G11" s="719"/>
      <c r="H11" s="719"/>
      <c r="I11" s="719"/>
      <c r="J11" s="719"/>
      <c r="K11" s="798" t="s">
        <v>168</v>
      </c>
      <c r="L11" s="799"/>
      <c r="M11" s="202" t="b">
        <v>0</v>
      </c>
      <c r="N11" s="932" t="s">
        <v>169</v>
      </c>
      <c r="O11" s="933"/>
      <c r="P11" s="261" t="b">
        <v>0</v>
      </c>
      <c r="Q11" s="362"/>
    </row>
    <row r="12" spans="1:17" ht="27" customHeight="1" x14ac:dyDescent="0.25">
      <c r="A12" s="98" t="s">
        <v>20</v>
      </c>
      <c r="B12" s="250"/>
      <c r="C12" s="719" t="s">
        <v>577</v>
      </c>
      <c r="D12" s="719"/>
      <c r="E12" s="719"/>
      <c r="F12" s="719"/>
      <c r="G12" s="719"/>
      <c r="H12" s="719"/>
      <c r="I12" s="719"/>
      <c r="J12" s="719"/>
      <c r="K12" s="798" t="s">
        <v>168</v>
      </c>
      <c r="L12" s="799"/>
      <c r="M12" s="202" t="b">
        <v>0</v>
      </c>
      <c r="N12" s="932" t="s">
        <v>169</v>
      </c>
      <c r="O12" s="933"/>
      <c r="P12" s="261" t="b">
        <v>0</v>
      </c>
      <c r="Q12" s="362"/>
    </row>
    <row r="13" spans="1:17" ht="18.75" customHeight="1" x14ac:dyDescent="0.25">
      <c r="A13" s="98" t="s">
        <v>21</v>
      </c>
      <c r="B13" s="250"/>
      <c r="C13" s="719" t="s">
        <v>189</v>
      </c>
      <c r="D13" s="719"/>
      <c r="E13" s="719"/>
      <c r="F13" s="719"/>
      <c r="G13" s="719"/>
      <c r="H13" s="719"/>
      <c r="I13" s="719"/>
      <c r="J13" s="719"/>
      <c r="K13" s="798" t="s">
        <v>168</v>
      </c>
      <c r="L13" s="799"/>
      <c r="M13" s="202" t="b">
        <v>0</v>
      </c>
      <c r="N13" s="932" t="s">
        <v>169</v>
      </c>
      <c r="O13" s="933"/>
      <c r="P13" s="261" t="b">
        <v>0</v>
      </c>
      <c r="Q13" s="362"/>
    </row>
    <row r="14" spans="1:17" ht="18.75" customHeight="1" x14ac:dyDescent="0.25">
      <c r="A14" s="98" t="s">
        <v>22</v>
      </c>
      <c r="B14" s="250"/>
      <c r="C14" s="698" t="s">
        <v>190</v>
      </c>
      <c r="D14" s="698"/>
      <c r="E14" s="698"/>
      <c r="F14" s="698"/>
      <c r="G14" s="698"/>
      <c r="H14" s="698"/>
      <c r="I14" s="698"/>
      <c r="J14" s="698"/>
      <c r="K14" s="798" t="s">
        <v>168</v>
      </c>
      <c r="L14" s="799"/>
      <c r="M14" s="202" t="b">
        <v>0</v>
      </c>
      <c r="N14" s="932" t="s">
        <v>169</v>
      </c>
      <c r="O14" s="933"/>
      <c r="P14" s="261" t="b">
        <v>0</v>
      </c>
      <c r="Q14" s="362"/>
    </row>
    <row r="15" spans="1:17" ht="27" customHeight="1" x14ac:dyDescent="0.25">
      <c r="A15" s="98" t="s">
        <v>47</v>
      </c>
      <c r="B15" s="251"/>
      <c r="C15" s="720" t="s">
        <v>191</v>
      </c>
      <c r="D15" s="745"/>
      <c r="E15" s="745"/>
      <c r="F15" s="745"/>
      <c r="G15" s="745"/>
      <c r="H15" s="745"/>
      <c r="I15" s="745"/>
      <c r="J15" s="746"/>
      <c r="K15" s="230" t="s">
        <v>168</v>
      </c>
      <c r="L15" s="174" t="b">
        <v>0</v>
      </c>
      <c r="M15" s="258" t="s">
        <v>575</v>
      </c>
      <c r="N15" s="174" t="b">
        <v>0</v>
      </c>
      <c r="O15" s="259" t="s">
        <v>55</v>
      </c>
      <c r="P15" s="261" t="b">
        <v>0</v>
      </c>
      <c r="Q15" s="375"/>
    </row>
    <row r="16" spans="1:17" ht="27" customHeight="1" x14ac:dyDescent="0.25">
      <c r="A16" s="98" t="s">
        <v>11</v>
      </c>
      <c r="B16" s="251"/>
      <c r="C16" s="720" t="s">
        <v>192</v>
      </c>
      <c r="D16" s="745"/>
      <c r="E16" s="745"/>
      <c r="F16" s="745"/>
      <c r="G16" s="745"/>
      <c r="H16" s="745"/>
      <c r="I16" s="745"/>
      <c r="J16" s="746"/>
      <c r="K16" s="230" t="s">
        <v>168</v>
      </c>
      <c r="L16" s="174" t="b">
        <v>0</v>
      </c>
      <c r="M16" s="258" t="s">
        <v>575</v>
      </c>
      <c r="N16" s="174" t="b">
        <v>0</v>
      </c>
      <c r="O16" s="259" t="s">
        <v>55</v>
      </c>
      <c r="P16" s="261" t="b">
        <v>0</v>
      </c>
      <c r="Q16" s="375"/>
    </row>
    <row r="17" spans="1:21" ht="27" customHeight="1" x14ac:dyDescent="0.25">
      <c r="A17" s="98" t="s">
        <v>48</v>
      </c>
      <c r="B17" s="251"/>
      <c r="C17" s="720" t="s">
        <v>578</v>
      </c>
      <c r="D17" s="745"/>
      <c r="E17" s="745"/>
      <c r="F17" s="745"/>
      <c r="G17" s="745"/>
      <c r="H17" s="745"/>
      <c r="I17" s="745"/>
      <c r="J17" s="746"/>
      <c r="K17" s="798" t="s">
        <v>168</v>
      </c>
      <c r="L17" s="799"/>
      <c r="M17" s="202" t="b">
        <v>0</v>
      </c>
      <c r="N17" s="932" t="s">
        <v>169</v>
      </c>
      <c r="O17" s="933"/>
      <c r="P17" s="261" t="b">
        <v>0</v>
      </c>
      <c r="Q17" s="362"/>
    </row>
    <row r="18" spans="1:21" ht="18.75" customHeight="1" x14ac:dyDescent="0.25">
      <c r="A18" s="98"/>
      <c r="B18" s="251"/>
      <c r="C18" s="720" t="s">
        <v>579</v>
      </c>
      <c r="D18" s="745"/>
      <c r="E18" s="745"/>
      <c r="F18" s="745"/>
      <c r="G18" s="745"/>
      <c r="H18" s="745"/>
      <c r="I18" s="745"/>
      <c r="J18" s="746"/>
      <c r="K18" s="798" t="s">
        <v>168</v>
      </c>
      <c r="L18" s="799"/>
      <c r="M18" s="202" t="b">
        <v>0</v>
      </c>
      <c r="N18" s="932" t="s">
        <v>169</v>
      </c>
      <c r="O18" s="933"/>
      <c r="P18" s="261" t="b">
        <v>0</v>
      </c>
      <c r="Q18" s="362"/>
    </row>
    <row r="19" spans="1:21" ht="18.75" customHeight="1" x14ac:dyDescent="0.25">
      <c r="A19" s="98"/>
      <c r="B19" s="251"/>
      <c r="C19" s="720" t="s">
        <v>194</v>
      </c>
      <c r="D19" s="745"/>
      <c r="E19" s="745"/>
      <c r="F19" s="745"/>
      <c r="G19" s="745"/>
      <c r="H19" s="745"/>
      <c r="I19" s="745"/>
      <c r="J19" s="746"/>
      <c r="K19" s="798" t="s">
        <v>168</v>
      </c>
      <c r="L19" s="799"/>
      <c r="M19" s="202" t="b">
        <v>0</v>
      </c>
      <c r="N19" s="932" t="s">
        <v>169</v>
      </c>
      <c r="O19" s="933"/>
      <c r="P19" s="261" t="b">
        <v>0</v>
      </c>
      <c r="Q19" s="362"/>
    </row>
    <row r="20" spans="1:21" ht="18.75" customHeight="1" x14ac:dyDescent="0.25">
      <c r="A20" s="98"/>
      <c r="B20" s="251"/>
      <c r="C20" s="720" t="s">
        <v>580</v>
      </c>
      <c r="D20" s="745"/>
      <c r="E20" s="745"/>
      <c r="F20" s="745"/>
      <c r="G20" s="745"/>
      <c r="H20" s="745"/>
      <c r="I20" s="745"/>
      <c r="J20" s="746"/>
      <c r="K20" s="798" t="s">
        <v>168</v>
      </c>
      <c r="L20" s="799"/>
      <c r="M20" s="202" t="b">
        <v>0</v>
      </c>
      <c r="N20" s="932" t="s">
        <v>169</v>
      </c>
      <c r="O20" s="933"/>
      <c r="P20" s="261" t="b">
        <v>0</v>
      </c>
      <c r="Q20" s="362"/>
    </row>
    <row r="21" spans="1:21" ht="24.75" customHeight="1" x14ac:dyDescent="0.25">
      <c r="A21" s="98"/>
      <c r="B21" s="251"/>
      <c r="C21" s="720" t="s">
        <v>581</v>
      </c>
      <c r="D21" s="745"/>
      <c r="E21" s="745"/>
      <c r="F21" s="745"/>
      <c r="G21" s="745"/>
      <c r="H21" s="745"/>
      <c r="I21" s="745"/>
      <c r="J21" s="746"/>
      <c r="K21" s="798" t="s">
        <v>168</v>
      </c>
      <c r="L21" s="799"/>
      <c r="M21" s="202" t="b">
        <v>0</v>
      </c>
      <c r="N21" s="932" t="s">
        <v>169</v>
      </c>
      <c r="O21" s="933"/>
      <c r="P21" s="261" t="b">
        <v>0</v>
      </c>
      <c r="Q21" s="362"/>
    </row>
    <row r="22" spans="1:21" ht="27" customHeight="1" x14ac:dyDescent="0.25">
      <c r="A22" s="98"/>
      <c r="B22" s="251"/>
      <c r="C22" s="720" t="s">
        <v>582</v>
      </c>
      <c r="D22" s="745"/>
      <c r="E22" s="745"/>
      <c r="F22" s="745"/>
      <c r="G22" s="745"/>
      <c r="H22" s="745"/>
      <c r="I22" s="745"/>
      <c r="J22" s="746"/>
      <c r="K22" s="230" t="s">
        <v>168</v>
      </c>
      <c r="L22" s="174" t="b">
        <v>0</v>
      </c>
      <c r="M22" s="258" t="s">
        <v>575</v>
      </c>
      <c r="N22" s="174" t="b">
        <v>0</v>
      </c>
      <c r="O22" s="259" t="s">
        <v>55</v>
      </c>
      <c r="P22" s="261" t="b">
        <v>0</v>
      </c>
      <c r="Q22" s="375"/>
    </row>
    <row r="23" spans="1:21" ht="18.75" customHeight="1" x14ac:dyDescent="0.25">
      <c r="A23" s="98"/>
      <c r="B23" s="251"/>
      <c r="C23" s="720" t="s">
        <v>198</v>
      </c>
      <c r="D23" s="745"/>
      <c r="E23" s="745"/>
      <c r="F23" s="745"/>
      <c r="G23" s="745"/>
      <c r="H23" s="745"/>
      <c r="I23" s="745"/>
      <c r="J23" s="746"/>
      <c r="K23" s="798" t="s">
        <v>168</v>
      </c>
      <c r="L23" s="799"/>
      <c r="M23" s="202" t="b">
        <v>0</v>
      </c>
      <c r="N23" s="932" t="s">
        <v>169</v>
      </c>
      <c r="O23" s="933"/>
      <c r="P23" s="261" t="b">
        <v>0</v>
      </c>
      <c r="Q23" s="362"/>
    </row>
    <row r="24" spans="1:21" ht="18.75" customHeight="1" x14ac:dyDescent="0.25">
      <c r="A24" s="98"/>
      <c r="B24" s="251"/>
      <c r="C24" s="720" t="s">
        <v>402</v>
      </c>
      <c r="D24" s="745"/>
      <c r="E24" s="745"/>
      <c r="F24" s="745"/>
      <c r="G24" s="745"/>
      <c r="H24" s="745"/>
      <c r="I24" s="745"/>
      <c r="J24" s="746"/>
      <c r="K24" s="230" t="s">
        <v>168</v>
      </c>
      <c r="L24" s="174" t="b">
        <v>0</v>
      </c>
      <c r="M24" s="258" t="s">
        <v>575</v>
      </c>
      <c r="N24" s="174" t="b">
        <v>0</v>
      </c>
      <c r="O24" s="259" t="s">
        <v>55</v>
      </c>
      <c r="P24" s="261" t="b">
        <v>0</v>
      </c>
      <c r="Q24" s="375"/>
    </row>
    <row r="25" spans="1:21" ht="25.5" customHeight="1" x14ac:dyDescent="0.25">
      <c r="A25" s="740" t="s">
        <v>49</v>
      </c>
      <c r="B25" s="260"/>
      <c r="C25" s="698" t="s">
        <v>583</v>
      </c>
      <c r="D25" s="698"/>
      <c r="E25" s="698"/>
      <c r="F25" s="698"/>
      <c r="G25" s="698"/>
      <c r="H25" s="939"/>
      <c r="I25" s="939"/>
      <c r="J25" s="939"/>
      <c r="K25" s="939"/>
      <c r="L25" s="939"/>
      <c r="M25" s="939"/>
      <c r="N25" s="939"/>
      <c r="O25" s="939"/>
      <c r="P25" s="939"/>
      <c r="Q25" s="376"/>
    </row>
    <row r="26" spans="1:21" ht="18" customHeight="1" x14ac:dyDescent="0.25">
      <c r="A26" s="769"/>
      <c r="B26" s="109"/>
      <c r="C26" s="940"/>
      <c r="D26" s="940"/>
      <c r="E26" s="940"/>
      <c r="F26" s="940"/>
      <c r="G26" s="940"/>
      <c r="H26" s="940"/>
      <c r="I26" s="940"/>
      <c r="J26" s="940"/>
      <c r="K26" s="940"/>
      <c r="L26" s="940"/>
      <c r="M26" s="940"/>
      <c r="N26" s="940"/>
      <c r="O26" s="940"/>
      <c r="P26" s="940"/>
      <c r="Q26" s="345"/>
    </row>
    <row r="27" spans="1:21" ht="18" customHeight="1" thickBot="1" x14ac:dyDescent="0.3">
      <c r="A27" s="770"/>
      <c r="B27" s="377"/>
      <c r="C27" s="937"/>
      <c r="D27" s="937"/>
      <c r="E27" s="937"/>
      <c r="F27" s="937"/>
      <c r="G27" s="937"/>
      <c r="H27" s="937"/>
      <c r="I27" s="937"/>
      <c r="J27" s="937"/>
      <c r="K27" s="937"/>
      <c r="L27" s="937"/>
      <c r="M27" s="937"/>
      <c r="N27" s="937"/>
      <c r="O27" s="937"/>
      <c r="P27" s="937"/>
      <c r="Q27" s="938"/>
    </row>
    <row r="28" spans="1:21" ht="22.5" customHeight="1" x14ac:dyDescent="0.25">
      <c r="A28" s="109"/>
      <c r="B28" s="109"/>
      <c r="C28" s="101"/>
      <c r="D28" s="101"/>
      <c r="E28" s="101"/>
      <c r="F28" s="101"/>
      <c r="G28" s="101"/>
      <c r="H28" s="101"/>
      <c r="I28" s="101"/>
      <c r="J28" s="101"/>
    </row>
    <row r="29" spans="1:21" ht="15.75" x14ac:dyDescent="0.25">
      <c r="A29" s="659"/>
      <c r="B29" s="659"/>
      <c r="C29" s="659"/>
      <c r="D29" s="659"/>
      <c r="E29" s="659"/>
      <c r="F29" s="659"/>
      <c r="G29" s="659"/>
      <c r="H29" s="659"/>
      <c r="I29" s="659"/>
      <c r="J29" s="659"/>
      <c r="K29" s="659"/>
      <c r="L29" s="659"/>
      <c r="M29" s="659"/>
      <c r="N29" s="659"/>
      <c r="O29" s="659"/>
      <c r="P29" s="659"/>
      <c r="Q29" s="659"/>
    </row>
    <row r="30" spans="1:21" s="37" customFormat="1" ht="3.75" customHeight="1" x14ac:dyDescent="0.25">
      <c r="A30" s="935"/>
      <c r="B30" s="935"/>
      <c r="C30" s="935"/>
      <c r="D30" s="935"/>
      <c r="E30" s="935"/>
      <c r="F30" s="935"/>
      <c r="G30" s="935"/>
      <c r="H30" s="935"/>
      <c r="I30" s="935"/>
      <c r="J30" s="935"/>
      <c r="K30" s="935"/>
      <c r="L30" s="935"/>
      <c r="M30" s="935"/>
      <c r="N30" s="935"/>
      <c r="O30" s="935"/>
      <c r="P30" s="935"/>
      <c r="Q30" s="935"/>
      <c r="R30" s="42"/>
      <c r="S30" s="42"/>
      <c r="T30" s="36"/>
      <c r="U30" s="36"/>
    </row>
    <row r="31" spans="1:21" s="37" customFormat="1" ht="2.25" customHeight="1" x14ac:dyDescent="0.25">
      <c r="A31" s="662"/>
      <c r="B31" s="662"/>
      <c r="C31" s="662"/>
      <c r="D31" s="662"/>
      <c r="E31" s="662"/>
      <c r="F31" s="662"/>
      <c r="G31" s="662"/>
      <c r="H31" s="662"/>
      <c r="I31" s="662"/>
      <c r="J31" s="662"/>
      <c r="K31" s="662"/>
      <c r="L31" s="662"/>
      <c r="M31" s="662"/>
      <c r="N31" s="662"/>
      <c r="O31" s="662"/>
      <c r="P31" s="662"/>
      <c r="Q31" s="662"/>
      <c r="R31" s="42"/>
      <c r="S31" s="42"/>
      <c r="T31" s="36"/>
      <c r="U31" s="36"/>
    </row>
    <row r="32" spans="1:21" s="37" customFormat="1" ht="6" customHeight="1" x14ac:dyDescent="0.25">
      <c r="A32" s="52"/>
      <c r="B32" s="52"/>
      <c r="C32" s="52"/>
      <c r="D32" s="52"/>
      <c r="E32" s="52"/>
      <c r="F32" s="52"/>
      <c r="G32" s="52"/>
      <c r="H32" s="52"/>
      <c r="I32" s="52"/>
      <c r="J32" s="52"/>
      <c r="K32" s="52"/>
      <c r="L32" s="52"/>
      <c r="M32" s="52"/>
      <c r="N32" s="52"/>
      <c r="O32" s="52"/>
      <c r="P32" s="52"/>
      <c r="Q32" s="52"/>
      <c r="R32" s="42"/>
      <c r="S32" s="42"/>
      <c r="T32" s="36"/>
      <c r="U32" s="36"/>
    </row>
    <row r="33" spans="1:17" s="11" customFormat="1" ht="14.25" customHeight="1" x14ac:dyDescent="0.2">
      <c r="A33" s="752"/>
      <c r="B33" s="752"/>
      <c r="C33" s="752"/>
      <c r="D33" s="752"/>
      <c r="E33" s="752"/>
      <c r="F33" s="936"/>
      <c r="G33" s="936"/>
      <c r="H33" s="936"/>
      <c r="I33" s="936"/>
      <c r="J33" s="936"/>
      <c r="K33" s="936"/>
      <c r="L33" s="936"/>
      <c r="M33" s="936"/>
      <c r="N33" s="936"/>
      <c r="O33" s="936"/>
      <c r="P33" s="936"/>
      <c r="Q33" s="936"/>
    </row>
    <row r="34" spans="1:17" ht="14.25" customHeight="1" x14ac:dyDescent="0.25">
      <c r="A34" s="752"/>
      <c r="B34" s="752"/>
      <c r="C34" s="752"/>
      <c r="D34" s="752"/>
      <c r="E34" s="752"/>
      <c r="F34" s="895"/>
      <c r="G34" s="895"/>
      <c r="H34" s="895"/>
      <c r="I34" s="895"/>
      <c r="J34" s="895"/>
      <c r="K34" s="895"/>
      <c r="L34" s="895"/>
      <c r="M34" s="895"/>
      <c r="N34" s="895"/>
      <c r="O34" s="895"/>
      <c r="P34" s="895"/>
      <c r="Q34" s="895"/>
    </row>
    <row r="35" spans="1:17" ht="21.75" customHeight="1" x14ac:dyDescent="0.25">
      <c r="A35" s="109"/>
      <c r="B35" s="109"/>
      <c r="C35" s="748"/>
      <c r="D35" s="748"/>
      <c r="E35" s="748"/>
      <c r="F35" s="748"/>
      <c r="G35" s="748"/>
      <c r="H35" s="748"/>
      <c r="I35" s="748"/>
      <c r="J35" s="748"/>
      <c r="K35" s="94"/>
      <c r="L35" s="254"/>
      <c r="M35" s="254"/>
      <c r="N35" s="94"/>
      <c r="O35" s="229"/>
      <c r="P35" s="257"/>
      <c r="Q35" s="257"/>
    </row>
    <row r="36" spans="1:17" ht="27.95" customHeight="1" x14ac:dyDescent="0.25">
      <c r="A36" s="109"/>
      <c r="B36" s="109"/>
      <c r="C36" s="748"/>
      <c r="D36" s="748"/>
      <c r="E36" s="748"/>
      <c r="F36" s="748"/>
      <c r="G36" s="748"/>
      <c r="H36" s="748"/>
      <c r="I36" s="748"/>
      <c r="J36" s="748"/>
      <c r="K36" s="94"/>
      <c r="L36" s="254"/>
      <c r="M36" s="254"/>
      <c r="N36" s="94"/>
      <c r="O36" s="229"/>
      <c r="P36" s="257"/>
      <c r="Q36" s="257"/>
    </row>
    <row r="37" spans="1:17" ht="13.5" customHeight="1" x14ac:dyDescent="0.25">
      <c r="A37" s="109"/>
      <c r="B37" s="109"/>
      <c r="C37" s="748"/>
      <c r="D37" s="748"/>
      <c r="E37" s="748"/>
      <c r="F37" s="748"/>
      <c r="G37" s="748"/>
      <c r="H37" s="748"/>
      <c r="I37" s="748"/>
      <c r="J37" s="748"/>
      <c r="K37" s="94"/>
      <c r="L37" s="254"/>
      <c r="M37" s="254"/>
      <c r="N37" s="94"/>
      <c r="O37" s="229"/>
      <c r="P37" s="257"/>
      <c r="Q37" s="257"/>
    </row>
    <row r="38" spans="1:17" ht="13.5" customHeight="1" x14ac:dyDescent="0.25">
      <c r="A38" s="109"/>
      <c r="B38" s="109"/>
      <c r="C38" s="748"/>
      <c r="D38" s="748"/>
      <c r="E38" s="748"/>
      <c r="F38" s="748"/>
      <c r="G38" s="748"/>
      <c r="H38" s="748"/>
      <c r="I38" s="748"/>
      <c r="J38" s="748"/>
      <c r="K38" s="94"/>
      <c r="L38" s="254"/>
      <c r="M38" s="254"/>
      <c r="N38" s="94"/>
      <c r="O38" s="229"/>
      <c r="P38" s="257"/>
      <c r="Q38" s="257"/>
    </row>
    <row r="39" spans="1:17" ht="13.5" customHeight="1" x14ac:dyDescent="0.25">
      <c r="A39" s="109"/>
      <c r="B39" s="109"/>
      <c r="C39" s="748"/>
      <c r="D39" s="748"/>
      <c r="E39" s="748"/>
      <c r="F39" s="748"/>
      <c r="G39" s="748"/>
      <c r="H39" s="748"/>
      <c r="I39" s="748"/>
      <c r="J39" s="748"/>
      <c r="K39" s="94"/>
      <c r="L39" s="254"/>
      <c r="M39" s="254"/>
      <c r="N39" s="94"/>
      <c r="O39" s="229"/>
      <c r="P39" s="257"/>
      <c r="Q39" s="257"/>
    </row>
    <row r="40" spans="1:17" ht="27.95" customHeight="1" x14ac:dyDescent="0.25">
      <c r="A40" s="109"/>
      <c r="B40" s="109"/>
      <c r="C40" s="748"/>
      <c r="D40" s="748"/>
      <c r="E40" s="748"/>
      <c r="F40" s="748"/>
      <c r="G40" s="748"/>
      <c r="H40" s="748"/>
      <c r="I40" s="748"/>
      <c r="J40" s="748"/>
      <c r="K40" s="94"/>
      <c r="L40" s="254"/>
      <c r="M40" s="254"/>
      <c r="N40" s="94"/>
      <c r="O40" s="229"/>
      <c r="P40" s="257"/>
      <c r="Q40" s="257"/>
    </row>
    <row r="41" spans="1:17" ht="27.95" customHeight="1" x14ac:dyDescent="0.25">
      <c r="A41" s="109"/>
      <c r="B41" s="109"/>
      <c r="C41" s="748"/>
      <c r="D41" s="748"/>
      <c r="E41" s="748"/>
      <c r="F41" s="748"/>
      <c r="G41" s="748"/>
      <c r="H41" s="748"/>
      <c r="I41" s="748"/>
      <c r="J41" s="748"/>
      <c r="K41" s="94"/>
      <c r="L41" s="254"/>
      <c r="M41" s="254"/>
      <c r="N41" s="94"/>
      <c r="O41" s="229"/>
      <c r="P41" s="257"/>
      <c r="Q41" s="257"/>
    </row>
    <row r="42" spans="1:17" ht="27.95" customHeight="1" x14ac:dyDescent="0.25">
      <c r="A42" s="109"/>
      <c r="B42" s="109"/>
      <c r="C42" s="748"/>
      <c r="D42" s="748"/>
      <c r="E42" s="748"/>
      <c r="F42" s="748"/>
      <c r="G42" s="748"/>
      <c r="H42" s="748"/>
      <c r="I42" s="748"/>
      <c r="J42" s="748"/>
      <c r="K42" s="94"/>
      <c r="L42" s="254"/>
      <c r="M42" s="254"/>
      <c r="N42" s="94"/>
      <c r="O42" s="229"/>
      <c r="P42" s="257"/>
      <c r="Q42" s="257"/>
    </row>
    <row r="43" spans="1:17" ht="27.95" customHeight="1" x14ac:dyDescent="0.25">
      <c r="A43" s="109"/>
      <c r="B43" s="109"/>
      <c r="C43" s="748"/>
      <c r="D43" s="748"/>
      <c r="E43" s="748"/>
      <c r="F43" s="748"/>
      <c r="G43" s="748"/>
      <c r="H43" s="748"/>
      <c r="I43" s="748"/>
      <c r="J43" s="748"/>
      <c r="K43" s="94"/>
      <c r="L43" s="254"/>
      <c r="M43" s="254"/>
      <c r="N43" s="94"/>
      <c r="O43" s="229"/>
      <c r="P43" s="257"/>
      <c r="Q43" s="257"/>
    </row>
    <row r="44" spans="1:17" ht="12.75" customHeight="1" x14ac:dyDescent="0.25">
      <c r="A44" s="109"/>
      <c r="B44" s="109"/>
      <c r="C44" s="748"/>
      <c r="D44" s="748"/>
      <c r="E44" s="748"/>
      <c r="F44" s="748"/>
      <c r="G44" s="748"/>
      <c r="H44" s="748"/>
      <c r="I44" s="748"/>
      <c r="J44" s="748"/>
      <c r="K44" s="94"/>
      <c r="L44" s="254"/>
      <c r="M44" s="254"/>
      <c r="N44" s="94"/>
      <c r="O44" s="229"/>
      <c r="P44" s="257"/>
      <c r="Q44" s="257"/>
    </row>
    <row r="45" spans="1:17" ht="36" customHeight="1" x14ac:dyDescent="0.25">
      <c r="A45" s="255"/>
      <c r="B45" s="255"/>
      <c r="C45" s="748"/>
      <c r="D45" s="748"/>
      <c r="E45" s="748"/>
      <c r="F45" s="748"/>
      <c r="G45" s="748"/>
      <c r="H45" s="748"/>
      <c r="I45" s="748"/>
      <c r="J45" s="748"/>
      <c r="K45" s="94"/>
      <c r="L45" s="254"/>
      <c r="M45" s="254"/>
      <c r="N45" s="94"/>
      <c r="O45" s="229"/>
      <c r="P45" s="257"/>
      <c r="Q45" s="257"/>
    </row>
    <row r="46" spans="1:17" ht="27.95" customHeight="1" x14ac:dyDescent="0.25">
      <c r="A46" s="255"/>
      <c r="B46" s="255"/>
      <c r="C46" s="748"/>
      <c r="D46" s="748"/>
      <c r="E46" s="748"/>
      <c r="F46" s="748"/>
      <c r="G46" s="748"/>
      <c r="H46" s="748"/>
      <c r="I46" s="748"/>
      <c r="J46" s="748"/>
      <c r="K46" s="94"/>
      <c r="L46" s="254"/>
      <c r="M46" s="254"/>
      <c r="N46" s="94"/>
      <c r="O46" s="229"/>
      <c r="P46" s="257"/>
      <c r="Q46" s="257"/>
    </row>
    <row r="47" spans="1:17" ht="36" customHeight="1" x14ac:dyDescent="0.25">
      <c r="A47" s="256"/>
      <c r="B47" s="256"/>
      <c r="C47" s="934"/>
      <c r="D47" s="934"/>
      <c r="E47" s="934"/>
      <c r="F47" s="934"/>
      <c r="G47" s="934"/>
      <c r="H47" s="934"/>
      <c r="I47" s="934"/>
      <c r="J47" s="934"/>
      <c r="K47" s="94"/>
      <c r="L47" s="254"/>
      <c r="M47" s="254"/>
      <c r="N47" s="94"/>
      <c r="O47" s="229"/>
      <c r="P47" s="257"/>
      <c r="Q47" s="257"/>
    </row>
    <row r="48" spans="1:17" ht="27.95" customHeight="1" x14ac:dyDescent="0.25">
      <c r="A48" s="255"/>
      <c r="B48" s="255"/>
      <c r="C48" s="934"/>
      <c r="D48" s="934"/>
      <c r="E48" s="934"/>
      <c r="F48" s="934"/>
      <c r="G48" s="934"/>
      <c r="H48" s="934"/>
      <c r="I48" s="934"/>
      <c r="J48" s="934"/>
      <c r="K48" s="94"/>
      <c r="L48" s="254"/>
      <c r="M48" s="254"/>
      <c r="N48" s="94"/>
      <c r="O48" s="229"/>
      <c r="P48" s="257"/>
      <c r="Q48" s="257"/>
    </row>
    <row r="49" spans="1:21" ht="35.25" customHeight="1" x14ac:dyDescent="0.25">
      <c r="A49" s="256"/>
      <c r="B49" s="256"/>
      <c r="C49" s="934"/>
      <c r="D49" s="934"/>
      <c r="E49" s="934"/>
      <c r="F49" s="934"/>
      <c r="G49" s="934"/>
      <c r="H49" s="934"/>
      <c r="I49" s="934"/>
      <c r="J49" s="934"/>
      <c r="K49" s="94"/>
      <c r="L49" s="254"/>
      <c r="M49" s="254"/>
      <c r="N49" s="94"/>
      <c r="O49" s="229"/>
      <c r="P49" s="257"/>
      <c r="Q49" s="257"/>
    </row>
    <row r="50" spans="1:21" ht="36" customHeight="1" x14ac:dyDescent="0.25">
      <c r="A50" s="256"/>
      <c r="B50" s="256"/>
      <c r="C50" s="934"/>
      <c r="D50" s="934"/>
      <c r="E50" s="934"/>
      <c r="F50" s="934"/>
      <c r="G50" s="934"/>
      <c r="H50" s="934"/>
      <c r="I50" s="934"/>
      <c r="J50" s="934"/>
      <c r="K50" s="94"/>
      <c r="L50" s="254"/>
      <c r="M50" s="254"/>
      <c r="N50" s="94"/>
      <c r="O50" s="229"/>
      <c r="P50" s="257"/>
      <c r="Q50" s="257"/>
    </row>
    <row r="51" spans="1:21" ht="35.25" customHeight="1" x14ac:dyDescent="0.25">
      <c r="A51" s="256"/>
      <c r="B51" s="256"/>
      <c r="C51" s="934"/>
      <c r="D51" s="934"/>
      <c r="E51" s="934"/>
      <c r="F51" s="934"/>
      <c r="G51" s="934"/>
      <c r="H51" s="934"/>
      <c r="I51" s="934"/>
      <c r="J51" s="934"/>
      <c r="K51" s="94"/>
      <c r="L51" s="254"/>
      <c r="M51" s="254"/>
      <c r="N51" s="94"/>
      <c r="O51" s="229"/>
      <c r="P51" s="257"/>
      <c r="Q51" s="257"/>
    </row>
    <row r="52" spans="1:21" ht="23.25" customHeight="1" x14ac:dyDescent="0.25"/>
    <row r="53" spans="1:21" ht="15.75" x14ac:dyDescent="0.25">
      <c r="A53" s="659"/>
      <c r="B53" s="659"/>
      <c r="C53" s="659"/>
      <c r="D53" s="659"/>
      <c r="E53" s="659"/>
      <c r="F53" s="659"/>
      <c r="G53" s="659"/>
      <c r="H53" s="659"/>
      <c r="I53" s="659"/>
      <c r="J53" s="659"/>
      <c r="K53" s="659"/>
      <c r="L53" s="659"/>
      <c r="M53" s="659"/>
      <c r="N53" s="659"/>
      <c r="O53" s="659"/>
      <c r="P53" s="659"/>
      <c r="Q53" s="659"/>
    </row>
    <row r="54" spans="1:21" s="37" customFormat="1" ht="3.75" customHeight="1" x14ac:dyDescent="0.25">
      <c r="A54" s="935"/>
      <c r="B54" s="935"/>
      <c r="C54" s="935"/>
      <c r="D54" s="935"/>
      <c r="E54" s="935"/>
      <c r="F54" s="935"/>
      <c r="G54" s="935"/>
      <c r="H54" s="935"/>
      <c r="I54" s="935"/>
      <c r="J54" s="935"/>
      <c r="K54" s="935"/>
      <c r="L54" s="935"/>
      <c r="M54" s="935"/>
      <c r="N54" s="935"/>
      <c r="O54" s="935"/>
      <c r="P54" s="935"/>
      <c r="Q54" s="935"/>
      <c r="R54" s="42"/>
      <c r="S54" s="42"/>
      <c r="T54" s="36"/>
      <c r="U54" s="36"/>
    </row>
    <row r="55" spans="1:21" s="37" customFormat="1" ht="2.25" customHeight="1" x14ac:dyDescent="0.25">
      <c r="A55" s="662"/>
      <c r="B55" s="662"/>
      <c r="C55" s="662"/>
      <c r="D55" s="662"/>
      <c r="E55" s="662"/>
      <c r="F55" s="662"/>
      <c r="G55" s="662"/>
      <c r="H55" s="662"/>
      <c r="I55" s="662"/>
      <c r="J55" s="662"/>
      <c r="K55" s="662"/>
      <c r="L55" s="662"/>
      <c r="M55" s="662"/>
      <c r="N55" s="662"/>
      <c r="O55" s="662"/>
      <c r="P55" s="662"/>
      <c r="Q55" s="662"/>
      <c r="R55" s="42"/>
      <c r="S55" s="42"/>
      <c r="T55" s="36"/>
      <c r="U55" s="36"/>
    </row>
    <row r="56" spans="1:21" ht="7.5" customHeight="1" x14ac:dyDescent="0.25"/>
    <row r="57" spans="1:21" x14ac:dyDescent="0.25">
      <c r="A57" s="82"/>
      <c r="B57" s="82"/>
      <c r="C57" s="82"/>
      <c r="D57" s="82"/>
      <c r="E57" s="82"/>
      <c r="F57" s="892"/>
      <c r="G57" s="892"/>
      <c r="H57" s="892"/>
      <c r="I57" s="892"/>
      <c r="J57" s="892"/>
      <c r="K57" s="892"/>
      <c r="L57" s="892"/>
      <c r="M57" s="892"/>
      <c r="N57" s="892"/>
      <c r="O57" s="892"/>
      <c r="P57" s="892"/>
      <c r="Q57" s="892"/>
    </row>
    <row r="58" spans="1:21" x14ac:dyDescent="0.25">
      <c r="A58" s="82"/>
      <c r="B58" s="82"/>
      <c r="C58" s="82"/>
      <c r="D58" s="82"/>
      <c r="E58" s="82"/>
      <c r="F58" s="892"/>
      <c r="G58" s="892"/>
      <c r="H58" s="892"/>
      <c r="I58" s="892"/>
      <c r="J58" s="892"/>
      <c r="K58" s="892"/>
      <c r="L58" s="892"/>
      <c r="M58" s="892"/>
      <c r="N58" s="892"/>
      <c r="O58" s="892"/>
      <c r="P58" s="892"/>
      <c r="Q58" s="892"/>
    </row>
    <row r="59" spans="1:21" x14ac:dyDescent="0.25">
      <c r="A59" s="82"/>
      <c r="B59" s="82"/>
      <c r="C59" s="82"/>
      <c r="D59" s="82"/>
      <c r="E59" s="82"/>
      <c r="F59" s="892"/>
      <c r="G59" s="892"/>
      <c r="H59" s="892"/>
      <c r="I59" s="892"/>
      <c r="J59" s="892"/>
      <c r="K59" s="892"/>
      <c r="L59" s="892"/>
      <c r="M59" s="892"/>
      <c r="N59" s="892"/>
      <c r="O59" s="892"/>
      <c r="P59" s="892"/>
      <c r="Q59" s="892"/>
    </row>
    <row r="60" spans="1:21" ht="14.1" customHeight="1" x14ac:dyDescent="0.25">
      <c r="A60" s="81"/>
      <c r="B60" s="81"/>
      <c r="C60" s="81"/>
      <c r="D60" s="81"/>
      <c r="E60" s="81"/>
      <c r="F60" s="81"/>
      <c r="G60" s="81"/>
      <c r="H60" s="81"/>
      <c r="I60" s="81"/>
      <c r="J60" s="81"/>
      <c r="K60" s="81"/>
      <c r="L60" s="81"/>
      <c r="M60" s="81"/>
      <c r="N60" s="81"/>
      <c r="O60" s="81"/>
      <c r="P60" s="81"/>
      <c r="Q60" s="81"/>
    </row>
    <row r="61" spans="1:21" ht="24.75" customHeight="1" x14ac:dyDescent="0.25">
      <c r="A61" s="109"/>
      <c r="B61" s="109"/>
      <c r="C61" s="748"/>
      <c r="D61" s="748"/>
      <c r="E61" s="748"/>
      <c r="F61" s="748"/>
      <c r="G61" s="748"/>
      <c r="H61" s="748"/>
      <c r="I61" s="748"/>
      <c r="J61" s="748"/>
      <c r="K61" s="94"/>
      <c r="L61" s="254"/>
      <c r="M61" s="254"/>
      <c r="N61" s="94"/>
      <c r="O61" s="229"/>
      <c r="P61" s="257"/>
      <c r="Q61" s="257"/>
    </row>
    <row r="62" spans="1:21" ht="24.75" customHeight="1" x14ac:dyDescent="0.25">
      <c r="A62" s="109"/>
      <c r="B62" s="109"/>
      <c r="C62" s="748"/>
      <c r="D62" s="748"/>
      <c r="E62" s="748"/>
      <c r="F62" s="748"/>
      <c r="G62" s="748"/>
      <c r="H62" s="748"/>
      <c r="I62" s="748"/>
      <c r="J62" s="748"/>
      <c r="K62" s="94"/>
      <c r="L62" s="254"/>
      <c r="M62" s="254"/>
      <c r="N62" s="94"/>
      <c r="O62" s="229"/>
      <c r="P62" s="257"/>
      <c r="Q62" s="257"/>
    </row>
    <row r="63" spans="1:21" ht="24.75" customHeight="1" x14ac:dyDescent="0.25">
      <c r="A63" s="109"/>
      <c r="B63" s="109"/>
      <c r="C63" s="748"/>
      <c r="D63" s="748"/>
      <c r="E63" s="748"/>
      <c r="F63" s="748"/>
      <c r="G63" s="748"/>
      <c r="H63" s="748"/>
      <c r="I63" s="748"/>
      <c r="J63" s="748"/>
      <c r="K63" s="94"/>
      <c r="L63" s="254"/>
      <c r="M63" s="254"/>
      <c r="N63" s="94"/>
      <c r="O63" s="229"/>
      <c r="P63" s="257"/>
      <c r="Q63" s="257"/>
    </row>
    <row r="64" spans="1:21" ht="49.5" customHeight="1" x14ac:dyDescent="0.25">
      <c r="A64" s="109"/>
      <c r="B64" s="109"/>
      <c r="C64" s="748"/>
      <c r="D64" s="748"/>
      <c r="E64" s="748"/>
      <c r="F64" s="748"/>
      <c r="G64" s="748"/>
      <c r="H64" s="748"/>
      <c r="I64" s="748"/>
      <c r="J64" s="748"/>
      <c r="K64" s="94"/>
      <c r="L64" s="254"/>
      <c r="M64" s="254"/>
      <c r="N64" s="94"/>
      <c r="O64" s="229"/>
      <c r="P64" s="257"/>
      <c r="Q64" s="257"/>
    </row>
    <row r="65" spans="1:17" ht="49.5" customHeight="1" x14ac:dyDescent="0.25">
      <c r="A65" s="109"/>
      <c r="B65" s="109"/>
      <c r="C65" s="748"/>
      <c r="D65" s="748"/>
      <c r="E65" s="748"/>
      <c r="F65" s="748"/>
      <c r="G65" s="748"/>
      <c r="H65" s="748"/>
      <c r="I65" s="748"/>
      <c r="J65" s="748"/>
      <c r="K65" s="94"/>
      <c r="L65" s="254"/>
      <c r="M65" s="254"/>
      <c r="N65" s="94"/>
      <c r="O65" s="229"/>
      <c r="P65" s="257"/>
      <c r="Q65" s="257"/>
    </row>
    <row r="66" spans="1:17" ht="49.5" customHeight="1" x14ac:dyDescent="0.25">
      <c r="A66" s="109"/>
      <c r="B66" s="109"/>
      <c r="C66" s="748"/>
      <c r="D66" s="748"/>
      <c r="E66" s="748"/>
      <c r="F66" s="748"/>
      <c r="G66" s="748"/>
      <c r="H66" s="748"/>
      <c r="I66" s="748"/>
      <c r="J66" s="748"/>
      <c r="K66" s="94"/>
      <c r="L66" s="254"/>
      <c r="M66" s="254"/>
      <c r="N66" s="94"/>
      <c r="O66" s="229"/>
      <c r="P66" s="257"/>
      <c r="Q66" s="257"/>
    </row>
  </sheetData>
  <sheetProtection sheet="1" formatCells="0" selectLockedCells="1"/>
  <mergeCells count="88">
    <mergeCell ref="C10:J10"/>
    <mergeCell ref="C11:J11"/>
    <mergeCell ref="A1:Q1"/>
    <mergeCell ref="A7:Q7"/>
    <mergeCell ref="A8:Q8"/>
    <mergeCell ref="C9:J9"/>
    <mergeCell ref="K9:L9"/>
    <mergeCell ref="A5:I5"/>
    <mergeCell ref="N10:O10"/>
    <mergeCell ref="N9:O9"/>
    <mergeCell ref="K10:L10"/>
    <mergeCell ref="K11:L11"/>
    <mergeCell ref="N11:O11"/>
    <mergeCell ref="A2:Q2"/>
    <mergeCell ref="A3:Q3"/>
    <mergeCell ref="C16:J16"/>
    <mergeCell ref="C17:J17"/>
    <mergeCell ref="C14:J14"/>
    <mergeCell ref="C15:J15"/>
    <mergeCell ref="C12:J12"/>
    <mergeCell ref="C13:J13"/>
    <mergeCell ref="C22:J22"/>
    <mergeCell ref="C23:J23"/>
    <mergeCell ref="C20:J20"/>
    <mergeCell ref="C21:J21"/>
    <mergeCell ref="C18:J18"/>
    <mergeCell ref="C19:J19"/>
    <mergeCell ref="C24:J24"/>
    <mergeCell ref="A25:A27"/>
    <mergeCell ref="C27:Q27"/>
    <mergeCell ref="C25:G25"/>
    <mergeCell ref="H25:P25"/>
    <mergeCell ref="C26:P26"/>
    <mergeCell ref="A29:Q29"/>
    <mergeCell ref="A30:Q30"/>
    <mergeCell ref="A31:Q31"/>
    <mergeCell ref="A33:E34"/>
    <mergeCell ref="F33:I33"/>
    <mergeCell ref="J33:Q33"/>
    <mergeCell ref="F34:I34"/>
    <mergeCell ref="J34:Q34"/>
    <mergeCell ref="C64:J64"/>
    <mergeCell ref="C65:J65"/>
    <mergeCell ref="C66:J66"/>
    <mergeCell ref="C61:J61"/>
    <mergeCell ref="C47:J47"/>
    <mergeCell ref="C48:J48"/>
    <mergeCell ref="C49:J49"/>
    <mergeCell ref="C50:J50"/>
    <mergeCell ref="C51:J51"/>
    <mergeCell ref="A53:Q53"/>
    <mergeCell ref="A54:Q54"/>
    <mergeCell ref="A55:Q55"/>
    <mergeCell ref="F57:Q57"/>
    <mergeCell ref="F58:Q58"/>
    <mergeCell ref="F59:Q59"/>
    <mergeCell ref="C62:J62"/>
    <mergeCell ref="C63:J63"/>
    <mergeCell ref="C46:J46"/>
    <mergeCell ref="C35:J35"/>
    <mergeCell ref="C36:J36"/>
    <mergeCell ref="C37:J37"/>
    <mergeCell ref="C38:J38"/>
    <mergeCell ref="C39:J39"/>
    <mergeCell ref="C40:J40"/>
    <mergeCell ref="C41:J41"/>
    <mergeCell ref="C42:J42"/>
    <mergeCell ref="C43:J43"/>
    <mergeCell ref="C44:J44"/>
    <mergeCell ref="C45:J45"/>
    <mergeCell ref="K12:L12"/>
    <mergeCell ref="N12:O12"/>
    <mergeCell ref="K13:L13"/>
    <mergeCell ref="N13:O13"/>
    <mergeCell ref="K14:L14"/>
    <mergeCell ref="N14:O14"/>
    <mergeCell ref="K17:L17"/>
    <mergeCell ref="N17:O17"/>
    <mergeCell ref="K18:L18"/>
    <mergeCell ref="N18:O18"/>
    <mergeCell ref="K23:L23"/>
    <mergeCell ref="N23:O23"/>
    <mergeCell ref="K19:L19"/>
    <mergeCell ref="N19:O19"/>
    <mergeCell ref="K20:L20"/>
    <mergeCell ref="N20:O20"/>
    <mergeCell ref="K21:L21"/>
    <mergeCell ref="N21:O21"/>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EF70E-7212-413D-8DD8-7D1E20E44C59}">
  <sheetPr>
    <tabColor theme="6" tint="0.39997558519241921"/>
    <pageSetUpPr fitToPage="1"/>
  </sheetPr>
  <dimension ref="A1:S6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9" t="s">
        <v>219</v>
      </c>
      <c r="B1" s="659"/>
      <c r="C1" s="659"/>
      <c r="D1" s="659"/>
      <c r="E1" s="659"/>
      <c r="F1" s="659"/>
      <c r="G1" s="659"/>
      <c r="H1" s="659"/>
      <c r="I1" s="659"/>
      <c r="J1" s="659"/>
      <c r="K1" s="659"/>
      <c r="L1" s="659"/>
      <c r="M1" s="659"/>
      <c r="N1" s="659"/>
      <c r="O1" s="659"/>
    </row>
    <row r="2" spans="1:19" s="37" customFormat="1" ht="3.75" customHeight="1" x14ac:dyDescent="0.25">
      <c r="A2" s="949"/>
      <c r="B2" s="949"/>
      <c r="C2" s="949"/>
      <c r="D2" s="949"/>
      <c r="E2" s="949"/>
      <c r="F2" s="949"/>
      <c r="G2" s="949"/>
      <c r="H2" s="949"/>
      <c r="I2" s="949"/>
      <c r="J2" s="949"/>
      <c r="K2" s="949"/>
      <c r="L2" s="949"/>
      <c r="M2" s="949"/>
      <c r="N2" s="949"/>
      <c r="O2" s="949"/>
      <c r="P2" s="42"/>
      <c r="Q2" s="42"/>
      <c r="R2" s="36"/>
      <c r="S2" s="36"/>
    </row>
    <row r="3" spans="1:19" s="37" customFormat="1" ht="2.25" customHeight="1" x14ac:dyDescent="0.25">
      <c r="A3" s="716"/>
      <c r="B3" s="716"/>
      <c r="C3" s="716"/>
      <c r="D3" s="716"/>
      <c r="E3" s="716"/>
      <c r="F3" s="716"/>
      <c r="G3" s="716"/>
      <c r="H3" s="716"/>
      <c r="I3" s="716"/>
      <c r="J3" s="716"/>
      <c r="K3" s="716"/>
      <c r="L3" s="716"/>
      <c r="M3" s="716"/>
      <c r="N3" s="716"/>
      <c r="O3" s="716"/>
      <c r="P3" s="42"/>
      <c r="Q3" s="42"/>
      <c r="R3" s="36"/>
      <c r="S3" s="36"/>
    </row>
    <row r="4" spans="1:19" ht="4.5" customHeight="1" thickBot="1" x14ac:dyDescent="0.3">
      <c r="A4" s="660"/>
      <c r="B4" s="660"/>
      <c r="C4" s="660"/>
      <c r="D4" s="660"/>
      <c r="E4" s="660"/>
      <c r="F4" s="660"/>
      <c r="G4" s="660"/>
      <c r="H4" s="660"/>
      <c r="I4" s="660"/>
      <c r="J4" s="660"/>
      <c r="K4" s="660"/>
      <c r="L4" s="660"/>
      <c r="M4" s="660"/>
      <c r="N4" s="660"/>
      <c r="O4" s="660"/>
    </row>
    <row r="5" spans="1:19" ht="14.1" customHeight="1" x14ac:dyDescent="0.25">
      <c r="A5" s="114" t="s">
        <v>18</v>
      </c>
      <c r="B5" s="962" t="s">
        <v>187</v>
      </c>
      <c r="C5" s="814"/>
      <c r="D5" s="814"/>
      <c r="E5" s="814"/>
      <c r="F5" s="814"/>
      <c r="G5" s="814"/>
      <c r="H5" s="814"/>
      <c r="I5" s="814"/>
      <c r="J5" s="737" t="s">
        <v>168</v>
      </c>
      <c r="K5" s="738"/>
      <c r="L5" s="182" t="b">
        <v>0</v>
      </c>
      <c r="M5" s="963" t="s">
        <v>169</v>
      </c>
      <c r="N5" s="964"/>
      <c r="O5" s="175" t="b">
        <v>0</v>
      </c>
    </row>
    <row r="6" spans="1:19" ht="23.25" customHeight="1" x14ac:dyDescent="0.25">
      <c r="A6" s="98" t="s">
        <v>10</v>
      </c>
      <c r="B6" s="746" t="s">
        <v>188</v>
      </c>
      <c r="C6" s="719"/>
      <c r="D6" s="719"/>
      <c r="E6" s="719"/>
      <c r="F6" s="719"/>
      <c r="G6" s="719"/>
      <c r="H6" s="719"/>
      <c r="I6" s="719"/>
      <c r="J6" s="798" t="s">
        <v>168</v>
      </c>
      <c r="K6" s="799"/>
      <c r="L6" s="183" t="b">
        <v>0</v>
      </c>
      <c r="M6" s="806" t="s">
        <v>169</v>
      </c>
      <c r="N6" s="716"/>
      <c r="O6" s="176" t="b">
        <v>0</v>
      </c>
    </row>
    <row r="7" spans="1:19" ht="14.1" customHeight="1" x14ac:dyDescent="0.25">
      <c r="A7" s="98" t="s">
        <v>19</v>
      </c>
      <c r="B7" s="746" t="s">
        <v>74</v>
      </c>
      <c r="C7" s="719"/>
      <c r="D7" s="719"/>
      <c r="E7" s="719"/>
      <c r="F7" s="719"/>
      <c r="G7" s="719"/>
      <c r="H7" s="719"/>
      <c r="I7" s="719"/>
      <c r="J7" s="798" t="s">
        <v>168</v>
      </c>
      <c r="K7" s="799"/>
      <c r="L7" s="183" t="b">
        <v>0</v>
      </c>
      <c r="M7" s="806" t="s">
        <v>169</v>
      </c>
      <c r="N7" s="716"/>
      <c r="O7" s="176" t="b">
        <v>0</v>
      </c>
    </row>
    <row r="8" spans="1:19" ht="24" customHeight="1" x14ac:dyDescent="0.25">
      <c r="A8" s="98"/>
      <c r="B8" s="746" t="s">
        <v>193</v>
      </c>
      <c r="C8" s="719"/>
      <c r="D8" s="719"/>
      <c r="E8" s="719"/>
      <c r="F8" s="719"/>
      <c r="G8" s="719"/>
      <c r="H8" s="719"/>
      <c r="I8" s="719"/>
      <c r="J8" s="798" t="s">
        <v>168</v>
      </c>
      <c r="K8" s="799"/>
      <c r="L8" s="183" t="b">
        <v>0</v>
      </c>
      <c r="M8" s="806" t="s">
        <v>169</v>
      </c>
      <c r="N8" s="716"/>
      <c r="O8" s="176" t="b">
        <v>0</v>
      </c>
    </row>
    <row r="9" spans="1:19" ht="14.1" customHeight="1" x14ac:dyDescent="0.25">
      <c r="A9" s="98" t="s">
        <v>21</v>
      </c>
      <c r="B9" s="746" t="s">
        <v>189</v>
      </c>
      <c r="C9" s="719"/>
      <c r="D9" s="719"/>
      <c r="E9" s="719"/>
      <c r="F9" s="719"/>
      <c r="G9" s="719"/>
      <c r="H9" s="719"/>
      <c r="I9" s="719"/>
      <c r="J9" s="798" t="s">
        <v>168</v>
      </c>
      <c r="K9" s="799"/>
      <c r="L9" s="183" t="b">
        <v>0</v>
      </c>
      <c r="M9" s="806" t="s">
        <v>169</v>
      </c>
      <c r="N9" s="716"/>
      <c r="O9" s="176" t="b">
        <v>0</v>
      </c>
    </row>
    <row r="10" spans="1:19" ht="14.1" customHeight="1" x14ac:dyDescent="0.25">
      <c r="A10" s="98" t="s">
        <v>22</v>
      </c>
      <c r="B10" s="959" t="s">
        <v>190</v>
      </c>
      <c r="C10" s="698"/>
      <c r="D10" s="698"/>
      <c r="E10" s="698"/>
      <c r="F10" s="698"/>
      <c r="G10" s="698"/>
      <c r="H10" s="698"/>
      <c r="I10" s="698"/>
      <c r="J10" s="798" t="s">
        <v>168</v>
      </c>
      <c r="K10" s="799"/>
      <c r="L10" s="183" t="b">
        <v>0</v>
      </c>
      <c r="M10" s="806" t="s">
        <v>169</v>
      </c>
      <c r="N10" s="716"/>
      <c r="O10" s="176" t="b">
        <v>0</v>
      </c>
    </row>
    <row r="11" spans="1:19" ht="24" customHeight="1" x14ac:dyDescent="0.25">
      <c r="A11" s="115" t="s">
        <v>47</v>
      </c>
      <c r="B11" s="745" t="s">
        <v>191</v>
      </c>
      <c r="C11" s="745"/>
      <c r="D11" s="745"/>
      <c r="E11" s="745"/>
      <c r="F11" s="745"/>
      <c r="G11" s="745"/>
      <c r="H11" s="745"/>
      <c r="I11" s="746"/>
      <c r="J11" s="798" t="s">
        <v>168</v>
      </c>
      <c r="K11" s="799"/>
      <c r="L11" s="183" t="b">
        <v>0</v>
      </c>
      <c r="M11" s="806" t="s">
        <v>169</v>
      </c>
      <c r="N11" s="716"/>
      <c r="O11" s="176" t="b">
        <v>0</v>
      </c>
    </row>
    <row r="12" spans="1:19" ht="24" customHeight="1" x14ac:dyDescent="0.25">
      <c r="A12" s="98" t="s">
        <v>11</v>
      </c>
      <c r="B12" s="745" t="s">
        <v>192</v>
      </c>
      <c r="C12" s="745"/>
      <c r="D12" s="745"/>
      <c r="E12" s="745"/>
      <c r="F12" s="745"/>
      <c r="G12" s="745"/>
      <c r="H12" s="745"/>
      <c r="I12" s="746"/>
      <c r="J12" s="798" t="s">
        <v>168</v>
      </c>
      <c r="K12" s="799"/>
      <c r="L12" s="183" t="b">
        <v>0</v>
      </c>
      <c r="M12" s="806" t="s">
        <v>169</v>
      </c>
      <c r="N12" s="716"/>
      <c r="O12" s="176" t="b">
        <v>0</v>
      </c>
    </row>
    <row r="13" spans="1:19" ht="24" customHeight="1" x14ac:dyDescent="0.25">
      <c r="A13" s="98" t="s">
        <v>48</v>
      </c>
      <c r="B13" s="745" t="s">
        <v>401</v>
      </c>
      <c r="C13" s="745"/>
      <c r="D13" s="745"/>
      <c r="E13" s="745"/>
      <c r="F13" s="745"/>
      <c r="G13" s="745"/>
      <c r="H13" s="745"/>
      <c r="I13" s="746"/>
      <c r="J13" s="798" t="s">
        <v>168</v>
      </c>
      <c r="K13" s="799"/>
      <c r="L13" s="183" t="b">
        <v>0</v>
      </c>
      <c r="M13" s="806" t="s">
        <v>169</v>
      </c>
      <c r="N13" s="716"/>
      <c r="O13" s="176" t="b">
        <v>0</v>
      </c>
    </row>
    <row r="14" spans="1:19" ht="14.1" customHeight="1" x14ac:dyDescent="0.25">
      <c r="A14" s="98"/>
      <c r="B14" s="745" t="s">
        <v>429</v>
      </c>
      <c r="C14" s="745"/>
      <c r="D14" s="745"/>
      <c r="E14" s="745"/>
      <c r="F14" s="745"/>
      <c r="G14" s="745"/>
      <c r="H14" s="745"/>
      <c r="I14" s="746"/>
      <c r="J14" s="798" t="s">
        <v>168</v>
      </c>
      <c r="K14" s="799"/>
      <c r="L14" s="183" t="b">
        <v>0</v>
      </c>
      <c r="M14" s="806" t="s">
        <v>169</v>
      </c>
      <c r="N14" s="716"/>
      <c r="O14" s="176" t="b">
        <v>0</v>
      </c>
    </row>
    <row r="15" spans="1:19" ht="14.1" customHeight="1" x14ac:dyDescent="0.25">
      <c r="A15" s="98"/>
      <c r="B15" s="745" t="s">
        <v>194</v>
      </c>
      <c r="C15" s="745"/>
      <c r="D15" s="745"/>
      <c r="E15" s="745"/>
      <c r="F15" s="745"/>
      <c r="G15" s="745"/>
      <c r="H15" s="745"/>
      <c r="I15" s="746"/>
      <c r="J15" s="798" t="s">
        <v>168</v>
      </c>
      <c r="K15" s="799"/>
      <c r="L15" s="183" t="b">
        <v>0</v>
      </c>
      <c r="M15" s="806" t="s">
        <v>169</v>
      </c>
      <c r="N15" s="716"/>
      <c r="O15" s="176" t="b">
        <v>0</v>
      </c>
    </row>
    <row r="16" spans="1:19" ht="14.1" customHeight="1" x14ac:dyDescent="0.25">
      <c r="A16" s="98"/>
      <c r="B16" s="745" t="s">
        <v>195</v>
      </c>
      <c r="C16" s="745"/>
      <c r="D16" s="745"/>
      <c r="E16" s="745"/>
      <c r="F16" s="745"/>
      <c r="G16" s="745"/>
      <c r="H16" s="745"/>
      <c r="I16" s="746"/>
      <c r="J16" s="798" t="s">
        <v>168</v>
      </c>
      <c r="K16" s="799"/>
      <c r="L16" s="183" t="b">
        <v>0</v>
      </c>
      <c r="M16" s="806" t="s">
        <v>169</v>
      </c>
      <c r="N16" s="716"/>
      <c r="O16" s="176" t="b">
        <v>0</v>
      </c>
    </row>
    <row r="17" spans="1:19" ht="14.1" customHeight="1" x14ac:dyDescent="0.25">
      <c r="A17" s="98"/>
      <c r="B17" s="745" t="s">
        <v>196</v>
      </c>
      <c r="C17" s="745"/>
      <c r="D17" s="745"/>
      <c r="E17" s="745"/>
      <c r="F17" s="745"/>
      <c r="G17" s="745"/>
      <c r="H17" s="745"/>
      <c r="I17" s="746"/>
      <c r="J17" s="798" t="s">
        <v>168</v>
      </c>
      <c r="K17" s="799"/>
      <c r="L17" s="183" t="b">
        <v>0</v>
      </c>
      <c r="M17" s="806" t="s">
        <v>169</v>
      </c>
      <c r="N17" s="716"/>
      <c r="O17" s="176" t="b">
        <v>0</v>
      </c>
    </row>
    <row r="18" spans="1:19" ht="14.1" customHeight="1" x14ac:dyDescent="0.25">
      <c r="A18" s="98"/>
      <c r="B18" s="745" t="s">
        <v>197</v>
      </c>
      <c r="C18" s="745"/>
      <c r="D18" s="745"/>
      <c r="E18" s="745"/>
      <c r="F18" s="745"/>
      <c r="G18" s="745"/>
      <c r="H18" s="745"/>
      <c r="I18" s="746"/>
      <c r="J18" s="798" t="s">
        <v>168</v>
      </c>
      <c r="K18" s="799"/>
      <c r="L18" s="183" t="b">
        <v>0</v>
      </c>
      <c r="M18" s="806" t="s">
        <v>169</v>
      </c>
      <c r="N18" s="716"/>
      <c r="O18" s="176" t="b">
        <v>0</v>
      </c>
    </row>
    <row r="19" spans="1:19" ht="14.1" customHeight="1" x14ac:dyDescent="0.25">
      <c r="A19" s="98"/>
      <c r="B19" s="745" t="s">
        <v>198</v>
      </c>
      <c r="C19" s="745"/>
      <c r="D19" s="745"/>
      <c r="E19" s="745"/>
      <c r="F19" s="745"/>
      <c r="G19" s="745"/>
      <c r="H19" s="745"/>
      <c r="I19" s="746"/>
      <c r="J19" s="798" t="s">
        <v>168</v>
      </c>
      <c r="K19" s="799"/>
      <c r="L19" s="183" t="b">
        <v>0</v>
      </c>
      <c r="M19" s="806" t="s">
        <v>169</v>
      </c>
      <c r="N19" s="716"/>
      <c r="O19" s="176" t="b">
        <v>0</v>
      </c>
    </row>
    <row r="20" spans="1:19" ht="14.1" customHeight="1" x14ac:dyDescent="0.25">
      <c r="A20" s="98"/>
      <c r="B20" s="745" t="s">
        <v>402</v>
      </c>
      <c r="C20" s="745"/>
      <c r="D20" s="745"/>
      <c r="E20" s="745"/>
      <c r="F20" s="745"/>
      <c r="G20" s="745"/>
      <c r="H20" s="745"/>
      <c r="I20" s="746"/>
      <c r="J20" s="798" t="s">
        <v>168</v>
      </c>
      <c r="K20" s="799"/>
      <c r="L20" s="183" t="b">
        <v>0</v>
      </c>
      <c r="M20" s="806" t="s">
        <v>169</v>
      </c>
      <c r="N20" s="716"/>
      <c r="O20" s="176" t="b">
        <v>0</v>
      </c>
    </row>
    <row r="21" spans="1:19" ht="12" customHeight="1" x14ac:dyDescent="0.25">
      <c r="A21" s="740" t="s">
        <v>49</v>
      </c>
      <c r="B21" s="959" t="s">
        <v>199</v>
      </c>
      <c r="C21" s="698"/>
      <c r="D21" s="698"/>
      <c r="E21" s="698"/>
      <c r="F21" s="698"/>
      <c r="G21" s="698"/>
      <c r="H21" s="698"/>
      <c r="I21" s="698"/>
      <c r="J21" s="748"/>
      <c r="K21" s="748"/>
      <c r="L21" s="748"/>
      <c r="M21" s="748"/>
      <c r="N21" s="748"/>
      <c r="O21" s="960"/>
    </row>
    <row r="22" spans="1:19" ht="12" customHeight="1" thickBot="1" x14ac:dyDescent="0.3">
      <c r="A22" s="770"/>
      <c r="B22" s="961"/>
      <c r="C22" s="937"/>
      <c r="D22" s="937"/>
      <c r="E22" s="937"/>
      <c r="F22" s="937"/>
      <c r="G22" s="937"/>
      <c r="H22" s="937"/>
      <c r="I22" s="937"/>
      <c r="J22" s="937"/>
      <c r="K22" s="937"/>
      <c r="L22" s="937"/>
      <c r="M22" s="937"/>
      <c r="N22" s="937"/>
      <c r="O22" s="938"/>
    </row>
    <row r="23" spans="1:19" ht="22.5" customHeight="1" x14ac:dyDescent="0.25">
      <c r="A23" s="109"/>
      <c r="B23" s="101"/>
      <c r="C23" s="101"/>
      <c r="D23" s="101"/>
      <c r="E23" s="101"/>
      <c r="F23" s="101"/>
      <c r="G23" s="101"/>
      <c r="H23" s="101"/>
      <c r="I23" s="101"/>
    </row>
    <row r="24" spans="1:19" ht="15.75" x14ac:dyDescent="0.25">
      <c r="A24" s="659" t="s">
        <v>220</v>
      </c>
      <c r="B24" s="659"/>
      <c r="C24" s="659"/>
      <c r="D24" s="659"/>
      <c r="E24" s="659"/>
      <c r="F24" s="659"/>
      <c r="G24" s="659"/>
      <c r="H24" s="659"/>
      <c r="I24" s="659"/>
      <c r="J24" s="659"/>
      <c r="K24" s="659"/>
      <c r="L24" s="659"/>
      <c r="M24" s="659"/>
      <c r="N24" s="659"/>
      <c r="O24" s="659"/>
    </row>
    <row r="25" spans="1:19" s="37" customFormat="1" ht="3.75" customHeight="1" x14ac:dyDescent="0.25">
      <c r="A25" s="949"/>
      <c r="B25" s="949"/>
      <c r="C25" s="949"/>
      <c r="D25" s="949"/>
      <c r="E25" s="949"/>
      <c r="F25" s="949"/>
      <c r="G25" s="949"/>
      <c r="H25" s="949"/>
      <c r="I25" s="949"/>
      <c r="J25" s="949"/>
      <c r="K25" s="949"/>
      <c r="L25" s="949"/>
      <c r="M25" s="949"/>
      <c r="N25" s="949"/>
      <c r="O25" s="949"/>
      <c r="P25" s="42"/>
      <c r="Q25" s="42"/>
      <c r="R25" s="36"/>
      <c r="S25" s="36"/>
    </row>
    <row r="26" spans="1:19" s="37" customFormat="1" ht="2.25" customHeight="1" x14ac:dyDescent="0.25">
      <c r="A26" s="716"/>
      <c r="B26" s="716"/>
      <c r="C26" s="716"/>
      <c r="D26" s="716"/>
      <c r="E26" s="716"/>
      <c r="F26" s="716"/>
      <c r="G26" s="716"/>
      <c r="H26" s="716"/>
      <c r="I26" s="716"/>
      <c r="J26" s="716"/>
      <c r="K26" s="716"/>
      <c r="L26" s="716"/>
      <c r="M26" s="716"/>
      <c r="N26" s="716"/>
      <c r="O26" s="716"/>
      <c r="P26" s="42"/>
      <c r="Q26" s="42"/>
      <c r="R26" s="36"/>
      <c r="S26" s="36"/>
    </row>
    <row r="27" spans="1:19" s="37" customFormat="1" ht="6" customHeight="1" thickBot="1" x14ac:dyDescent="0.3">
      <c r="A27" s="84"/>
      <c r="B27" s="84"/>
      <c r="C27" s="84"/>
      <c r="D27" s="84"/>
      <c r="E27" s="84"/>
      <c r="F27" s="84"/>
      <c r="G27" s="84"/>
      <c r="H27" s="84"/>
      <c r="I27" s="84"/>
      <c r="J27" s="84"/>
      <c r="K27" s="84"/>
      <c r="L27" s="84"/>
      <c r="M27" s="84"/>
      <c r="N27" s="84"/>
      <c r="O27" s="84"/>
      <c r="P27" s="42"/>
      <c r="Q27" s="42"/>
      <c r="R27" s="36"/>
      <c r="S27" s="36"/>
    </row>
    <row r="28" spans="1:19" s="11" customFormat="1" ht="14.25" customHeight="1" x14ac:dyDescent="0.2">
      <c r="A28" s="953" t="s">
        <v>204</v>
      </c>
      <c r="B28" s="954"/>
      <c r="C28" s="954"/>
      <c r="D28" s="954"/>
      <c r="E28" s="956" t="s">
        <v>403</v>
      </c>
      <c r="F28" s="956"/>
      <c r="G28" s="956"/>
      <c r="H28" s="956"/>
      <c r="I28" s="956" t="s">
        <v>203</v>
      </c>
      <c r="J28" s="956"/>
      <c r="K28" s="956"/>
      <c r="L28" s="956"/>
      <c r="M28" s="956"/>
      <c r="N28" s="956"/>
      <c r="O28" s="957"/>
    </row>
    <row r="29" spans="1:19" ht="14.25" customHeight="1" x14ac:dyDescent="0.25">
      <c r="A29" s="955"/>
      <c r="B29" s="752"/>
      <c r="C29" s="752"/>
      <c r="D29" s="752"/>
      <c r="E29" s="895" t="s">
        <v>202</v>
      </c>
      <c r="F29" s="895"/>
      <c r="G29" s="895"/>
      <c r="H29" s="895"/>
      <c r="I29" s="895" t="s">
        <v>404</v>
      </c>
      <c r="J29" s="895"/>
      <c r="K29" s="895"/>
      <c r="L29" s="895"/>
      <c r="M29" s="895"/>
      <c r="N29" s="895"/>
      <c r="O29" s="958"/>
    </row>
    <row r="30" spans="1:19" ht="21.75" customHeight="1" x14ac:dyDescent="0.25">
      <c r="A30" s="98" t="s">
        <v>18</v>
      </c>
      <c r="B30" s="746" t="s">
        <v>205</v>
      </c>
      <c r="C30" s="719"/>
      <c r="D30" s="719"/>
      <c r="E30" s="719"/>
      <c r="F30" s="719"/>
      <c r="G30" s="719"/>
      <c r="H30" s="719"/>
      <c r="I30" s="720"/>
      <c r="J30" s="91" t="s">
        <v>168</v>
      </c>
      <c r="K30" s="177" t="b">
        <v>0</v>
      </c>
      <c r="L30" s="91" t="s">
        <v>169</v>
      </c>
      <c r="M30" s="102" t="b">
        <v>0</v>
      </c>
      <c r="N30" s="103" t="s">
        <v>55</v>
      </c>
      <c r="O30" s="178" t="b">
        <v>0</v>
      </c>
    </row>
    <row r="31" spans="1:19" ht="27.95" customHeight="1" x14ac:dyDescent="0.25">
      <c r="A31" s="98" t="s">
        <v>10</v>
      </c>
      <c r="B31" s="746" t="s">
        <v>427</v>
      </c>
      <c r="C31" s="719"/>
      <c r="D31" s="719"/>
      <c r="E31" s="719"/>
      <c r="F31" s="719"/>
      <c r="G31" s="719"/>
      <c r="H31" s="719"/>
      <c r="I31" s="720"/>
      <c r="J31" s="91" t="s">
        <v>168</v>
      </c>
      <c r="K31" s="177" t="b">
        <v>0</v>
      </c>
      <c r="L31" s="91" t="s">
        <v>169</v>
      </c>
      <c r="M31" s="102" t="b">
        <v>0</v>
      </c>
      <c r="N31" s="103" t="s">
        <v>55</v>
      </c>
      <c r="O31" s="178" t="b">
        <v>0</v>
      </c>
    </row>
    <row r="32" spans="1:19" ht="13.5" customHeight="1" x14ac:dyDescent="0.25">
      <c r="A32" s="98" t="s">
        <v>19</v>
      </c>
      <c r="B32" s="746" t="s">
        <v>77</v>
      </c>
      <c r="C32" s="719"/>
      <c r="D32" s="719"/>
      <c r="E32" s="719"/>
      <c r="F32" s="719"/>
      <c r="G32" s="719"/>
      <c r="H32" s="719"/>
      <c r="I32" s="720"/>
      <c r="J32" s="91" t="s">
        <v>168</v>
      </c>
      <c r="K32" s="177" t="b">
        <v>0</v>
      </c>
      <c r="L32" s="91" t="s">
        <v>169</v>
      </c>
      <c r="M32" s="102" t="b">
        <v>0</v>
      </c>
      <c r="N32" s="103" t="s">
        <v>55</v>
      </c>
      <c r="O32" s="178" t="b">
        <v>0</v>
      </c>
    </row>
    <row r="33" spans="1:15" ht="13.5" customHeight="1" x14ac:dyDescent="0.25">
      <c r="A33" s="98" t="s">
        <v>20</v>
      </c>
      <c r="B33" s="746" t="s">
        <v>206</v>
      </c>
      <c r="C33" s="719"/>
      <c r="D33" s="719"/>
      <c r="E33" s="719"/>
      <c r="F33" s="719"/>
      <c r="G33" s="719"/>
      <c r="H33" s="719"/>
      <c r="I33" s="720"/>
      <c r="J33" s="91" t="s">
        <v>168</v>
      </c>
      <c r="K33" s="177" t="b">
        <v>0</v>
      </c>
      <c r="L33" s="91" t="s">
        <v>169</v>
      </c>
      <c r="M33" s="102" t="b">
        <v>0</v>
      </c>
      <c r="N33" s="103" t="s">
        <v>55</v>
      </c>
      <c r="O33" s="178" t="b">
        <v>0</v>
      </c>
    </row>
    <row r="34" spans="1:15" ht="13.5" customHeight="1" x14ac:dyDescent="0.25">
      <c r="A34" s="98" t="s">
        <v>21</v>
      </c>
      <c r="B34" s="746" t="s">
        <v>207</v>
      </c>
      <c r="C34" s="719"/>
      <c r="D34" s="719"/>
      <c r="E34" s="719"/>
      <c r="F34" s="719"/>
      <c r="G34" s="719"/>
      <c r="H34" s="719"/>
      <c r="I34" s="720"/>
      <c r="J34" s="91" t="s">
        <v>168</v>
      </c>
      <c r="K34" s="177" t="b">
        <v>0</v>
      </c>
      <c r="L34" s="91" t="s">
        <v>169</v>
      </c>
      <c r="M34" s="102" t="b">
        <v>0</v>
      </c>
      <c r="N34" s="103" t="s">
        <v>55</v>
      </c>
      <c r="O34" s="178" t="b">
        <v>0</v>
      </c>
    </row>
    <row r="35" spans="1:15" ht="27.95" customHeight="1" x14ac:dyDescent="0.25">
      <c r="A35" s="98" t="s">
        <v>22</v>
      </c>
      <c r="B35" s="746" t="s">
        <v>405</v>
      </c>
      <c r="C35" s="719"/>
      <c r="D35" s="719"/>
      <c r="E35" s="719"/>
      <c r="F35" s="719"/>
      <c r="G35" s="719"/>
      <c r="H35" s="719"/>
      <c r="I35" s="720"/>
      <c r="J35" s="91" t="s">
        <v>168</v>
      </c>
      <c r="K35" s="177" t="b">
        <v>0</v>
      </c>
      <c r="L35" s="91" t="s">
        <v>169</v>
      </c>
      <c r="M35" s="102" t="b">
        <v>0</v>
      </c>
      <c r="N35" s="103" t="s">
        <v>55</v>
      </c>
      <c r="O35" s="178" t="b">
        <v>0</v>
      </c>
    </row>
    <row r="36" spans="1:15" ht="27.95" customHeight="1" x14ac:dyDescent="0.25">
      <c r="A36" s="98" t="s">
        <v>47</v>
      </c>
      <c r="B36" s="746" t="s">
        <v>406</v>
      </c>
      <c r="C36" s="719"/>
      <c r="D36" s="719"/>
      <c r="E36" s="719"/>
      <c r="F36" s="719"/>
      <c r="G36" s="719"/>
      <c r="H36" s="719"/>
      <c r="I36" s="720"/>
      <c r="J36" s="91" t="s">
        <v>168</v>
      </c>
      <c r="K36" s="177" t="b">
        <v>0</v>
      </c>
      <c r="L36" s="91" t="s">
        <v>169</v>
      </c>
      <c r="M36" s="102" t="b">
        <v>0</v>
      </c>
      <c r="N36" s="103" t="s">
        <v>55</v>
      </c>
      <c r="O36" s="178" t="b">
        <v>0</v>
      </c>
    </row>
    <row r="37" spans="1:15" ht="27.95" customHeight="1" x14ac:dyDescent="0.25">
      <c r="A37" s="98" t="s">
        <v>11</v>
      </c>
      <c r="B37" s="746" t="s">
        <v>208</v>
      </c>
      <c r="C37" s="719"/>
      <c r="D37" s="719"/>
      <c r="E37" s="719"/>
      <c r="F37" s="719"/>
      <c r="G37" s="719"/>
      <c r="H37" s="719"/>
      <c r="I37" s="720"/>
      <c r="J37" s="91" t="s">
        <v>168</v>
      </c>
      <c r="K37" s="177" t="b">
        <v>0</v>
      </c>
      <c r="L37" s="91" t="s">
        <v>169</v>
      </c>
      <c r="M37" s="102" t="b">
        <v>0</v>
      </c>
      <c r="N37" s="103" t="s">
        <v>55</v>
      </c>
      <c r="O37" s="178" t="b">
        <v>0</v>
      </c>
    </row>
    <row r="38" spans="1:15" ht="27.95" customHeight="1" x14ac:dyDescent="0.25">
      <c r="A38" s="98" t="s">
        <v>48</v>
      </c>
      <c r="B38" s="746" t="s">
        <v>209</v>
      </c>
      <c r="C38" s="719"/>
      <c r="D38" s="719"/>
      <c r="E38" s="719"/>
      <c r="F38" s="719"/>
      <c r="G38" s="719"/>
      <c r="H38" s="719"/>
      <c r="I38" s="720"/>
      <c r="J38" s="91" t="s">
        <v>168</v>
      </c>
      <c r="K38" s="177" t="b">
        <v>0</v>
      </c>
      <c r="L38" s="91" t="s">
        <v>169</v>
      </c>
      <c r="M38" s="102" t="b">
        <v>0</v>
      </c>
      <c r="N38" s="103" t="s">
        <v>55</v>
      </c>
      <c r="O38" s="178" t="b">
        <v>0</v>
      </c>
    </row>
    <row r="39" spans="1:15" ht="12.75" customHeight="1" x14ac:dyDescent="0.25">
      <c r="A39" s="98" t="s">
        <v>49</v>
      </c>
      <c r="B39" s="746" t="s">
        <v>78</v>
      </c>
      <c r="C39" s="719"/>
      <c r="D39" s="719"/>
      <c r="E39" s="719"/>
      <c r="F39" s="719"/>
      <c r="G39" s="719"/>
      <c r="H39" s="719"/>
      <c r="I39" s="720"/>
      <c r="J39" s="91" t="s">
        <v>168</v>
      </c>
      <c r="K39" s="177" t="b">
        <v>0</v>
      </c>
      <c r="L39" s="91" t="s">
        <v>169</v>
      </c>
      <c r="M39" s="102" t="b">
        <v>0</v>
      </c>
      <c r="N39" s="103" t="s">
        <v>55</v>
      </c>
      <c r="O39" s="178" t="b">
        <v>0</v>
      </c>
    </row>
    <row r="40" spans="1:15" ht="36" customHeight="1" x14ac:dyDescent="0.25">
      <c r="A40" s="116" t="s">
        <v>51</v>
      </c>
      <c r="B40" s="746" t="s">
        <v>210</v>
      </c>
      <c r="C40" s="719"/>
      <c r="D40" s="719"/>
      <c r="E40" s="719"/>
      <c r="F40" s="719"/>
      <c r="G40" s="719"/>
      <c r="H40" s="719"/>
      <c r="I40" s="720"/>
      <c r="J40" s="91" t="s">
        <v>168</v>
      </c>
      <c r="K40" s="177" t="b">
        <v>0</v>
      </c>
      <c r="L40" s="91" t="s">
        <v>169</v>
      </c>
      <c r="M40" s="102" t="b">
        <v>0</v>
      </c>
      <c r="N40" s="103" t="s">
        <v>55</v>
      </c>
      <c r="O40" s="178" t="b">
        <v>0</v>
      </c>
    </row>
    <row r="41" spans="1:15" ht="27.95" customHeight="1" x14ac:dyDescent="0.25">
      <c r="A41" s="116" t="s">
        <v>79</v>
      </c>
      <c r="B41" s="746" t="s">
        <v>211</v>
      </c>
      <c r="C41" s="719"/>
      <c r="D41" s="719"/>
      <c r="E41" s="719"/>
      <c r="F41" s="719"/>
      <c r="G41" s="719"/>
      <c r="H41" s="719"/>
      <c r="I41" s="720"/>
      <c r="J41" s="91" t="s">
        <v>168</v>
      </c>
      <c r="K41" s="177" t="b">
        <v>0</v>
      </c>
      <c r="L41" s="91" t="s">
        <v>169</v>
      </c>
      <c r="M41" s="102" t="b">
        <v>0</v>
      </c>
      <c r="N41" s="103" t="s">
        <v>55</v>
      </c>
      <c r="O41" s="178" t="b">
        <v>0</v>
      </c>
    </row>
    <row r="42" spans="1:15" ht="36" customHeight="1" x14ac:dyDescent="0.25">
      <c r="A42" s="117" t="s">
        <v>1</v>
      </c>
      <c r="B42" s="944" t="s">
        <v>212</v>
      </c>
      <c r="C42" s="945"/>
      <c r="D42" s="945"/>
      <c r="E42" s="945"/>
      <c r="F42" s="945"/>
      <c r="G42" s="945"/>
      <c r="H42" s="945"/>
      <c r="I42" s="946"/>
      <c r="J42" s="48" t="s">
        <v>168</v>
      </c>
      <c r="K42" s="183" t="b">
        <v>0</v>
      </c>
      <c r="L42" s="48" t="s">
        <v>169</v>
      </c>
      <c r="M42" s="95" t="b">
        <v>0</v>
      </c>
      <c r="N42" s="93" t="s">
        <v>55</v>
      </c>
      <c r="O42" s="176" t="b">
        <v>0</v>
      </c>
    </row>
    <row r="43" spans="1:15" ht="27.95" customHeight="1" x14ac:dyDescent="0.25">
      <c r="A43" s="116" t="s">
        <v>80</v>
      </c>
      <c r="B43" s="944" t="s">
        <v>213</v>
      </c>
      <c r="C43" s="945"/>
      <c r="D43" s="945"/>
      <c r="E43" s="945"/>
      <c r="F43" s="945"/>
      <c r="G43" s="945"/>
      <c r="H43" s="945"/>
      <c r="I43" s="946"/>
      <c r="J43" s="91" t="s">
        <v>168</v>
      </c>
      <c r="K43" s="177" t="b">
        <v>0</v>
      </c>
      <c r="L43" s="91" t="s">
        <v>169</v>
      </c>
      <c r="M43" s="102" t="b">
        <v>0</v>
      </c>
      <c r="N43" s="103" t="s">
        <v>55</v>
      </c>
      <c r="O43" s="178" t="b">
        <v>0</v>
      </c>
    </row>
    <row r="44" spans="1:15" ht="35.25" customHeight="1" x14ac:dyDescent="0.25">
      <c r="A44" s="117" t="s">
        <v>81</v>
      </c>
      <c r="B44" s="944" t="s">
        <v>214</v>
      </c>
      <c r="C44" s="945"/>
      <c r="D44" s="945"/>
      <c r="E44" s="945"/>
      <c r="F44" s="945"/>
      <c r="G44" s="945"/>
      <c r="H44" s="945"/>
      <c r="I44" s="946"/>
      <c r="J44" s="91" t="s">
        <v>168</v>
      </c>
      <c r="K44" s="177" t="b">
        <v>0</v>
      </c>
      <c r="L44" s="91" t="s">
        <v>169</v>
      </c>
      <c r="M44" s="102" t="b">
        <v>0</v>
      </c>
      <c r="N44" s="103" t="s">
        <v>55</v>
      </c>
      <c r="O44" s="178" t="b">
        <v>0</v>
      </c>
    </row>
    <row r="45" spans="1:15" ht="36" customHeight="1" x14ac:dyDescent="0.25">
      <c r="A45" s="117" t="s">
        <v>82</v>
      </c>
      <c r="B45" s="944" t="s">
        <v>215</v>
      </c>
      <c r="C45" s="945"/>
      <c r="D45" s="945"/>
      <c r="E45" s="945"/>
      <c r="F45" s="945"/>
      <c r="G45" s="945"/>
      <c r="H45" s="945"/>
      <c r="I45" s="946"/>
      <c r="J45" s="91" t="s">
        <v>168</v>
      </c>
      <c r="K45" s="177" t="b">
        <v>0</v>
      </c>
      <c r="L45" s="91" t="s">
        <v>169</v>
      </c>
      <c r="M45" s="102" t="b">
        <v>0</v>
      </c>
      <c r="N45" s="103" t="s">
        <v>55</v>
      </c>
      <c r="O45" s="178" t="b">
        <v>0</v>
      </c>
    </row>
    <row r="46" spans="1:15" ht="35.25" customHeight="1" thickBot="1" x14ac:dyDescent="0.3">
      <c r="A46" s="118" t="s">
        <v>83</v>
      </c>
      <c r="B46" s="947" t="s">
        <v>216</v>
      </c>
      <c r="C46" s="703"/>
      <c r="D46" s="703"/>
      <c r="E46" s="703"/>
      <c r="F46" s="703"/>
      <c r="G46" s="703"/>
      <c r="H46" s="703"/>
      <c r="I46" s="948"/>
      <c r="J46" s="100" t="s">
        <v>168</v>
      </c>
      <c r="K46" s="179" t="b">
        <v>0</v>
      </c>
      <c r="L46" s="100" t="s">
        <v>169</v>
      </c>
      <c r="M46" s="119" t="b">
        <v>0</v>
      </c>
      <c r="N46" s="120" t="s">
        <v>55</v>
      </c>
      <c r="O46" s="180" t="b">
        <v>0</v>
      </c>
    </row>
    <row r="47" spans="1:15" ht="23.25" customHeight="1" x14ac:dyDescent="0.25"/>
    <row r="48" spans="1:15" ht="15.75" x14ac:dyDescent="0.25">
      <c r="A48" s="659" t="s">
        <v>221</v>
      </c>
      <c r="B48" s="659"/>
      <c r="C48" s="659"/>
      <c r="D48" s="659"/>
      <c r="E48" s="659"/>
      <c r="F48" s="659"/>
      <c r="G48" s="659"/>
      <c r="H48" s="659"/>
      <c r="I48" s="659"/>
      <c r="J48" s="659"/>
      <c r="K48" s="659"/>
      <c r="L48" s="659"/>
      <c r="M48" s="659"/>
      <c r="N48" s="659"/>
      <c r="O48" s="659"/>
    </row>
    <row r="49" spans="1:19" s="37" customFormat="1" ht="3.75" customHeight="1" x14ac:dyDescent="0.25">
      <c r="A49" s="949"/>
      <c r="B49" s="949"/>
      <c r="C49" s="949"/>
      <c r="D49" s="949"/>
      <c r="E49" s="949"/>
      <c r="F49" s="949"/>
      <c r="G49" s="949"/>
      <c r="H49" s="949"/>
      <c r="I49" s="949"/>
      <c r="J49" s="949"/>
      <c r="K49" s="949"/>
      <c r="L49" s="949"/>
      <c r="M49" s="949"/>
      <c r="N49" s="949"/>
      <c r="O49" s="949"/>
      <c r="P49" s="42"/>
      <c r="Q49" s="42"/>
      <c r="R49" s="36"/>
      <c r="S49" s="36"/>
    </row>
    <row r="50" spans="1:19" s="37" customFormat="1" ht="2.25" customHeight="1" x14ac:dyDescent="0.25">
      <c r="A50" s="716"/>
      <c r="B50" s="716"/>
      <c r="C50" s="716"/>
      <c r="D50" s="716"/>
      <c r="E50" s="716"/>
      <c r="F50" s="716"/>
      <c r="G50" s="716"/>
      <c r="H50" s="716"/>
      <c r="I50" s="716"/>
      <c r="J50" s="716"/>
      <c r="K50" s="716"/>
      <c r="L50" s="716"/>
      <c r="M50" s="716"/>
      <c r="N50" s="716"/>
      <c r="O50" s="716"/>
      <c r="P50" s="42"/>
      <c r="Q50" s="42"/>
      <c r="R50" s="36"/>
      <c r="S50" s="36"/>
    </row>
    <row r="51" spans="1:19" ht="7.5" customHeight="1" thickBot="1" x14ac:dyDescent="0.3"/>
    <row r="52" spans="1:19" x14ac:dyDescent="0.25">
      <c r="A52" s="186" t="s">
        <v>475</v>
      </c>
      <c r="B52" s="187"/>
      <c r="C52" s="187"/>
      <c r="D52" s="187"/>
      <c r="E52" s="950"/>
      <c r="F52" s="815"/>
      <c r="G52" s="815"/>
      <c r="H52" s="815"/>
      <c r="I52" s="815"/>
      <c r="J52" s="815"/>
      <c r="K52" s="815"/>
      <c r="L52" s="815"/>
      <c r="M52" s="815"/>
      <c r="N52" s="815"/>
      <c r="O52" s="816"/>
    </row>
    <row r="53" spans="1:19" x14ac:dyDescent="0.25">
      <c r="A53" s="188" t="s">
        <v>476</v>
      </c>
      <c r="B53" s="189"/>
      <c r="C53" s="189"/>
      <c r="D53" s="189"/>
      <c r="E53" s="951"/>
      <c r="F53" s="907"/>
      <c r="G53" s="907"/>
      <c r="H53" s="907"/>
      <c r="I53" s="907"/>
      <c r="J53" s="907"/>
      <c r="K53" s="907"/>
      <c r="L53" s="907"/>
      <c r="M53" s="907"/>
      <c r="N53" s="907"/>
      <c r="O53" s="908"/>
    </row>
    <row r="54" spans="1:19" ht="15.75" thickBot="1" x14ac:dyDescent="0.3">
      <c r="A54" s="190" t="s">
        <v>477</v>
      </c>
      <c r="B54" s="191"/>
      <c r="C54" s="191"/>
      <c r="D54" s="191"/>
      <c r="E54" s="952"/>
      <c r="F54" s="757"/>
      <c r="G54" s="757"/>
      <c r="H54" s="757"/>
      <c r="I54" s="757"/>
      <c r="J54" s="757"/>
      <c r="K54" s="757"/>
      <c r="L54" s="757"/>
      <c r="M54" s="757"/>
      <c r="N54" s="757"/>
      <c r="O54" s="758"/>
    </row>
    <row r="55" spans="1:19" ht="14.1" customHeight="1" thickBot="1" x14ac:dyDescent="0.3">
      <c r="A55" s="81"/>
      <c r="B55" s="81"/>
      <c r="C55" s="81"/>
      <c r="D55" s="81"/>
      <c r="E55" s="81"/>
      <c r="F55" s="81"/>
      <c r="G55" s="81"/>
      <c r="H55" s="81"/>
      <c r="I55" s="81"/>
      <c r="J55" s="81"/>
      <c r="K55" s="81"/>
      <c r="L55" s="81"/>
      <c r="M55" s="81"/>
      <c r="N55" s="81"/>
      <c r="O55" s="81"/>
    </row>
    <row r="56" spans="1:19" ht="24.75" customHeight="1" x14ac:dyDescent="0.25">
      <c r="A56" s="114" t="s">
        <v>18</v>
      </c>
      <c r="B56" s="772" t="s">
        <v>407</v>
      </c>
      <c r="C56" s="767"/>
      <c r="D56" s="767"/>
      <c r="E56" s="767"/>
      <c r="F56" s="767"/>
      <c r="G56" s="767"/>
      <c r="H56" s="767"/>
      <c r="I56" s="835"/>
      <c r="J56" s="108" t="s">
        <v>168</v>
      </c>
      <c r="K56" s="185" t="b">
        <v>0</v>
      </c>
      <c r="L56" s="108" t="s">
        <v>169</v>
      </c>
      <c r="M56" s="135" t="b">
        <v>0</v>
      </c>
      <c r="N56" s="136" t="s">
        <v>55</v>
      </c>
      <c r="O56" s="184" t="b">
        <v>0</v>
      </c>
    </row>
    <row r="57" spans="1:19" ht="24.75" customHeight="1" x14ac:dyDescent="0.25">
      <c r="A57" s="98" t="s">
        <v>10</v>
      </c>
      <c r="B57" s="746" t="s">
        <v>408</v>
      </c>
      <c r="C57" s="719"/>
      <c r="D57" s="719"/>
      <c r="E57" s="719"/>
      <c r="F57" s="719"/>
      <c r="G57" s="719"/>
      <c r="H57" s="719"/>
      <c r="I57" s="720"/>
      <c r="J57" s="91" t="s">
        <v>168</v>
      </c>
      <c r="K57" s="177" t="b">
        <v>0</v>
      </c>
      <c r="L57" s="91" t="s">
        <v>169</v>
      </c>
      <c r="M57" s="102" t="b">
        <v>0</v>
      </c>
      <c r="N57" s="103" t="s">
        <v>55</v>
      </c>
      <c r="O57" s="178" t="b">
        <v>0</v>
      </c>
    </row>
    <row r="58" spans="1:19" ht="24.75" customHeight="1" x14ac:dyDescent="0.25">
      <c r="A58" s="98" t="s">
        <v>19</v>
      </c>
      <c r="B58" s="746" t="s">
        <v>409</v>
      </c>
      <c r="C58" s="719"/>
      <c r="D58" s="719"/>
      <c r="E58" s="719"/>
      <c r="F58" s="719"/>
      <c r="G58" s="719"/>
      <c r="H58" s="719"/>
      <c r="I58" s="720"/>
      <c r="J58" s="91" t="s">
        <v>168</v>
      </c>
      <c r="K58" s="177" t="b">
        <v>0</v>
      </c>
      <c r="L58" s="91" t="s">
        <v>169</v>
      </c>
      <c r="M58" s="102" t="b">
        <v>0</v>
      </c>
      <c r="N58" s="103" t="s">
        <v>55</v>
      </c>
      <c r="O58" s="178" t="b">
        <v>0</v>
      </c>
    </row>
    <row r="59" spans="1:19" ht="49.5" customHeight="1" x14ac:dyDescent="0.25">
      <c r="A59" s="98" t="s">
        <v>20</v>
      </c>
      <c r="B59" s="746" t="s">
        <v>428</v>
      </c>
      <c r="C59" s="719"/>
      <c r="D59" s="719"/>
      <c r="E59" s="719"/>
      <c r="F59" s="719"/>
      <c r="G59" s="719"/>
      <c r="H59" s="719"/>
      <c r="I59" s="720"/>
      <c r="J59" s="91" t="s">
        <v>168</v>
      </c>
      <c r="K59" s="177" t="b">
        <v>0</v>
      </c>
      <c r="L59" s="91" t="s">
        <v>169</v>
      </c>
      <c r="M59" s="102" t="b">
        <v>0</v>
      </c>
      <c r="N59" s="103" t="s">
        <v>55</v>
      </c>
      <c r="O59" s="178" t="b">
        <v>0</v>
      </c>
    </row>
    <row r="60" spans="1:19" ht="49.5" customHeight="1" x14ac:dyDescent="0.25">
      <c r="A60" s="98" t="s">
        <v>21</v>
      </c>
      <c r="B60" s="746" t="s">
        <v>410</v>
      </c>
      <c r="C60" s="719"/>
      <c r="D60" s="719"/>
      <c r="E60" s="719"/>
      <c r="F60" s="719"/>
      <c r="G60" s="719"/>
      <c r="H60" s="719"/>
      <c r="I60" s="720"/>
      <c r="J60" s="91" t="s">
        <v>168</v>
      </c>
      <c r="K60" s="177" t="b">
        <v>0</v>
      </c>
      <c r="L60" s="91" t="s">
        <v>169</v>
      </c>
      <c r="M60" s="102" t="b">
        <v>0</v>
      </c>
      <c r="N60" s="103" t="s">
        <v>55</v>
      </c>
      <c r="O60" s="178" t="b">
        <v>0</v>
      </c>
    </row>
    <row r="61" spans="1:19" ht="49.5" customHeight="1" thickBot="1" x14ac:dyDescent="0.3">
      <c r="A61" s="121" t="s">
        <v>22</v>
      </c>
      <c r="B61" s="771" t="s">
        <v>411</v>
      </c>
      <c r="C61" s="805"/>
      <c r="D61" s="805"/>
      <c r="E61" s="805"/>
      <c r="F61" s="805"/>
      <c r="G61" s="805"/>
      <c r="H61" s="805"/>
      <c r="I61" s="943"/>
      <c r="J61" s="100" t="s">
        <v>168</v>
      </c>
      <c r="K61" s="179" t="b">
        <v>0</v>
      </c>
      <c r="L61" s="100" t="s">
        <v>169</v>
      </c>
      <c r="M61" s="119" t="b">
        <v>0</v>
      </c>
      <c r="N61" s="120" t="s">
        <v>55</v>
      </c>
      <c r="O61" s="180" t="b">
        <v>0</v>
      </c>
    </row>
  </sheetData>
  <sheetProtection sheet="1" objects="1" scenarios="1" formatCells="0" selectLockedCells="1"/>
  <mergeCells count="92">
    <mergeCell ref="A1:O1"/>
    <mergeCell ref="A2:O2"/>
    <mergeCell ref="A3:O3"/>
    <mergeCell ref="A4:O4"/>
    <mergeCell ref="B5:I5"/>
    <mergeCell ref="J5:K5"/>
    <mergeCell ref="M5:N5"/>
    <mergeCell ref="B6:I6"/>
    <mergeCell ref="J6:K6"/>
    <mergeCell ref="M6:N6"/>
    <mergeCell ref="B7:I7"/>
    <mergeCell ref="J7:K7"/>
    <mergeCell ref="M7:N7"/>
    <mergeCell ref="B8:I8"/>
    <mergeCell ref="J8:K8"/>
    <mergeCell ref="M8:N8"/>
    <mergeCell ref="B9:I9"/>
    <mergeCell ref="J9:K9"/>
    <mergeCell ref="M9:N9"/>
    <mergeCell ref="B10:I10"/>
    <mergeCell ref="J10:K10"/>
    <mergeCell ref="M10:N10"/>
    <mergeCell ref="B11:I11"/>
    <mergeCell ref="J11:K11"/>
    <mergeCell ref="M11:N11"/>
    <mergeCell ref="B12:I12"/>
    <mergeCell ref="J12:K12"/>
    <mergeCell ref="M12:N12"/>
    <mergeCell ref="B13:I13"/>
    <mergeCell ref="J13:K13"/>
    <mergeCell ref="M13:N13"/>
    <mergeCell ref="B14:I14"/>
    <mergeCell ref="J14:K14"/>
    <mergeCell ref="M14:N14"/>
    <mergeCell ref="B15:I15"/>
    <mergeCell ref="J15:K15"/>
    <mergeCell ref="M15:N15"/>
    <mergeCell ref="B16:I16"/>
    <mergeCell ref="J16:K16"/>
    <mergeCell ref="M16:N16"/>
    <mergeCell ref="B17:I17"/>
    <mergeCell ref="J17:K17"/>
    <mergeCell ref="M17:N17"/>
    <mergeCell ref="B18:I18"/>
    <mergeCell ref="J18:K18"/>
    <mergeCell ref="M18:N18"/>
    <mergeCell ref="B19:I19"/>
    <mergeCell ref="J19:K19"/>
    <mergeCell ref="M19:N19"/>
    <mergeCell ref="B20:I20"/>
    <mergeCell ref="J20:K20"/>
    <mergeCell ref="M20:N20"/>
    <mergeCell ref="A21:A22"/>
    <mergeCell ref="B21:O21"/>
    <mergeCell ref="B22:O22"/>
    <mergeCell ref="A24:O24"/>
    <mergeCell ref="A25:O25"/>
    <mergeCell ref="A26:O26"/>
    <mergeCell ref="A28:D29"/>
    <mergeCell ref="E28:H28"/>
    <mergeCell ref="I28:O28"/>
    <mergeCell ref="E29:H29"/>
    <mergeCell ref="I29:O29"/>
    <mergeCell ref="B41:I41"/>
    <mergeCell ref="B30:I30"/>
    <mergeCell ref="B31:I31"/>
    <mergeCell ref="B32:I32"/>
    <mergeCell ref="B33:I33"/>
    <mergeCell ref="B34:I34"/>
    <mergeCell ref="B35:I35"/>
    <mergeCell ref="B36:I36"/>
    <mergeCell ref="B37:I37"/>
    <mergeCell ref="B38:I38"/>
    <mergeCell ref="B39:I39"/>
    <mergeCell ref="B40:I40"/>
    <mergeCell ref="B56:I56"/>
    <mergeCell ref="B42:I42"/>
    <mergeCell ref="B43:I43"/>
    <mergeCell ref="B44:I44"/>
    <mergeCell ref="B45:I45"/>
    <mergeCell ref="B46:I46"/>
    <mergeCell ref="A48:O48"/>
    <mergeCell ref="A49:O49"/>
    <mergeCell ref="A50:O50"/>
    <mergeCell ref="E52:O52"/>
    <mergeCell ref="E53:O53"/>
    <mergeCell ref="E54:O54"/>
    <mergeCell ref="B57:I57"/>
    <mergeCell ref="B58:I58"/>
    <mergeCell ref="B59:I59"/>
    <mergeCell ref="B60:I60"/>
    <mergeCell ref="B61:I61"/>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AABA-A015-4B36-A2E4-EAAE19110CC6}">
  <sheetPr>
    <tabColor theme="9" tint="0.59999389629810485"/>
  </sheetPr>
  <dimension ref="A1:Y106"/>
  <sheetViews>
    <sheetView view="pageBreakPreview" zoomScale="115" zoomScaleNormal="100" zoomScaleSheetLayoutView="115" workbookViewId="0">
      <selection activeCell="H15" sqref="H15:U15"/>
    </sheetView>
  </sheetViews>
  <sheetFormatPr defaultRowHeight="15" x14ac:dyDescent="0.25"/>
  <cols>
    <col min="1" max="1" width="3.85546875" style="1" customWidth="1"/>
    <col min="2" max="2" width="0.7109375" style="1" customWidth="1"/>
    <col min="3" max="3" width="3.140625" style="1" customWidth="1"/>
    <col min="4" max="6" width="7.28515625" style="1" customWidth="1"/>
    <col min="7" max="7" width="0.5703125" style="1" customWidth="1"/>
    <col min="8" max="9" width="3" style="1" customWidth="1"/>
    <col min="10" max="10" width="7.28515625" style="1" customWidth="1"/>
    <col min="11" max="11" width="11.28515625" style="1" customWidth="1"/>
    <col min="12" max="12" width="2.5703125" style="1" customWidth="1"/>
    <col min="13" max="13" width="0.7109375" style="1" customWidth="1"/>
    <col min="14" max="15" width="3.140625" style="1" customWidth="1"/>
    <col min="16" max="21" width="4.42578125" style="1" customWidth="1"/>
    <col min="22" max="16384" width="9.140625" style="1"/>
  </cols>
  <sheetData>
    <row r="1" spans="1:25" ht="23.25" customHeight="1" x14ac:dyDescent="0.25">
      <c r="A1" s="827" t="s">
        <v>716</v>
      </c>
      <c r="B1" s="827"/>
      <c r="C1" s="827"/>
      <c r="D1" s="827"/>
      <c r="E1" s="827"/>
      <c r="F1" s="827"/>
      <c r="G1" s="827"/>
      <c r="H1" s="827"/>
      <c r="I1" s="827"/>
      <c r="J1" s="827"/>
      <c r="K1" s="827"/>
      <c r="L1" s="827"/>
      <c r="M1" s="827"/>
      <c r="N1" s="827"/>
      <c r="O1" s="827"/>
      <c r="P1" s="827"/>
      <c r="Q1" s="827"/>
      <c r="R1" s="827"/>
      <c r="S1" s="827"/>
      <c r="T1" s="827"/>
      <c r="U1" s="827"/>
    </row>
    <row r="2" spans="1:25" ht="6" customHeight="1" x14ac:dyDescent="0.25">
      <c r="A2" s="904"/>
      <c r="B2" s="904"/>
      <c r="C2" s="904"/>
      <c r="D2" s="904"/>
      <c r="E2" s="904"/>
      <c r="F2" s="904"/>
      <c r="G2" s="904"/>
      <c r="H2" s="904"/>
      <c r="I2" s="904"/>
      <c r="J2" s="904"/>
      <c r="K2" s="904"/>
      <c r="L2" s="904"/>
      <c r="M2" s="904"/>
      <c r="N2" s="904"/>
      <c r="O2" s="904"/>
      <c r="P2" s="904"/>
      <c r="Q2" s="904"/>
      <c r="R2" s="904"/>
      <c r="S2" s="904"/>
      <c r="T2" s="904"/>
      <c r="U2" s="904"/>
    </row>
    <row r="3" spans="1:25" ht="4.5" customHeight="1" x14ac:dyDescent="0.25">
      <c r="A3" s="905"/>
      <c r="B3" s="905"/>
      <c r="C3" s="905"/>
      <c r="D3" s="905"/>
      <c r="E3" s="905"/>
      <c r="F3" s="905"/>
      <c r="G3" s="905"/>
      <c r="H3" s="905"/>
      <c r="I3" s="905"/>
      <c r="J3" s="905"/>
      <c r="K3" s="905"/>
      <c r="L3" s="905"/>
      <c r="M3" s="905"/>
      <c r="N3" s="905"/>
      <c r="O3" s="905"/>
      <c r="P3" s="905"/>
      <c r="Q3" s="905"/>
      <c r="R3" s="905"/>
      <c r="S3" s="905"/>
      <c r="T3" s="905"/>
      <c r="U3" s="905"/>
    </row>
    <row r="4" spans="1:25" ht="6.75" customHeight="1" thickBot="1" x14ac:dyDescent="0.3">
      <c r="A4" s="342"/>
      <c r="B4" s="342"/>
      <c r="C4" s="342"/>
      <c r="D4" s="342"/>
      <c r="E4" s="342"/>
      <c r="F4" s="342"/>
      <c r="G4" s="342"/>
      <c r="H4" s="342"/>
      <c r="I4" s="342"/>
      <c r="J4" s="342"/>
      <c r="K4" s="342"/>
      <c r="L4" s="342"/>
      <c r="M4" s="342"/>
      <c r="N4" s="342"/>
      <c r="O4" s="342"/>
      <c r="P4" s="342"/>
      <c r="Q4" s="342"/>
      <c r="R4" s="342"/>
      <c r="S4" s="342"/>
      <c r="T4" s="342"/>
      <c r="U4" s="342"/>
    </row>
    <row r="5" spans="1:25" s="37" customFormat="1" ht="18.75" customHeight="1" x14ac:dyDescent="0.25">
      <c r="A5" s="378"/>
      <c r="B5" s="379" t="s">
        <v>75</v>
      </c>
      <c r="C5" s="380" t="b">
        <v>0</v>
      </c>
      <c r="D5" s="381" t="s">
        <v>594</v>
      </c>
      <c r="E5" s="382"/>
      <c r="F5" s="383"/>
      <c r="G5" s="382"/>
      <c r="H5" s="384" t="s">
        <v>76</v>
      </c>
      <c r="I5" s="385" t="b">
        <v>0</v>
      </c>
      <c r="J5" s="386" t="s">
        <v>595</v>
      </c>
      <c r="K5" s="387"/>
      <c r="L5" s="388"/>
      <c r="M5" s="389"/>
      <c r="N5" s="384" t="s">
        <v>55</v>
      </c>
      <c r="O5" s="385" t="b">
        <v>0</v>
      </c>
      <c r="P5" s="386" t="s">
        <v>597</v>
      </c>
      <c r="Q5" s="387"/>
      <c r="R5" s="387"/>
      <c r="S5" s="387"/>
      <c r="T5" s="390"/>
      <c r="U5" s="391"/>
      <c r="V5" s="42"/>
      <c r="W5" s="42"/>
      <c r="X5" s="36"/>
      <c r="Y5" s="36"/>
    </row>
    <row r="6" spans="1:25" s="37" customFormat="1" ht="24" customHeight="1" thickBot="1" x14ac:dyDescent="0.3">
      <c r="A6" s="392"/>
      <c r="B6" s="393"/>
      <c r="C6" s="393"/>
      <c r="D6" s="393"/>
      <c r="E6" s="393"/>
      <c r="F6" s="394"/>
      <c r="G6" s="100"/>
      <c r="H6" s="395" t="s">
        <v>596</v>
      </c>
      <c r="I6" s="393"/>
      <c r="J6" s="396"/>
      <c r="K6" s="393"/>
      <c r="L6" s="394"/>
      <c r="M6" s="397"/>
      <c r="N6" s="805" t="s">
        <v>598</v>
      </c>
      <c r="O6" s="805"/>
      <c r="P6" s="805"/>
      <c r="Q6" s="805"/>
      <c r="R6" s="805"/>
      <c r="S6" s="805"/>
      <c r="T6" s="805"/>
      <c r="U6" s="965"/>
      <c r="V6" s="42"/>
      <c r="W6" s="42"/>
      <c r="X6" s="36"/>
      <c r="Y6" s="36"/>
    </row>
    <row r="7" spans="1:25" s="37" customFormat="1" ht="14.25" customHeight="1" x14ac:dyDescent="0.25">
      <c r="A7" s="51"/>
      <c r="B7" s="51"/>
      <c r="C7" s="51"/>
      <c r="D7" s="51"/>
      <c r="E7" s="51"/>
      <c r="F7" s="51"/>
      <c r="G7" s="51"/>
      <c r="H7" s="51"/>
      <c r="I7" s="51"/>
      <c r="J7" s="51"/>
      <c r="K7" s="51"/>
      <c r="L7" s="51"/>
      <c r="M7" s="51"/>
      <c r="N7" s="51"/>
      <c r="O7" s="51"/>
      <c r="P7" s="51"/>
      <c r="Q7" s="51"/>
      <c r="R7" s="51"/>
      <c r="S7" s="51"/>
      <c r="T7" s="51"/>
      <c r="U7" s="51"/>
      <c r="V7" s="42"/>
      <c r="W7" s="42"/>
      <c r="X7" s="36"/>
      <c r="Y7" s="36"/>
    </row>
    <row r="8" spans="1:25" s="37" customFormat="1" ht="21.75" customHeight="1" x14ac:dyDescent="0.25">
      <c r="A8" s="283" t="s">
        <v>584</v>
      </c>
      <c r="B8" s="51"/>
      <c r="C8" s="51"/>
      <c r="D8" s="51"/>
      <c r="E8" s="51"/>
      <c r="F8" s="51"/>
      <c r="G8" s="51"/>
      <c r="H8" s="51"/>
      <c r="I8" s="51"/>
      <c r="J8" s="51"/>
      <c r="K8" s="51"/>
      <c r="L8" s="51"/>
      <c r="M8" s="51"/>
      <c r="N8" s="51"/>
      <c r="O8" s="51"/>
      <c r="P8" s="51"/>
      <c r="Q8" s="51"/>
      <c r="R8" s="51"/>
      <c r="S8" s="51"/>
      <c r="T8" s="51"/>
      <c r="U8" s="51"/>
      <c r="V8" s="42"/>
      <c r="W8" s="42"/>
      <c r="X8" s="36"/>
      <c r="Y8" s="36"/>
    </row>
    <row r="9" spans="1:25" s="37" customFormat="1" ht="5.25" customHeight="1" x14ac:dyDescent="0.25">
      <c r="A9" s="970"/>
      <c r="B9" s="970"/>
      <c r="C9" s="970"/>
      <c r="D9" s="970"/>
      <c r="E9" s="970"/>
      <c r="F9" s="970"/>
      <c r="G9" s="970"/>
      <c r="H9" s="970"/>
      <c r="I9" s="970"/>
      <c r="J9" s="970"/>
      <c r="K9" s="970"/>
      <c r="L9" s="970"/>
      <c r="M9" s="970"/>
      <c r="N9" s="970"/>
      <c r="O9" s="970"/>
      <c r="P9" s="970"/>
      <c r="Q9" s="970"/>
      <c r="R9" s="970"/>
      <c r="S9" s="970"/>
      <c r="T9" s="970"/>
      <c r="U9" s="970"/>
      <c r="V9" s="42"/>
      <c r="W9" s="42"/>
      <c r="X9" s="36"/>
      <c r="Y9" s="36"/>
    </row>
    <row r="10" spans="1:25" s="37" customFormat="1" ht="4.5" customHeight="1" x14ac:dyDescent="0.25">
      <c r="A10" s="971"/>
      <c r="B10" s="971"/>
      <c r="C10" s="971"/>
      <c r="D10" s="971"/>
      <c r="E10" s="971"/>
      <c r="F10" s="971"/>
      <c r="G10" s="971"/>
      <c r="H10" s="971"/>
      <c r="I10" s="971"/>
      <c r="J10" s="971"/>
      <c r="K10" s="971"/>
      <c r="L10" s="971"/>
      <c r="M10" s="971"/>
      <c r="N10" s="971"/>
      <c r="O10" s="971"/>
      <c r="P10" s="971"/>
      <c r="Q10" s="971"/>
      <c r="R10" s="971"/>
      <c r="S10" s="971"/>
      <c r="T10" s="971"/>
      <c r="U10" s="971"/>
      <c r="V10" s="42"/>
      <c r="W10" s="42"/>
      <c r="X10" s="36"/>
      <c r="Y10" s="36"/>
    </row>
    <row r="11" spans="1:25" s="37" customFormat="1" ht="3.75" customHeight="1" x14ac:dyDescent="0.25">
      <c r="A11" s="271"/>
      <c r="B11" s="51"/>
      <c r="C11" s="51"/>
      <c r="D11" s="51"/>
      <c r="E11" s="51"/>
      <c r="F11" s="51"/>
      <c r="G11" s="51"/>
      <c r="H11" s="51"/>
      <c r="I11" s="51"/>
      <c r="J11" s="51"/>
      <c r="K11" s="51"/>
      <c r="L11" s="51"/>
      <c r="M11" s="51"/>
      <c r="N11" s="51"/>
      <c r="O11" s="51"/>
      <c r="P11" s="51"/>
      <c r="Q11" s="51"/>
      <c r="R11" s="51"/>
      <c r="S11" s="51"/>
      <c r="T11" s="51"/>
      <c r="U11" s="51"/>
      <c r="V11" s="42"/>
      <c r="W11" s="42"/>
      <c r="X11" s="36"/>
      <c r="Y11" s="36"/>
    </row>
    <row r="12" spans="1:25" s="37" customFormat="1" ht="18" customHeight="1" x14ac:dyDescent="0.25">
      <c r="A12" s="768" t="s">
        <v>717</v>
      </c>
      <c r="B12" s="768"/>
      <c r="C12" s="768"/>
      <c r="D12" s="768"/>
      <c r="E12" s="768"/>
      <c r="F12" s="768"/>
      <c r="G12" s="768"/>
      <c r="H12" s="768"/>
      <c r="I12" s="768"/>
      <c r="J12" s="768"/>
      <c r="K12" s="768"/>
      <c r="L12" s="768"/>
      <c r="M12" s="768"/>
      <c r="N12" s="768"/>
      <c r="O12" s="768"/>
      <c r="P12" s="768"/>
      <c r="Q12" s="768"/>
      <c r="R12" s="768"/>
      <c r="S12" s="768"/>
      <c r="T12" s="768"/>
      <c r="U12" s="768"/>
      <c r="V12" s="42"/>
      <c r="W12" s="42"/>
      <c r="X12" s="36"/>
      <c r="Y12" s="36"/>
    </row>
    <row r="13" spans="1:25" ht="17.25" customHeight="1" x14ac:dyDescent="0.25">
      <c r="A13" s="768" t="s">
        <v>585</v>
      </c>
      <c r="B13" s="768"/>
      <c r="C13" s="768"/>
      <c r="D13" s="768"/>
      <c r="E13" s="768"/>
      <c r="F13" s="768"/>
      <c r="G13" s="768"/>
      <c r="H13" s="768"/>
      <c r="I13" s="768"/>
      <c r="J13" s="768"/>
      <c r="K13" s="768"/>
      <c r="L13" s="768"/>
      <c r="M13" s="768"/>
      <c r="N13" s="768"/>
      <c r="O13" s="768"/>
      <c r="P13" s="768"/>
      <c r="Q13" s="768"/>
      <c r="R13" s="768"/>
      <c r="S13" s="768"/>
      <c r="T13" s="768"/>
      <c r="U13" s="768"/>
    </row>
    <row r="14" spans="1:25" ht="6" customHeight="1" thickBot="1" x14ac:dyDescent="0.3">
      <c r="A14" s="81"/>
      <c r="B14" s="81"/>
      <c r="C14" s="81"/>
      <c r="D14" s="81"/>
      <c r="E14" s="81"/>
      <c r="F14" s="81"/>
      <c r="G14" s="81"/>
      <c r="H14" s="81"/>
      <c r="I14" s="81"/>
      <c r="J14" s="81"/>
      <c r="K14" s="81"/>
      <c r="L14" s="81"/>
      <c r="M14" s="81"/>
      <c r="N14" s="81"/>
      <c r="O14" s="81"/>
      <c r="P14" s="81"/>
      <c r="Q14" s="81"/>
      <c r="R14" s="81"/>
      <c r="S14" s="81"/>
      <c r="T14" s="81"/>
      <c r="U14" s="81"/>
    </row>
    <row r="15" spans="1:25" x14ac:dyDescent="0.25">
      <c r="A15" s="753" t="s">
        <v>217</v>
      </c>
      <c r="B15" s="754"/>
      <c r="C15" s="754"/>
      <c r="D15" s="754"/>
      <c r="E15" s="754"/>
      <c r="F15" s="754"/>
      <c r="G15" s="398"/>
      <c r="H15" s="972"/>
      <c r="I15" s="972"/>
      <c r="J15" s="972"/>
      <c r="K15" s="972"/>
      <c r="L15" s="972"/>
      <c r="M15" s="972"/>
      <c r="N15" s="972"/>
      <c r="O15" s="972"/>
      <c r="P15" s="972"/>
      <c r="Q15" s="972"/>
      <c r="R15" s="972"/>
      <c r="S15" s="972"/>
      <c r="T15" s="972"/>
      <c r="U15" s="973"/>
    </row>
    <row r="16" spans="1:25" x14ac:dyDescent="0.25">
      <c r="A16" s="974" t="s">
        <v>218</v>
      </c>
      <c r="B16" s="975"/>
      <c r="C16" s="975"/>
      <c r="D16" s="975"/>
      <c r="E16" s="975"/>
      <c r="F16" s="975"/>
      <c r="G16" s="247"/>
      <c r="H16" s="839"/>
      <c r="I16" s="839"/>
      <c r="J16" s="839"/>
      <c r="K16" s="839"/>
      <c r="L16" s="839"/>
      <c r="M16" s="839"/>
      <c r="N16" s="839"/>
      <c r="O16" s="839"/>
      <c r="P16" s="839"/>
      <c r="Q16" s="839"/>
      <c r="R16" s="839"/>
      <c r="S16" s="839"/>
      <c r="T16" s="839"/>
      <c r="U16" s="840"/>
    </row>
    <row r="17" spans="1:21" ht="18.75" customHeight="1" x14ac:dyDescent="0.25">
      <c r="A17" s="98" t="s">
        <v>18</v>
      </c>
      <c r="B17" s="251"/>
      <c r="C17" s="238" t="s">
        <v>586</v>
      </c>
      <c r="D17" s="33"/>
      <c r="E17" s="33"/>
      <c r="F17" s="33"/>
      <c r="G17" s="33"/>
      <c r="H17" s="33"/>
      <c r="I17" s="33"/>
      <c r="J17" s="33"/>
      <c r="K17" s="33"/>
      <c r="L17" s="33"/>
      <c r="M17" s="33"/>
      <c r="N17" s="33"/>
      <c r="O17" s="276"/>
      <c r="P17" s="91" t="s">
        <v>168</v>
      </c>
      <c r="Q17" s="177" t="b">
        <v>0</v>
      </c>
      <c r="R17" s="91" t="s">
        <v>169</v>
      </c>
      <c r="S17" s="102" t="b">
        <v>0</v>
      </c>
      <c r="T17" s="169" t="s">
        <v>55</v>
      </c>
      <c r="U17" s="178" t="b">
        <v>0</v>
      </c>
    </row>
    <row r="18" spans="1:21" ht="18.75" customHeight="1" x14ac:dyDescent="0.25">
      <c r="A18" s="98" t="s">
        <v>10</v>
      </c>
      <c r="B18" s="251"/>
      <c r="C18" s="238" t="s">
        <v>587</v>
      </c>
      <c r="D18" s="238"/>
      <c r="E18" s="238"/>
      <c r="F18" s="238"/>
      <c r="G18" s="238"/>
      <c r="H18" s="238"/>
      <c r="I18" s="238"/>
      <c r="J18" s="238"/>
      <c r="K18" s="238"/>
      <c r="L18" s="238"/>
      <c r="M18" s="238"/>
      <c r="N18" s="238"/>
      <c r="O18" s="244"/>
      <c r="P18" s="91" t="s">
        <v>168</v>
      </c>
      <c r="Q18" s="177" t="b">
        <v>0</v>
      </c>
      <c r="R18" s="91" t="s">
        <v>169</v>
      </c>
      <c r="S18" s="102" t="b">
        <v>0</v>
      </c>
      <c r="T18" s="169" t="s">
        <v>55</v>
      </c>
      <c r="U18" s="178" t="b">
        <v>0</v>
      </c>
    </row>
    <row r="19" spans="1:21" ht="18.75" customHeight="1" x14ac:dyDescent="0.25">
      <c r="A19" s="98" t="s">
        <v>19</v>
      </c>
      <c r="B19" s="250"/>
      <c r="C19" s="238" t="s">
        <v>98</v>
      </c>
      <c r="D19" s="26"/>
      <c r="E19" s="26"/>
      <c r="F19" s="26"/>
      <c r="G19" s="26"/>
      <c r="H19" s="26"/>
      <c r="I19" s="26"/>
      <c r="J19" s="26"/>
      <c r="K19" s="26"/>
      <c r="L19" s="26"/>
      <c r="M19" s="26"/>
      <c r="N19" s="26"/>
      <c r="O19" s="218"/>
      <c r="P19" s="91" t="s">
        <v>168</v>
      </c>
      <c r="Q19" s="177" t="b">
        <v>0</v>
      </c>
      <c r="R19" s="91" t="s">
        <v>169</v>
      </c>
      <c r="S19" s="102" t="b">
        <v>0</v>
      </c>
      <c r="T19" s="169" t="s">
        <v>55</v>
      </c>
      <c r="U19" s="178" t="b">
        <v>0</v>
      </c>
    </row>
    <row r="20" spans="1:21" ht="18.75" customHeight="1" x14ac:dyDescent="0.25">
      <c r="A20" s="98" t="s">
        <v>20</v>
      </c>
      <c r="B20" s="251"/>
      <c r="C20" s="238" t="s">
        <v>96</v>
      </c>
      <c r="D20" s="26"/>
      <c r="E20" s="26"/>
      <c r="F20" s="26"/>
      <c r="G20" s="26"/>
      <c r="H20" s="26"/>
      <c r="I20" s="26"/>
      <c r="J20" s="26"/>
      <c r="K20" s="26"/>
      <c r="L20" s="26"/>
      <c r="M20" s="26"/>
      <c r="N20" s="26"/>
      <c r="O20" s="267"/>
      <c r="P20" s="91" t="s">
        <v>168</v>
      </c>
      <c r="Q20" s="177" t="b">
        <v>0</v>
      </c>
      <c r="R20" s="91" t="s">
        <v>169</v>
      </c>
      <c r="S20" s="102" t="b">
        <v>0</v>
      </c>
      <c r="T20" s="169" t="s">
        <v>55</v>
      </c>
      <c r="U20" s="178" t="b">
        <v>0</v>
      </c>
    </row>
    <row r="21" spans="1:21" ht="18.75" customHeight="1" x14ac:dyDescent="0.25">
      <c r="A21" s="98" t="s">
        <v>21</v>
      </c>
      <c r="B21" s="251"/>
      <c r="C21" s="238" t="s">
        <v>97</v>
      </c>
      <c r="D21" s="26"/>
      <c r="E21" s="26"/>
      <c r="F21" s="26"/>
      <c r="G21" s="26"/>
      <c r="H21" s="26"/>
      <c r="I21" s="26"/>
      <c r="J21" s="26"/>
      <c r="K21" s="26"/>
      <c r="L21" s="26"/>
      <c r="M21" s="26"/>
      <c r="N21" s="26"/>
      <c r="O21" s="267"/>
      <c r="P21" s="91" t="s">
        <v>168</v>
      </c>
      <c r="Q21" s="177" t="b">
        <v>0</v>
      </c>
      <c r="R21" s="91" t="s">
        <v>169</v>
      </c>
      <c r="S21" s="102" t="b">
        <v>0</v>
      </c>
      <c r="T21" s="169" t="s">
        <v>55</v>
      </c>
      <c r="U21" s="178" t="b">
        <v>0</v>
      </c>
    </row>
    <row r="22" spans="1:21" ht="15" customHeight="1" x14ac:dyDescent="0.25">
      <c r="A22" s="740" t="s">
        <v>22</v>
      </c>
      <c r="B22" s="260"/>
      <c r="C22" s="982" t="s">
        <v>588</v>
      </c>
      <c r="D22" s="982"/>
      <c r="E22" s="982"/>
      <c r="F22" s="982"/>
      <c r="G22" s="982"/>
      <c r="H22" s="982"/>
      <c r="I22" s="982"/>
      <c r="J22" s="982"/>
      <c r="K22" s="982"/>
      <c r="L22" s="982"/>
      <c r="M22" s="982"/>
      <c r="N22" s="982"/>
      <c r="O22" s="237"/>
      <c r="P22" s="25" t="s">
        <v>0</v>
      </c>
      <c r="Q22" s="966"/>
      <c r="R22" s="966"/>
      <c r="S22" s="966"/>
      <c r="T22" s="966"/>
      <c r="U22" s="976"/>
    </row>
    <row r="23" spans="1:21" ht="15" customHeight="1" x14ac:dyDescent="0.25">
      <c r="A23" s="769"/>
      <c r="B23" s="252"/>
      <c r="C23" s="983"/>
      <c r="D23" s="983"/>
      <c r="E23" s="983"/>
      <c r="F23" s="983"/>
      <c r="G23" s="983"/>
      <c r="H23" s="983"/>
      <c r="I23" s="983"/>
      <c r="J23" s="983"/>
      <c r="K23" s="983"/>
      <c r="L23" s="983"/>
      <c r="M23" s="983"/>
      <c r="N23" s="983"/>
      <c r="O23" s="269"/>
      <c r="P23" s="25" t="s">
        <v>227</v>
      </c>
      <c r="Q23" s="966"/>
      <c r="R23" s="967"/>
      <c r="S23" s="124" t="s">
        <v>228</v>
      </c>
      <c r="T23" s="968"/>
      <c r="U23" s="969"/>
    </row>
    <row r="24" spans="1:21" ht="15" customHeight="1" x14ac:dyDescent="0.25">
      <c r="A24" s="769"/>
      <c r="B24" s="109"/>
      <c r="C24" s="982" t="s">
        <v>589</v>
      </c>
      <c r="D24" s="982"/>
      <c r="E24" s="982"/>
      <c r="F24" s="982"/>
      <c r="G24" s="982"/>
      <c r="H24" s="982"/>
      <c r="I24" s="982"/>
      <c r="J24" s="982"/>
      <c r="K24" s="982"/>
      <c r="L24" s="982"/>
      <c r="M24" s="982"/>
      <c r="N24" s="982"/>
      <c r="O24" s="237"/>
      <c r="P24" s="25" t="s">
        <v>0</v>
      </c>
      <c r="Q24" s="966"/>
      <c r="R24" s="966"/>
      <c r="S24" s="966"/>
      <c r="T24" s="966"/>
      <c r="U24" s="976"/>
    </row>
    <row r="25" spans="1:21" ht="15" customHeight="1" x14ac:dyDescent="0.25">
      <c r="A25" s="741"/>
      <c r="B25" s="266"/>
      <c r="C25" s="983"/>
      <c r="D25" s="983"/>
      <c r="E25" s="983"/>
      <c r="F25" s="983"/>
      <c r="G25" s="983"/>
      <c r="H25" s="983"/>
      <c r="I25" s="983"/>
      <c r="J25" s="983"/>
      <c r="K25" s="983"/>
      <c r="L25" s="983"/>
      <c r="M25" s="983"/>
      <c r="N25" s="983"/>
      <c r="O25" s="269"/>
      <c r="P25" s="25" t="s">
        <v>227</v>
      </c>
      <c r="Q25" s="966"/>
      <c r="R25" s="967"/>
      <c r="S25" s="124" t="s">
        <v>228</v>
      </c>
      <c r="T25" s="968"/>
      <c r="U25" s="969"/>
    </row>
    <row r="26" spans="1:21" ht="18.75" customHeight="1" x14ac:dyDescent="0.25">
      <c r="A26" s="115" t="s">
        <v>47</v>
      </c>
      <c r="B26" s="250"/>
      <c r="C26" s="238" t="s">
        <v>590</v>
      </c>
      <c r="D26" s="215"/>
      <c r="E26" s="268"/>
      <c r="F26" s="268"/>
      <c r="G26" s="268"/>
      <c r="H26" s="268"/>
      <c r="I26" s="268"/>
      <c r="J26" s="268"/>
      <c r="K26" s="25"/>
      <c r="L26" s="26"/>
      <c r="M26" s="26"/>
      <c r="N26" s="26"/>
      <c r="O26" s="218"/>
      <c r="P26" s="91" t="s">
        <v>168</v>
      </c>
      <c r="Q26" s="177" t="b">
        <v>0</v>
      </c>
      <c r="R26" s="91" t="s">
        <v>169</v>
      </c>
      <c r="S26" s="102" t="b">
        <v>0</v>
      </c>
      <c r="T26" s="169" t="s">
        <v>55</v>
      </c>
      <c r="U26" s="178" t="b">
        <v>0</v>
      </c>
    </row>
    <row r="27" spans="1:21" ht="18.75" customHeight="1" x14ac:dyDescent="0.25">
      <c r="A27" s="98" t="s">
        <v>11</v>
      </c>
      <c r="B27" s="251"/>
      <c r="C27" s="238" t="s">
        <v>591</v>
      </c>
      <c r="D27" s="215"/>
      <c r="E27" s="268"/>
      <c r="F27" s="268"/>
      <c r="G27" s="268"/>
      <c r="H27" s="268"/>
      <c r="I27" s="25"/>
      <c r="J27" s="25"/>
      <c r="K27" s="26"/>
      <c r="L27" s="26"/>
      <c r="M27" s="26"/>
      <c r="N27" s="26"/>
      <c r="O27" s="218"/>
      <c r="P27" s="91" t="s">
        <v>168</v>
      </c>
      <c r="Q27" s="177" t="b">
        <v>0</v>
      </c>
      <c r="R27" s="91" t="s">
        <v>169</v>
      </c>
      <c r="S27" s="102" t="b">
        <v>0</v>
      </c>
      <c r="T27" s="169" t="s">
        <v>55</v>
      </c>
      <c r="U27" s="178" t="b">
        <v>0</v>
      </c>
    </row>
    <row r="28" spans="1:21" ht="18.75" customHeight="1" x14ac:dyDescent="0.25">
      <c r="A28" s="98" t="s">
        <v>48</v>
      </c>
      <c r="B28" s="251"/>
      <c r="C28" s="238" t="s">
        <v>592</v>
      </c>
      <c r="D28" s="215"/>
      <c r="E28" s="268"/>
      <c r="F28" s="268"/>
      <c r="G28" s="25"/>
      <c r="H28" s="25"/>
      <c r="I28" s="26"/>
      <c r="J28" s="26"/>
      <c r="K28" s="26"/>
      <c r="L28" s="26"/>
      <c r="M28" s="26"/>
      <c r="N28" s="26"/>
      <c r="O28" s="218"/>
      <c r="P28" s="91" t="s">
        <v>168</v>
      </c>
      <c r="Q28" s="177" t="b">
        <v>0</v>
      </c>
      <c r="R28" s="91" t="s">
        <v>169</v>
      </c>
      <c r="S28" s="102" t="b">
        <v>0</v>
      </c>
      <c r="T28" s="169" t="s">
        <v>55</v>
      </c>
      <c r="U28" s="178" t="b">
        <v>0</v>
      </c>
    </row>
    <row r="29" spans="1:21" ht="18.75" customHeight="1" thickBot="1" x14ac:dyDescent="0.3">
      <c r="A29" s="121" t="s">
        <v>49</v>
      </c>
      <c r="B29" s="399"/>
      <c r="C29" s="400" t="s">
        <v>593</v>
      </c>
      <c r="D29" s="401"/>
      <c r="E29" s="402"/>
      <c r="F29" s="402"/>
      <c r="G29" s="402"/>
      <c r="H29" s="402"/>
      <c r="I29" s="403"/>
      <c r="J29" s="403"/>
      <c r="K29" s="110"/>
      <c r="L29" s="110"/>
      <c r="M29" s="110"/>
      <c r="N29" s="110"/>
      <c r="O29" s="110"/>
      <c r="P29" s="100" t="s">
        <v>168</v>
      </c>
      <c r="Q29" s="179" t="b">
        <v>0</v>
      </c>
      <c r="R29" s="100" t="s">
        <v>169</v>
      </c>
      <c r="S29" s="119" t="b">
        <v>0</v>
      </c>
      <c r="T29" s="167" t="s">
        <v>55</v>
      </c>
      <c r="U29" s="180" t="b">
        <v>0</v>
      </c>
    </row>
    <row r="30" spans="1:21" ht="27.95" customHeight="1" x14ac:dyDescent="0.25">
      <c r="A30" s="109"/>
      <c r="B30" s="109"/>
      <c r="C30" s="109"/>
      <c r="D30" s="748"/>
      <c r="E30" s="748"/>
      <c r="F30" s="748"/>
      <c r="G30" s="748"/>
      <c r="H30" s="748"/>
      <c r="I30" s="748"/>
      <c r="J30" s="748"/>
      <c r="K30" s="748"/>
      <c r="L30" s="748"/>
      <c r="M30" s="748"/>
      <c r="N30" s="748"/>
      <c r="O30" s="85"/>
      <c r="P30" s="94"/>
      <c r="Q30" s="254"/>
      <c r="R30" s="94"/>
      <c r="S30" s="263"/>
      <c r="T30" s="52"/>
      <c r="U30" s="257"/>
    </row>
    <row r="31" spans="1:21" ht="27.95" customHeight="1" x14ac:dyDescent="0.25">
      <c r="A31" s="109"/>
      <c r="B31" s="109"/>
      <c r="C31" s="109"/>
      <c r="D31" s="748"/>
      <c r="E31" s="748"/>
      <c r="F31" s="748"/>
      <c r="G31" s="748"/>
      <c r="H31" s="748"/>
      <c r="I31" s="748"/>
      <c r="J31" s="748"/>
      <c r="K31" s="748"/>
      <c r="L31" s="748"/>
      <c r="M31" s="748"/>
      <c r="N31" s="748"/>
      <c r="O31" s="85"/>
      <c r="P31" s="94"/>
      <c r="Q31" s="254"/>
      <c r="R31" s="94"/>
      <c r="S31" s="263"/>
      <c r="T31" s="52"/>
      <c r="U31" s="257"/>
    </row>
    <row r="32" spans="1:21" ht="14.1" customHeight="1" x14ac:dyDescent="0.25">
      <c r="A32" s="109"/>
      <c r="B32" s="109"/>
      <c r="C32" s="109"/>
      <c r="D32" s="748"/>
      <c r="E32" s="748"/>
      <c r="F32" s="748"/>
      <c r="G32" s="748"/>
      <c r="H32" s="748"/>
      <c r="I32" s="748"/>
      <c r="J32" s="748"/>
      <c r="K32" s="748"/>
      <c r="L32" s="748"/>
      <c r="M32" s="748"/>
      <c r="N32" s="748"/>
      <c r="O32" s="85"/>
      <c r="P32" s="94"/>
      <c r="Q32" s="254"/>
      <c r="R32" s="94"/>
      <c r="S32" s="263"/>
      <c r="T32" s="52"/>
      <c r="U32" s="257"/>
    </row>
    <row r="33" spans="1:25" ht="27.95" customHeight="1" x14ac:dyDescent="0.25">
      <c r="A33" s="109"/>
      <c r="B33" s="109"/>
      <c r="C33" s="109"/>
      <c r="D33" s="748"/>
      <c r="E33" s="748"/>
      <c r="F33" s="748"/>
      <c r="G33" s="748"/>
      <c r="H33" s="748"/>
      <c r="I33" s="748"/>
      <c r="J33" s="748"/>
      <c r="K33" s="748"/>
      <c r="L33" s="748"/>
      <c r="M33" s="748"/>
      <c r="N33" s="748"/>
      <c r="O33" s="85"/>
      <c r="P33" s="94"/>
      <c r="Q33" s="254"/>
      <c r="R33" s="94"/>
      <c r="S33" s="263"/>
      <c r="T33" s="52"/>
      <c r="U33" s="257"/>
    </row>
    <row r="34" spans="1:25" ht="39.75" customHeight="1" x14ac:dyDescent="0.25">
      <c r="A34" s="109"/>
      <c r="B34" s="109"/>
      <c r="C34" s="109"/>
      <c r="D34" s="748"/>
      <c r="E34" s="748"/>
      <c r="F34" s="748"/>
      <c r="G34" s="748"/>
      <c r="H34" s="748"/>
      <c r="I34" s="748"/>
      <c r="J34" s="748"/>
      <c r="K34" s="748"/>
      <c r="L34" s="748"/>
      <c r="M34" s="748"/>
      <c r="N34" s="748"/>
      <c r="O34" s="85"/>
      <c r="P34" s="94"/>
      <c r="Q34" s="254"/>
      <c r="R34" s="94"/>
      <c r="S34" s="263"/>
      <c r="T34" s="52"/>
      <c r="U34" s="257"/>
    </row>
    <row r="35" spans="1:25" ht="27.95" customHeight="1" x14ac:dyDescent="0.25">
      <c r="A35" s="109"/>
      <c r="B35" s="109"/>
      <c r="C35" s="109"/>
      <c r="D35" s="748"/>
      <c r="E35" s="748"/>
      <c r="F35" s="748"/>
      <c r="G35" s="748"/>
      <c r="H35" s="748"/>
      <c r="I35" s="748"/>
      <c r="J35" s="748"/>
      <c r="K35" s="748"/>
      <c r="L35" s="748"/>
      <c r="M35" s="748"/>
      <c r="N35" s="748"/>
      <c r="O35" s="85"/>
      <c r="P35" s="94"/>
      <c r="Q35" s="254"/>
      <c r="R35" s="94"/>
      <c r="S35" s="263"/>
      <c r="T35" s="52"/>
      <c r="U35" s="257"/>
    </row>
    <row r="36" spans="1:25" ht="13.5" customHeight="1" x14ac:dyDescent="0.25">
      <c r="A36" s="109"/>
      <c r="B36" s="109"/>
      <c r="C36" s="109"/>
      <c r="D36" s="748"/>
      <c r="E36" s="748"/>
      <c r="F36" s="748"/>
      <c r="G36" s="748"/>
      <c r="H36" s="748"/>
      <c r="I36" s="748"/>
      <c r="J36" s="748"/>
      <c r="K36" s="748"/>
      <c r="L36" s="748"/>
      <c r="M36" s="748"/>
      <c r="N36" s="748"/>
      <c r="O36" s="85"/>
      <c r="P36" s="94"/>
      <c r="Q36" s="254"/>
      <c r="R36" s="94"/>
      <c r="S36" s="263"/>
      <c r="T36" s="52"/>
      <c r="U36" s="257"/>
    </row>
    <row r="37" spans="1:25" ht="21.75" customHeight="1" x14ac:dyDescent="0.25">
      <c r="A37" s="109"/>
      <c r="B37" s="109"/>
      <c r="C37" s="109"/>
      <c r="D37" s="101"/>
      <c r="E37" s="101"/>
      <c r="F37" s="101"/>
      <c r="G37" s="101"/>
      <c r="H37" s="101"/>
      <c r="I37" s="101"/>
      <c r="J37" s="101"/>
      <c r="K37" s="101"/>
      <c r="L37" s="101"/>
      <c r="M37" s="101"/>
      <c r="N37" s="101"/>
      <c r="O37" s="101"/>
    </row>
    <row r="38" spans="1:25" ht="15.75" customHeight="1" x14ac:dyDescent="0.25">
      <c r="A38" s="659"/>
      <c r="B38" s="659"/>
      <c r="C38" s="659"/>
      <c r="D38" s="659"/>
      <c r="E38" s="659"/>
      <c r="F38" s="659"/>
      <c r="G38" s="659"/>
      <c r="H38" s="659"/>
      <c r="I38" s="659"/>
      <c r="J38" s="659"/>
      <c r="K38" s="659"/>
      <c r="L38" s="659"/>
      <c r="M38" s="659"/>
      <c r="N38" s="659"/>
      <c r="O38" s="659"/>
      <c r="P38" s="659"/>
      <c r="Q38" s="659"/>
      <c r="R38" s="659"/>
      <c r="S38" s="659"/>
      <c r="T38" s="659"/>
      <c r="U38" s="659"/>
    </row>
    <row r="39" spans="1:25" s="37" customFormat="1" ht="3.75" customHeight="1" x14ac:dyDescent="0.25">
      <c r="A39" s="935"/>
      <c r="B39" s="935"/>
      <c r="C39" s="935"/>
      <c r="D39" s="935"/>
      <c r="E39" s="935"/>
      <c r="F39" s="935"/>
      <c r="G39" s="935"/>
      <c r="H39" s="935"/>
      <c r="I39" s="935"/>
      <c r="J39" s="935"/>
      <c r="K39" s="935"/>
      <c r="L39" s="935"/>
      <c r="M39" s="935"/>
      <c r="N39" s="935"/>
      <c r="O39" s="935"/>
      <c r="P39" s="935"/>
      <c r="Q39" s="935"/>
      <c r="R39" s="935"/>
      <c r="S39" s="935"/>
      <c r="T39" s="935"/>
      <c r="U39" s="935"/>
      <c r="V39" s="42"/>
      <c r="W39" s="42"/>
      <c r="X39" s="36"/>
      <c r="Y39" s="36"/>
    </row>
    <row r="40" spans="1:25" s="37" customFormat="1" ht="2.25" customHeight="1" x14ac:dyDescent="0.25">
      <c r="A40" s="662"/>
      <c r="B40" s="662"/>
      <c r="C40" s="662"/>
      <c r="D40" s="662"/>
      <c r="E40" s="662"/>
      <c r="F40" s="662"/>
      <c r="G40" s="662"/>
      <c r="H40" s="662"/>
      <c r="I40" s="662"/>
      <c r="J40" s="662"/>
      <c r="K40" s="662"/>
      <c r="L40" s="662"/>
      <c r="M40" s="662"/>
      <c r="N40" s="662"/>
      <c r="O40" s="662"/>
      <c r="P40" s="662"/>
      <c r="Q40" s="662"/>
      <c r="R40" s="662"/>
      <c r="S40" s="662"/>
      <c r="T40" s="662"/>
      <c r="U40" s="662"/>
      <c r="V40" s="42"/>
      <c r="W40" s="42"/>
      <c r="X40" s="36"/>
      <c r="Y40" s="36"/>
    </row>
    <row r="41" spans="1:25" s="11" customFormat="1" ht="14.25" customHeight="1" x14ac:dyDescent="0.2">
      <c r="A41" s="977"/>
      <c r="B41" s="977"/>
      <c r="C41" s="977"/>
      <c r="D41" s="977"/>
      <c r="E41" s="977"/>
      <c r="F41" s="977"/>
      <c r="G41" s="977"/>
      <c r="H41" s="977"/>
      <c r="I41" s="977"/>
      <c r="J41" s="977"/>
      <c r="K41" s="977"/>
      <c r="L41" s="977"/>
      <c r="M41" s="977"/>
      <c r="N41" s="977"/>
      <c r="O41" s="977"/>
      <c r="P41" s="977"/>
      <c r="Q41" s="977"/>
      <c r="R41" s="977"/>
      <c r="S41" s="977"/>
      <c r="T41" s="977"/>
      <c r="U41" s="977"/>
    </row>
    <row r="42" spans="1:25" ht="14.25" customHeight="1" x14ac:dyDescent="0.25">
      <c r="A42" s="977"/>
      <c r="B42" s="977"/>
      <c r="C42" s="977"/>
      <c r="D42" s="977"/>
      <c r="E42" s="977"/>
      <c r="F42" s="977"/>
      <c r="G42" s="977"/>
      <c r="H42" s="977"/>
      <c r="I42" s="977"/>
      <c r="J42" s="977"/>
      <c r="K42" s="977"/>
      <c r="L42" s="977"/>
      <c r="M42" s="977"/>
      <c r="N42" s="977"/>
      <c r="O42" s="977"/>
      <c r="P42" s="977"/>
      <c r="Q42" s="977"/>
      <c r="R42" s="977"/>
      <c r="S42" s="977"/>
      <c r="T42" s="977"/>
      <c r="U42" s="977"/>
    </row>
    <row r="43" spans="1:25" ht="15" customHeight="1" x14ac:dyDescent="0.25">
      <c r="A43" s="768"/>
      <c r="B43" s="768"/>
      <c r="C43" s="768"/>
      <c r="D43" s="768"/>
      <c r="E43" s="768"/>
      <c r="F43" s="768"/>
      <c r="G43" s="81"/>
      <c r="H43" s="892"/>
      <c r="I43" s="892"/>
      <c r="J43" s="892"/>
      <c r="K43" s="892"/>
      <c r="L43" s="892"/>
      <c r="M43" s="892"/>
      <c r="N43" s="892"/>
      <c r="O43" s="892"/>
      <c r="P43" s="892"/>
      <c r="Q43" s="892"/>
      <c r="R43" s="892"/>
      <c r="S43" s="892"/>
      <c r="T43" s="892"/>
      <c r="U43" s="892"/>
    </row>
    <row r="44" spans="1:25" ht="15" customHeight="1" x14ac:dyDescent="0.25">
      <c r="A44" s="768"/>
      <c r="B44" s="768"/>
      <c r="C44" s="768"/>
      <c r="D44" s="768"/>
      <c r="E44" s="768"/>
      <c r="F44" s="768"/>
      <c r="G44" s="81"/>
      <c r="H44" s="892"/>
      <c r="I44" s="892"/>
      <c r="J44" s="892"/>
      <c r="K44" s="892"/>
      <c r="L44" s="892"/>
      <c r="M44" s="892"/>
      <c r="N44" s="892"/>
      <c r="O44" s="892"/>
      <c r="P44" s="892"/>
      <c r="Q44" s="892"/>
      <c r="R44" s="892"/>
      <c r="S44" s="892"/>
      <c r="T44" s="892"/>
      <c r="U44" s="892"/>
    </row>
    <row r="45" spans="1:25" ht="14.1" customHeight="1" x14ac:dyDescent="0.25">
      <c r="A45" s="768"/>
      <c r="B45" s="768"/>
      <c r="C45" s="768"/>
      <c r="D45" s="768"/>
      <c r="E45" s="768"/>
      <c r="F45" s="768"/>
      <c r="G45" s="768"/>
      <c r="H45" s="768"/>
      <c r="I45" s="768"/>
      <c r="J45" s="768"/>
      <c r="K45" s="768"/>
      <c r="L45" s="768"/>
      <c r="M45" s="768"/>
      <c r="N45" s="768"/>
      <c r="O45" s="768"/>
      <c r="P45" s="768"/>
      <c r="Q45" s="768"/>
      <c r="R45" s="768"/>
      <c r="S45" s="768"/>
      <c r="T45" s="768"/>
      <c r="U45" s="768"/>
    </row>
    <row r="46" spans="1:25" ht="14.1" customHeight="1" x14ac:dyDescent="0.25">
      <c r="A46" s="109"/>
      <c r="B46" s="109"/>
      <c r="C46" s="109"/>
      <c r="D46" s="748"/>
      <c r="E46" s="748"/>
      <c r="F46" s="748"/>
      <c r="G46" s="748"/>
      <c r="H46" s="748"/>
      <c r="I46" s="748"/>
      <c r="J46" s="748"/>
      <c r="K46" s="748"/>
      <c r="L46" s="748"/>
      <c r="M46" s="748"/>
      <c r="N46" s="748"/>
      <c r="O46" s="85"/>
      <c r="P46" s="94"/>
      <c r="Q46" s="254"/>
      <c r="R46" s="94"/>
      <c r="S46" s="263"/>
      <c r="T46" s="662"/>
      <c r="U46" s="662"/>
    </row>
    <row r="47" spans="1:25" ht="14.1" customHeight="1" x14ac:dyDescent="0.25">
      <c r="A47" s="109"/>
      <c r="B47" s="109"/>
      <c r="C47" s="109"/>
      <c r="D47" s="748"/>
      <c r="E47" s="748"/>
      <c r="F47" s="748"/>
      <c r="G47" s="748"/>
      <c r="H47" s="748"/>
      <c r="I47" s="748"/>
      <c r="J47" s="748"/>
      <c r="K47" s="748"/>
      <c r="L47" s="748"/>
      <c r="M47" s="748"/>
      <c r="N47" s="748"/>
      <c r="O47" s="85"/>
      <c r="P47" s="94"/>
      <c r="Q47" s="254"/>
      <c r="R47" s="94"/>
      <c r="S47" s="263"/>
      <c r="T47" s="52"/>
      <c r="U47" s="257"/>
    </row>
    <row r="48" spans="1:25" ht="14.1" customHeight="1" x14ac:dyDescent="0.25">
      <c r="A48" s="109"/>
      <c r="B48" s="109"/>
      <c r="C48" s="109"/>
      <c r="D48" s="748"/>
      <c r="E48" s="748"/>
      <c r="F48" s="748"/>
      <c r="G48" s="748"/>
      <c r="H48" s="748"/>
      <c r="I48" s="748"/>
      <c r="J48" s="748"/>
      <c r="K48" s="748"/>
      <c r="L48" s="748"/>
      <c r="M48" s="748"/>
      <c r="N48" s="748"/>
      <c r="O48" s="85"/>
      <c r="P48" s="94"/>
      <c r="Q48" s="254"/>
      <c r="R48" s="94"/>
      <c r="S48" s="263"/>
      <c r="T48" s="662"/>
      <c r="U48" s="662"/>
    </row>
    <row r="49" spans="1:25" ht="14.1" customHeight="1" x14ac:dyDescent="0.25">
      <c r="A49" s="109"/>
      <c r="B49" s="109"/>
      <c r="C49" s="109"/>
      <c r="D49" s="748"/>
      <c r="E49" s="748"/>
      <c r="F49" s="748"/>
      <c r="G49" s="748"/>
      <c r="H49" s="748"/>
      <c r="I49" s="748"/>
      <c r="J49" s="748"/>
      <c r="K49" s="748"/>
      <c r="L49" s="748"/>
      <c r="M49" s="748"/>
      <c r="N49" s="748"/>
      <c r="O49" s="85"/>
      <c r="P49" s="94"/>
      <c r="Q49" s="254"/>
      <c r="R49" s="94"/>
      <c r="S49" s="263"/>
      <c r="T49" s="52"/>
      <c r="U49" s="257"/>
    </row>
    <row r="50" spans="1:25" ht="14.1" customHeight="1" x14ac:dyDescent="0.25">
      <c r="A50" s="109"/>
      <c r="B50" s="109"/>
      <c r="C50" s="109"/>
      <c r="D50" s="748"/>
      <c r="E50" s="748"/>
      <c r="F50" s="748"/>
      <c r="G50" s="748"/>
      <c r="H50" s="748"/>
      <c r="I50" s="748"/>
      <c r="J50" s="748"/>
      <c r="K50" s="748"/>
      <c r="L50" s="748"/>
      <c r="M50" s="748"/>
      <c r="N50" s="748"/>
      <c r="O50" s="85"/>
      <c r="P50" s="94"/>
      <c r="Q50" s="254"/>
      <c r="R50" s="94"/>
      <c r="S50" s="263"/>
      <c r="T50" s="52"/>
      <c r="U50" s="257"/>
    </row>
    <row r="51" spans="1:25" ht="14.1" customHeight="1" x14ac:dyDescent="0.25">
      <c r="A51" s="109"/>
      <c r="B51" s="109"/>
      <c r="C51" s="109"/>
      <c r="D51" s="748"/>
      <c r="E51" s="748"/>
      <c r="F51" s="748"/>
      <c r="G51" s="748"/>
      <c r="H51" s="748"/>
      <c r="I51" s="748"/>
      <c r="J51" s="748"/>
      <c r="K51" s="748"/>
      <c r="L51" s="748"/>
      <c r="M51" s="748"/>
      <c r="N51" s="748"/>
      <c r="O51" s="85"/>
      <c r="P51" s="94"/>
      <c r="Q51" s="254"/>
      <c r="R51" s="94"/>
      <c r="S51" s="263"/>
      <c r="T51" s="52"/>
      <c r="U51" s="257"/>
    </row>
    <row r="52" spans="1:25" ht="14.1" customHeight="1" x14ac:dyDescent="0.25">
      <c r="A52" s="109"/>
      <c r="B52" s="109"/>
      <c r="C52" s="109"/>
      <c r="D52" s="978"/>
      <c r="E52" s="748"/>
      <c r="F52" s="748"/>
      <c r="G52" s="748"/>
      <c r="H52" s="748"/>
      <c r="I52" s="748"/>
      <c r="J52" s="748"/>
      <c r="K52" s="748"/>
      <c r="L52" s="748"/>
      <c r="M52" s="748"/>
      <c r="N52" s="748"/>
      <c r="O52" s="85"/>
      <c r="P52" s="94"/>
      <c r="Q52" s="254"/>
      <c r="R52" s="94"/>
      <c r="S52" s="263"/>
      <c r="T52" s="52"/>
      <c r="U52" s="257"/>
    </row>
    <row r="53" spans="1:25" ht="14.1" customHeight="1" x14ac:dyDescent="0.25">
      <c r="A53" s="109"/>
      <c r="B53" s="109"/>
      <c r="C53" s="109"/>
      <c r="D53" s="748"/>
      <c r="E53" s="748"/>
      <c r="F53" s="748"/>
      <c r="G53" s="748"/>
      <c r="H53" s="748"/>
      <c r="I53" s="748"/>
      <c r="J53" s="748"/>
      <c r="K53" s="748"/>
      <c r="L53" s="748"/>
      <c r="M53" s="748"/>
      <c r="N53" s="748"/>
      <c r="O53" s="85"/>
      <c r="P53" s="94"/>
      <c r="Q53" s="254"/>
      <c r="R53" s="94"/>
      <c r="S53" s="263"/>
      <c r="T53" s="52"/>
      <c r="U53" s="257"/>
    </row>
    <row r="54" spans="1:25" ht="14.1" customHeight="1" x14ac:dyDescent="0.25">
      <c r="A54" s="109"/>
      <c r="B54" s="109"/>
      <c r="C54" s="109"/>
      <c r="D54" s="748"/>
      <c r="E54" s="748"/>
      <c r="F54" s="748"/>
      <c r="G54" s="748"/>
      <c r="H54" s="748"/>
      <c r="I54" s="748"/>
      <c r="J54" s="748"/>
      <c r="K54" s="748"/>
      <c r="L54" s="748"/>
      <c r="M54" s="748"/>
      <c r="N54" s="748"/>
      <c r="O54" s="85"/>
      <c r="P54" s="94"/>
      <c r="Q54" s="254"/>
      <c r="R54" s="94"/>
      <c r="S54" s="263"/>
      <c r="T54" s="52"/>
      <c r="U54" s="257"/>
    </row>
    <row r="55" spans="1:25" ht="14.1" customHeight="1" x14ac:dyDescent="0.25">
      <c r="A55" s="980"/>
      <c r="B55" s="109"/>
      <c r="C55" s="109"/>
      <c r="D55" s="748"/>
      <c r="E55" s="748"/>
      <c r="F55" s="748"/>
      <c r="G55" s="748"/>
      <c r="H55" s="748"/>
      <c r="I55" s="748"/>
      <c r="J55" s="748"/>
      <c r="K55" s="748"/>
      <c r="L55" s="748"/>
      <c r="M55" s="748"/>
      <c r="N55" s="748"/>
      <c r="O55" s="85"/>
      <c r="P55" s="94"/>
      <c r="Q55" s="254"/>
      <c r="R55" s="94"/>
      <c r="S55" s="263"/>
      <c r="T55" s="52"/>
      <c r="U55" s="257"/>
    </row>
    <row r="56" spans="1:25" ht="14.1" customHeight="1" x14ac:dyDescent="0.25">
      <c r="A56" s="980"/>
      <c r="B56" s="109"/>
      <c r="C56" s="109"/>
      <c r="D56" s="85"/>
      <c r="E56" s="981"/>
      <c r="F56" s="981"/>
      <c r="G56" s="981"/>
      <c r="H56" s="981"/>
      <c r="I56" s="981"/>
      <c r="J56" s="981"/>
      <c r="K56" s="981"/>
      <c r="L56" s="981"/>
      <c r="M56" s="981"/>
      <c r="N56" s="981"/>
      <c r="O56" s="981"/>
      <c r="P56" s="981"/>
      <c r="Q56" s="981"/>
      <c r="R56" s="981"/>
      <c r="S56" s="981"/>
      <c r="T56" s="981"/>
      <c r="U56" s="981"/>
    </row>
    <row r="57" spans="1:25" ht="14.1" customHeight="1" x14ac:dyDescent="0.25">
      <c r="A57" s="109"/>
      <c r="B57" s="109"/>
      <c r="C57" s="109"/>
      <c r="D57" s="748"/>
      <c r="E57" s="748"/>
      <c r="F57" s="748"/>
      <c r="G57" s="748"/>
      <c r="H57" s="748"/>
      <c r="I57" s="748"/>
      <c r="J57" s="748"/>
      <c r="K57" s="748"/>
      <c r="L57" s="748"/>
      <c r="M57" s="748"/>
      <c r="N57" s="748"/>
      <c r="O57" s="85"/>
      <c r="P57" s="94"/>
      <c r="Q57" s="254"/>
      <c r="R57" s="94"/>
      <c r="S57" s="263"/>
      <c r="T57" s="52"/>
      <c r="U57" s="257"/>
    </row>
    <row r="58" spans="1:25" ht="27.95" customHeight="1" x14ac:dyDescent="0.25">
      <c r="A58" s="109"/>
      <c r="B58" s="109"/>
      <c r="C58" s="109"/>
      <c r="D58" s="748"/>
      <c r="E58" s="748"/>
      <c r="F58" s="748"/>
      <c r="G58" s="748"/>
      <c r="H58" s="748"/>
      <c r="I58" s="748"/>
      <c r="J58" s="748"/>
      <c r="K58" s="748"/>
      <c r="L58" s="748"/>
      <c r="M58" s="748"/>
      <c r="N58" s="748"/>
      <c r="O58" s="85"/>
      <c r="P58" s="94"/>
      <c r="Q58" s="254"/>
      <c r="R58" s="94"/>
      <c r="S58" s="263"/>
      <c r="T58" s="52"/>
      <c r="U58" s="257"/>
    </row>
    <row r="59" spans="1:25" ht="14.1" customHeight="1" x14ac:dyDescent="0.25">
      <c r="A59" s="109"/>
      <c r="B59" s="109"/>
      <c r="C59" s="109"/>
      <c r="D59" s="748"/>
      <c r="E59" s="748"/>
      <c r="F59" s="748"/>
      <c r="G59" s="748"/>
      <c r="H59" s="748"/>
      <c r="I59" s="748"/>
      <c r="J59" s="748"/>
      <c r="K59" s="748"/>
      <c r="L59" s="748"/>
      <c r="M59" s="748"/>
      <c r="N59" s="748"/>
      <c r="O59" s="85"/>
      <c r="P59" s="94"/>
      <c r="Q59" s="254"/>
      <c r="R59" s="94"/>
      <c r="S59" s="263"/>
      <c r="T59" s="52"/>
      <c r="U59" s="257"/>
    </row>
    <row r="60" spans="1:25" ht="14.1" customHeight="1" x14ac:dyDescent="0.25">
      <c r="A60" s="109"/>
      <c r="B60" s="109"/>
      <c r="C60" s="109"/>
      <c r="D60" s="748"/>
      <c r="E60" s="748"/>
      <c r="F60" s="748"/>
      <c r="G60" s="748"/>
      <c r="H60" s="748"/>
      <c r="I60" s="748"/>
      <c r="J60" s="748"/>
      <c r="K60" s="748"/>
      <c r="L60" s="748"/>
      <c r="M60" s="748"/>
      <c r="N60" s="748"/>
      <c r="O60" s="85"/>
      <c r="P60" s="94"/>
      <c r="Q60" s="254"/>
      <c r="R60" s="94"/>
      <c r="S60" s="263"/>
      <c r="T60" s="52"/>
      <c r="U60" s="257"/>
    </row>
    <row r="61" spans="1:25" ht="14.1" customHeight="1" x14ac:dyDescent="0.25">
      <c r="A61" s="264"/>
      <c r="B61" s="264"/>
      <c r="C61" s="264"/>
      <c r="D61" s="748"/>
      <c r="E61" s="748"/>
      <c r="F61" s="748"/>
      <c r="G61" s="748"/>
      <c r="H61" s="748"/>
      <c r="I61" s="748"/>
      <c r="J61" s="748"/>
      <c r="K61" s="748"/>
      <c r="L61" s="748"/>
      <c r="M61" s="748"/>
      <c r="N61" s="748"/>
      <c r="O61" s="85"/>
      <c r="P61" s="94"/>
      <c r="Q61" s="254"/>
      <c r="R61" s="94"/>
      <c r="S61" s="263"/>
      <c r="T61" s="52"/>
      <c r="U61" s="257"/>
    </row>
    <row r="62" spans="1:25" ht="27.95" customHeight="1" x14ac:dyDescent="0.25">
      <c r="A62" s="265"/>
      <c r="B62" s="265"/>
      <c r="C62" s="265"/>
      <c r="D62" s="978"/>
      <c r="E62" s="748"/>
      <c r="F62" s="748"/>
      <c r="G62" s="748"/>
      <c r="H62" s="748"/>
      <c r="I62" s="748"/>
      <c r="J62" s="748"/>
      <c r="K62" s="748"/>
      <c r="L62" s="748"/>
      <c r="M62" s="748"/>
      <c r="N62" s="748"/>
      <c r="O62" s="85"/>
      <c r="P62" s="94"/>
      <c r="Q62" s="254"/>
      <c r="R62" s="94"/>
      <c r="S62" s="263"/>
      <c r="T62" s="52"/>
      <c r="U62" s="257"/>
    </row>
    <row r="63" spans="1:25" s="37" customFormat="1" ht="14.1" customHeight="1" x14ac:dyDescent="0.25">
      <c r="A63" s="109"/>
      <c r="B63" s="109"/>
      <c r="C63" s="109"/>
      <c r="D63" s="748"/>
      <c r="E63" s="748"/>
      <c r="F63" s="748"/>
      <c r="G63" s="748"/>
      <c r="H63" s="748"/>
      <c r="I63" s="748"/>
      <c r="J63" s="748"/>
      <c r="K63" s="748"/>
      <c r="L63" s="748"/>
      <c r="M63" s="748"/>
      <c r="N63" s="748"/>
      <c r="O63" s="85"/>
      <c r="P63" s="94"/>
      <c r="Q63" s="979"/>
      <c r="R63" s="979"/>
      <c r="S63" s="979"/>
      <c r="T63" s="52"/>
      <c r="U63" s="257"/>
      <c r="V63" s="42"/>
      <c r="W63" s="42"/>
      <c r="X63" s="36"/>
      <c r="Y63" s="36"/>
    </row>
    <row r="64" spans="1:25" s="37" customFormat="1" ht="14.1" customHeight="1" x14ac:dyDescent="0.25">
      <c r="A64" s="109"/>
      <c r="B64" s="109"/>
      <c r="C64" s="109"/>
      <c r="D64" s="748"/>
      <c r="E64" s="748"/>
      <c r="F64" s="748"/>
      <c r="G64" s="748"/>
      <c r="H64" s="748"/>
      <c r="I64" s="748"/>
      <c r="J64" s="748"/>
      <c r="K64" s="748"/>
      <c r="L64" s="748"/>
      <c r="M64" s="748"/>
      <c r="N64" s="748"/>
      <c r="O64" s="85"/>
      <c r="P64" s="94"/>
      <c r="Q64" s="254"/>
      <c r="R64" s="94"/>
      <c r="S64" s="263"/>
      <c r="T64" s="52"/>
      <c r="U64" s="257"/>
      <c r="V64" s="42"/>
      <c r="W64" s="42"/>
      <c r="X64" s="36"/>
      <c r="Y64" s="36"/>
    </row>
    <row r="65" spans="1:21" ht="14.1" customHeight="1" x14ac:dyDescent="0.25">
      <c r="A65" s="109"/>
      <c r="B65" s="109"/>
      <c r="C65" s="109"/>
      <c r="D65" s="748"/>
      <c r="E65" s="748"/>
      <c r="F65" s="748"/>
      <c r="G65" s="748"/>
      <c r="H65" s="748"/>
      <c r="I65" s="748"/>
      <c r="J65" s="748"/>
      <c r="K65" s="748"/>
      <c r="L65" s="748"/>
      <c r="M65" s="748"/>
      <c r="N65" s="748"/>
      <c r="O65" s="85"/>
      <c r="P65" s="94"/>
      <c r="Q65" s="254"/>
      <c r="R65" s="94"/>
      <c r="S65" s="263"/>
      <c r="T65" s="52"/>
      <c r="U65" s="257"/>
    </row>
    <row r="66" spans="1:21" ht="14.1" customHeight="1" x14ac:dyDescent="0.25">
      <c r="A66" s="109"/>
      <c r="B66" s="109"/>
      <c r="C66" s="109"/>
      <c r="D66" s="748"/>
      <c r="E66" s="748"/>
      <c r="F66" s="748"/>
      <c r="G66" s="748"/>
      <c r="H66" s="748"/>
      <c r="I66" s="748"/>
      <c r="J66" s="748"/>
      <c r="K66" s="748"/>
      <c r="L66" s="748"/>
      <c r="M66" s="748"/>
      <c r="N66" s="748"/>
      <c r="O66" s="85"/>
      <c r="P66" s="94"/>
      <c r="Q66" s="254"/>
      <c r="R66" s="94"/>
      <c r="S66" s="263"/>
      <c r="T66" s="52"/>
      <c r="U66" s="257"/>
    </row>
    <row r="67" spans="1:21" ht="14.1" customHeight="1" x14ac:dyDescent="0.25">
      <c r="A67" s="109"/>
      <c r="B67" s="109"/>
      <c r="C67" s="109"/>
      <c r="D67" s="748"/>
      <c r="E67" s="748"/>
      <c r="F67" s="748"/>
      <c r="G67" s="748"/>
      <c r="H67" s="748"/>
      <c r="I67" s="748"/>
      <c r="J67" s="748"/>
      <c r="K67" s="748"/>
      <c r="L67" s="748"/>
      <c r="M67" s="748"/>
      <c r="N67" s="748"/>
      <c r="O67" s="85"/>
      <c r="P67" s="94"/>
      <c r="Q67" s="254"/>
      <c r="R67" s="94"/>
      <c r="S67" s="263"/>
      <c r="T67" s="52"/>
      <c r="U67" s="257"/>
    </row>
    <row r="68" spans="1:21" ht="14.1" customHeight="1" x14ac:dyDescent="0.25">
      <c r="A68" s="109"/>
      <c r="B68" s="109"/>
      <c r="C68" s="109"/>
      <c r="D68" s="748"/>
      <c r="E68" s="748"/>
      <c r="F68" s="748"/>
      <c r="G68" s="748"/>
      <c r="H68" s="748"/>
      <c r="I68" s="748"/>
      <c r="J68" s="748"/>
      <c r="K68" s="748"/>
      <c r="L68" s="748"/>
      <c r="M68" s="748"/>
      <c r="N68" s="748"/>
      <c r="O68" s="85"/>
      <c r="P68" s="94"/>
      <c r="Q68" s="254"/>
      <c r="R68" s="94"/>
      <c r="S68" s="263"/>
      <c r="T68" s="52"/>
      <c r="U68" s="257"/>
    </row>
    <row r="69" spans="1:21" ht="14.1" customHeight="1" x14ac:dyDescent="0.25">
      <c r="A69" s="109"/>
      <c r="B69" s="109"/>
      <c r="C69" s="109"/>
      <c r="D69" s="748"/>
      <c r="E69" s="748"/>
      <c r="F69" s="748"/>
      <c r="G69" s="748"/>
      <c r="H69" s="748"/>
      <c r="I69" s="748"/>
      <c r="J69" s="748"/>
      <c r="K69" s="748"/>
      <c r="L69" s="748"/>
      <c r="M69" s="748"/>
      <c r="N69" s="748"/>
      <c r="O69" s="85"/>
      <c r="P69" s="94"/>
      <c r="Q69" s="254"/>
      <c r="R69" s="94"/>
      <c r="S69" s="263"/>
      <c r="T69" s="52"/>
      <c r="U69" s="257"/>
    </row>
    <row r="70" spans="1:21" ht="27.95" customHeight="1" x14ac:dyDescent="0.25">
      <c r="A70" s="109"/>
      <c r="B70" s="109"/>
      <c r="C70" s="109"/>
      <c r="D70" s="748"/>
      <c r="E70" s="748"/>
      <c r="F70" s="748"/>
      <c r="G70" s="748"/>
      <c r="H70" s="748"/>
      <c r="I70" s="748"/>
      <c r="J70" s="748"/>
      <c r="K70" s="748"/>
      <c r="L70" s="748"/>
      <c r="M70" s="748"/>
      <c r="N70" s="748"/>
      <c r="O70" s="85"/>
      <c r="P70" s="94"/>
      <c r="Q70" s="254"/>
      <c r="R70" s="94"/>
      <c r="S70" s="263"/>
      <c r="T70" s="52"/>
      <c r="U70" s="257"/>
    </row>
    <row r="71" spans="1:21" ht="14.1" customHeight="1" x14ac:dyDescent="0.25">
      <c r="A71" s="109"/>
      <c r="B71" s="109"/>
      <c r="C71" s="109"/>
      <c r="D71" s="748"/>
      <c r="E71" s="748"/>
      <c r="F71" s="748"/>
      <c r="G71" s="748"/>
      <c r="H71" s="748"/>
      <c r="I71" s="748"/>
      <c r="J71" s="748"/>
      <c r="K71" s="748"/>
      <c r="L71" s="748"/>
      <c r="M71" s="748"/>
      <c r="N71" s="748"/>
      <c r="O71" s="85"/>
      <c r="P71" s="94"/>
      <c r="Q71" s="254"/>
      <c r="R71" s="94"/>
      <c r="S71" s="263"/>
      <c r="T71" s="52"/>
      <c r="U71" s="257"/>
    </row>
    <row r="72" spans="1:21" ht="14.1" customHeight="1" x14ac:dyDescent="0.25">
      <c r="A72" s="109"/>
      <c r="B72" s="109"/>
      <c r="C72" s="109"/>
      <c r="D72" s="748"/>
      <c r="E72" s="748"/>
      <c r="F72" s="748"/>
      <c r="G72" s="748"/>
      <c r="H72" s="748"/>
      <c r="I72" s="748"/>
      <c r="J72" s="748"/>
      <c r="K72" s="748"/>
      <c r="L72" s="748"/>
      <c r="M72" s="748"/>
      <c r="N72" s="748"/>
      <c r="O72" s="85"/>
      <c r="P72" s="94"/>
      <c r="Q72" s="254"/>
      <c r="R72" s="94"/>
      <c r="S72" s="263"/>
      <c r="T72" s="52"/>
      <c r="U72" s="257"/>
    </row>
    <row r="73" spans="1:21" ht="27.95" customHeight="1" x14ac:dyDescent="0.25">
      <c r="A73" s="109"/>
      <c r="B73" s="109"/>
      <c r="C73" s="109"/>
      <c r="D73" s="748"/>
      <c r="E73" s="748"/>
      <c r="F73" s="748"/>
      <c r="G73" s="748"/>
      <c r="H73" s="748"/>
      <c r="I73" s="748"/>
      <c r="J73" s="748"/>
      <c r="K73" s="748"/>
      <c r="L73" s="748"/>
      <c r="M73" s="748"/>
      <c r="N73" s="748"/>
      <c r="O73" s="85"/>
      <c r="P73" s="94"/>
      <c r="Q73" s="254"/>
      <c r="R73" s="94"/>
      <c r="S73" s="263"/>
      <c r="T73" s="52"/>
      <c r="U73" s="257"/>
    </row>
    <row r="74" spans="1:21" ht="14.1" customHeight="1" x14ac:dyDescent="0.25">
      <c r="A74" s="980"/>
      <c r="B74" s="109"/>
      <c r="C74" s="109"/>
      <c r="D74" s="748"/>
      <c r="E74" s="748"/>
      <c r="F74" s="748"/>
      <c r="G74" s="748"/>
      <c r="H74" s="748"/>
      <c r="I74" s="748"/>
      <c r="J74" s="748"/>
      <c r="K74" s="748"/>
      <c r="L74" s="748"/>
      <c r="M74" s="748"/>
      <c r="N74" s="748"/>
      <c r="O74" s="85"/>
      <c r="P74" s="94"/>
      <c r="Q74" s="254"/>
      <c r="R74" s="94"/>
      <c r="S74" s="263"/>
      <c r="T74" s="52"/>
      <c r="U74" s="257"/>
    </row>
    <row r="75" spans="1:21" ht="14.1" customHeight="1" x14ac:dyDescent="0.25">
      <c r="A75" s="980"/>
      <c r="B75" s="109"/>
      <c r="C75" s="109"/>
      <c r="D75" s="748"/>
      <c r="E75" s="748"/>
      <c r="F75" s="981"/>
      <c r="G75" s="981"/>
      <c r="H75" s="981"/>
      <c r="I75" s="981"/>
      <c r="J75" s="981"/>
      <c r="K75" s="981"/>
      <c r="L75" s="981"/>
      <c r="M75" s="981"/>
      <c r="N75" s="981"/>
      <c r="O75" s="981"/>
      <c r="P75" s="981"/>
      <c r="Q75" s="981"/>
      <c r="R75" s="981"/>
      <c r="S75" s="981"/>
      <c r="T75" s="981"/>
      <c r="U75" s="981"/>
    </row>
    <row r="76" spans="1:21" ht="14.1" customHeight="1" x14ac:dyDescent="0.25">
      <c r="A76" s="109"/>
      <c r="B76" s="109"/>
      <c r="C76" s="109"/>
      <c r="D76" s="748"/>
      <c r="E76" s="748"/>
      <c r="F76" s="748"/>
      <c r="G76" s="748"/>
      <c r="H76" s="748"/>
      <c r="I76" s="748"/>
      <c r="J76" s="748"/>
      <c r="K76" s="748"/>
      <c r="L76" s="748"/>
      <c r="M76" s="748"/>
      <c r="N76" s="748"/>
      <c r="O76" s="85"/>
      <c r="P76" s="94"/>
      <c r="Q76" s="254"/>
      <c r="R76" s="94"/>
      <c r="S76" s="263"/>
      <c r="T76" s="52"/>
      <c r="U76" s="257"/>
    </row>
    <row r="77" spans="1:21" ht="14.1" customHeight="1" x14ac:dyDescent="0.25">
      <c r="A77" s="109"/>
      <c r="B77" s="109"/>
      <c r="C77" s="109"/>
      <c r="D77" s="748"/>
      <c r="E77" s="748"/>
      <c r="F77" s="748"/>
      <c r="G77" s="748"/>
      <c r="H77" s="748"/>
      <c r="I77" s="748"/>
      <c r="J77" s="748"/>
      <c r="K77" s="748"/>
      <c r="L77" s="748"/>
      <c r="M77" s="748"/>
      <c r="N77" s="748"/>
      <c r="O77" s="85"/>
      <c r="P77" s="94"/>
      <c r="Q77" s="254"/>
      <c r="R77" s="94"/>
      <c r="S77" s="263"/>
      <c r="T77" s="52"/>
      <c r="U77" s="257"/>
    </row>
    <row r="78" spans="1:21" ht="14.1" customHeight="1" x14ac:dyDescent="0.25">
      <c r="A78" s="109"/>
      <c r="B78" s="109"/>
      <c r="C78" s="109"/>
      <c r="D78" s="748"/>
      <c r="E78" s="748"/>
      <c r="F78" s="748"/>
      <c r="G78" s="748"/>
      <c r="H78" s="748"/>
      <c r="I78" s="748"/>
      <c r="J78" s="748"/>
      <c r="K78" s="748"/>
      <c r="L78" s="748"/>
      <c r="M78" s="748"/>
      <c r="N78" s="748"/>
      <c r="O78" s="85"/>
      <c r="P78" s="94"/>
      <c r="Q78" s="254"/>
      <c r="R78" s="94"/>
      <c r="S78" s="263"/>
      <c r="T78" s="52"/>
      <c r="U78" s="257"/>
    </row>
    <row r="79" spans="1:21" x14ac:dyDescent="0.25">
      <c r="D79" s="984"/>
      <c r="E79" s="768"/>
      <c r="F79" s="768"/>
      <c r="G79" s="768"/>
      <c r="H79" s="768"/>
      <c r="I79" s="768"/>
      <c r="J79" s="768"/>
      <c r="K79" s="768"/>
      <c r="L79" s="768"/>
      <c r="M79" s="768"/>
      <c r="N79" s="768"/>
      <c r="O79" s="81"/>
    </row>
    <row r="80" spans="1:21" x14ac:dyDescent="0.25">
      <c r="D80" s="748"/>
      <c r="E80" s="748"/>
      <c r="F80" s="748"/>
      <c r="G80" s="748"/>
      <c r="H80" s="748"/>
      <c r="I80" s="748"/>
      <c r="J80" s="748"/>
      <c r="K80" s="748"/>
      <c r="L80" s="748"/>
      <c r="M80" s="748"/>
      <c r="N80" s="748"/>
      <c r="O80" s="85"/>
    </row>
    <row r="81" spans="4:15" x14ac:dyDescent="0.25">
      <c r="D81" s="748"/>
      <c r="E81" s="748"/>
      <c r="F81" s="748"/>
      <c r="G81" s="748"/>
      <c r="H81" s="748"/>
      <c r="I81" s="748"/>
      <c r="J81" s="748"/>
      <c r="K81" s="748"/>
      <c r="L81" s="748"/>
      <c r="M81" s="748"/>
      <c r="N81" s="748"/>
      <c r="O81" s="85"/>
    </row>
    <row r="82" spans="4:15" x14ac:dyDescent="0.25">
      <c r="D82" s="748"/>
      <c r="E82" s="748"/>
      <c r="F82" s="748"/>
      <c r="G82" s="748"/>
      <c r="H82" s="748"/>
      <c r="I82" s="748"/>
      <c r="J82" s="748"/>
      <c r="K82" s="748"/>
      <c r="L82" s="748"/>
      <c r="M82" s="748"/>
      <c r="N82" s="748"/>
      <c r="O82" s="85"/>
    </row>
    <row r="83" spans="4:15" x14ac:dyDescent="0.25">
      <c r="D83" s="748"/>
      <c r="E83" s="748"/>
      <c r="F83" s="748"/>
      <c r="G83" s="748"/>
      <c r="H83" s="748"/>
      <c r="I83" s="748"/>
      <c r="J83" s="748"/>
      <c r="K83" s="748"/>
      <c r="L83" s="748"/>
      <c r="M83" s="748"/>
      <c r="N83" s="748"/>
      <c r="O83" s="85"/>
    </row>
    <row r="84" spans="4:15" x14ac:dyDescent="0.25">
      <c r="D84" s="748"/>
      <c r="E84" s="748"/>
      <c r="F84" s="748"/>
      <c r="G84" s="748"/>
      <c r="H84" s="748"/>
      <c r="I84" s="748"/>
      <c r="J84" s="748"/>
      <c r="K84" s="748"/>
      <c r="L84" s="748"/>
      <c r="M84" s="748"/>
      <c r="N84" s="748"/>
      <c r="O84" s="85"/>
    </row>
    <row r="85" spans="4:15" x14ac:dyDescent="0.25">
      <c r="D85" s="748"/>
      <c r="E85" s="748"/>
      <c r="F85" s="748"/>
      <c r="G85" s="748"/>
      <c r="H85" s="748"/>
      <c r="I85" s="748"/>
      <c r="J85" s="748"/>
      <c r="K85" s="748"/>
      <c r="L85" s="748"/>
      <c r="M85" s="748"/>
      <c r="N85" s="748"/>
      <c r="O85" s="85"/>
    </row>
    <row r="86" spans="4:15" x14ac:dyDescent="0.25">
      <c r="D86" s="748"/>
      <c r="E86" s="748"/>
      <c r="F86" s="748"/>
      <c r="G86" s="748"/>
      <c r="H86" s="748"/>
      <c r="I86" s="748"/>
      <c r="J86" s="748"/>
      <c r="K86" s="748"/>
      <c r="L86" s="748"/>
      <c r="M86" s="748"/>
      <c r="N86" s="748"/>
      <c r="O86" s="85"/>
    </row>
    <row r="87" spans="4:15" x14ac:dyDescent="0.25">
      <c r="D87" s="748"/>
      <c r="E87" s="748"/>
      <c r="F87" s="748"/>
      <c r="G87" s="748"/>
      <c r="H87" s="748"/>
      <c r="I87" s="748"/>
      <c r="J87" s="748"/>
      <c r="K87" s="748"/>
      <c r="L87" s="748"/>
      <c r="M87" s="748"/>
      <c r="N87" s="748"/>
      <c r="O87" s="85"/>
    </row>
    <row r="88" spans="4:15" x14ac:dyDescent="0.25">
      <c r="D88" s="934"/>
      <c r="E88" s="934"/>
      <c r="F88" s="934"/>
      <c r="G88" s="934"/>
      <c r="H88" s="934"/>
      <c r="I88" s="934"/>
      <c r="J88" s="934"/>
      <c r="K88" s="934"/>
      <c r="L88" s="934"/>
      <c r="M88" s="934"/>
      <c r="N88" s="934"/>
      <c r="O88" s="28"/>
    </row>
    <row r="89" spans="4:15" x14ac:dyDescent="0.25">
      <c r="D89" s="934"/>
      <c r="E89" s="934"/>
      <c r="F89" s="934"/>
      <c r="G89" s="934"/>
      <c r="H89" s="934"/>
      <c r="I89" s="934"/>
      <c r="J89" s="934"/>
      <c r="K89" s="934"/>
      <c r="L89" s="934"/>
      <c r="M89" s="934"/>
      <c r="N89" s="934"/>
      <c r="O89" s="28"/>
    </row>
    <row r="90" spans="4:15" x14ac:dyDescent="0.25">
      <c r="D90" s="934"/>
      <c r="E90" s="934"/>
      <c r="F90" s="934"/>
      <c r="G90" s="934"/>
      <c r="H90" s="934"/>
      <c r="I90" s="934"/>
      <c r="J90" s="934"/>
      <c r="K90" s="934"/>
      <c r="L90" s="934"/>
      <c r="M90" s="934"/>
      <c r="N90" s="934"/>
      <c r="O90" s="28"/>
    </row>
    <row r="91" spans="4:15" x14ac:dyDescent="0.25">
      <c r="D91" s="934"/>
      <c r="E91" s="934"/>
      <c r="F91" s="934"/>
      <c r="G91" s="934"/>
      <c r="H91" s="934"/>
      <c r="I91" s="934"/>
      <c r="J91" s="934"/>
      <c r="K91" s="934"/>
      <c r="L91" s="934"/>
      <c r="M91" s="934"/>
      <c r="N91" s="934"/>
      <c r="O91" s="28"/>
    </row>
    <row r="92" spans="4:15" x14ac:dyDescent="0.25">
      <c r="D92" s="934"/>
      <c r="E92" s="934"/>
      <c r="F92" s="934"/>
      <c r="G92" s="934"/>
      <c r="H92" s="934"/>
      <c r="I92" s="934"/>
      <c r="J92" s="934"/>
      <c r="K92" s="934"/>
      <c r="L92" s="934"/>
      <c r="M92" s="934"/>
      <c r="N92" s="934"/>
      <c r="O92" s="28"/>
    </row>
    <row r="94" spans="4:15" ht="15.75" x14ac:dyDescent="0.25">
      <c r="D94" s="51"/>
      <c r="E94" s="51"/>
      <c r="F94" s="51"/>
      <c r="G94" s="51"/>
      <c r="H94" s="51"/>
      <c r="I94" s="51"/>
      <c r="J94" s="51"/>
      <c r="K94" s="51"/>
      <c r="L94" s="51"/>
      <c r="M94" s="51"/>
      <c r="N94" s="51"/>
      <c r="O94" s="51"/>
    </row>
    <row r="95" spans="4:15" x14ac:dyDescent="0.25">
      <c r="D95" s="127"/>
      <c r="E95" s="127"/>
      <c r="F95" s="127"/>
      <c r="G95" s="127"/>
      <c r="H95" s="127"/>
      <c r="I95" s="127"/>
      <c r="J95" s="127"/>
      <c r="K95" s="127"/>
      <c r="L95" s="127"/>
      <c r="M95" s="127"/>
      <c r="N95" s="127"/>
      <c r="O95" s="127"/>
    </row>
    <row r="96" spans="4:15" x14ac:dyDescent="0.25">
      <c r="D96" s="52"/>
      <c r="E96" s="52"/>
      <c r="F96" s="52"/>
      <c r="G96" s="52"/>
      <c r="H96" s="52"/>
      <c r="I96" s="52"/>
      <c r="J96" s="52"/>
      <c r="K96" s="52"/>
      <c r="L96" s="52"/>
      <c r="M96" s="52"/>
      <c r="N96" s="52"/>
      <c r="O96" s="52"/>
    </row>
    <row r="98" spans="4:15" x14ac:dyDescent="0.25">
      <c r="D98" s="81"/>
      <c r="E98" s="81"/>
      <c r="F98" s="81"/>
      <c r="G98" s="81"/>
      <c r="H98" s="81"/>
      <c r="I98" s="81"/>
      <c r="J98" s="81"/>
      <c r="K98" s="81"/>
      <c r="L98" s="81"/>
      <c r="M98" s="81"/>
      <c r="N98" s="81"/>
      <c r="O98" s="81"/>
    </row>
    <row r="99" spans="4:15" x14ac:dyDescent="0.25">
      <c r="D99" s="81"/>
      <c r="E99" s="81"/>
      <c r="F99" s="81"/>
      <c r="G99" s="81"/>
      <c r="H99" s="81"/>
      <c r="I99" s="81"/>
      <c r="J99" s="81"/>
      <c r="K99" s="81"/>
      <c r="L99" s="81"/>
      <c r="M99" s="81"/>
      <c r="N99" s="81"/>
      <c r="O99" s="81"/>
    </row>
    <row r="100" spans="4:15" x14ac:dyDescent="0.25">
      <c r="D100" s="81"/>
      <c r="E100" s="81"/>
      <c r="F100" s="81"/>
      <c r="G100" s="81"/>
      <c r="H100" s="81"/>
      <c r="I100" s="81"/>
      <c r="J100" s="81"/>
      <c r="K100" s="81"/>
      <c r="L100" s="81"/>
      <c r="M100" s="81"/>
      <c r="N100" s="81"/>
      <c r="O100" s="81"/>
    </row>
    <row r="101" spans="4:15" x14ac:dyDescent="0.25">
      <c r="D101" s="748"/>
      <c r="E101" s="748"/>
      <c r="F101" s="748"/>
      <c r="G101" s="748"/>
      <c r="H101" s="748"/>
      <c r="I101" s="748"/>
      <c r="J101" s="748"/>
      <c r="K101" s="748"/>
      <c r="L101" s="748"/>
      <c r="M101" s="748"/>
      <c r="N101" s="748"/>
      <c r="O101" s="85"/>
    </row>
    <row r="102" spans="4:15" x14ac:dyDescent="0.25">
      <c r="D102" s="748"/>
      <c r="E102" s="748"/>
      <c r="F102" s="748"/>
      <c r="G102" s="748"/>
      <c r="H102" s="748"/>
      <c r="I102" s="748"/>
      <c r="J102" s="748"/>
      <c r="K102" s="748"/>
      <c r="L102" s="748"/>
      <c r="M102" s="748"/>
      <c r="N102" s="748"/>
      <c r="O102" s="85"/>
    </row>
    <row r="103" spans="4:15" x14ac:dyDescent="0.25">
      <c r="D103" s="748"/>
      <c r="E103" s="748"/>
      <c r="F103" s="748"/>
      <c r="G103" s="748"/>
      <c r="H103" s="748"/>
      <c r="I103" s="748"/>
      <c r="J103" s="748"/>
      <c r="K103" s="748"/>
      <c r="L103" s="748"/>
      <c r="M103" s="748"/>
      <c r="N103" s="748"/>
      <c r="O103" s="85"/>
    </row>
    <row r="104" spans="4:15" x14ac:dyDescent="0.25">
      <c r="D104" s="748"/>
      <c r="E104" s="748"/>
      <c r="F104" s="748"/>
      <c r="G104" s="748"/>
      <c r="H104" s="748"/>
      <c r="I104" s="748"/>
      <c r="J104" s="748"/>
      <c r="K104" s="748"/>
      <c r="L104" s="748"/>
      <c r="M104" s="748"/>
      <c r="N104" s="748"/>
      <c r="O104" s="85"/>
    </row>
    <row r="105" spans="4:15" x14ac:dyDescent="0.25">
      <c r="D105" s="748"/>
      <c r="E105" s="748"/>
      <c r="F105" s="748"/>
      <c r="G105" s="748"/>
      <c r="H105" s="748"/>
      <c r="I105" s="748"/>
      <c r="J105" s="748"/>
      <c r="K105" s="748"/>
      <c r="L105" s="748"/>
      <c r="M105" s="748"/>
      <c r="N105" s="748"/>
      <c r="O105" s="85"/>
    </row>
    <row r="106" spans="4:15" x14ac:dyDescent="0.25">
      <c r="D106" s="748"/>
      <c r="E106" s="748"/>
      <c r="F106" s="748"/>
      <c r="G106" s="748"/>
      <c r="H106" s="748"/>
      <c r="I106" s="748"/>
      <c r="J106" s="748"/>
      <c r="K106" s="748"/>
      <c r="L106" s="748"/>
      <c r="M106" s="748"/>
      <c r="N106" s="748"/>
      <c r="O106" s="85"/>
    </row>
  </sheetData>
  <sheetProtection sheet="1" formatCells="0" selectLockedCells="1"/>
  <mergeCells count="96">
    <mergeCell ref="D103:N103"/>
    <mergeCell ref="D104:N104"/>
    <mergeCell ref="D105:N105"/>
    <mergeCell ref="D76:N76"/>
    <mergeCell ref="D77:N77"/>
    <mergeCell ref="D78:N78"/>
    <mergeCell ref="D79:N79"/>
    <mergeCell ref="D80:N80"/>
    <mergeCell ref="D81:N81"/>
    <mergeCell ref="D106:N106"/>
    <mergeCell ref="A22:A25"/>
    <mergeCell ref="C22:N23"/>
    <mergeCell ref="C24:N25"/>
    <mergeCell ref="D89:N89"/>
    <mergeCell ref="D90:N90"/>
    <mergeCell ref="D91:N91"/>
    <mergeCell ref="D92:N92"/>
    <mergeCell ref="D101:N101"/>
    <mergeCell ref="D102:N102"/>
    <mergeCell ref="D82:N82"/>
    <mergeCell ref="D83:N84"/>
    <mergeCell ref="D85:N85"/>
    <mergeCell ref="D86:N86"/>
    <mergeCell ref="D87:N87"/>
    <mergeCell ref="D88:N88"/>
    <mergeCell ref="A74:A75"/>
    <mergeCell ref="D74:N74"/>
    <mergeCell ref="D75:E75"/>
    <mergeCell ref="F75:U75"/>
    <mergeCell ref="D65:N65"/>
    <mergeCell ref="D66:N66"/>
    <mergeCell ref="D67:N67"/>
    <mergeCell ref="D68:N68"/>
    <mergeCell ref="D69:N69"/>
    <mergeCell ref="D70:N70"/>
    <mergeCell ref="D71:N71"/>
    <mergeCell ref="D72:N72"/>
    <mergeCell ref="D73:N73"/>
    <mergeCell ref="D62:N62"/>
    <mergeCell ref="D63:N63"/>
    <mergeCell ref="Q63:S63"/>
    <mergeCell ref="D64:N64"/>
    <mergeCell ref="A55:A56"/>
    <mergeCell ref="D55:N55"/>
    <mergeCell ref="E56:U56"/>
    <mergeCell ref="D57:N57"/>
    <mergeCell ref="D58:N58"/>
    <mergeCell ref="D59:N59"/>
    <mergeCell ref="D60:N60"/>
    <mergeCell ref="D61:N61"/>
    <mergeCell ref="D54:N54"/>
    <mergeCell ref="A45:U45"/>
    <mergeCell ref="D46:N46"/>
    <mergeCell ref="T46:U46"/>
    <mergeCell ref="D47:N47"/>
    <mergeCell ref="D48:N48"/>
    <mergeCell ref="T48:U48"/>
    <mergeCell ref="D49:N49"/>
    <mergeCell ref="D50:N50"/>
    <mergeCell ref="D51:N51"/>
    <mergeCell ref="D52:N52"/>
    <mergeCell ref="D53:N53"/>
    <mergeCell ref="A41:U41"/>
    <mergeCell ref="A42:U42"/>
    <mergeCell ref="A43:F43"/>
    <mergeCell ref="H43:U43"/>
    <mergeCell ref="A44:F44"/>
    <mergeCell ref="H44:U44"/>
    <mergeCell ref="A40:U40"/>
    <mergeCell ref="D30:N30"/>
    <mergeCell ref="D31:N31"/>
    <mergeCell ref="D32:N32"/>
    <mergeCell ref="D33:N33"/>
    <mergeCell ref="D34:N34"/>
    <mergeCell ref="D35:N35"/>
    <mergeCell ref="D36:N36"/>
    <mergeCell ref="A38:U38"/>
    <mergeCell ref="A39:U39"/>
    <mergeCell ref="Q25:R25"/>
    <mergeCell ref="T25:U25"/>
    <mergeCell ref="A15:F15"/>
    <mergeCell ref="H15:U15"/>
    <mergeCell ref="A16:F16"/>
    <mergeCell ref="H16:U16"/>
    <mergeCell ref="Q22:U22"/>
    <mergeCell ref="Q24:U24"/>
    <mergeCell ref="A1:U1"/>
    <mergeCell ref="A12:U12"/>
    <mergeCell ref="A13:U13"/>
    <mergeCell ref="N6:U6"/>
    <mergeCell ref="Q23:R23"/>
    <mergeCell ref="T23:U23"/>
    <mergeCell ref="A2:U2"/>
    <mergeCell ref="A3:U3"/>
    <mergeCell ref="A9:U9"/>
    <mergeCell ref="A10:U10"/>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8CCD8-A115-4DCA-9599-71160313227C}">
  <sheetPr>
    <tabColor theme="6" tint="0.39997558519241921"/>
    <pageSetUpPr fitToPage="1"/>
  </sheetPr>
  <dimension ref="A1:S97"/>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9" t="s">
        <v>222</v>
      </c>
      <c r="B1" s="659"/>
      <c r="C1" s="659"/>
      <c r="D1" s="659"/>
      <c r="E1" s="659"/>
      <c r="F1" s="659"/>
      <c r="G1" s="659"/>
      <c r="H1" s="659"/>
      <c r="I1" s="659"/>
      <c r="J1" s="659"/>
      <c r="K1" s="659"/>
      <c r="L1" s="659"/>
      <c r="M1" s="659"/>
      <c r="N1" s="659"/>
      <c r="O1" s="659"/>
    </row>
    <row r="2" spans="1:19" s="37" customFormat="1" ht="14.25" customHeight="1" x14ac:dyDescent="0.25">
      <c r="A2" s="659" t="s">
        <v>223</v>
      </c>
      <c r="B2" s="659"/>
      <c r="C2" s="659"/>
      <c r="D2" s="659"/>
      <c r="E2" s="659"/>
      <c r="F2" s="659"/>
      <c r="G2" s="659"/>
      <c r="H2" s="659"/>
      <c r="I2" s="659"/>
      <c r="J2" s="659"/>
      <c r="K2" s="659"/>
      <c r="L2" s="659"/>
      <c r="M2" s="659"/>
      <c r="N2" s="659"/>
      <c r="O2" s="659"/>
      <c r="P2" s="42"/>
      <c r="Q2" s="42"/>
      <c r="R2" s="36"/>
      <c r="S2" s="36"/>
    </row>
    <row r="3" spans="1:19" s="37" customFormat="1" ht="3.75" customHeight="1" x14ac:dyDescent="0.25">
      <c r="A3" s="949"/>
      <c r="B3" s="949"/>
      <c r="C3" s="949"/>
      <c r="D3" s="949"/>
      <c r="E3" s="949"/>
      <c r="F3" s="949"/>
      <c r="G3" s="949"/>
      <c r="H3" s="949"/>
      <c r="I3" s="949"/>
      <c r="J3" s="949"/>
      <c r="K3" s="949"/>
      <c r="L3" s="949"/>
      <c r="M3" s="949"/>
      <c r="N3" s="949"/>
      <c r="O3" s="949"/>
      <c r="P3" s="42"/>
      <c r="Q3" s="42"/>
      <c r="R3" s="36"/>
      <c r="S3" s="36"/>
    </row>
    <row r="4" spans="1:19" s="37" customFormat="1" ht="2.25" customHeight="1" x14ac:dyDescent="0.25">
      <c r="A4" s="716"/>
      <c r="B4" s="716"/>
      <c r="C4" s="716"/>
      <c r="D4" s="716"/>
      <c r="E4" s="716"/>
      <c r="F4" s="716"/>
      <c r="G4" s="716"/>
      <c r="H4" s="716"/>
      <c r="I4" s="716"/>
      <c r="J4" s="716"/>
      <c r="K4" s="716"/>
      <c r="L4" s="716"/>
      <c r="M4" s="716"/>
      <c r="N4" s="716"/>
      <c r="O4" s="716"/>
      <c r="P4" s="42"/>
      <c r="Q4" s="42"/>
      <c r="R4" s="36"/>
      <c r="S4" s="36"/>
    </row>
    <row r="5" spans="1:19" s="37" customFormat="1" ht="14.25" customHeight="1" x14ac:dyDescent="0.25">
      <c r="A5" s="752" t="s">
        <v>224</v>
      </c>
      <c r="B5" s="752"/>
      <c r="C5" s="752"/>
      <c r="D5" s="752"/>
      <c r="E5" s="752"/>
      <c r="F5" s="752"/>
      <c r="G5" s="752"/>
      <c r="H5" s="752"/>
      <c r="I5" s="752"/>
      <c r="J5" s="752"/>
      <c r="K5" s="752"/>
      <c r="L5" s="752"/>
      <c r="M5" s="752"/>
      <c r="N5" s="752"/>
      <c r="O5" s="752"/>
      <c r="P5" s="42"/>
      <c r="Q5" s="42"/>
      <c r="R5" s="36"/>
      <c r="S5" s="36"/>
    </row>
    <row r="6" spans="1:19" ht="14.25" customHeight="1" thickBot="1" x14ac:dyDescent="0.3">
      <c r="A6" s="752" t="s">
        <v>258</v>
      </c>
      <c r="B6" s="752"/>
      <c r="C6" s="752"/>
      <c r="D6" s="752"/>
      <c r="E6" s="752"/>
      <c r="F6" s="752"/>
      <c r="G6" s="752"/>
      <c r="H6" s="752"/>
      <c r="I6" s="752"/>
      <c r="J6" s="752"/>
      <c r="K6" s="752"/>
      <c r="L6" s="752"/>
      <c r="M6" s="752"/>
      <c r="N6" s="752"/>
      <c r="O6" s="752"/>
    </row>
    <row r="7" spans="1:19" x14ac:dyDescent="0.25">
      <c r="A7" s="753" t="s">
        <v>217</v>
      </c>
      <c r="B7" s="754"/>
      <c r="C7" s="754"/>
      <c r="D7" s="754"/>
      <c r="E7" s="755"/>
      <c r="F7" s="755"/>
      <c r="G7" s="755"/>
      <c r="H7" s="755"/>
      <c r="I7" s="755"/>
      <c r="J7" s="755"/>
      <c r="K7" s="755"/>
      <c r="L7" s="755"/>
      <c r="M7" s="755"/>
      <c r="N7" s="755"/>
      <c r="O7" s="756"/>
    </row>
    <row r="8" spans="1:19" ht="15.75" thickBot="1" x14ac:dyDescent="0.3">
      <c r="A8" s="742" t="s">
        <v>218</v>
      </c>
      <c r="B8" s="743"/>
      <c r="C8" s="743"/>
      <c r="D8" s="743"/>
      <c r="E8" s="757"/>
      <c r="F8" s="757"/>
      <c r="G8" s="757"/>
      <c r="H8" s="757"/>
      <c r="I8" s="757"/>
      <c r="J8" s="757"/>
      <c r="K8" s="757"/>
      <c r="L8" s="757"/>
      <c r="M8" s="757"/>
      <c r="N8" s="757"/>
      <c r="O8" s="758"/>
    </row>
    <row r="9" spans="1:19" ht="14.1" customHeight="1" thickBot="1" x14ac:dyDescent="0.3">
      <c r="A9" s="802"/>
      <c r="B9" s="803"/>
      <c r="C9" s="803"/>
      <c r="D9" s="803"/>
      <c r="E9" s="803"/>
      <c r="F9" s="803"/>
      <c r="G9" s="803"/>
      <c r="H9" s="803"/>
      <c r="I9" s="803"/>
      <c r="J9" s="803"/>
      <c r="K9" s="803"/>
      <c r="L9" s="803"/>
      <c r="M9" s="803"/>
      <c r="N9" s="803"/>
      <c r="O9" s="804"/>
    </row>
    <row r="10" spans="1:19" ht="14.1" customHeight="1" x14ac:dyDescent="0.25">
      <c r="A10" s="114" t="s">
        <v>18</v>
      </c>
      <c r="B10" s="962" t="s">
        <v>225</v>
      </c>
      <c r="C10" s="814"/>
      <c r="D10" s="814"/>
      <c r="E10" s="814"/>
      <c r="F10" s="814"/>
      <c r="G10" s="814"/>
      <c r="H10" s="814"/>
      <c r="I10" s="814"/>
      <c r="J10" s="108" t="s">
        <v>168</v>
      </c>
      <c r="K10" s="185" t="b">
        <v>0</v>
      </c>
      <c r="L10" s="108" t="s">
        <v>169</v>
      </c>
      <c r="M10" s="135" t="b">
        <v>0</v>
      </c>
      <c r="N10" s="192" t="s">
        <v>55</v>
      </c>
      <c r="O10" s="184" t="b">
        <v>0</v>
      </c>
    </row>
    <row r="11" spans="1:19" ht="14.1" customHeight="1" x14ac:dyDescent="0.25">
      <c r="A11" s="98" t="s">
        <v>10</v>
      </c>
      <c r="B11" s="746" t="s">
        <v>226</v>
      </c>
      <c r="C11" s="719"/>
      <c r="D11" s="719"/>
      <c r="E11" s="719"/>
      <c r="F11" s="719"/>
      <c r="G11" s="719"/>
      <c r="H11" s="719"/>
      <c r="I11" s="719"/>
      <c r="J11" s="91" t="s">
        <v>168</v>
      </c>
      <c r="K11" s="177" t="b">
        <v>0</v>
      </c>
      <c r="L11" s="91" t="s">
        <v>169</v>
      </c>
      <c r="M11" s="102" t="b">
        <v>0</v>
      </c>
      <c r="N11" s="169" t="s">
        <v>55</v>
      </c>
      <c r="O11" s="178" t="b">
        <v>0</v>
      </c>
    </row>
    <row r="12" spans="1:19" ht="14.1" customHeight="1" x14ac:dyDescent="0.25">
      <c r="A12" s="98" t="s">
        <v>19</v>
      </c>
      <c r="B12" s="746" t="s">
        <v>98</v>
      </c>
      <c r="C12" s="719"/>
      <c r="D12" s="719"/>
      <c r="E12" s="719"/>
      <c r="F12" s="719"/>
      <c r="G12" s="719"/>
      <c r="H12" s="719"/>
      <c r="I12" s="719"/>
      <c r="J12" s="91" t="s">
        <v>168</v>
      </c>
      <c r="K12" s="177" t="b">
        <v>0</v>
      </c>
      <c r="L12" s="91" t="s">
        <v>169</v>
      </c>
      <c r="M12" s="102" t="b">
        <v>0</v>
      </c>
      <c r="N12" s="169" t="s">
        <v>55</v>
      </c>
      <c r="O12" s="178" t="b">
        <v>0</v>
      </c>
    </row>
    <row r="13" spans="1:19" ht="14.1" customHeight="1" x14ac:dyDescent="0.25">
      <c r="A13" s="98" t="s">
        <v>20</v>
      </c>
      <c r="B13" s="746" t="s">
        <v>96</v>
      </c>
      <c r="C13" s="719"/>
      <c r="D13" s="719"/>
      <c r="E13" s="719"/>
      <c r="F13" s="719"/>
      <c r="G13" s="719"/>
      <c r="H13" s="719"/>
      <c r="I13" s="720"/>
      <c r="J13" s="91" t="s">
        <v>168</v>
      </c>
      <c r="K13" s="177" t="b">
        <v>0</v>
      </c>
      <c r="L13" s="91" t="s">
        <v>169</v>
      </c>
      <c r="M13" s="102" t="b">
        <v>0</v>
      </c>
      <c r="N13" s="169" t="s">
        <v>55</v>
      </c>
      <c r="O13" s="178" t="b">
        <v>0</v>
      </c>
    </row>
    <row r="14" spans="1:19" ht="14.1" customHeight="1" x14ac:dyDescent="0.25">
      <c r="A14" s="98" t="s">
        <v>21</v>
      </c>
      <c r="B14" s="746" t="s">
        <v>97</v>
      </c>
      <c r="C14" s="719"/>
      <c r="D14" s="719"/>
      <c r="E14" s="719"/>
      <c r="F14" s="719"/>
      <c r="G14" s="719"/>
      <c r="H14" s="719"/>
      <c r="I14" s="719"/>
      <c r="J14" s="91" t="s">
        <v>168</v>
      </c>
      <c r="K14" s="177" t="b">
        <v>0</v>
      </c>
      <c r="L14" s="91" t="s">
        <v>169</v>
      </c>
      <c r="M14" s="102" t="b">
        <v>0</v>
      </c>
      <c r="N14" s="169" t="s">
        <v>55</v>
      </c>
      <c r="O14" s="178" t="b">
        <v>0</v>
      </c>
    </row>
    <row r="15" spans="1:19" ht="14.1" customHeight="1" x14ac:dyDescent="0.25">
      <c r="A15" s="740" t="s">
        <v>22</v>
      </c>
      <c r="B15" s="959" t="s">
        <v>412</v>
      </c>
      <c r="C15" s="698"/>
      <c r="D15" s="698"/>
      <c r="E15" s="698"/>
      <c r="F15" s="698"/>
      <c r="G15" s="698"/>
      <c r="H15" s="698"/>
      <c r="I15" s="985"/>
      <c r="J15" s="746" t="s">
        <v>0</v>
      </c>
      <c r="K15" s="719"/>
      <c r="L15" s="989"/>
      <c r="M15" s="989"/>
      <c r="N15" s="989"/>
      <c r="O15" s="990"/>
    </row>
    <row r="16" spans="1:19" ht="14.1" customHeight="1" x14ac:dyDescent="0.25">
      <c r="A16" s="741"/>
      <c r="B16" s="986"/>
      <c r="C16" s="987"/>
      <c r="D16" s="987"/>
      <c r="E16" s="987"/>
      <c r="F16" s="987"/>
      <c r="G16" s="987"/>
      <c r="H16" s="987"/>
      <c r="I16" s="988"/>
      <c r="J16" s="25" t="s">
        <v>227</v>
      </c>
      <c r="K16" s="989"/>
      <c r="L16" s="991"/>
      <c r="M16" s="124" t="s">
        <v>228</v>
      </c>
      <c r="N16" s="992"/>
      <c r="O16" s="993"/>
    </row>
    <row r="17" spans="1:19" ht="14.1" customHeight="1" x14ac:dyDescent="0.25">
      <c r="A17" s="115" t="s">
        <v>47</v>
      </c>
      <c r="B17" s="745" t="s">
        <v>413</v>
      </c>
      <c r="C17" s="745"/>
      <c r="D17" s="745"/>
      <c r="E17" s="745"/>
      <c r="F17" s="745"/>
      <c r="G17" s="745"/>
      <c r="H17" s="745"/>
      <c r="I17" s="746"/>
      <c r="J17" s="91" t="s">
        <v>168</v>
      </c>
      <c r="K17" s="177" t="b">
        <v>0</v>
      </c>
      <c r="L17" s="91" t="s">
        <v>169</v>
      </c>
      <c r="M17" s="102" t="b">
        <v>0</v>
      </c>
      <c r="N17" s="169" t="s">
        <v>55</v>
      </c>
      <c r="O17" s="178" t="b">
        <v>0</v>
      </c>
    </row>
    <row r="18" spans="1:19" ht="14.1" customHeight="1" x14ac:dyDescent="0.25">
      <c r="A18" s="98" t="s">
        <v>11</v>
      </c>
      <c r="B18" s="745" t="s">
        <v>414</v>
      </c>
      <c r="C18" s="745"/>
      <c r="D18" s="745"/>
      <c r="E18" s="745"/>
      <c r="F18" s="745"/>
      <c r="G18" s="745"/>
      <c r="H18" s="745"/>
      <c r="I18" s="746"/>
      <c r="J18" s="91" t="s">
        <v>168</v>
      </c>
      <c r="K18" s="177" t="b">
        <v>0</v>
      </c>
      <c r="L18" s="91" t="s">
        <v>169</v>
      </c>
      <c r="M18" s="102" t="b">
        <v>0</v>
      </c>
      <c r="N18" s="169" t="s">
        <v>55</v>
      </c>
      <c r="O18" s="178" t="b">
        <v>0</v>
      </c>
    </row>
    <row r="19" spans="1:19" ht="14.1" customHeight="1" x14ac:dyDescent="0.25">
      <c r="A19" s="98" t="s">
        <v>48</v>
      </c>
      <c r="B19" s="745" t="s">
        <v>415</v>
      </c>
      <c r="C19" s="745"/>
      <c r="D19" s="745"/>
      <c r="E19" s="745"/>
      <c r="F19" s="745"/>
      <c r="G19" s="745"/>
      <c r="H19" s="745"/>
      <c r="I19" s="746"/>
      <c r="J19" s="91" t="s">
        <v>168</v>
      </c>
      <c r="K19" s="177" t="b">
        <v>0</v>
      </c>
      <c r="L19" s="91" t="s">
        <v>169</v>
      </c>
      <c r="M19" s="102" t="b">
        <v>0</v>
      </c>
      <c r="N19" s="169" t="s">
        <v>55</v>
      </c>
      <c r="O19" s="178" t="b">
        <v>0</v>
      </c>
    </row>
    <row r="20" spans="1:19" ht="14.1" customHeight="1" x14ac:dyDescent="0.25">
      <c r="A20" s="98" t="s">
        <v>49</v>
      </c>
      <c r="B20" s="745" t="s">
        <v>416</v>
      </c>
      <c r="C20" s="745"/>
      <c r="D20" s="745"/>
      <c r="E20" s="745"/>
      <c r="F20" s="745"/>
      <c r="G20" s="745"/>
      <c r="H20" s="745"/>
      <c r="I20" s="746"/>
      <c r="J20" s="91" t="s">
        <v>168</v>
      </c>
      <c r="K20" s="177" t="b">
        <v>0</v>
      </c>
      <c r="L20" s="91" t="s">
        <v>169</v>
      </c>
      <c r="M20" s="102" t="b">
        <v>0</v>
      </c>
      <c r="N20" s="169" t="s">
        <v>55</v>
      </c>
      <c r="O20" s="178" t="b">
        <v>0</v>
      </c>
    </row>
    <row r="21" spans="1:19" ht="27.95" customHeight="1" x14ac:dyDescent="0.25">
      <c r="A21" s="98" t="s">
        <v>51</v>
      </c>
      <c r="B21" s="745" t="s">
        <v>430</v>
      </c>
      <c r="C21" s="745"/>
      <c r="D21" s="745"/>
      <c r="E21" s="745"/>
      <c r="F21" s="745"/>
      <c r="G21" s="745"/>
      <c r="H21" s="745"/>
      <c r="I21" s="746"/>
      <c r="J21" s="91" t="s">
        <v>168</v>
      </c>
      <c r="K21" s="177" t="b">
        <v>0</v>
      </c>
      <c r="L21" s="91" t="s">
        <v>169</v>
      </c>
      <c r="M21" s="102" t="b">
        <v>0</v>
      </c>
      <c r="N21" s="169" t="s">
        <v>55</v>
      </c>
      <c r="O21" s="178" t="b">
        <v>0</v>
      </c>
    </row>
    <row r="22" spans="1:19" ht="27.95" customHeight="1" x14ac:dyDescent="0.25">
      <c r="A22" s="98" t="s">
        <v>79</v>
      </c>
      <c r="B22" s="745" t="s">
        <v>431</v>
      </c>
      <c r="C22" s="745"/>
      <c r="D22" s="745"/>
      <c r="E22" s="745"/>
      <c r="F22" s="745"/>
      <c r="G22" s="745"/>
      <c r="H22" s="745"/>
      <c r="I22" s="746"/>
      <c r="J22" s="91" t="s">
        <v>168</v>
      </c>
      <c r="K22" s="177" t="b">
        <v>0</v>
      </c>
      <c r="L22" s="91" t="s">
        <v>169</v>
      </c>
      <c r="M22" s="102" t="b">
        <v>0</v>
      </c>
      <c r="N22" s="169" t="s">
        <v>55</v>
      </c>
      <c r="O22" s="178" t="b">
        <v>0</v>
      </c>
    </row>
    <row r="23" spans="1:19" ht="14.1" customHeight="1" x14ac:dyDescent="0.25">
      <c r="A23" s="98" t="s">
        <v>1</v>
      </c>
      <c r="B23" s="745" t="s">
        <v>417</v>
      </c>
      <c r="C23" s="745"/>
      <c r="D23" s="745"/>
      <c r="E23" s="745"/>
      <c r="F23" s="745"/>
      <c r="G23" s="745"/>
      <c r="H23" s="745"/>
      <c r="I23" s="746"/>
      <c r="J23" s="91" t="s">
        <v>168</v>
      </c>
      <c r="K23" s="177" t="b">
        <v>0</v>
      </c>
      <c r="L23" s="91" t="s">
        <v>169</v>
      </c>
      <c r="M23" s="102" t="b">
        <v>0</v>
      </c>
      <c r="N23" s="169" t="s">
        <v>55</v>
      </c>
      <c r="O23" s="178" t="b">
        <v>0</v>
      </c>
    </row>
    <row r="24" spans="1:19" ht="27.95" customHeight="1" x14ac:dyDescent="0.25">
      <c r="A24" s="98" t="s">
        <v>80</v>
      </c>
      <c r="B24" s="745" t="s">
        <v>418</v>
      </c>
      <c r="C24" s="745"/>
      <c r="D24" s="745"/>
      <c r="E24" s="745"/>
      <c r="F24" s="745"/>
      <c r="G24" s="745"/>
      <c r="H24" s="745"/>
      <c r="I24" s="746"/>
      <c r="J24" s="91" t="s">
        <v>168</v>
      </c>
      <c r="K24" s="177" t="b">
        <v>0</v>
      </c>
      <c r="L24" s="91" t="s">
        <v>169</v>
      </c>
      <c r="M24" s="102" t="b">
        <v>0</v>
      </c>
      <c r="N24" s="169" t="s">
        <v>55</v>
      </c>
      <c r="O24" s="178" t="b">
        <v>0</v>
      </c>
    </row>
    <row r="25" spans="1:19" ht="39.75" customHeight="1" x14ac:dyDescent="0.25">
      <c r="A25" s="98" t="s">
        <v>81</v>
      </c>
      <c r="B25" s="745" t="s">
        <v>419</v>
      </c>
      <c r="C25" s="745"/>
      <c r="D25" s="745"/>
      <c r="E25" s="745"/>
      <c r="F25" s="745"/>
      <c r="G25" s="745"/>
      <c r="H25" s="745"/>
      <c r="I25" s="746"/>
      <c r="J25" s="91" t="s">
        <v>168</v>
      </c>
      <c r="K25" s="177" t="b">
        <v>0</v>
      </c>
      <c r="L25" s="91" t="s">
        <v>169</v>
      </c>
      <c r="M25" s="102" t="b">
        <v>0</v>
      </c>
      <c r="N25" s="169" t="s">
        <v>55</v>
      </c>
      <c r="O25" s="178" t="b">
        <v>0</v>
      </c>
    </row>
    <row r="26" spans="1:19" ht="27.95" customHeight="1" x14ac:dyDescent="0.25">
      <c r="A26" s="98" t="s">
        <v>82</v>
      </c>
      <c r="B26" s="745" t="s">
        <v>420</v>
      </c>
      <c r="C26" s="745"/>
      <c r="D26" s="745"/>
      <c r="E26" s="745"/>
      <c r="F26" s="745"/>
      <c r="G26" s="745"/>
      <c r="H26" s="745"/>
      <c r="I26" s="746"/>
      <c r="J26" s="91" t="s">
        <v>168</v>
      </c>
      <c r="K26" s="177" t="b">
        <v>0</v>
      </c>
      <c r="L26" s="91" t="s">
        <v>169</v>
      </c>
      <c r="M26" s="102" t="b">
        <v>0</v>
      </c>
      <c r="N26" s="169" t="s">
        <v>55</v>
      </c>
      <c r="O26" s="178" t="b">
        <v>0</v>
      </c>
    </row>
    <row r="27" spans="1:19" ht="13.5" customHeight="1" thickBot="1" x14ac:dyDescent="0.3">
      <c r="A27" s="121" t="s">
        <v>83</v>
      </c>
      <c r="B27" s="771" t="s">
        <v>421</v>
      </c>
      <c r="C27" s="805"/>
      <c r="D27" s="805"/>
      <c r="E27" s="805"/>
      <c r="F27" s="805"/>
      <c r="G27" s="805"/>
      <c r="H27" s="805"/>
      <c r="I27" s="943"/>
      <c r="J27" s="100" t="s">
        <v>168</v>
      </c>
      <c r="K27" s="179" t="b">
        <v>0</v>
      </c>
      <c r="L27" s="100" t="s">
        <v>169</v>
      </c>
      <c r="M27" s="119" t="b">
        <v>0</v>
      </c>
      <c r="N27" s="167" t="s">
        <v>55</v>
      </c>
      <c r="O27" s="180" t="b">
        <v>0</v>
      </c>
    </row>
    <row r="28" spans="1:19" ht="21.75" customHeight="1" x14ac:dyDescent="0.25">
      <c r="A28" s="109"/>
      <c r="B28" s="101"/>
      <c r="C28" s="101"/>
      <c r="D28" s="101"/>
      <c r="E28" s="101"/>
      <c r="F28" s="101"/>
      <c r="G28" s="101"/>
      <c r="H28" s="101"/>
      <c r="I28" s="101"/>
    </row>
    <row r="29" spans="1:19" ht="15.75" customHeight="1" x14ac:dyDescent="0.25">
      <c r="A29" s="659" t="s">
        <v>229</v>
      </c>
      <c r="B29" s="659"/>
      <c r="C29" s="659"/>
      <c r="D29" s="659"/>
      <c r="E29" s="659"/>
      <c r="F29" s="659"/>
      <c r="G29" s="659"/>
      <c r="H29" s="659"/>
      <c r="I29" s="659"/>
      <c r="J29" s="659"/>
      <c r="K29" s="659"/>
      <c r="L29" s="659"/>
      <c r="M29" s="659"/>
      <c r="N29" s="659"/>
      <c r="O29" s="659"/>
    </row>
    <row r="30" spans="1:19" s="37" customFormat="1" ht="3.75" customHeight="1" x14ac:dyDescent="0.25">
      <c r="A30" s="949" t="s">
        <v>68</v>
      </c>
      <c r="B30" s="949"/>
      <c r="C30" s="949"/>
      <c r="D30" s="949"/>
      <c r="E30" s="949"/>
      <c r="F30" s="949"/>
      <c r="G30" s="949"/>
      <c r="H30" s="949"/>
      <c r="I30" s="949"/>
      <c r="J30" s="949"/>
      <c r="K30" s="949"/>
      <c r="L30" s="949"/>
      <c r="M30" s="949"/>
      <c r="N30" s="949"/>
      <c r="O30" s="949"/>
      <c r="P30" s="42"/>
      <c r="Q30" s="42"/>
      <c r="R30" s="36"/>
      <c r="S30" s="36"/>
    </row>
    <row r="31" spans="1:19" s="37" customFormat="1" ht="2.25" customHeight="1" x14ac:dyDescent="0.25">
      <c r="A31" s="716"/>
      <c r="B31" s="716"/>
      <c r="C31" s="716"/>
      <c r="D31" s="716"/>
      <c r="E31" s="716"/>
      <c r="F31" s="716"/>
      <c r="G31" s="716"/>
      <c r="H31" s="716"/>
      <c r="I31" s="716"/>
      <c r="J31" s="716"/>
      <c r="K31" s="716"/>
      <c r="L31" s="716"/>
      <c r="M31" s="716"/>
      <c r="N31" s="716"/>
      <c r="O31" s="716"/>
      <c r="P31" s="42"/>
      <c r="Q31" s="42"/>
      <c r="R31" s="36"/>
      <c r="S31" s="36"/>
    </row>
    <row r="32" spans="1:19" s="11" customFormat="1" ht="14.25" customHeight="1" x14ac:dyDescent="0.2">
      <c r="A32" s="977" t="s">
        <v>230</v>
      </c>
      <c r="B32" s="977"/>
      <c r="C32" s="977"/>
      <c r="D32" s="977"/>
      <c r="E32" s="977"/>
      <c r="F32" s="977"/>
      <c r="G32" s="977"/>
      <c r="H32" s="977"/>
      <c r="I32" s="977"/>
      <c r="J32" s="977"/>
      <c r="K32" s="977"/>
      <c r="L32" s="977"/>
      <c r="M32" s="977"/>
      <c r="N32" s="977"/>
      <c r="O32" s="977"/>
    </row>
    <row r="33" spans="1:15" ht="14.25" customHeight="1" thickBot="1" x14ac:dyDescent="0.3">
      <c r="A33" s="977" t="s">
        <v>258</v>
      </c>
      <c r="B33" s="977"/>
      <c r="C33" s="977"/>
      <c r="D33" s="977"/>
      <c r="E33" s="977"/>
      <c r="F33" s="977"/>
      <c r="G33" s="977"/>
      <c r="H33" s="977"/>
      <c r="I33" s="977"/>
      <c r="J33" s="977"/>
      <c r="K33" s="977"/>
      <c r="L33" s="977"/>
      <c r="M33" s="977"/>
      <c r="N33" s="977"/>
      <c r="O33" s="977"/>
    </row>
    <row r="34" spans="1:15" ht="15" customHeight="1" x14ac:dyDescent="0.25">
      <c r="A34" s="753" t="s">
        <v>475</v>
      </c>
      <c r="B34" s="754"/>
      <c r="C34" s="754"/>
      <c r="D34" s="754"/>
      <c r="E34" s="755"/>
      <c r="F34" s="755"/>
      <c r="G34" s="755"/>
      <c r="H34" s="755"/>
      <c r="I34" s="755"/>
      <c r="J34" s="755"/>
      <c r="K34" s="755"/>
      <c r="L34" s="755"/>
      <c r="M34" s="755"/>
      <c r="N34" s="755"/>
      <c r="O34" s="756"/>
    </row>
    <row r="35" spans="1:15" ht="15" customHeight="1" thickBot="1" x14ac:dyDescent="0.3">
      <c r="A35" s="742" t="s">
        <v>476</v>
      </c>
      <c r="B35" s="743"/>
      <c r="C35" s="743"/>
      <c r="D35" s="743"/>
      <c r="E35" s="757"/>
      <c r="F35" s="757"/>
      <c r="G35" s="757"/>
      <c r="H35" s="757"/>
      <c r="I35" s="757"/>
      <c r="J35" s="757"/>
      <c r="K35" s="757"/>
      <c r="L35" s="757"/>
      <c r="M35" s="757"/>
      <c r="N35" s="757"/>
      <c r="O35" s="758"/>
    </row>
    <row r="36" spans="1:15" ht="14.1" customHeight="1" thickBot="1" x14ac:dyDescent="0.3">
      <c r="A36" s="803"/>
      <c r="B36" s="803"/>
      <c r="C36" s="803"/>
      <c r="D36" s="803"/>
      <c r="E36" s="803"/>
      <c r="F36" s="803"/>
      <c r="G36" s="803"/>
      <c r="H36" s="803"/>
      <c r="I36" s="803"/>
      <c r="J36" s="803"/>
      <c r="K36" s="803"/>
      <c r="L36" s="803"/>
      <c r="M36" s="803"/>
      <c r="N36" s="803"/>
      <c r="O36" s="803"/>
    </row>
    <row r="37" spans="1:15" ht="14.1" customHeight="1" x14ac:dyDescent="0.25">
      <c r="A37" s="114" t="s">
        <v>18</v>
      </c>
      <c r="B37" s="995" t="s">
        <v>136</v>
      </c>
      <c r="C37" s="995"/>
      <c r="D37" s="995"/>
      <c r="E37" s="995"/>
      <c r="F37" s="995"/>
      <c r="G37" s="995"/>
      <c r="H37" s="995"/>
      <c r="I37" s="772"/>
      <c r="J37" s="97" t="s">
        <v>168</v>
      </c>
      <c r="K37" s="173" t="b">
        <v>0</v>
      </c>
      <c r="L37" s="97" t="s">
        <v>169</v>
      </c>
      <c r="M37" s="142" t="b">
        <v>0</v>
      </c>
      <c r="N37" s="996"/>
      <c r="O37" s="997"/>
    </row>
    <row r="38" spans="1:15" ht="14.1" customHeight="1" x14ac:dyDescent="0.25">
      <c r="A38" s="98" t="s">
        <v>10</v>
      </c>
      <c r="B38" s="745" t="s">
        <v>256</v>
      </c>
      <c r="C38" s="745"/>
      <c r="D38" s="745"/>
      <c r="E38" s="745"/>
      <c r="F38" s="745"/>
      <c r="G38" s="745"/>
      <c r="H38" s="745"/>
      <c r="I38" s="745"/>
      <c r="J38" s="48" t="s">
        <v>168</v>
      </c>
      <c r="K38" s="183" t="b">
        <v>0</v>
      </c>
      <c r="L38" s="48" t="s">
        <v>169</v>
      </c>
      <c r="M38" s="141" t="b">
        <v>0</v>
      </c>
      <c r="N38" s="166" t="s">
        <v>55</v>
      </c>
      <c r="O38" s="176" t="b">
        <v>0</v>
      </c>
    </row>
    <row r="39" spans="1:15" ht="14.1" customHeight="1" x14ac:dyDescent="0.25">
      <c r="A39" s="98" t="s">
        <v>19</v>
      </c>
      <c r="B39" s="745" t="s">
        <v>231</v>
      </c>
      <c r="C39" s="745"/>
      <c r="D39" s="745"/>
      <c r="E39" s="745"/>
      <c r="F39" s="745"/>
      <c r="G39" s="745"/>
      <c r="H39" s="745"/>
      <c r="I39" s="745"/>
      <c r="J39" s="48" t="s">
        <v>168</v>
      </c>
      <c r="K39" s="183" t="b">
        <v>0</v>
      </c>
      <c r="L39" s="48" t="s">
        <v>169</v>
      </c>
      <c r="M39" s="95" t="b">
        <v>0</v>
      </c>
      <c r="N39" s="998"/>
      <c r="O39" s="999"/>
    </row>
    <row r="40" spans="1:15" ht="14.1" customHeight="1" x14ac:dyDescent="0.25">
      <c r="A40" s="98" t="s">
        <v>20</v>
      </c>
      <c r="B40" s="745" t="s">
        <v>232</v>
      </c>
      <c r="C40" s="745"/>
      <c r="D40" s="745"/>
      <c r="E40" s="745"/>
      <c r="F40" s="745"/>
      <c r="G40" s="745"/>
      <c r="H40" s="745"/>
      <c r="I40" s="745"/>
      <c r="J40" s="48" t="s">
        <v>168</v>
      </c>
      <c r="K40" s="183" t="b">
        <v>0</v>
      </c>
      <c r="L40" s="48" t="s">
        <v>169</v>
      </c>
      <c r="M40" s="141" t="b">
        <v>0</v>
      </c>
      <c r="N40" s="166" t="s">
        <v>55</v>
      </c>
      <c r="O40" s="176" t="b">
        <v>0</v>
      </c>
    </row>
    <row r="41" spans="1:15" ht="14.1" customHeight="1" x14ac:dyDescent="0.25">
      <c r="A41" s="98" t="s">
        <v>21</v>
      </c>
      <c r="B41" s="745" t="s">
        <v>233</v>
      </c>
      <c r="C41" s="745"/>
      <c r="D41" s="745"/>
      <c r="E41" s="745"/>
      <c r="F41" s="745"/>
      <c r="G41" s="745"/>
      <c r="H41" s="745"/>
      <c r="I41" s="745"/>
      <c r="J41" s="48" t="s">
        <v>168</v>
      </c>
      <c r="K41" s="183" t="b">
        <v>0</v>
      </c>
      <c r="L41" s="48" t="s">
        <v>169</v>
      </c>
      <c r="M41" s="141" t="b">
        <v>0</v>
      </c>
      <c r="N41" s="166" t="s">
        <v>55</v>
      </c>
      <c r="O41" s="176" t="b">
        <v>0</v>
      </c>
    </row>
    <row r="42" spans="1:15" ht="14.1" customHeight="1" x14ac:dyDescent="0.25">
      <c r="A42" s="98" t="s">
        <v>22</v>
      </c>
      <c r="B42" s="745" t="s">
        <v>234</v>
      </c>
      <c r="C42" s="745"/>
      <c r="D42" s="745"/>
      <c r="E42" s="745"/>
      <c r="F42" s="745"/>
      <c r="G42" s="745"/>
      <c r="H42" s="745"/>
      <c r="I42" s="745"/>
      <c r="J42" s="48" t="s">
        <v>168</v>
      </c>
      <c r="K42" s="183" t="b">
        <v>0</v>
      </c>
      <c r="L42" s="48" t="s">
        <v>169</v>
      </c>
      <c r="M42" s="141" t="b">
        <v>0</v>
      </c>
      <c r="N42" s="166" t="s">
        <v>55</v>
      </c>
      <c r="O42" s="176" t="b">
        <v>0</v>
      </c>
    </row>
    <row r="43" spans="1:15" ht="14.1" customHeight="1" x14ac:dyDescent="0.25">
      <c r="A43" s="98" t="s">
        <v>47</v>
      </c>
      <c r="B43" s="994" t="s">
        <v>422</v>
      </c>
      <c r="C43" s="745"/>
      <c r="D43" s="745"/>
      <c r="E43" s="745"/>
      <c r="F43" s="745"/>
      <c r="G43" s="745"/>
      <c r="H43" s="745"/>
      <c r="I43" s="745"/>
      <c r="J43" s="48" t="s">
        <v>168</v>
      </c>
      <c r="K43" s="183" t="b">
        <v>0</v>
      </c>
      <c r="L43" s="48" t="s">
        <v>169</v>
      </c>
      <c r="M43" s="141" t="b">
        <v>0</v>
      </c>
      <c r="N43" s="166" t="s">
        <v>55</v>
      </c>
      <c r="O43" s="176" t="b">
        <v>0</v>
      </c>
    </row>
    <row r="44" spans="1:15" ht="14.1" customHeight="1" x14ac:dyDescent="0.25">
      <c r="A44" s="98" t="s">
        <v>11</v>
      </c>
      <c r="B44" s="745" t="s">
        <v>235</v>
      </c>
      <c r="C44" s="745"/>
      <c r="D44" s="745"/>
      <c r="E44" s="745"/>
      <c r="F44" s="745"/>
      <c r="G44" s="745"/>
      <c r="H44" s="745"/>
      <c r="I44" s="745"/>
      <c r="J44" s="48" t="s">
        <v>168</v>
      </c>
      <c r="K44" s="183" t="b">
        <v>0</v>
      </c>
      <c r="L44" s="48" t="s">
        <v>169</v>
      </c>
      <c r="M44" s="141" t="b">
        <v>0</v>
      </c>
      <c r="N44" s="166" t="s">
        <v>55</v>
      </c>
      <c r="O44" s="176" t="b">
        <v>0</v>
      </c>
    </row>
    <row r="45" spans="1:15" ht="14.1" customHeight="1" x14ac:dyDescent="0.25">
      <c r="A45" s="98" t="s">
        <v>48</v>
      </c>
      <c r="B45" s="745" t="s">
        <v>236</v>
      </c>
      <c r="C45" s="745"/>
      <c r="D45" s="745"/>
      <c r="E45" s="745"/>
      <c r="F45" s="745"/>
      <c r="G45" s="745"/>
      <c r="H45" s="745"/>
      <c r="I45" s="745"/>
      <c r="J45" s="48" t="s">
        <v>168</v>
      </c>
      <c r="K45" s="183" t="b">
        <v>0</v>
      </c>
      <c r="L45" s="48" t="s">
        <v>169</v>
      </c>
      <c r="M45" s="141" t="b">
        <v>0</v>
      </c>
      <c r="N45" s="166" t="s">
        <v>55</v>
      </c>
      <c r="O45" s="176" t="b">
        <v>0</v>
      </c>
    </row>
    <row r="46" spans="1:15" ht="14.1" customHeight="1" x14ac:dyDescent="0.25">
      <c r="A46" s="1001" t="s">
        <v>49</v>
      </c>
      <c r="B46" s="745" t="s">
        <v>237</v>
      </c>
      <c r="C46" s="745"/>
      <c r="D46" s="745"/>
      <c r="E46" s="745"/>
      <c r="F46" s="745"/>
      <c r="G46" s="745"/>
      <c r="H46" s="745"/>
      <c r="I46" s="745"/>
      <c r="J46" s="48" t="s">
        <v>168</v>
      </c>
      <c r="K46" s="183" t="b">
        <v>0</v>
      </c>
      <c r="L46" s="48" t="s">
        <v>169</v>
      </c>
      <c r="M46" s="141" t="b">
        <v>0</v>
      </c>
      <c r="N46" s="166" t="s">
        <v>55</v>
      </c>
      <c r="O46" s="176" t="b">
        <v>0</v>
      </c>
    </row>
    <row r="47" spans="1:15" ht="14.1" customHeight="1" x14ac:dyDescent="0.25">
      <c r="A47" s="1001"/>
      <c r="B47" s="96" t="s">
        <v>137</v>
      </c>
      <c r="C47" s="1002"/>
      <c r="D47" s="1002"/>
      <c r="E47" s="1002"/>
      <c r="F47" s="1002"/>
      <c r="G47" s="1002"/>
      <c r="H47" s="1002"/>
      <c r="I47" s="1002"/>
      <c r="J47" s="1002"/>
      <c r="K47" s="1002"/>
      <c r="L47" s="1002"/>
      <c r="M47" s="1002"/>
      <c r="N47" s="1002"/>
      <c r="O47" s="1003"/>
    </row>
    <row r="48" spans="1:15" ht="14.1" customHeight="1" x14ac:dyDescent="0.25">
      <c r="A48" s="98" t="s">
        <v>51</v>
      </c>
      <c r="B48" s="745" t="s">
        <v>238</v>
      </c>
      <c r="C48" s="745"/>
      <c r="D48" s="745"/>
      <c r="E48" s="745"/>
      <c r="F48" s="745"/>
      <c r="G48" s="745"/>
      <c r="H48" s="745"/>
      <c r="I48" s="745"/>
      <c r="J48" s="48" t="s">
        <v>168</v>
      </c>
      <c r="K48" s="183" t="b">
        <v>0</v>
      </c>
      <c r="L48" s="48" t="s">
        <v>169</v>
      </c>
      <c r="M48" s="141" t="b">
        <v>0</v>
      </c>
      <c r="N48" s="166" t="s">
        <v>55</v>
      </c>
      <c r="O48" s="176" t="b">
        <v>0</v>
      </c>
    </row>
    <row r="49" spans="1:19" ht="27.95" customHeight="1" x14ac:dyDescent="0.25">
      <c r="A49" s="98" t="s">
        <v>79</v>
      </c>
      <c r="B49" s="745" t="s">
        <v>239</v>
      </c>
      <c r="C49" s="745"/>
      <c r="D49" s="745"/>
      <c r="E49" s="745"/>
      <c r="F49" s="745"/>
      <c r="G49" s="745"/>
      <c r="H49" s="745"/>
      <c r="I49" s="745"/>
      <c r="J49" s="48" t="s">
        <v>168</v>
      </c>
      <c r="K49" s="183" t="b">
        <v>0</v>
      </c>
      <c r="L49" s="48" t="s">
        <v>169</v>
      </c>
      <c r="M49" s="141" t="b">
        <v>0</v>
      </c>
      <c r="N49" s="166" t="s">
        <v>55</v>
      </c>
      <c r="O49" s="176" t="b">
        <v>0</v>
      </c>
    </row>
    <row r="50" spans="1:19" ht="14.1" customHeight="1" x14ac:dyDescent="0.25">
      <c r="A50" s="98" t="s">
        <v>1</v>
      </c>
      <c r="B50" s="745" t="s">
        <v>240</v>
      </c>
      <c r="C50" s="745"/>
      <c r="D50" s="745"/>
      <c r="E50" s="745"/>
      <c r="F50" s="745"/>
      <c r="G50" s="745"/>
      <c r="H50" s="745"/>
      <c r="I50" s="745"/>
      <c r="J50" s="48" t="s">
        <v>168</v>
      </c>
      <c r="K50" s="183" t="b">
        <v>0</v>
      </c>
      <c r="L50" s="48" t="s">
        <v>169</v>
      </c>
      <c r="M50" s="141" t="b">
        <v>0</v>
      </c>
      <c r="N50" s="166" t="s">
        <v>55</v>
      </c>
      <c r="O50" s="176" t="b">
        <v>0</v>
      </c>
    </row>
    <row r="51" spans="1:19" ht="14.1" customHeight="1" x14ac:dyDescent="0.25">
      <c r="A51" s="98" t="s">
        <v>80</v>
      </c>
      <c r="B51" s="745" t="s">
        <v>241</v>
      </c>
      <c r="C51" s="745"/>
      <c r="D51" s="745"/>
      <c r="E51" s="745"/>
      <c r="F51" s="745"/>
      <c r="G51" s="745"/>
      <c r="H51" s="745"/>
      <c r="I51" s="745"/>
      <c r="J51" s="48" t="s">
        <v>168</v>
      </c>
      <c r="K51" s="183" t="b">
        <v>0</v>
      </c>
      <c r="L51" s="48" t="s">
        <v>169</v>
      </c>
      <c r="M51" s="141" t="b">
        <v>0</v>
      </c>
      <c r="N51" s="166" t="s">
        <v>55</v>
      </c>
      <c r="O51" s="176" t="b">
        <v>0</v>
      </c>
    </row>
    <row r="52" spans="1:19" ht="14.1" customHeight="1" x14ac:dyDescent="0.25">
      <c r="A52" s="128" t="s">
        <v>81</v>
      </c>
      <c r="B52" s="745" t="s">
        <v>242</v>
      </c>
      <c r="C52" s="745"/>
      <c r="D52" s="745"/>
      <c r="E52" s="745"/>
      <c r="F52" s="745"/>
      <c r="G52" s="745"/>
      <c r="H52" s="745"/>
      <c r="I52" s="745"/>
      <c r="J52" s="48" t="s">
        <v>168</v>
      </c>
      <c r="K52" s="183" t="b">
        <v>0</v>
      </c>
      <c r="L52" s="48" t="s">
        <v>169</v>
      </c>
      <c r="M52" s="141" t="b">
        <v>0</v>
      </c>
      <c r="N52" s="166" t="s">
        <v>55</v>
      </c>
      <c r="O52" s="176" t="b">
        <v>0</v>
      </c>
    </row>
    <row r="53" spans="1:19" ht="27.95" customHeight="1" x14ac:dyDescent="0.25">
      <c r="A53" s="129" t="s">
        <v>82</v>
      </c>
      <c r="B53" s="994" t="s">
        <v>423</v>
      </c>
      <c r="C53" s="745"/>
      <c r="D53" s="745"/>
      <c r="E53" s="745"/>
      <c r="F53" s="745"/>
      <c r="G53" s="745"/>
      <c r="H53" s="745"/>
      <c r="I53" s="745"/>
      <c r="J53" s="48" t="s">
        <v>168</v>
      </c>
      <c r="K53" s="183" t="b">
        <v>0</v>
      </c>
      <c r="L53" s="48" t="s">
        <v>169</v>
      </c>
      <c r="M53" s="141" t="b">
        <v>0</v>
      </c>
      <c r="N53" s="169" t="s">
        <v>55</v>
      </c>
      <c r="O53" s="178" t="b">
        <v>0</v>
      </c>
    </row>
    <row r="54" spans="1:19" s="37" customFormat="1" ht="14.1" customHeight="1" x14ac:dyDescent="0.25">
      <c r="A54" s="98" t="s">
        <v>83</v>
      </c>
      <c r="B54" s="745" t="s">
        <v>424</v>
      </c>
      <c r="C54" s="745"/>
      <c r="D54" s="745"/>
      <c r="E54" s="745"/>
      <c r="F54" s="745"/>
      <c r="G54" s="745"/>
      <c r="H54" s="745"/>
      <c r="I54" s="746"/>
      <c r="J54" s="48" t="s">
        <v>137</v>
      </c>
      <c r="K54" s="1000"/>
      <c r="L54" s="1000"/>
      <c r="M54" s="1000"/>
      <c r="N54" s="166" t="s">
        <v>55</v>
      </c>
      <c r="O54" s="176" t="b">
        <v>0</v>
      </c>
      <c r="P54" s="42"/>
      <c r="Q54" s="42"/>
      <c r="R54" s="36"/>
      <c r="S54" s="36"/>
    </row>
    <row r="55" spans="1:19" s="37" customFormat="1" ht="14.1" customHeight="1" x14ac:dyDescent="0.25">
      <c r="A55" s="98" t="s">
        <v>37</v>
      </c>
      <c r="B55" s="745" t="s">
        <v>243</v>
      </c>
      <c r="C55" s="745"/>
      <c r="D55" s="745"/>
      <c r="E55" s="745"/>
      <c r="F55" s="745"/>
      <c r="G55" s="745"/>
      <c r="H55" s="745"/>
      <c r="I55" s="745"/>
      <c r="J55" s="48" t="s">
        <v>168</v>
      </c>
      <c r="K55" s="183" t="b">
        <v>0</v>
      </c>
      <c r="L55" s="48" t="s">
        <v>169</v>
      </c>
      <c r="M55" s="141" t="b">
        <v>0</v>
      </c>
      <c r="N55" s="166" t="s">
        <v>55</v>
      </c>
      <c r="O55" s="176" t="b">
        <v>0</v>
      </c>
      <c r="P55" s="42"/>
      <c r="Q55" s="42"/>
      <c r="R55" s="36"/>
      <c r="S55" s="36"/>
    </row>
    <row r="56" spans="1:19" ht="14.1" customHeight="1" x14ac:dyDescent="0.25">
      <c r="A56" s="98" t="s">
        <v>5</v>
      </c>
      <c r="B56" s="745" t="s">
        <v>244</v>
      </c>
      <c r="C56" s="745"/>
      <c r="D56" s="745"/>
      <c r="E56" s="745"/>
      <c r="F56" s="745"/>
      <c r="G56" s="745"/>
      <c r="H56" s="745"/>
      <c r="I56" s="745"/>
      <c r="J56" s="48" t="s">
        <v>168</v>
      </c>
      <c r="K56" s="183" t="b">
        <v>0</v>
      </c>
      <c r="L56" s="48" t="s">
        <v>169</v>
      </c>
      <c r="M56" s="141" t="b">
        <v>0</v>
      </c>
      <c r="N56" s="166" t="s">
        <v>55</v>
      </c>
      <c r="O56" s="176" t="b">
        <v>0</v>
      </c>
    </row>
    <row r="57" spans="1:19" ht="14.1" customHeight="1" x14ac:dyDescent="0.25">
      <c r="A57" s="98" t="s">
        <v>84</v>
      </c>
      <c r="B57" s="745" t="s">
        <v>245</v>
      </c>
      <c r="C57" s="745"/>
      <c r="D57" s="745"/>
      <c r="E57" s="745"/>
      <c r="F57" s="745"/>
      <c r="G57" s="745"/>
      <c r="H57" s="745"/>
      <c r="I57" s="745"/>
      <c r="J57" s="48" t="s">
        <v>168</v>
      </c>
      <c r="K57" s="183" t="b">
        <v>0</v>
      </c>
      <c r="L57" s="48" t="s">
        <v>169</v>
      </c>
      <c r="M57" s="141" t="b">
        <v>0</v>
      </c>
      <c r="N57" s="166" t="s">
        <v>55</v>
      </c>
      <c r="O57" s="176" t="b">
        <v>0</v>
      </c>
    </row>
    <row r="58" spans="1:19" ht="14.1" customHeight="1" x14ac:dyDescent="0.25">
      <c r="A58" s="98" t="s">
        <v>38</v>
      </c>
      <c r="B58" s="745" t="s">
        <v>246</v>
      </c>
      <c r="C58" s="745"/>
      <c r="D58" s="745"/>
      <c r="E58" s="745"/>
      <c r="F58" s="745"/>
      <c r="G58" s="745"/>
      <c r="H58" s="745"/>
      <c r="I58" s="745"/>
      <c r="J58" s="48" t="s">
        <v>168</v>
      </c>
      <c r="K58" s="183" t="b">
        <v>0</v>
      </c>
      <c r="L58" s="48" t="s">
        <v>169</v>
      </c>
      <c r="M58" s="141" t="b">
        <v>0</v>
      </c>
      <c r="N58" s="166" t="s">
        <v>55</v>
      </c>
      <c r="O58" s="176" t="b">
        <v>0</v>
      </c>
    </row>
    <row r="59" spans="1:19" ht="14.1" customHeight="1" x14ac:dyDescent="0.25">
      <c r="A59" s="98" t="s">
        <v>14</v>
      </c>
      <c r="B59" s="745" t="s">
        <v>247</v>
      </c>
      <c r="C59" s="745"/>
      <c r="D59" s="745"/>
      <c r="E59" s="745"/>
      <c r="F59" s="745"/>
      <c r="G59" s="745"/>
      <c r="H59" s="745"/>
      <c r="I59" s="745"/>
      <c r="J59" s="48" t="s">
        <v>168</v>
      </c>
      <c r="K59" s="183" t="b">
        <v>0</v>
      </c>
      <c r="L59" s="48" t="s">
        <v>169</v>
      </c>
      <c r="M59" s="141" t="b">
        <v>0</v>
      </c>
      <c r="N59" s="166" t="s">
        <v>55</v>
      </c>
      <c r="O59" s="176" t="b">
        <v>0</v>
      </c>
    </row>
    <row r="60" spans="1:19" ht="14.1" customHeight="1" x14ac:dyDescent="0.25">
      <c r="A60" s="98" t="s">
        <v>26</v>
      </c>
      <c r="B60" s="745" t="s">
        <v>248</v>
      </c>
      <c r="C60" s="745"/>
      <c r="D60" s="745"/>
      <c r="E60" s="745"/>
      <c r="F60" s="745"/>
      <c r="G60" s="745"/>
      <c r="H60" s="745"/>
      <c r="I60" s="745"/>
      <c r="J60" s="48" t="s">
        <v>168</v>
      </c>
      <c r="K60" s="183" t="b">
        <v>0</v>
      </c>
      <c r="L60" s="48" t="s">
        <v>169</v>
      </c>
      <c r="M60" s="141" t="b">
        <v>0</v>
      </c>
      <c r="N60" s="166" t="s">
        <v>55</v>
      </c>
      <c r="O60" s="176" t="b">
        <v>0</v>
      </c>
    </row>
    <row r="61" spans="1:19" ht="27.95" customHeight="1" x14ac:dyDescent="0.25">
      <c r="A61" s="98" t="s">
        <v>85</v>
      </c>
      <c r="B61" s="745" t="s">
        <v>249</v>
      </c>
      <c r="C61" s="745"/>
      <c r="D61" s="745"/>
      <c r="E61" s="745"/>
      <c r="F61" s="745"/>
      <c r="G61" s="745"/>
      <c r="H61" s="745"/>
      <c r="I61" s="745"/>
      <c r="J61" s="48" t="s">
        <v>168</v>
      </c>
      <c r="K61" s="183" t="b">
        <v>0</v>
      </c>
      <c r="L61" s="48" t="s">
        <v>169</v>
      </c>
      <c r="M61" s="141" t="b">
        <v>0</v>
      </c>
      <c r="N61" s="166" t="s">
        <v>55</v>
      </c>
      <c r="O61" s="176" t="b">
        <v>0</v>
      </c>
    </row>
    <row r="62" spans="1:19" ht="14.1" customHeight="1" x14ac:dyDescent="0.25">
      <c r="A62" s="98" t="s">
        <v>86</v>
      </c>
      <c r="B62" s="745" t="s">
        <v>250</v>
      </c>
      <c r="C62" s="745"/>
      <c r="D62" s="745"/>
      <c r="E62" s="745"/>
      <c r="F62" s="745"/>
      <c r="G62" s="745"/>
      <c r="H62" s="745"/>
      <c r="I62" s="745"/>
      <c r="J62" s="48" t="s">
        <v>168</v>
      </c>
      <c r="K62" s="183" t="b">
        <v>0</v>
      </c>
      <c r="L62" s="48" t="s">
        <v>169</v>
      </c>
      <c r="M62" s="141" t="b">
        <v>0</v>
      </c>
      <c r="N62" s="166" t="s">
        <v>55</v>
      </c>
      <c r="O62" s="176" t="b">
        <v>0</v>
      </c>
    </row>
    <row r="63" spans="1:19" ht="14.1" customHeight="1" x14ac:dyDescent="0.25">
      <c r="A63" s="98" t="s">
        <v>87</v>
      </c>
      <c r="B63" s="745" t="s">
        <v>251</v>
      </c>
      <c r="C63" s="745"/>
      <c r="D63" s="745"/>
      <c r="E63" s="745"/>
      <c r="F63" s="745"/>
      <c r="G63" s="745"/>
      <c r="H63" s="745"/>
      <c r="I63" s="745"/>
      <c r="J63" s="48" t="s">
        <v>168</v>
      </c>
      <c r="K63" s="183" t="b">
        <v>0</v>
      </c>
      <c r="L63" s="48" t="s">
        <v>169</v>
      </c>
      <c r="M63" s="141" t="b">
        <v>0</v>
      </c>
      <c r="N63" s="166" t="s">
        <v>55</v>
      </c>
      <c r="O63" s="176" t="b">
        <v>0</v>
      </c>
    </row>
    <row r="64" spans="1:19" ht="27.95" customHeight="1" x14ac:dyDescent="0.25">
      <c r="A64" s="98" t="s">
        <v>88</v>
      </c>
      <c r="B64" s="745" t="s">
        <v>425</v>
      </c>
      <c r="C64" s="745"/>
      <c r="D64" s="745"/>
      <c r="E64" s="745"/>
      <c r="F64" s="745"/>
      <c r="G64" s="745"/>
      <c r="H64" s="745"/>
      <c r="I64" s="745"/>
      <c r="J64" s="48" t="s">
        <v>168</v>
      </c>
      <c r="K64" s="183" t="b">
        <v>0</v>
      </c>
      <c r="L64" s="48" t="s">
        <v>169</v>
      </c>
      <c r="M64" s="141" t="b">
        <v>0</v>
      </c>
      <c r="N64" s="166" t="s">
        <v>55</v>
      </c>
      <c r="O64" s="176" t="b">
        <v>0</v>
      </c>
    </row>
    <row r="65" spans="1:15" ht="14.1" customHeight="1" x14ac:dyDescent="0.25">
      <c r="A65" s="1001" t="s">
        <v>89</v>
      </c>
      <c r="B65" s="1005" t="s">
        <v>252</v>
      </c>
      <c r="C65" s="1005"/>
      <c r="D65" s="1005"/>
      <c r="E65" s="1005"/>
      <c r="F65" s="1005"/>
      <c r="G65" s="1005"/>
      <c r="H65" s="1005"/>
      <c r="I65" s="1005"/>
      <c r="J65" s="48" t="s">
        <v>168</v>
      </c>
      <c r="K65" s="183" t="b">
        <v>0</v>
      </c>
      <c r="L65" s="48" t="s">
        <v>169</v>
      </c>
      <c r="M65" s="141" t="b">
        <v>0</v>
      </c>
      <c r="N65" s="166" t="s">
        <v>55</v>
      </c>
      <c r="O65" s="176" t="b">
        <v>0</v>
      </c>
    </row>
    <row r="66" spans="1:15" ht="14.1" customHeight="1" x14ac:dyDescent="0.25">
      <c r="A66" s="1004"/>
      <c r="B66" s="746" t="s">
        <v>257</v>
      </c>
      <c r="C66" s="719"/>
      <c r="D66" s="780"/>
      <c r="E66" s="780"/>
      <c r="F66" s="780"/>
      <c r="G66" s="780"/>
      <c r="H66" s="780"/>
      <c r="I66" s="780"/>
      <c r="J66" s="780"/>
      <c r="K66" s="780"/>
      <c r="L66" s="780"/>
      <c r="M66" s="780"/>
      <c r="N66" s="780"/>
      <c r="O66" s="789"/>
    </row>
    <row r="67" spans="1:15" ht="14.1" customHeight="1" x14ac:dyDescent="0.25">
      <c r="A67" s="98" t="s">
        <v>90</v>
      </c>
      <c r="B67" s="1006" t="s">
        <v>253</v>
      </c>
      <c r="C67" s="1006"/>
      <c r="D67" s="1006"/>
      <c r="E67" s="1006"/>
      <c r="F67" s="1006"/>
      <c r="G67" s="1006"/>
      <c r="H67" s="1006"/>
      <c r="I67" s="1006"/>
      <c r="J67" s="48" t="s">
        <v>168</v>
      </c>
      <c r="K67" s="183" t="b">
        <v>0</v>
      </c>
      <c r="L67" s="48" t="s">
        <v>169</v>
      </c>
      <c r="M67" s="141" t="b">
        <v>0</v>
      </c>
      <c r="N67" s="166" t="s">
        <v>55</v>
      </c>
      <c r="O67" s="176" t="b">
        <v>0</v>
      </c>
    </row>
    <row r="68" spans="1:15" ht="14.1" customHeight="1" x14ac:dyDescent="0.25">
      <c r="A68" s="98" t="s">
        <v>91</v>
      </c>
      <c r="B68" s="745" t="s">
        <v>254</v>
      </c>
      <c r="C68" s="745"/>
      <c r="D68" s="745"/>
      <c r="E68" s="745"/>
      <c r="F68" s="745"/>
      <c r="G68" s="745"/>
      <c r="H68" s="745"/>
      <c r="I68" s="745"/>
      <c r="J68" s="48" t="s">
        <v>168</v>
      </c>
      <c r="K68" s="183" t="b">
        <v>0</v>
      </c>
      <c r="L68" s="48" t="s">
        <v>169</v>
      </c>
      <c r="M68" s="141" t="b">
        <v>0</v>
      </c>
      <c r="N68" s="166" t="s">
        <v>55</v>
      </c>
      <c r="O68" s="176" t="b">
        <v>0</v>
      </c>
    </row>
    <row r="69" spans="1:15" ht="14.1" customHeight="1" thickBot="1" x14ac:dyDescent="0.3">
      <c r="A69" s="121" t="s">
        <v>92</v>
      </c>
      <c r="B69" s="736" t="s">
        <v>255</v>
      </c>
      <c r="C69" s="736"/>
      <c r="D69" s="736"/>
      <c r="E69" s="736"/>
      <c r="F69" s="736"/>
      <c r="G69" s="736"/>
      <c r="H69" s="736"/>
      <c r="I69" s="736"/>
      <c r="J69" s="100" t="s">
        <v>168</v>
      </c>
      <c r="K69" s="179" t="b">
        <v>0</v>
      </c>
      <c r="L69" s="100" t="s">
        <v>169</v>
      </c>
      <c r="M69" s="143" t="b">
        <v>0</v>
      </c>
      <c r="N69" s="167" t="s">
        <v>55</v>
      </c>
      <c r="O69" s="180" t="b">
        <v>0</v>
      </c>
    </row>
    <row r="70" spans="1:15" x14ac:dyDescent="0.25">
      <c r="B70" s="984"/>
      <c r="C70" s="768"/>
      <c r="D70" s="768"/>
      <c r="E70" s="768"/>
      <c r="F70" s="768"/>
      <c r="G70" s="768"/>
      <c r="H70" s="768"/>
      <c r="I70" s="768"/>
    </row>
    <row r="71" spans="1:15" x14ac:dyDescent="0.25">
      <c r="B71" s="748"/>
      <c r="C71" s="748"/>
      <c r="D71" s="748"/>
      <c r="E71" s="748"/>
      <c r="F71" s="748"/>
      <c r="G71" s="748"/>
      <c r="H71" s="748"/>
      <c r="I71" s="748"/>
    </row>
    <row r="72" spans="1:15" x14ac:dyDescent="0.25">
      <c r="B72" s="748"/>
      <c r="C72" s="748"/>
      <c r="D72" s="748"/>
      <c r="E72" s="748"/>
      <c r="F72" s="748"/>
      <c r="G72" s="748"/>
      <c r="H72" s="748"/>
      <c r="I72" s="748"/>
    </row>
    <row r="73" spans="1:15" x14ac:dyDescent="0.25">
      <c r="B73" s="748"/>
      <c r="C73" s="748"/>
      <c r="D73" s="748"/>
      <c r="E73" s="748"/>
      <c r="F73" s="748"/>
      <c r="G73" s="748"/>
      <c r="H73" s="748"/>
      <c r="I73" s="748"/>
    </row>
    <row r="74" spans="1:15" x14ac:dyDescent="0.25">
      <c r="B74" s="748"/>
      <c r="C74" s="748"/>
      <c r="D74" s="748"/>
      <c r="E74" s="748"/>
      <c r="F74" s="748"/>
      <c r="G74" s="748"/>
      <c r="H74" s="748"/>
      <c r="I74" s="748"/>
    </row>
    <row r="75" spans="1:15" x14ac:dyDescent="0.25">
      <c r="B75" s="748"/>
      <c r="C75" s="748"/>
      <c r="D75" s="748"/>
      <c r="E75" s="748"/>
      <c r="F75" s="748"/>
      <c r="G75" s="748"/>
      <c r="H75" s="748"/>
      <c r="I75" s="748"/>
    </row>
    <row r="76" spans="1:15" x14ac:dyDescent="0.25">
      <c r="B76" s="748"/>
      <c r="C76" s="748"/>
      <c r="D76" s="748"/>
      <c r="E76" s="748"/>
      <c r="F76" s="748"/>
      <c r="G76" s="748"/>
      <c r="H76" s="748"/>
      <c r="I76" s="748"/>
    </row>
    <row r="77" spans="1:15" x14ac:dyDescent="0.25">
      <c r="B77" s="748"/>
      <c r="C77" s="748"/>
      <c r="D77" s="748"/>
      <c r="E77" s="748"/>
      <c r="F77" s="748"/>
      <c r="G77" s="748"/>
      <c r="H77" s="748"/>
      <c r="I77" s="748"/>
    </row>
    <row r="78" spans="1:15" x14ac:dyDescent="0.25">
      <c r="B78" s="748"/>
      <c r="C78" s="748"/>
      <c r="D78" s="748"/>
      <c r="E78" s="748"/>
      <c r="F78" s="748"/>
      <c r="G78" s="748"/>
      <c r="H78" s="748"/>
      <c r="I78" s="748"/>
    </row>
    <row r="79" spans="1:15" x14ac:dyDescent="0.25">
      <c r="B79" s="934"/>
      <c r="C79" s="934"/>
      <c r="D79" s="934"/>
      <c r="E79" s="934"/>
      <c r="F79" s="934"/>
      <c r="G79" s="934"/>
      <c r="H79" s="934"/>
      <c r="I79" s="934"/>
    </row>
    <row r="80" spans="1:15" x14ac:dyDescent="0.25">
      <c r="B80" s="934"/>
      <c r="C80" s="934"/>
      <c r="D80" s="934"/>
      <c r="E80" s="934"/>
      <c r="F80" s="934"/>
      <c r="G80" s="934"/>
      <c r="H80" s="934"/>
      <c r="I80" s="934"/>
    </row>
    <row r="81" spans="2:9" x14ac:dyDescent="0.25">
      <c r="B81" s="934"/>
      <c r="C81" s="934"/>
      <c r="D81" s="934"/>
      <c r="E81" s="934"/>
      <c r="F81" s="934"/>
      <c r="G81" s="934"/>
      <c r="H81" s="934"/>
      <c r="I81" s="934"/>
    </row>
    <row r="82" spans="2:9" x14ac:dyDescent="0.25">
      <c r="B82" s="934"/>
      <c r="C82" s="934"/>
      <c r="D82" s="934"/>
      <c r="E82" s="934"/>
      <c r="F82" s="934"/>
      <c r="G82" s="934"/>
      <c r="H82" s="934"/>
      <c r="I82" s="934"/>
    </row>
    <row r="83" spans="2:9" x14ac:dyDescent="0.25">
      <c r="B83" s="934"/>
      <c r="C83" s="934"/>
      <c r="D83" s="934"/>
      <c r="E83" s="934"/>
      <c r="F83" s="934"/>
      <c r="G83" s="934"/>
      <c r="H83" s="934"/>
      <c r="I83" s="934"/>
    </row>
    <row r="85" spans="2:9" ht="15.75" x14ac:dyDescent="0.25">
      <c r="B85" s="51"/>
      <c r="C85" s="51"/>
      <c r="D85" s="51"/>
      <c r="E85" s="51"/>
      <c r="F85" s="51"/>
      <c r="G85" s="51"/>
      <c r="H85" s="51"/>
      <c r="I85" s="51"/>
    </row>
    <row r="86" spans="2:9" x14ac:dyDescent="0.25">
      <c r="B86" s="127"/>
      <c r="C86" s="127"/>
      <c r="D86" s="127"/>
      <c r="E86" s="127"/>
      <c r="F86" s="127"/>
      <c r="G86" s="127"/>
      <c r="H86" s="127"/>
      <c r="I86" s="127"/>
    </row>
    <row r="87" spans="2:9" x14ac:dyDescent="0.25">
      <c r="B87" s="52"/>
      <c r="C87" s="52"/>
      <c r="D87" s="52"/>
      <c r="E87" s="52"/>
      <c r="F87" s="52"/>
      <c r="G87" s="52"/>
      <c r="H87" s="52"/>
      <c r="I87" s="52"/>
    </row>
    <row r="89" spans="2:9" x14ac:dyDescent="0.25">
      <c r="B89" s="81"/>
      <c r="C89" s="81"/>
      <c r="D89" s="81"/>
      <c r="E89" s="81"/>
      <c r="F89" s="81"/>
      <c r="G89" s="81"/>
      <c r="H89" s="81"/>
      <c r="I89" s="81"/>
    </row>
    <row r="90" spans="2:9" x14ac:dyDescent="0.25">
      <c r="B90" s="81"/>
      <c r="C90" s="81"/>
      <c r="D90" s="81"/>
      <c r="E90" s="81"/>
      <c r="F90" s="81"/>
      <c r="G90" s="81"/>
      <c r="H90" s="81"/>
      <c r="I90" s="81"/>
    </row>
    <row r="91" spans="2:9" x14ac:dyDescent="0.25">
      <c r="B91" s="81"/>
      <c r="C91" s="81"/>
      <c r="D91" s="81"/>
      <c r="E91" s="81"/>
      <c r="F91" s="81"/>
      <c r="G91" s="81"/>
      <c r="H91" s="81"/>
      <c r="I91" s="81"/>
    </row>
    <row r="92" spans="2:9" x14ac:dyDescent="0.25">
      <c r="B92" s="748"/>
      <c r="C92" s="748"/>
      <c r="D92" s="748"/>
      <c r="E92" s="748"/>
      <c r="F92" s="748"/>
      <c r="G92" s="748"/>
      <c r="H92" s="748"/>
      <c r="I92" s="748"/>
    </row>
    <row r="93" spans="2:9" x14ac:dyDescent="0.25">
      <c r="B93" s="748"/>
      <c r="C93" s="748"/>
      <c r="D93" s="748"/>
      <c r="E93" s="748"/>
      <c r="F93" s="748"/>
      <c r="G93" s="748"/>
      <c r="H93" s="748"/>
      <c r="I93" s="748"/>
    </row>
    <row r="94" spans="2:9" x14ac:dyDescent="0.25">
      <c r="B94" s="748"/>
      <c r="C94" s="748"/>
      <c r="D94" s="748"/>
      <c r="E94" s="748"/>
      <c r="F94" s="748"/>
      <c r="G94" s="748"/>
      <c r="H94" s="748"/>
      <c r="I94" s="748"/>
    </row>
    <row r="95" spans="2:9" x14ac:dyDescent="0.25">
      <c r="B95" s="748"/>
      <c r="C95" s="748"/>
      <c r="D95" s="748"/>
      <c r="E95" s="748"/>
      <c r="F95" s="748"/>
      <c r="G95" s="748"/>
      <c r="H95" s="748"/>
      <c r="I95" s="748"/>
    </row>
    <row r="96" spans="2:9" x14ac:dyDescent="0.25">
      <c r="B96" s="748"/>
      <c r="C96" s="748"/>
      <c r="D96" s="748"/>
      <c r="E96" s="748"/>
      <c r="F96" s="748"/>
      <c r="G96" s="748"/>
      <c r="H96" s="748"/>
      <c r="I96" s="748"/>
    </row>
    <row r="97" spans="2:9" x14ac:dyDescent="0.25">
      <c r="B97" s="748"/>
      <c r="C97" s="748"/>
      <c r="D97" s="748"/>
      <c r="E97" s="748"/>
      <c r="F97" s="748"/>
      <c r="G97" s="748"/>
      <c r="H97" s="748"/>
      <c r="I97" s="748"/>
    </row>
  </sheetData>
  <sheetProtection sheet="1" objects="1" scenarios="1" formatCells="0" selectLockedCells="1"/>
  <mergeCells count="101">
    <mergeCell ref="B94:I94"/>
    <mergeCell ref="B95:I95"/>
    <mergeCell ref="B96:I96"/>
    <mergeCell ref="B97:I97"/>
    <mergeCell ref="B80:I80"/>
    <mergeCell ref="B81:I81"/>
    <mergeCell ref="B82:I82"/>
    <mergeCell ref="B83:I83"/>
    <mergeCell ref="B92:I92"/>
    <mergeCell ref="B93:I93"/>
    <mergeCell ref="B73:I73"/>
    <mergeCell ref="B74:I75"/>
    <mergeCell ref="B76:I76"/>
    <mergeCell ref="B77:I77"/>
    <mergeCell ref="B78:I78"/>
    <mergeCell ref="B79:I79"/>
    <mergeCell ref="B67:I67"/>
    <mergeCell ref="B68:I68"/>
    <mergeCell ref="B69:I69"/>
    <mergeCell ref="B70:I70"/>
    <mergeCell ref="B71:I71"/>
    <mergeCell ref="B72:I72"/>
    <mergeCell ref="B62:I62"/>
    <mergeCell ref="B63:I63"/>
    <mergeCell ref="B64:I64"/>
    <mergeCell ref="A65:A66"/>
    <mergeCell ref="B65:I65"/>
    <mergeCell ref="B66:C66"/>
    <mergeCell ref="D66:O66"/>
    <mergeCell ref="B56:I56"/>
    <mergeCell ref="B57:I57"/>
    <mergeCell ref="B58:I58"/>
    <mergeCell ref="B59:I59"/>
    <mergeCell ref="B60:I60"/>
    <mergeCell ref="B61:I61"/>
    <mergeCell ref="B51:I51"/>
    <mergeCell ref="B52:I52"/>
    <mergeCell ref="B53:I53"/>
    <mergeCell ref="B54:I54"/>
    <mergeCell ref="K54:M54"/>
    <mergeCell ref="B55:I55"/>
    <mergeCell ref="A46:A47"/>
    <mergeCell ref="B46:I46"/>
    <mergeCell ref="C47:O47"/>
    <mergeCell ref="B48:I48"/>
    <mergeCell ref="B49:I49"/>
    <mergeCell ref="B50:I50"/>
    <mergeCell ref="B40:I40"/>
    <mergeCell ref="B41:I41"/>
    <mergeCell ref="B42:I42"/>
    <mergeCell ref="B43:I43"/>
    <mergeCell ref="B44:I44"/>
    <mergeCell ref="B45:I45"/>
    <mergeCell ref="A36:O36"/>
    <mergeCell ref="B37:I37"/>
    <mergeCell ref="N37:O37"/>
    <mergeCell ref="B38:I38"/>
    <mergeCell ref="B39:I39"/>
    <mergeCell ref="N39:O39"/>
    <mergeCell ref="A32:O32"/>
    <mergeCell ref="A33:O33"/>
    <mergeCell ref="A34:D34"/>
    <mergeCell ref="E34:O34"/>
    <mergeCell ref="A35:D35"/>
    <mergeCell ref="E35:O35"/>
    <mergeCell ref="B25:I25"/>
    <mergeCell ref="B26:I26"/>
    <mergeCell ref="B27:I27"/>
    <mergeCell ref="A29:O29"/>
    <mergeCell ref="A30:O30"/>
    <mergeCell ref="A31:O31"/>
    <mergeCell ref="B19:I19"/>
    <mergeCell ref="B20:I20"/>
    <mergeCell ref="B21:I21"/>
    <mergeCell ref="B22:I22"/>
    <mergeCell ref="B23:I23"/>
    <mergeCell ref="B24:I24"/>
    <mergeCell ref="J15:K15"/>
    <mergeCell ref="L15:O15"/>
    <mergeCell ref="K16:L16"/>
    <mergeCell ref="N16:O16"/>
    <mergeCell ref="B17:I17"/>
    <mergeCell ref="B18:I18"/>
    <mergeCell ref="B14:I14"/>
    <mergeCell ref="A15:A16"/>
    <mergeCell ref="B15:I16"/>
    <mergeCell ref="A7:D7"/>
    <mergeCell ref="E7:O7"/>
    <mergeCell ref="A8:D8"/>
    <mergeCell ref="E8:O8"/>
    <mergeCell ref="A9:O9"/>
    <mergeCell ref="B10:I10"/>
    <mergeCell ref="A1:O1"/>
    <mergeCell ref="A2:O2"/>
    <mergeCell ref="A3:O3"/>
    <mergeCell ref="A4:O4"/>
    <mergeCell ref="A5:O5"/>
    <mergeCell ref="A6:O6"/>
    <mergeCell ref="B11:I11"/>
    <mergeCell ref="B12:I12"/>
    <mergeCell ref="B13:I13"/>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T67"/>
  <sheetViews>
    <sheetView view="pageBreakPreview" zoomScaleNormal="100" zoomScaleSheetLayoutView="100" workbookViewId="0">
      <selection activeCell="F8" sqref="F8:P8"/>
    </sheetView>
  </sheetViews>
  <sheetFormatPr defaultRowHeight="15" x14ac:dyDescent="0.25"/>
  <cols>
    <col min="1" max="1" width="4" style="1" customWidth="1"/>
    <col min="2" max="2" width="0.85546875" style="1" customWidth="1"/>
    <col min="3" max="3" width="5" style="1" customWidth="1"/>
    <col min="4" max="4" width="9" style="1" customWidth="1"/>
    <col min="5" max="5" width="7.85546875" style="1" customWidth="1"/>
    <col min="6" max="9" width="7.28515625" style="1" customWidth="1"/>
    <col min="10" max="10" width="12.5703125" style="1" customWidth="1"/>
    <col min="11" max="11" width="4.28515625" style="1" customWidth="1"/>
    <col min="12" max="12" width="3.5703125" style="1" customWidth="1"/>
    <col min="13" max="16" width="4" style="1" customWidth="1"/>
    <col min="17" max="16384" width="9.140625" style="1"/>
  </cols>
  <sheetData>
    <row r="1" spans="1:16" ht="21" customHeight="1" x14ac:dyDescent="0.25">
      <c r="A1" s="272" t="s">
        <v>599</v>
      </c>
      <c r="B1" s="273"/>
      <c r="C1" s="273"/>
      <c r="D1" s="272"/>
      <c r="E1" s="272"/>
      <c r="F1" s="272"/>
      <c r="G1" s="272"/>
      <c r="H1" s="272"/>
      <c r="I1" s="272"/>
      <c r="J1" s="272"/>
      <c r="K1" s="272"/>
      <c r="L1" s="272"/>
      <c r="M1" s="272"/>
      <c r="N1" s="272"/>
      <c r="O1" s="272"/>
      <c r="P1" s="272"/>
    </row>
    <row r="2" spans="1:16" ht="4.5" customHeight="1" x14ac:dyDescent="0.25">
      <c r="A2" s="1014"/>
      <c r="B2" s="1014"/>
      <c r="C2" s="1014"/>
      <c r="D2" s="1014"/>
      <c r="E2" s="1014"/>
      <c r="F2" s="1014"/>
      <c r="G2" s="1014"/>
      <c r="H2" s="1014"/>
      <c r="I2" s="1014"/>
      <c r="J2" s="1014"/>
      <c r="K2" s="1014"/>
      <c r="L2" s="1014"/>
      <c r="M2" s="1014"/>
      <c r="N2" s="1014"/>
      <c r="O2" s="1014"/>
      <c r="P2" s="1014"/>
    </row>
    <row r="3" spans="1:16" ht="3" customHeight="1" x14ac:dyDescent="0.25">
      <c r="A3" s="1015"/>
      <c r="B3" s="1015"/>
      <c r="C3" s="1015"/>
      <c r="D3" s="1015"/>
      <c r="E3" s="1015"/>
      <c r="F3" s="1015"/>
      <c r="G3" s="1015"/>
      <c r="H3" s="1015"/>
      <c r="I3" s="1015"/>
      <c r="J3" s="1015"/>
      <c r="K3" s="1015"/>
      <c r="L3" s="1015"/>
      <c r="M3" s="1015"/>
      <c r="N3" s="1015"/>
      <c r="O3" s="1015"/>
      <c r="P3" s="1015"/>
    </row>
    <row r="4" spans="1:16" s="11" customFormat="1" ht="12.75" customHeight="1" x14ac:dyDescent="0.2">
      <c r="A4" s="82" t="s">
        <v>759</v>
      </c>
      <c r="B4" s="82"/>
      <c r="C4" s="82"/>
      <c r="D4" s="82"/>
      <c r="E4" s="82"/>
      <c r="F4" s="82"/>
      <c r="G4" s="82"/>
      <c r="H4" s="82"/>
      <c r="I4" s="82"/>
      <c r="J4" s="82"/>
      <c r="K4" s="82"/>
      <c r="L4" s="82"/>
      <c r="M4" s="82"/>
      <c r="N4" s="82"/>
      <c r="O4" s="82"/>
      <c r="P4" s="82"/>
    </row>
    <row r="5" spans="1:16" ht="12.75" customHeight="1" x14ac:dyDescent="0.25">
      <c r="A5" s="82" t="s">
        <v>600</v>
      </c>
      <c r="B5" s="82"/>
      <c r="C5" s="82"/>
      <c r="D5" s="82"/>
      <c r="E5" s="82"/>
      <c r="F5" s="82"/>
      <c r="G5" s="82"/>
      <c r="H5" s="82"/>
      <c r="I5" s="82"/>
      <c r="J5" s="82"/>
      <c r="K5" s="82"/>
      <c r="L5" s="82"/>
      <c r="M5" s="82"/>
      <c r="N5" s="82"/>
      <c r="O5" s="82"/>
      <c r="P5" s="82"/>
    </row>
    <row r="6" spans="1:16" ht="5.25" customHeight="1" thickBot="1" x14ac:dyDescent="0.3">
      <c r="A6" s="107"/>
      <c r="B6" s="107"/>
      <c r="C6" s="107"/>
      <c r="D6" s="107"/>
      <c r="E6" s="107"/>
      <c r="F6" s="107"/>
      <c r="G6" s="107"/>
      <c r="H6" s="107"/>
      <c r="I6" s="107"/>
      <c r="J6" s="107"/>
      <c r="K6" s="107"/>
      <c r="L6" s="107"/>
      <c r="M6" s="107"/>
      <c r="N6" s="107"/>
      <c r="O6" s="107"/>
      <c r="P6" s="107"/>
    </row>
    <row r="7" spans="1:16" ht="17.25" customHeight="1" x14ac:dyDescent="0.25">
      <c r="A7" s="753" t="s">
        <v>475</v>
      </c>
      <c r="B7" s="754"/>
      <c r="C7" s="754"/>
      <c r="D7" s="754"/>
      <c r="E7" s="754"/>
      <c r="F7" s="972">
        <f>'22.1 | CU or Transp Insp'!H15</f>
        <v>0</v>
      </c>
      <c r="G7" s="972"/>
      <c r="H7" s="972"/>
      <c r="I7" s="972"/>
      <c r="J7" s="972"/>
      <c r="K7" s="972"/>
      <c r="L7" s="972"/>
      <c r="M7" s="972"/>
      <c r="N7" s="972"/>
      <c r="O7" s="972"/>
      <c r="P7" s="973"/>
    </row>
    <row r="8" spans="1:16" ht="17.25" customHeight="1" x14ac:dyDescent="0.25">
      <c r="A8" s="974" t="s">
        <v>476</v>
      </c>
      <c r="B8" s="975"/>
      <c r="C8" s="975"/>
      <c r="D8" s="975"/>
      <c r="E8" s="975"/>
      <c r="F8" s="839">
        <f>'22.1 | CU or Transp Insp'!H16</f>
        <v>0</v>
      </c>
      <c r="G8" s="839"/>
      <c r="H8" s="839"/>
      <c r="I8" s="839"/>
      <c r="J8" s="839"/>
      <c r="K8" s="839"/>
      <c r="L8" s="839"/>
      <c r="M8" s="839"/>
      <c r="N8" s="839"/>
      <c r="O8" s="839"/>
      <c r="P8" s="840"/>
    </row>
    <row r="9" spans="1:16" ht="16.5" customHeight="1" x14ac:dyDescent="0.25">
      <c r="A9" s="123" t="s">
        <v>18</v>
      </c>
      <c r="B9" s="252"/>
      <c r="C9" s="988" t="s">
        <v>136</v>
      </c>
      <c r="D9" s="1006"/>
      <c r="E9" s="1006"/>
      <c r="F9" s="1006"/>
      <c r="G9" s="1006"/>
      <c r="H9" s="1006"/>
      <c r="I9" s="1006"/>
      <c r="J9" s="986"/>
      <c r="K9" s="243" t="s">
        <v>168</v>
      </c>
      <c r="L9" s="323" t="b">
        <v>0</v>
      </c>
      <c r="M9" s="243" t="s">
        <v>169</v>
      </c>
      <c r="N9" s="324" t="b">
        <v>0</v>
      </c>
      <c r="O9" s="662"/>
      <c r="P9" s="1012"/>
    </row>
    <row r="10" spans="1:16" ht="16.5" customHeight="1" x14ac:dyDescent="0.25">
      <c r="A10" s="98" t="s">
        <v>10</v>
      </c>
      <c r="B10" s="250"/>
      <c r="C10" s="720" t="s">
        <v>256</v>
      </c>
      <c r="D10" s="745"/>
      <c r="E10" s="745"/>
      <c r="F10" s="745"/>
      <c r="G10" s="745"/>
      <c r="H10" s="745"/>
      <c r="I10" s="745"/>
      <c r="J10" s="745"/>
      <c r="K10" s="48" t="s">
        <v>168</v>
      </c>
      <c r="L10" s="183" t="b">
        <v>0</v>
      </c>
      <c r="M10" s="48" t="s">
        <v>169</v>
      </c>
      <c r="N10" s="141" t="b">
        <v>0</v>
      </c>
      <c r="O10" s="166" t="s">
        <v>55</v>
      </c>
      <c r="P10" s="176" t="b">
        <v>0</v>
      </c>
    </row>
    <row r="11" spans="1:16" ht="16.5" customHeight="1" x14ac:dyDescent="0.25">
      <c r="A11" s="98" t="s">
        <v>19</v>
      </c>
      <c r="B11" s="250"/>
      <c r="C11" s="720" t="s">
        <v>231</v>
      </c>
      <c r="D11" s="745"/>
      <c r="E11" s="745"/>
      <c r="F11" s="745"/>
      <c r="G11" s="745"/>
      <c r="H11" s="745"/>
      <c r="I11" s="745"/>
      <c r="J11" s="745"/>
      <c r="K11" s="48" t="s">
        <v>168</v>
      </c>
      <c r="L11" s="183" t="b">
        <v>0</v>
      </c>
      <c r="M11" s="48" t="s">
        <v>169</v>
      </c>
      <c r="N11" s="95" t="b">
        <v>0</v>
      </c>
      <c r="O11" s="998"/>
      <c r="P11" s="999"/>
    </row>
    <row r="12" spans="1:16" ht="16.5" customHeight="1" x14ac:dyDescent="0.25">
      <c r="A12" s="98" t="s">
        <v>20</v>
      </c>
      <c r="B12" s="250"/>
      <c r="C12" s="720" t="s">
        <v>232</v>
      </c>
      <c r="D12" s="745"/>
      <c r="E12" s="745"/>
      <c r="F12" s="745"/>
      <c r="G12" s="745"/>
      <c r="H12" s="745"/>
      <c r="I12" s="745"/>
      <c r="J12" s="745"/>
      <c r="K12" s="48" t="s">
        <v>168</v>
      </c>
      <c r="L12" s="183" t="b">
        <v>0</v>
      </c>
      <c r="M12" s="48" t="s">
        <v>169</v>
      </c>
      <c r="N12" s="141" t="b">
        <v>0</v>
      </c>
      <c r="O12" s="166"/>
      <c r="P12" s="362"/>
    </row>
    <row r="13" spans="1:16" ht="16.5" customHeight="1" x14ac:dyDescent="0.25">
      <c r="A13" s="98" t="s">
        <v>21</v>
      </c>
      <c r="B13" s="250"/>
      <c r="C13" s="720" t="s">
        <v>233</v>
      </c>
      <c r="D13" s="745"/>
      <c r="E13" s="745"/>
      <c r="F13" s="745"/>
      <c r="G13" s="745"/>
      <c r="H13" s="745"/>
      <c r="I13" s="745"/>
      <c r="J13" s="745"/>
      <c r="K13" s="48" t="s">
        <v>168</v>
      </c>
      <c r="L13" s="183" t="b">
        <v>0</v>
      </c>
      <c r="M13" s="48" t="s">
        <v>169</v>
      </c>
      <c r="N13" s="141" t="b">
        <v>0</v>
      </c>
      <c r="O13" s="166"/>
      <c r="P13" s="362"/>
    </row>
    <row r="14" spans="1:16" ht="16.5" customHeight="1" x14ac:dyDescent="0.25">
      <c r="A14" s="98" t="s">
        <v>22</v>
      </c>
      <c r="B14" s="250"/>
      <c r="C14" s="720" t="s">
        <v>234</v>
      </c>
      <c r="D14" s="745"/>
      <c r="E14" s="745"/>
      <c r="F14" s="745"/>
      <c r="G14" s="745"/>
      <c r="H14" s="745"/>
      <c r="I14" s="745"/>
      <c r="J14" s="745"/>
      <c r="K14" s="48" t="s">
        <v>168</v>
      </c>
      <c r="L14" s="183" t="b">
        <v>0</v>
      </c>
      <c r="M14" s="48" t="s">
        <v>169</v>
      </c>
      <c r="N14" s="141" t="b">
        <v>0</v>
      </c>
      <c r="O14" s="166" t="s">
        <v>55</v>
      </c>
      <c r="P14" s="176" t="b">
        <v>0</v>
      </c>
    </row>
    <row r="15" spans="1:16" ht="16.5" customHeight="1" x14ac:dyDescent="0.25">
      <c r="A15" s="98" t="s">
        <v>47</v>
      </c>
      <c r="B15" s="250"/>
      <c r="C15" s="1010" t="s">
        <v>422</v>
      </c>
      <c r="D15" s="745"/>
      <c r="E15" s="745"/>
      <c r="F15" s="745"/>
      <c r="G15" s="745"/>
      <c r="H15" s="745"/>
      <c r="I15" s="745"/>
      <c r="J15" s="745"/>
      <c r="K15" s="48" t="s">
        <v>168</v>
      </c>
      <c r="L15" s="183" t="b">
        <v>0</v>
      </c>
      <c r="M15" s="48" t="s">
        <v>169</v>
      </c>
      <c r="N15" s="141" t="b">
        <v>0</v>
      </c>
      <c r="O15" s="166" t="s">
        <v>55</v>
      </c>
      <c r="P15" s="176" t="b">
        <v>0</v>
      </c>
    </row>
    <row r="16" spans="1:16" ht="16.5" customHeight="1" x14ac:dyDescent="0.25">
      <c r="A16" s="98" t="s">
        <v>11</v>
      </c>
      <c r="B16" s="250"/>
      <c r="C16" s="720" t="s">
        <v>235</v>
      </c>
      <c r="D16" s="745"/>
      <c r="E16" s="745"/>
      <c r="F16" s="745"/>
      <c r="G16" s="745"/>
      <c r="H16" s="745"/>
      <c r="I16" s="745"/>
      <c r="J16" s="745"/>
      <c r="K16" s="48" t="s">
        <v>168</v>
      </c>
      <c r="L16" s="183" t="b">
        <v>0</v>
      </c>
      <c r="M16" s="48" t="s">
        <v>169</v>
      </c>
      <c r="N16" s="141" t="b">
        <v>0</v>
      </c>
      <c r="O16" s="166" t="s">
        <v>55</v>
      </c>
      <c r="P16" s="176" t="b">
        <v>0</v>
      </c>
    </row>
    <row r="17" spans="1:20" ht="16.5" customHeight="1" x14ac:dyDescent="0.25">
      <c r="A17" s="98" t="s">
        <v>48</v>
      </c>
      <c r="B17" s="250"/>
      <c r="C17" s="720" t="s">
        <v>236</v>
      </c>
      <c r="D17" s="745"/>
      <c r="E17" s="745"/>
      <c r="F17" s="745"/>
      <c r="G17" s="745"/>
      <c r="H17" s="745"/>
      <c r="I17" s="745"/>
      <c r="J17" s="745"/>
      <c r="K17" s="48" t="s">
        <v>168</v>
      </c>
      <c r="L17" s="183" t="b">
        <v>0</v>
      </c>
      <c r="M17" s="48" t="s">
        <v>169</v>
      </c>
      <c r="N17" s="141" t="b">
        <v>0</v>
      </c>
      <c r="O17" s="166" t="s">
        <v>55</v>
      </c>
      <c r="P17" s="176" t="b">
        <v>0</v>
      </c>
    </row>
    <row r="18" spans="1:20" ht="16.5" customHeight="1" x14ac:dyDescent="0.25">
      <c r="A18" s="1001" t="s">
        <v>49</v>
      </c>
      <c r="B18" s="250"/>
      <c r="C18" s="720" t="s">
        <v>237</v>
      </c>
      <c r="D18" s="745"/>
      <c r="E18" s="745"/>
      <c r="F18" s="745"/>
      <c r="G18" s="745"/>
      <c r="H18" s="745"/>
      <c r="I18" s="745"/>
      <c r="J18" s="745"/>
      <c r="K18" s="48" t="s">
        <v>168</v>
      </c>
      <c r="L18" s="183" t="b">
        <v>0</v>
      </c>
      <c r="M18" s="48" t="s">
        <v>169</v>
      </c>
      <c r="N18" s="141" t="b">
        <v>0</v>
      </c>
      <c r="O18" s="166" t="s">
        <v>55</v>
      </c>
      <c r="P18" s="176" t="b">
        <v>0</v>
      </c>
    </row>
    <row r="19" spans="1:20" ht="16.5" customHeight="1" x14ac:dyDescent="0.25">
      <c r="A19" s="1001"/>
      <c r="B19" s="250"/>
      <c r="C19" s="239" t="s">
        <v>137</v>
      </c>
      <c r="D19" s="1007"/>
      <c r="E19" s="1008"/>
      <c r="F19" s="1008"/>
      <c r="G19" s="1008"/>
      <c r="H19" s="1008"/>
      <c r="I19" s="1008"/>
      <c r="J19" s="1008"/>
      <c r="K19" s="1008"/>
      <c r="L19" s="1008"/>
      <c r="M19" s="1008"/>
      <c r="N19" s="1008"/>
      <c r="O19" s="1008"/>
      <c r="P19" s="1009"/>
    </row>
    <row r="20" spans="1:20" ht="16.5" customHeight="1" x14ac:dyDescent="0.25">
      <c r="A20" s="98" t="s">
        <v>51</v>
      </c>
      <c r="B20" s="250"/>
      <c r="C20" s="720" t="s">
        <v>238</v>
      </c>
      <c r="D20" s="745"/>
      <c r="E20" s="745"/>
      <c r="F20" s="745"/>
      <c r="G20" s="745"/>
      <c r="H20" s="745"/>
      <c r="I20" s="745"/>
      <c r="J20" s="745"/>
      <c r="K20" s="48" t="s">
        <v>168</v>
      </c>
      <c r="L20" s="183" t="b">
        <v>0</v>
      </c>
      <c r="M20" s="48" t="s">
        <v>169</v>
      </c>
      <c r="N20" s="141" t="b">
        <v>0</v>
      </c>
      <c r="O20" s="166" t="s">
        <v>55</v>
      </c>
      <c r="P20" s="176" t="b">
        <v>0</v>
      </c>
    </row>
    <row r="21" spans="1:20" ht="24.75" customHeight="1" x14ac:dyDescent="0.25">
      <c r="A21" s="98" t="s">
        <v>79</v>
      </c>
      <c r="B21" s="250"/>
      <c r="C21" s="720" t="s">
        <v>239</v>
      </c>
      <c r="D21" s="745"/>
      <c r="E21" s="745"/>
      <c r="F21" s="745"/>
      <c r="G21" s="745"/>
      <c r="H21" s="745"/>
      <c r="I21" s="745"/>
      <c r="J21" s="745"/>
      <c r="K21" s="48" t="s">
        <v>168</v>
      </c>
      <c r="L21" s="183" t="b">
        <v>0</v>
      </c>
      <c r="M21" s="48" t="s">
        <v>169</v>
      </c>
      <c r="N21" s="141" t="b">
        <v>0</v>
      </c>
      <c r="O21" s="166" t="s">
        <v>55</v>
      </c>
      <c r="P21" s="176" t="b">
        <v>0</v>
      </c>
    </row>
    <row r="22" spans="1:20" ht="15.75" customHeight="1" x14ac:dyDescent="0.25">
      <c r="A22" s="98" t="s">
        <v>1</v>
      </c>
      <c r="B22" s="250"/>
      <c r="C22" s="720" t="s">
        <v>240</v>
      </c>
      <c r="D22" s="745"/>
      <c r="E22" s="745"/>
      <c r="F22" s="745"/>
      <c r="G22" s="745"/>
      <c r="H22" s="745"/>
      <c r="I22" s="745"/>
      <c r="J22" s="745"/>
      <c r="K22" s="48" t="s">
        <v>168</v>
      </c>
      <c r="L22" s="183" t="b">
        <v>0</v>
      </c>
      <c r="M22" s="48" t="s">
        <v>169</v>
      </c>
      <c r="N22" s="141" t="b">
        <v>0</v>
      </c>
      <c r="O22" s="166" t="s">
        <v>55</v>
      </c>
      <c r="P22" s="176" t="b">
        <v>0</v>
      </c>
    </row>
    <row r="23" spans="1:20" ht="15.75" customHeight="1" x14ac:dyDescent="0.25">
      <c r="A23" s="98" t="s">
        <v>80</v>
      </c>
      <c r="B23" s="250"/>
      <c r="C23" s="720" t="s">
        <v>241</v>
      </c>
      <c r="D23" s="745"/>
      <c r="E23" s="745"/>
      <c r="F23" s="745"/>
      <c r="G23" s="745"/>
      <c r="H23" s="745"/>
      <c r="I23" s="745"/>
      <c r="J23" s="745"/>
      <c r="K23" s="48" t="s">
        <v>168</v>
      </c>
      <c r="L23" s="183" t="b">
        <v>0</v>
      </c>
      <c r="M23" s="48" t="s">
        <v>169</v>
      </c>
      <c r="N23" s="141" t="b">
        <v>0</v>
      </c>
      <c r="O23" s="166" t="s">
        <v>55</v>
      </c>
      <c r="P23" s="176" t="b">
        <v>0</v>
      </c>
    </row>
    <row r="24" spans="1:20" ht="15.75" customHeight="1" x14ac:dyDescent="0.25">
      <c r="A24" s="128" t="s">
        <v>81</v>
      </c>
      <c r="B24" s="274"/>
      <c r="C24" s="720" t="s">
        <v>242</v>
      </c>
      <c r="D24" s="745"/>
      <c r="E24" s="745"/>
      <c r="F24" s="745"/>
      <c r="G24" s="745"/>
      <c r="H24" s="745"/>
      <c r="I24" s="745"/>
      <c r="J24" s="745"/>
      <c r="K24" s="48" t="s">
        <v>168</v>
      </c>
      <c r="L24" s="183" t="b">
        <v>0</v>
      </c>
      <c r="M24" s="48" t="s">
        <v>169</v>
      </c>
      <c r="N24" s="141" t="b">
        <v>0</v>
      </c>
      <c r="O24" s="166" t="s">
        <v>55</v>
      </c>
      <c r="P24" s="176" t="b">
        <v>0</v>
      </c>
    </row>
    <row r="25" spans="1:20" ht="26.25" customHeight="1" x14ac:dyDescent="0.25">
      <c r="A25" s="129" t="s">
        <v>82</v>
      </c>
      <c r="B25" s="275"/>
      <c r="C25" s="1010" t="s">
        <v>423</v>
      </c>
      <c r="D25" s="745"/>
      <c r="E25" s="745"/>
      <c r="F25" s="745"/>
      <c r="G25" s="745"/>
      <c r="H25" s="745"/>
      <c r="I25" s="745"/>
      <c r="J25" s="745"/>
      <c r="K25" s="48" t="s">
        <v>168</v>
      </c>
      <c r="L25" s="183" t="b">
        <v>0</v>
      </c>
      <c r="M25" s="48" t="s">
        <v>169</v>
      </c>
      <c r="N25" s="141" t="b">
        <v>0</v>
      </c>
      <c r="O25" s="169" t="s">
        <v>55</v>
      </c>
      <c r="P25" s="178" t="b">
        <v>0</v>
      </c>
    </row>
    <row r="26" spans="1:20" s="37" customFormat="1" ht="16.5" customHeight="1" x14ac:dyDescent="0.25">
      <c r="A26" s="98" t="s">
        <v>83</v>
      </c>
      <c r="B26" s="250"/>
      <c r="C26" s="720" t="s">
        <v>424</v>
      </c>
      <c r="D26" s="745"/>
      <c r="E26" s="745"/>
      <c r="F26" s="745"/>
      <c r="G26" s="745"/>
      <c r="H26" s="745"/>
      <c r="I26" s="745"/>
      <c r="J26" s="746"/>
      <c r="K26" s="166" t="s">
        <v>137</v>
      </c>
      <c r="L26" s="604"/>
      <c r="M26" s="48" t="s">
        <v>169</v>
      </c>
      <c r="N26" s="141" t="b">
        <v>0</v>
      </c>
      <c r="O26" s="166" t="s">
        <v>55</v>
      </c>
      <c r="P26" s="176" t="b">
        <v>0</v>
      </c>
      <c r="Q26" s="42"/>
      <c r="R26" s="42"/>
      <c r="S26" s="36"/>
      <c r="T26" s="36"/>
    </row>
    <row r="27" spans="1:20" s="37" customFormat="1" ht="27" customHeight="1" x14ac:dyDescent="0.25">
      <c r="A27" s="98" t="s">
        <v>37</v>
      </c>
      <c r="B27" s="250"/>
      <c r="C27" s="720" t="s">
        <v>601</v>
      </c>
      <c r="D27" s="745"/>
      <c r="E27" s="745"/>
      <c r="F27" s="745"/>
      <c r="G27" s="745"/>
      <c r="H27" s="745"/>
      <c r="I27" s="745"/>
      <c r="J27" s="745"/>
      <c r="K27" s="166" t="s">
        <v>137</v>
      </c>
      <c r="L27" s="1013"/>
      <c r="M27" s="1013"/>
      <c r="N27" s="1013"/>
      <c r="O27" s="166" t="s">
        <v>55</v>
      </c>
      <c r="P27" s="176" t="b">
        <v>0</v>
      </c>
      <c r="Q27" s="42"/>
      <c r="R27" s="42"/>
      <c r="S27" s="36"/>
      <c r="T27" s="36"/>
    </row>
    <row r="28" spans="1:20" ht="17.25" customHeight="1" x14ac:dyDescent="0.25">
      <c r="A28" s="98" t="s">
        <v>5</v>
      </c>
      <c r="B28" s="250"/>
      <c r="C28" s="720" t="s">
        <v>244</v>
      </c>
      <c r="D28" s="745"/>
      <c r="E28" s="745"/>
      <c r="F28" s="745"/>
      <c r="G28" s="745"/>
      <c r="H28" s="745"/>
      <c r="I28" s="745"/>
      <c r="J28" s="745"/>
      <c r="K28" s="48" t="s">
        <v>168</v>
      </c>
      <c r="L28" s="183" t="b">
        <v>0</v>
      </c>
      <c r="M28" s="48" t="s">
        <v>169</v>
      </c>
      <c r="N28" s="141" t="b">
        <v>0</v>
      </c>
      <c r="O28" s="166"/>
      <c r="P28" s="362"/>
    </row>
    <row r="29" spans="1:20" ht="17.25" customHeight="1" x14ac:dyDescent="0.25">
      <c r="A29" s="98" t="s">
        <v>84</v>
      </c>
      <c r="B29" s="251"/>
      <c r="C29" s="720" t="s">
        <v>245</v>
      </c>
      <c r="D29" s="745"/>
      <c r="E29" s="745"/>
      <c r="F29" s="745"/>
      <c r="G29" s="745"/>
      <c r="H29" s="745"/>
      <c r="I29" s="745"/>
      <c r="J29" s="745"/>
      <c r="K29" s="48" t="s">
        <v>168</v>
      </c>
      <c r="L29" s="183" t="b">
        <v>0</v>
      </c>
      <c r="M29" s="48" t="s">
        <v>169</v>
      </c>
      <c r="N29" s="141" t="b">
        <v>0</v>
      </c>
      <c r="O29" s="166" t="s">
        <v>55</v>
      </c>
      <c r="P29" s="176" t="b">
        <v>0</v>
      </c>
    </row>
    <row r="30" spans="1:20" ht="17.25" customHeight="1" x14ac:dyDescent="0.25">
      <c r="A30" s="98" t="s">
        <v>38</v>
      </c>
      <c r="B30" s="251"/>
      <c r="C30" s="720" t="s">
        <v>246</v>
      </c>
      <c r="D30" s="745"/>
      <c r="E30" s="745"/>
      <c r="F30" s="745"/>
      <c r="G30" s="745"/>
      <c r="H30" s="745"/>
      <c r="I30" s="745"/>
      <c r="J30" s="745"/>
      <c r="K30" s="48" t="s">
        <v>168</v>
      </c>
      <c r="L30" s="183" t="b">
        <v>0</v>
      </c>
      <c r="M30" s="48" t="s">
        <v>169</v>
      </c>
      <c r="N30" s="141" t="b">
        <v>0</v>
      </c>
      <c r="O30" s="166" t="s">
        <v>55</v>
      </c>
      <c r="P30" s="176" t="b">
        <v>0</v>
      </c>
    </row>
    <row r="31" spans="1:20" ht="17.25" customHeight="1" x14ac:dyDescent="0.25">
      <c r="A31" s="98" t="s">
        <v>14</v>
      </c>
      <c r="B31" s="251"/>
      <c r="C31" s="720" t="s">
        <v>247</v>
      </c>
      <c r="D31" s="745"/>
      <c r="E31" s="745"/>
      <c r="F31" s="745"/>
      <c r="G31" s="745"/>
      <c r="H31" s="745"/>
      <c r="I31" s="745"/>
      <c r="J31" s="745"/>
      <c r="K31" s="48" t="s">
        <v>168</v>
      </c>
      <c r="L31" s="183" t="b">
        <v>0</v>
      </c>
      <c r="M31" s="48" t="s">
        <v>169</v>
      </c>
      <c r="N31" s="141" t="b">
        <v>0</v>
      </c>
      <c r="O31" s="166" t="s">
        <v>55</v>
      </c>
      <c r="P31" s="176" t="b">
        <v>0</v>
      </c>
    </row>
    <row r="32" spans="1:20" ht="17.25" customHeight="1" x14ac:dyDescent="0.25">
      <c r="A32" s="98" t="s">
        <v>26</v>
      </c>
      <c r="B32" s="251"/>
      <c r="C32" s="720" t="s">
        <v>248</v>
      </c>
      <c r="D32" s="745"/>
      <c r="E32" s="745"/>
      <c r="F32" s="745"/>
      <c r="G32" s="745"/>
      <c r="H32" s="745"/>
      <c r="I32" s="745"/>
      <c r="J32" s="745"/>
      <c r="K32" s="48" t="s">
        <v>168</v>
      </c>
      <c r="L32" s="183" t="b">
        <v>0</v>
      </c>
      <c r="M32" s="48" t="s">
        <v>169</v>
      </c>
      <c r="N32" s="141" t="b">
        <v>0</v>
      </c>
      <c r="O32" s="166" t="s">
        <v>55</v>
      </c>
      <c r="P32" s="176" t="b">
        <v>0</v>
      </c>
    </row>
    <row r="33" spans="1:16" ht="25.5" customHeight="1" x14ac:dyDescent="0.25">
      <c r="A33" s="98" t="s">
        <v>85</v>
      </c>
      <c r="B33" s="251"/>
      <c r="C33" s="720" t="s">
        <v>249</v>
      </c>
      <c r="D33" s="745"/>
      <c r="E33" s="745"/>
      <c r="F33" s="745"/>
      <c r="G33" s="745"/>
      <c r="H33" s="745"/>
      <c r="I33" s="745"/>
      <c r="J33" s="745"/>
      <c r="K33" s="48" t="s">
        <v>168</v>
      </c>
      <c r="L33" s="183" t="b">
        <v>0</v>
      </c>
      <c r="M33" s="48" t="s">
        <v>169</v>
      </c>
      <c r="N33" s="141" t="b">
        <v>0</v>
      </c>
      <c r="O33" s="166" t="s">
        <v>55</v>
      </c>
      <c r="P33" s="176" t="b">
        <v>0</v>
      </c>
    </row>
    <row r="34" spans="1:16" ht="18.75" customHeight="1" x14ac:dyDescent="0.25">
      <c r="A34" s="98" t="s">
        <v>86</v>
      </c>
      <c r="B34" s="251"/>
      <c r="C34" s="720" t="s">
        <v>250</v>
      </c>
      <c r="D34" s="745"/>
      <c r="E34" s="745"/>
      <c r="F34" s="745"/>
      <c r="G34" s="745"/>
      <c r="H34" s="745"/>
      <c r="I34" s="745"/>
      <c r="J34" s="745"/>
      <c r="K34" s="48" t="s">
        <v>168</v>
      </c>
      <c r="L34" s="183" t="b">
        <v>0</v>
      </c>
      <c r="M34" s="48" t="s">
        <v>169</v>
      </c>
      <c r="N34" s="141" t="b">
        <v>0</v>
      </c>
      <c r="O34" s="166" t="s">
        <v>55</v>
      </c>
      <c r="P34" s="176" t="b">
        <v>0</v>
      </c>
    </row>
    <row r="35" spans="1:16" ht="18.75" customHeight="1" x14ac:dyDescent="0.25">
      <c r="A35" s="98" t="s">
        <v>87</v>
      </c>
      <c r="B35" s="251"/>
      <c r="C35" s="720" t="s">
        <v>251</v>
      </c>
      <c r="D35" s="745"/>
      <c r="E35" s="745"/>
      <c r="F35" s="745"/>
      <c r="G35" s="745"/>
      <c r="H35" s="745"/>
      <c r="I35" s="745"/>
      <c r="J35" s="745"/>
      <c r="K35" s="48" t="s">
        <v>168</v>
      </c>
      <c r="L35" s="183" t="b">
        <v>0</v>
      </c>
      <c r="M35" s="48" t="s">
        <v>169</v>
      </c>
      <c r="N35" s="141" t="b">
        <v>0</v>
      </c>
      <c r="O35" s="166" t="s">
        <v>55</v>
      </c>
      <c r="P35" s="176" t="b">
        <v>0</v>
      </c>
    </row>
    <row r="36" spans="1:16" ht="39.75" customHeight="1" x14ac:dyDescent="0.25">
      <c r="A36" s="98" t="s">
        <v>88</v>
      </c>
      <c r="B36" s="251"/>
      <c r="C36" s="1010" t="s">
        <v>602</v>
      </c>
      <c r="D36" s="745"/>
      <c r="E36" s="745"/>
      <c r="F36" s="745"/>
      <c r="G36" s="745"/>
      <c r="H36" s="745"/>
      <c r="I36" s="745"/>
      <c r="J36" s="745"/>
      <c r="K36" s="48" t="s">
        <v>168</v>
      </c>
      <c r="L36" s="183" t="b">
        <v>0</v>
      </c>
      <c r="M36" s="48" t="s">
        <v>169</v>
      </c>
      <c r="N36" s="141" t="b">
        <v>0</v>
      </c>
      <c r="O36" s="166" t="s">
        <v>55</v>
      </c>
      <c r="P36" s="176" t="b">
        <v>0</v>
      </c>
    </row>
    <row r="37" spans="1:16" ht="18" customHeight="1" x14ac:dyDescent="0.25">
      <c r="A37" s="98" t="s">
        <v>89</v>
      </c>
      <c r="B37" s="260"/>
      <c r="C37" s="985" t="s">
        <v>603</v>
      </c>
      <c r="D37" s="1005"/>
      <c r="E37" s="1005"/>
      <c r="F37" s="1005"/>
      <c r="G37" s="1005"/>
      <c r="H37" s="1005"/>
      <c r="I37" s="1005"/>
      <c r="J37" s="1005"/>
      <c r="K37" s="48" t="s">
        <v>168</v>
      </c>
      <c r="L37" s="183" t="b">
        <v>0</v>
      </c>
      <c r="M37" s="48" t="s">
        <v>169</v>
      </c>
      <c r="N37" s="141" t="b">
        <v>0</v>
      </c>
      <c r="O37" s="166"/>
      <c r="P37" s="362"/>
    </row>
    <row r="38" spans="1:16" ht="18" customHeight="1" x14ac:dyDescent="0.25">
      <c r="A38" s="98" t="s">
        <v>90</v>
      </c>
      <c r="B38" s="250"/>
      <c r="C38" s="720" t="s">
        <v>253</v>
      </c>
      <c r="D38" s="745"/>
      <c r="E38" s="745"/>
      <c r="F38" s="745"/>
      <c r="G38" s="745"/>
      <c r="H38" s="745"/>
      <c r="I38" s="745"/>
      <c r="J38" s="745"/>
      <c r="K38" s="48" t="s">
        <v>168</v>
      </c>
      <c r="L38" s="183" t="b">
        <v>0</v>
      </c>
      <c r="M38" s="48" t="s">
        <v>169</v>
      </c>
      <c r="N38" s="141" t="b">
        <v>0</v>
      </c>
      <c r="O38" s="166" t="s">
        <v>55</v>
      </c>
      <c r="P38" s="176" t="b">
        <v>0</v>
      </c>
    </row>
    <row r="39" spans="1:16" ht="39" customHeight="1" thickBot="1" x14ac:dyDescent="0.3">
      <c r="A39" s="121" t="s">
        <v>91</v>
      </c>
      <c r="B39" s="404"/>
      <c r="C39" s="1011" t="s">
        <v>604</v>
      </c>
      <c r="D39" s="736"/>
      <c r="E39" s="736"/>
      <c r="F39" s="736"/>
      <c r="G39" s="736"/>
      <c r="H39" s="736"/>
      <c r="I39" s="736"/>
      <c r="J39" s="736"/>
      <c r="K39" s="100" t="s">
        <v>168</v>
      </c>
      <c r="L39" s="179" t="b">
        <v>0</v>
      </c>
      <c r="M39" s="100" t="s">
        <v>169</v>
      </c>
      <c r="N39" s="143" t="b">
        <v>0</v>
      </c>
      <c r="O39" s="167" t="s">
        <v>55</v>
      </c>
      <c r="P39" s="180" t="b">
        <v>0</v>
      </c>
    </row>
    <row r="40" spans="1:16" x14ac:dyDescent="0.25">
      <c r="C40" s="984"/>
      <c r="D40" s="768"/>
      <c r="E40" s="768"/>
      <c r="F40" s="768"/>
      <c r="G40" s="768"/>
      <c r="H40" s="768"/>
      <c r="I40" s="768"/>
      <c r="J40" s="768"/>
    </row>
    <row r="41" spans="1:16" x14ac:dyDescent="0.25">
      <c r="C41" s="748"/>
      <c r="D41" s="748"/>
      <c r="E41" s="748"/>
      <c r="F41" s="748"/>
      <c r="G41" s="748"/>
      <c r="H41" s="748"/>
      <c r="I41" s="748"/>
      <c r="J41" s="748"/>
    </row>
    <row r="42" spans="1:16" x14ac:dyDescent="0.25">
      <c r="C42" s="748"/>
      <c r="D42" s="748"/>
      <c r="E42" s="748"/>
      <c r="F42" s="748"/>
      <c r="G42" s="748"/>
      <c r="H42" s="748"/>
      <c r="I42" s="748"/>
      <c r="J42" s="748"/>
    </row>
    <row r="43" spans="1:16" x14ac:dyDescent="0.25">
      <c r="C43" s="748"/>
      <c r="D43" s="748"/>
      <c r="E43" s="748"/>
      <c r="F43" s="748"/>
      <c r="G43" s="748"/>
      <c r="H43" s="748"/>
      <c r="I43" s="748"/>
      <c r="J43" s="748"/>
    </row>
    <row r="44" spans="1:16" x14ac:dyDescent="0.25">
      <c r="C44" s="748"/>
      <c r="D44" s="748"/>
      <c r="E44" s="748"/>
      <c r="F44" s="748"/>
      <c r="G44" s="748"/>
      <c r="H44" s="748"/>
      <c r="I44" s="748"/>
      <c r="J44" s="748"/>
    </row>
    <row r="45" spans="1:16" x14ac:dyDescent="0.25">
      <c r="C45" s="748"/>
      <c r="D45" s="748"/>
      <c r="E45" s="748"/>
      <c r="F45" s="748"/>
      <c r="G45" s="748"/>
      <c r="H45" s="748"/>
      <c r="I45" s="748"/>
      <c r="J45" s="748"/>
    </row>
    <row r="46" spans="1:16" x14ac:dyDescent="0.25">
      <c r="C46" s="748"/>
      <c r="D46" s="748"/>
      <c r="E46" s="748"/>
      <c r="F46" s="748"/>
      <c r="G46" s="748"/>
      <c r="H46" s="748"/>
      <c r="I46" s="748"/>
      <c r="J46" s="748"/>
    </row>
    <row r="47" spans="1:16" x14ac:dyDescent="0.25">
      <c r="C47" s="748"/>
      <c r="D47" s="748"/>
      <c r="E47" s="748"/>
      <c r="F47" s="748"/>
      <c r="G47" s="748"/>
      <c r="H47" s="748"/>
      <c r="I47" s="748"/>
      <c r="J47" s="748"/>
    </row>
    <row r="48" spans="1:16" x14ac:dyDescent="0.25">
      <c r="C48" s="748"/>
      <c r="D48" s="748"/>
      <c r="E48" s="748"/>
      <c r="F48" s="748"/>
      <c r="G48" s="748"/>
      <c r="H48" s="748"/>
      <c r="I48" s="748"/>
      <c r="J48" s="748"/>
    </row>
    <row r="49" spans="3:10" x14ac:dyDescent="0.25">
      <c r="C49" s="934"/>
      <c r="D49" s="934"/>
      <c r="E49" s="934"/>
      <c r="F49" s="934"/>
      <c r="G49" s="934"/>
      <c r="H49" s="934"/>
      <c r="I49" s="934"/>
      <c r="J49" s="934"/>
    </row>
    <row r="50" spans="3:10" x14ac:dyDescent="0.25">
      <c r="C50" s="934"/>
      <c r="D50" s="934"/>
      <c r="E50" s="934"/>
      <c r="F50" s="934"/>
      <c r="G50" s="934"/>
      <c r="H50" s="934"/>
      <c r="I50" s="934"/>
      <c r="J50" s="934"/>
    </row>
    <row r="51" spans="3:10" x14ac:dyDescent="0.25">
      <c r="C51" s="934"/>
      <c r="D51" s="934"/>
      <c r="E51" s="934"/>
      <c r="F51" s="934"/>
      <c r="G51" s="934"/>
      <c r="H51" s="934"/>
      <c r="I51" s="934"/>
      <c r="J51" s="934"/>
    </row>
    <row r="52" spans="3:10" x14ac:dyDescent="0.25">
      <c r="C52" s="934"/>
      <c r="D52" s="934"/>
      <c r="E52" s="934"/>
      <c r="F52" s="934"/>
      <c r="G52" s="934"/>
      <c r="H52" s="934"/>
      <c r="I52" s="934"/>
      <c r="J52" s="934"/>
    </row>
    <row r="53" spans="3:10" x14ac:dyDescent="0.25">
      <c r="C53" s="934"/>
      <c r="D53" s="934"/>
      <c r="E53" s="934"/>
      <c r="F53" s="934"/>
      <c r="G53" s="934"/>
      <c r="H53" s="934"/>
      <c r="I53" s="934"/>
      <c r="J53" s="934"/>
    </row>
    <row r="55" spans="3:10" ht="15.75" x14ac:dyDescent="0.25">
      <c r="C55" s="51"/>
      <c r="D55" s="51"/>
      <c r="E55" s="51"/>
      <c r="F55" s="51"/>
      <c r="G55" s="51"/>
      <c r="H55" s="51"/>
      <c r="I55" s="51"/>
      <c r="J55" s="51"/>
    </row>
    <row r="56" spans="3:10" x14ac:dyDescent="0.25">
      <c r="C56" s="127"/>
      <c r="D56" s="127"/>
      <c r="E56" s="127"/>
      <c r="F56" s="127"/>
      <c r="G56" s="127"/>
      <c r="H56" s="127"/>
      <c r="I56" s="127"/>
      <c r="J56" s="127"/>
    </row>
    <row r="57" spans="3:10" x14ac:dyDescent="0.25">
      <c r="C57" s="52"/>
      <c r="D57" s="52"/>
      <c r="E57" s="52"/>
      <c r="F57" s="52"/>
      <c r="G57" s="52"/>
      <c r="H57" s="52"/>
      <c r="I57" s="52"/>
      <c r="J57" s="52"/>
    </row>
    <row r="59" spans="3:10" x14ac:dyDescent="0.25">
      <c r="C59" s="81"/>
      <c r="D59" s="81"/>
      <c r="E59" s="81"/>
      <c r="F59" s="81"/>
      <c r="G59" s="81"/>
      <c r="H59" s="81"/>
      <c r="I59" s="81"/>
      <c r="J59" s="81"/>
    </row>
    <row r="60" spans="3:10" x14ac:dyDescent="0.25">
      <c r="C60" s="81"/>
      <c r="D60" s="81"/>
      <c r="E60" s="81"/>
      <c r="F60" s="81"/>
      <c r="G60" s="81"/>
      <c r="H60" s="81"/>
      <c r="I60" s="81"/>
      <c r="J60" s="81"/>
    </row>
    <row r="61" spans="3:10" x14ac:dyDescent="0.25">
      <c r="C61" s="81"/>
      <c r="D61" s="81"/>
      <c r="E61" s="81"/>
      <c r="F61" s="81"/>
      <c r="G61" s="81"/>
      <c r="H61" s="81"/>
      <c r="I61" s="81"/>
      <c r="J61" s="81"/>
    </row>
    <row r="62" spans="3:10" x14ac:dyDescent="0.25">
      <c r="C62" s="748"/>
      <c r="D62" s="748"/>
      <c r="E62" s="748"/>
      <c r="F62" s="748"/>
      <c r="G62" s="748"/>
      <c r="H62" s="748"/>
      <c r="I62" s="748"/>
      <c r="J62" s="748"/>
    </row>
    <row r="63" spans="3:10" x14ac:dyDescent="0.25">
      <c r="C63" s="748"/>
      <c r="D63" s="748"/>
      <c r="E63" s="748"/>
      <c r="F63" s="748"/>
      <c r="G63" s="748"/>
      <c r="H63" s="748"/>
      <c r="I63" s="748"/>
      <c r="J63" s="748"/>
    </row>
    <row r="64" spans="3:10" x14ac:dyDescent="0.25">
      <c r="C64" s="748"/>
      <c r="D64" s="748"/>
      <c r="E64" s="748"/>
      <c r="F64" s="748"/>
      <c r="G64" s="748"/>
      <c r="H64" s="748"/>
      <c r="I64" s="748"/>
      <c r="J64" s="748"/>
    </row>
    <row r="65" spans="3:10" x14ac:dyDescent="0.25">
      <c r="C65" s="748"/>
      <c r="D65" s="748"/>
      <c r="E65" s="748"/>
      <c r="F65" s="748"/>
      <c r="G65" s="748"/>
      <c r="H65" s="748"/>
      <c r="I65" s="748"/>
      <c r="J65" s="748"/>
    </row>
    <row r="66" spans="3:10" x14ac:dyDescent="0.25">
      <c r="C66" s="748"/>
      <c r="D66" s="748"/>
      <c r="E66" s="748"/>
      <c r="F66" s="748"/>
      <c r="G66" s="748"/>
      <c r="H66" s="748"/>
      <c r="I66" s="748"/>
      <c r="J66" s="748"/>
    </row>
    <row r="67" spans="3:10" x14ac:dyDescent="0.25">
      <c r="C67" s="748"/>
      <c r="D67" s="748"/>
      <c r="E67" s="748"/>
      <c r="F67" s="748"/>
      <c r="G67" s="748"/>
      <c r="H67" s="748"/>
      <c r="I67" s="748"/>
      <c r="J67" s="748"/>
    </row>
  </sheetData>
  <sheetProtection sheet="1" formatCells="0" selectLockedCells="1"/>
  <mergeCells count="60">
    <mergeCell ref="A2:P2"/>
    <mergeCell ref="A3:P3"/>
    <mergeCell ref="C52:J52"/>
    <mergeCell ref="C53:J53"/>
    <mergeCell ref="C37:J37"/>
    <mergeCell ref="C38:J38"/>
    <mergeCell ref="C30:J30"/>
    <mergeCell ref="C31:J31"/>
    <mergeCell ref="C32:J32"/>
    <mergeCell ref="C35:J35"/>
    <mergeCell ref="C49:J49"/>
    <mergeCell ref="C50:J50"/>
    <mergeCell ref="C33:J33"/>
    <mergeCell ref="C34:J34"/>
    <mergeCell ref="C40:J40"/>
    <mergeCell ref="C41:J41"/>
    <mergeCell ref="C42:J42"/>
    <mergeCell ref="C43:J43"/>
    <mergeCell ref="C67:J67"/>
    <mergeCell ref="C62:J62"/>
    <mergeCell ref="C63:J63"/>
    <mergeCell ref="C64:J64"/>
    <mergeCell ref="C65:J65"/>
    <mergeCell ref="C66:J66"/>
    <mergeCell ref="C51:J51"/>
    <mergeCell ref="C46:J46"/>
    <mergeCell ref="C47:J47"/>
    <mergeCell ref="C48:J48"/>
    <mergeCell ref="C44:J45"/>
    <mergeCell ref="C39:J39"/>
    <mergeCell ref="C9:J9"/>
    <mergeCell ref="O11:P11"/>
    <mergeCell ref="O9:P9"/>
    <mergeCell ref="C11:J11"/>
    <mergeCell ref="C12:J12"/>
    <mergeCell ref="C13:J13"/>
    <mergeCell ref="C14:J14"/>
    <mergeCell ref="C15:J15"/>
    <mergeCell ref="C16:J16"/>
    <mergeCell ref="L27:N27"/>
    <mergeCell ref="C36:J36"/>
    <mergeCell ref="C20:J20"/>
    <mergeCell ref="C21:J21"/>
    <mergeCell ref="C22:J22"/>
    <mergeCell ref="C23:J23"/>
    <mergeCell ref="C29:J29"/>
    <mergeCell ref="A7:E7"/>
    <mergeCell ref="F7:P7"/>
    <mergeCell ref="A8:E8"/>
    <mergeCell ref="F8:P8"/>
    <mergeCell ref="A18:A19"/>
    <mergeCell ref="D19:P19"/>
    <mergeCell ref="C17:J17"/>
    <mergeCell ref="C10:J10"/>
    <mergeCell ref="C18:J18"/>
    <mergeCell ref="C24:J24"/>
    <mergeCell ref="C25:J25"/>
    <mergeCell ref="C26:J26"/>
    <mergeCell ref="C27:J27"/>
    <mergeCell ref="C28:J28"/>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rowBreaks count="1" manualBreakCount="1">
    <brk id="39" max="15"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C1D9-9212-4723-B309-4F087C1B9261}">
  <sheetPr>
    <tabColor theme="9" tint="0.59999389629810485"/>
  </sheetPr>
  <dimension ref="A1:T68"/>
  <sheetViews>
    <sheetView view="pageBreakPreview" zoomScale="115" zoomScaleNormal="100" zoomScaleSheetLayoutView="115" workbookViewId="0">
      <selection activeCell="F29" sqref="F29:O29"/>
    </sheetView>
  </sheetViews>
  <sheetFormatPr defaultRowHeight="15" x14ac:dyDescent="0.25"/>
  <cols>
    <col min="1" max="1" width="3.5703125" style="1" customWidth="1"/>
    <col min="2" max="2" width="0.85546875" style="1" customWidth="1"/>
    <col min="3" max="8" width="7.28515625" style="1" customWidth="1"/>
    <col min="9" max="9" width="19.140625" style="1" customWidth="1"/>
    <col min="10" max="10" width="11" style="1" customWidth="1"/>
    <col min="11" max="11" width="4" style="1" customWidth="1"/>
    <col min="12" max="12" width="2.85546875" style="1" customWidth="1"/>
    <col min="13" max="13" width="4" style="1" customWidth="1"/>
    <col min="14" max="14" width="2.85546875" style="1" customWidth="1"/>
    <col min="15" max="15" width="4" style="1" customWidth="1"/>
    <col min="16" max="16" width="2.85546875" style="1" customWidth="1"/>
    <col min="17" max="16384" width="9.140625" style="1"/>
  </cols>
  <sheetData>
    <row r="1" spans="1:20" ht="17.25" customHeight="1" x14ac:dyDescent="0.25">
      <c r="A1" s="283" t="s">
        <v>610</v>
      </c>
      <c r="B1" s="283"/>
      <c r="C1" s="283"/>
      <c r="D1" s="283"/>
      <c r="E1" s="283"/>
      <c r="F1" s="283"/>
      <c r="G1" s="283"/>
      <c r="H1" s="283"/>
      <c r="I1" s="283"/>
      <c r="J1" s="283"/>
      <c r="K1" s="283"/>
      <c r="L1" s="283"/>
      <c r="M1" s="283"/>
      <c r="N1" s="283"/>
      <c r="O1" s="283"/>
      <c r="P1" s="283"/>
    </row>
    <row r="2" spans="1:20" ht="3.75" customHeight="1" x14ac:dyDescent="0.25">
      <c r="A2" s="1019"/>
      <c r="B2" s="1019"/>
      <c r="C2" s="1019"/>
      <c r="D2" s="1019"/>
      <c r="E2" s="1019"/>
      <c r="F2" s="1019"/>
      <c r="G2" s="1019"/>
      <c r="H2" s="1019"/>
      <c r="I2" s="1019"/>
      <c r="J2" s="1019"/>
      <c r="K2" s="1019"/>
      <c r="L2" s="1019"/>
      <c r="M2" s="1019"/>
      <c r="N2" s="1019"/>
      <c r="O2" s="1019"/>
      <c r="P2" s="1019"/>
    </row>
    <row r="3" spans="1:20" ht="3.75" customHeight="1" x14ac:dyDescent="0.25">
      <c r="A3" s="1020"/>
      <c r="B3" s="1020"/>
      <c r="C3" s="1020"/>
      <c r="D3" s="1020"/>
      <c r="E3" s="1020"/>
      <c r="F3" s="1020"/>
      <c r="G3" s="1020"/>
      <c r="H3" s="1020"/>
      <c r="I3" s="1020"/>
      <c r="J3" s="1020"/>
      <c r="K3" s="1020"/>
      <c r="L3" s="1020"/>
      <c r="M3" s="1020"/>
      <c r="N3" s="1020"/>
      <c r="O3" s="1020"/>
      <c r="P3" s="1020"/>
    </row>
    <row r="4" spans="1:20" s="37" customFormat="1" ht="16.5" customHeight="1" thickBot="1" x14ac:dyDescent="0.3">
      <c r="A4" s="768" t="s">
        <v>719</v>
      </c>
      <c r="B4" s="768"/>
      <c r="C4" s="768"/>
      <c r="D4" s="768"/>
      <c r="E4" s="768"/>
      <c r="F4" s="768"/>
      <c r="G4" s="768"/>
      <c r="H4" s="768"/>
      <c r="I4" s="768"/>
      <c r="J4" s="768"/>
      <c r="K4" s="768"/>
      <c r="L4" s="768"/>
      <c r="M4" s="768"/>
      <c r="N4" s="768"/>
      <c r="O4" s="768"/>
      <c r="P4" s="768"/>
      <c r="Q4" s="42"/>
      <c r="R4" s="42"/>
      <c r="S4" s="36"/>
      <c r="T4" s="36"/>
    </row>
    <row r="5" spans="1:20" ht="18" customHeight="1" thickBot="1" x14ac:dyDescent="0.3">
      <c r="A5" s="410"/>
      <c r="B5" s="130"/>
      <c r="C5" s="130"/>
      <c r="D5" s="130"/>
      <c r="E5" s="130"/>
      <c r="F5" s="130"/>
      <c r="G5" s="130"/>
      <c r="H5" s="130"/>
      <c r="I5" s="339" t="s">
        <v>611</v>
      </c>
      <c r="J5" s="337" t="b">
        <v>0</v>
      </c>
      <c r="K5" s="411"/>
      <c r="L5" s="130"/>
      <c r="M5" s="130"/>
      <c r="N5" s="130"/>
      <c r="O5" s="130"/>
      <c r="P5" s="131"/>
    </row>
    <row r="6" spans="1:20" ht="11.25" customHeight="1" thickBot="1" x14ac:dyDescent="0.3">
      <c r="A6" s="82"/>
      <c r="B6" s="82"/>
      <c r="C6" s="82"/>
      <c r="D6" s="82"/>
      <c r="E6" s="82"/>
      <c r="F6" s="82"/>
      <c r="G6" s="82"/>
      <c r="H6" s="82"/>
      <c r="I6" s="80"/>
      <c r="J6" s="348"/>
      <c r="K6" s="254"/>
      <c r="L6" s="82"/>
      <c r="M6" s="82"/>
      <c r="N6" s="82"/>
      <c r="O6" s="82"/>
      <c r="P6" s="82"/>
    </row>
    <row r="7" spans="1:20" ht="18.75" customHeight="1" x14ac:dyDescent="0.25">
      <c r="A7" s="114" t="s">
        <v>18</v>
      </c>
      <c r="B7" s="412"/>
      <c r="C7" s="835" t="s">
        <v>136</v>
      </c>
      <c r="D7" s="995"/>
      <c r="E7" s="995"/>
      <c r="F7" s="995"/>
      <c r="G7" s="995"/>
      <c r="H7" s="995"/>
      <c r="I7" s="995"/>
      <c r="J7" s="995"/>
      <c r="K7" s="108" t="s">
        <v>168</v>
      </c>
      <c r="L7" s="185" t="b">
        <v>0</v>
      </c>
      <c r="M7" s="108" t="s">
        <v>169</v>
      </c>
      <c r="N7" s="135" t="b">
        <v>0</v>
      </c>
      <c r="O7" s="136" t="s">
        <v>55</v>
      </c>
      <c r="P7" s="184" t="b">
        <v>0</v>
      </c>
    </row>
    <row r="8" spans="1:20" ht="18.75" customHeight="1" x14ac:dyDescent="0.25">
      <c r="A8" s="98" t="s">
        <v>10</v>
      </c>
      <c r="B8" s="251"/>
      <c r="C8" s="1016" t="s">
        <v>259</v>
      </c>
      <c r="D8" s="719"/>
      <c r="E8" s="719"/>
      <c r="F8" s="719"/>
      <c r="G8" s="719"/>
      <c r="H8" s="719"/>
      <c r="I8" s="719"/>
      <c r="J8" s="719"/>
      <c r="K8" s="91" t="s">
        <v>168</v>
      </c>
      <c r="L8" s="177" t="b">
        <v>0</v>
      </c>
      <c r="M8" s="91" t="s">
        <v>169</v>
      </c>
      <c r="N8" s="102" t="b">
        <v>0</v>
      </c>
      <c r="O8" s="103" t="s">
        <v>55</v>
      </c>
      <c r="P8" s="178" t="b">
        <v>0</v>
      </c>
    </row>
    <row r="9" spans="1:20" ht="18.75" customHeight="1" x14ac:dyDescent="0.25">
      <c r="A9" s="98" t="s">
        <v>19</v>
      </c>
      <c r="B9" s="251"/>
      <c r="C9" s="719" t="s">
        <v>456</v>
      </c>
      <c r="D9" s="719"/>
      <c r="E9" s="719"/>
      <c r="F9" s="719"/>
      <c r="G9" s="719"/>
      <c r="H9" s="719"/>
      <c r="I9" s="719"/>
      <c r="J9" s="719"/>
      <c r="K9" s="91" t="s">
        <v>168</v>
      </c>
      <c r="L9" s="177" t="b">
        <v>0</v>
      </c>
      <c r="M9" s="91" t="s">
        <v>169</v>
      </c>
      <c r="N9" s="102" t="b">
        <v>0</v>
      </c>
      <c r="O9" s="103" t="s">
        <v>55</v>
      </c>
      <c r="P9" s="178" t="b">
        <v>0</v>
      </c>
    </row>
    <row r="10" spans="1:20" ht="18.75" customHeight="1" x14ac:dyDescent="0.25">
      <c r="A10" s="98" t="s">
        <v>20</v>
      </c>
      <c r="B10" s="251"/>
      <c r="C10" s="719" t="s">
        <v>455</v>
      </c>
      <c r="D10" s="719"/>
      <c r="E10" s="719"/>
      <c r="F10" s="719"/>
      <c r="G10" s="719"/>
      <c r="H10" s="719"/>
      <c r="I10" s="719"/>
      <c r="J10" s="719"/>
      <c r="K10" s="91" t="s">
        <v>168</v>
      </c>
      <c r="L10" s="177" t="b">
        <v>0</v>
      </c>
      <c r="M10" s="91" t="s">
        <v>169</v>
      </c>
      <c r="N10" s="102" t="b">
        <v>0</v>
      </c>
      <c r="O10" s="103" t="s">
        <v>55</v>
      </c>
      <c r="P10" s="178" t="b">
        <v>0</v>
      </c>
    </row>
    <row r="11" spans="1:20" ht="18.75" customHeight="1" x14ac:dyDescent="0.25">
      <c r="A11" s="99" t="s">
        <v>21</v>
      </c>
      <c r="B11" s="260"/>
      <c r="C11" s="719" t="s">
        <v>457</v>
      </c>
      <c r="D11" s="719"/>
      <c r="E11" s="719"/>
      <c r="F11" s="719"/>
      <c r="G11" s="719"/>
      <c r="H11" s="719"/>
      <c r="I11" s="719"/>
      <c r="J11" s="720"/>
      <c r="K11" s="91" t="s">
        <v>168</v>
      </c>
      <c r="L11" s="177" t="b">
        <v>0</v>
      </c>
      <c r="M11" s="91" t="s">
        <v>169</v>
      </c>
      <c r="N11" s="102" t="b">
        <v>0</v>
      </c>
      <c r="O11" s="103" t="s">
        <v>55</v>
      </c>
      <c r="P11" s="178" t="b">
        <v>0</v>
      </c>
    </row>
    <row r="12" spans="1:20" ht="18.75" customHeight="1" x14ac:dyDescent="0.25">
      <c r="A12" s="115" t="s">
        <v>22</v>
      </c>
      <c r="B12" s="250"/>
      <c r="C12" s="720" t="s">
        <v>458</v>
      </c>
      <c r="D12" s="745"/>
      <c r="E12" s="745"/>
      <c r="F12" s="745"/>
      <c r="G12" s="745"/>
      <c r="H12" s="745"/>
      <c r="I12" s="745"/>
      <c r="J12" s="746"/>
      <c r="K12" s="91" t="s">
        <v>168</v>
      </c>
      <c r="L12" s="177" t="b">
        <v>0</v>
      </c>
      <c r="M12" s="91" t="s">
        <v>169</v>
      </c>
      <c r="N12" s="102" t="b">
        <v>0</v>
      </c>
      <c r="O12" s="103" t="s">
        <v>55</v>
      </c>
      <c r="P12" s="178" t="b">
        <v>0</v>
      </c>
    </row>
    <row r="13" spans="1:20" ht="18.75" customHeight="1" x14ac:dyDescent="0.25">
      <c r="A13" s="98" t="s">
        <v>47</v>
      </c>
      <c r="B13" s="251"/>
      <c r="C13" s="720" t="s">
        <v>459</v>
      </c>
      <c r="D13" s="745"/>
      <c r="E13" s="745"/>
      <c r="F13" s="745"/>
      <c r="G13" s="745"/>
      <c r="H13" s="745"/>
      <c r="I13" s="745"/>
      <c r="J13" s="746"/>
      <c r="K13" s="91" t="s">
        <v>168</v>
      </c>
      <c r="L13" s="177" t="b">
        <v>0</v>
      </c>
      <c r="M13" s="91" t="s">
        <v>169</v>
      </c>
      <c r="N13" s="102" t="b">
        <v>0</v>
      </c>
      <c r="O13" s="103" t="s">
        <v>55</v>
      </c>
      <c r="P13" s="178" t="b">
        <v>0</v>
      </c>
    </row>
    <row r="14" spans="1:20" ht="18.75" customHeight="1" x14ac:dyDescent="0.25">
      <c r="A14" s="98" t="s">
        <v>11</v>
      </c>
      <c r="B14" s="251"/>
      <c r="C14" s="720" t="s">
        <v>93</v>
      </c>
      <c r="D14" s="745"/>
      <c r="E14" s="745"/>
      <c r="F14" s="745"/>
      <c r="G14" s="745"/>
      <c r="H14" s="745"/>
      <c r="I14" s="745"/>
      <c r="J14" s="746"/>
      <c r="K14" s="91" t="s">
        <v>168</v>
      </c>
      <c r="L14" s="177" t="b">
        <v>0</v>
      </c>
      <c r="M14" s="91" t="s">
        <v>169</v>
      </c>
      <c r="N14" s="102" t="b">
        <v>0</v>
      </c>
      <c r="O14" s="103" t="s">
        <v>55</v>
      </c>
      <c r="P14" s="178" t="b">
        <v>0</v>
      </c>
    </row>
    <row r="15" spans="1:20" ht="18.75" customHeight="1" x14ac:dyDescent="0.25">
      <c r="A15" s="98" t="s">
        <v>48</v>
      </c>
      <c r="B15" s="251"/>
      <c r="C15" s="720" t="s">
        <v>460</v>
      </c>
      <c r="D15" s="745"/>
      <c r="E15" s="745"/>
      <c r="F15" s="745"/>
      <c r="G15" s="745"/>
      <c r="H15" s="745"/>
      <c r="I15" s="745"/>
      <c r="J15" s="746"/>
      <c r="K15" s="91" t="s">
        <v>168</v>
      </c>
      <c r="L15" s="177" t="b">
        <v>0</v>
      </c>
      <c r="M15" s="91" t="s">
        <v>169</v>
      </c>
      <c r="N15" s="102" t="b">
        <v>0</v>
      </c>
      <c r="O15" s="103" t="s">
        <v>55</v>
      </c>
      <c r="P15" s="178" t="b">
        <v>0</v>
      </c>
    </row>
    <row r="16" spans="1:20" ht="18.75" customHeight="1" x14ac:dyDescent="0.25">
      <c r="A16" s="98" t="s">
        <v>49</v>
      </c>
      <c r="B16" s="250"/>
      <c r="C16" s="720" t="s">
        <v>461</v>
      </c>
      <c r="D16" s="745"/>
      <c r="E16" s="745"/>
      <c r="F16" s="745"/>
      <c r="G16" s="745"/>
      <c r="H16" s="745"/>
      <c r="I16" s="745"/>
      <c r="J16" s="746"/>
      <c r="K16" s="91" t="s">
        <v>168</v>
      </c>
      <c r="L16" s="177" t="b">
        <v>0</v>
      </c>
      <c r="M16" s="91" t="s">
        <v>169</v>
      </c>
      <c r="N16" s="102" t="b">
        <v>0</v>
      </c>
      <c r="O16" s="103" t="s">
        <v>55</v>
      </c>
      <c r="P16" s="178" t="b">
        <v>0</v>
      </c>
    </row>
    <row r="17" spans="1:16" ht="18.75" customHeight="1" x14ac:dyDescent="0.25">
      <c r="A17" s="98" t="s">
        <v>51</v>
      </c>
      <c r="B17" s="250"/>
      <c r="C17" s="720" t="s">
        <v>612</v>
      </c>
      <c r="D17" s="745"/>
      <c r="E17" s="745"/>
      <c r="F17" s="745"/>
      <c r="G17" s="745"/>
      <c r="H17" s="745"/>
      <c r="I17" s="745"/>
      <c r="J17" s="746"/>
      <c r="K17" s="91" t="s">
        <v>168</v>
      </c>
      <c r="L17" s="177" t="b">
        <v>0</v>
      </c>
      <c r="M17" s="91" t="s">
        <v>169</v>
      </c>
      <c r="N17" s="102" t="b">
        <v>0</v>
      </c>
      <c r="O17" s="103" t="s">
        <v>55</v>
      </c>
      <c r="P17" s="178" t="b">
        <v>0</v>
      </c>
    </row>
    <row r="18" spans="1:16" ht="18.75" customHeight="1" x14ac:dyDescent="0.25">
      <c r="A18" s="98" t="s">
        <v>79</v>
      </c>
      <c r="B18" s="250"/>
      <c r="C18" s="1010" t="s">
        <v>613</v>
      </c>
      <c r="D18" s="745"/>
      <c r="E18" s="745"/>
      <c r="F18" s="745"/>
      <c r="G18" s="745"/>
      <c r="H18" s="745"/>
      <c r="I18" s="745"/>
      <c r="J18" s="746"/>
      <c r="K18" s="91" t="s">
        <v>168</v>
      </c>
      <c r="L18" s="177" t="b">
        <v>0</v>
      </c>
      <c r="M18" s="91" t="s">
        <v>169</v>
      </c>
      <c r="N18" s="102" t="b">
        <v>0</v>
      </c>
      <c r="O18" s="103" t="s">
        <v>55</v>
      </c>
      <c r="P18" s="178" t="b">
        <v>0</v>
      </c>
    </row>
    <row r="19" spans="1:16" ht="18.75" customHeight="1" x14ac:dyDescent="0.25">
      <c r="A19" s="98" t="s">
        <v>1</v>
      </c>
      <c r="B19" s="250"/>
      <c r="C19" s="1010" t="s">
        <v>614</v>
      </c>
      <c r="D19" s="745"/>
      <c r="E19" s="745"/>
      <c r="F19" s="745"/>
      <c r="G19" s="745"/>
      <c r="H19" s="745"/>
      <c r="I19" s="745"/>
      <c r="J19" s="746"/>
      <c r="K19" s="91" t="s">
        <v>168</v>
      </c>
      <c r="L19" s="177" t="b">
        <v>0</v>
      </c>
      <c r="M19" s="91" t="s">
        <v>169</v>
      </c>
      <c r="N19" s="102" t="b">
        <v>0</v>
      </c>
      <c r="O19" s="103" t="s">
        <v>55</v>
      </c>
      <c r="P19" s="178" t="b">
        <v>0</v>
      </c>
    </row>
    <row r="20" spans="1:16" ht="18.75" customHeight="1" x14ac:dyDescent="0.25">
      <c r="A20" s="98" t="s">
        <v>80</v>
      </c>
      <c r="B20" s="250"/>
      <c r="C20" s="1010" t="s">
        <v>615</v>
      </c>
      <c r="D20" s="745"/>
      <c r="E20" s="745"/>
      <c r="F20" s="745"/>
      <c r="G20" s="745"/>
      <c r="H20" s="745"/>
      <c r="I20" s="745"/>
      <c r="J20" s="746"/>
      <c r="K20" s="91" t="s">
        <v>168</v>
      </c>
      <c r="L20" s="177" t="b">
        <v>0</v>
      </c>
      <c r="M20" s="91" t="s">
        <v>169</v>
      </c>
      <c r="N20" s="102" t="b">
        <v>0</v>
      </c>
      <c r="O20" s="103" t="s">
        <v>55</v>
      </c>
      <c r="P20" s="178" t="b">
        <v>0</v>
      </c>
    </row>
    <row r="21" spans="1:16" ht="18.75" customHeight="1" x14ac:dyDescent="0.25">
      <c r="A21" s="98" t="s">
        <v>81</v>
      </c>
      <c r="B21" s="250"/>
      <c r="C21" s="1010" t="s">
        <v>616</v>
      </c>
      <c r="D21" s="745"/>
      <c r="E21" s="745"/>
      <c r="F21" s="745"/>
      <c r="G21" s="745"/>
      <c r="H21" s="745"/>
      <c r="I21" s="745"/>
      <c r="J21" s="746"/>
      <c r="K21" s="91" t="s">
        <v>168</v>
      </c>
      <c r="L21" s="177" t="b">
        <v>0</v>
      </c>
      <c r="M21" s="91" t="s">
        <v>169</v>
      </c>
      <c r="N21" s="102" t="b">
        <v>0</v>
      </c>
      <c r="O21" s="103" t="s">
        <v>55</v>
      </c>
      <c r="P21" s="178" t="b">
        <v>0</v>
      </c>
    </row>
    <row r="22" spans="1:16" ht="18.75" customHeight="1" x14ac:dyDescent="0.25">
      <c r="A22" s="98" t="s">
        <v>82</v>
      </c>
      <c r="B22" s="250"/>
      <c r="C22" s="1016" t="s">
        <v>617</v>
      </c>
      <c r="D22" s="719"/>
      <c r="E22" s="719"/>
      <c r="F22" s="719"/>
      <c r="G22" s="719"/>
      <c r="H22" s="719"/>
      <c r="I22" s="719"/>
      <c r="J22" s="720"/>
      <c r="K22" s="91" t="s">
        <v>168</v>
      </c>
      <c r="L22" s="177" t="b">
        <v>0</v>
      </c>
      <c r="M22" s="91" t="s">
        <v>169</v>
      </c>
      <c r="N22" s="102" t="b">
        <v>0</v>
      </c>
      <c r="O22" s="103" t="s">
        <v>55</v>
      </c>
      <c r="P22" s="178" t="b">
        <v>0</v>
      </c>
    </row>
    <row r="23" spans="1:16" ht="27.95" customHeight="1" thickBot="1" x14ac:dyDescent="0.3">
      <c r="A23" s="121" t="s">
        <v>83</v>
      </c>
      <c r="B23" s="404"/>
      <c r="C23" s="805" t="s">
        <v>618</v>
      </c>
      <c r="D23" s="805"/>
      <c r="E23" s="805"/>
      <c r="F23" s="805"/>
      <c r="G23" s="805"/>
      <c r="H23" s="805"/>
      <c r="I23" s="805"/>
      <c r="J23" s="943"/>
      <c r="K23" s="100" t="s">
        <v>168</v>
      </c>
      <c r="L23" s="179" t="b">
        <v>0</v>
      </c>
      <c r="M23" s="100" t="s">
        <v>169</v>
      </c>
      <c r="N23" s="119" t="b">
        <v>0</v>
      </c>
      <c r="O23" s="120" t="s">
        <v>55</v>
      </c>
      <c r="P23" s="180" t="b">
        <v>0</v>
      </c>
    </row>
    <row r="24" spans="1:16" ht="19.5" customHeight="1" x14ac:dyDescent="0.25">
      <c r="A24" s="109"/>
      <c r="B24" s="109"/>
      <c r="C24" s="101"/>
      <c r="D24" s="101"/>
      <c r="E24" s="101"/>
      <c r="F24" s="101"/>
      <c r="G24" s="101"/>
      <c r="H24" s="101"/>
      <c r="I24" s="101"/>
      <c r="J24" s="101"/>
    </row>
    <row r="25" spans="1:16" ht="15.75" customHeight="1" x14ac:dyDescent="0.25">
      <c r="A25" s="827" t="s">
        <v>619</v>
      </c>
      <c r="B25" s="827"/>
      <c r="C25" s="827"/>
      <c r="D25" s="827"/>
      <c r="E25" s="827"/>
      <c r="F25" s="827"/>
      <c r="G25" s="827"/>
      <c r="H25" s="827"/>
      <c r="I25" s="827"/>
      <c r="J25" s="827"/>
      <c r="K25" s="827"/>
      <c r="L25" s="827"/>
      <c r="M25" s="827"/>
      <c r="N25" s="827"/>
      <c r="O25" s="827"/>
      <c r="P25" s="827"/>
    </row>
    <row r="26" spans="1:16" s="11" customFormat="1" ht="3.75" customHeight="1" x14ac:dyDescent="0.2">
      <c r="A26" s="1017"/>
      <c r="B26" s="1017"/>
      <c r="C26" s="1017"/>
      <c r="D26" s="1017"/>
      <c r="E26" s="1017"/>
      <c r="F26" s="1017"/>
      <c r="G26" s="1017"/>
      <c r="H26" s="1017"/>
      <c r="I26" s="1017"/>
      <c r="J26" s="1017"/>
      <c r="K26" s="1017"/>
      <c r="L26" s="1017"/>
      <c r="M26" s="1017"/>
      <c r="N26" s="1017"/>
      <c r="O26" s="1017"/>
      <c r="P26" s="1017"/>
    </row>
    <row r="27" spans="1:16" s="11" customFormat="1" ht="3.75" customHeight="1" x14ac:dyDescent="0.2">
      <c r="A27" s="1021"/>
      <c r="B27" s="1021"/>
      <c r="C27" s="1021"/>
      <c r="D27" s="1021"/>
      <c r="E27" s="1021"/>
      <c r="F27" s="1021"/>
      <c r="G27" s="1021"/>
      <c r="H27" s="1021"/>
      <c r="I27" s="1021"/>
      <c r="J27" s="1021"/>
      <c r="K27" s="1021"/>
      <c r="L27" s="1021"/>
      <c r="M27" s="1021"/>
      <c r="N27" s="1021"/>
      <c r="O27" s="1021"/>
      <c r="P27" s="1021"/>
    </row>
    <row r="28" spans="1:16" ht="18.75" customHeight="1" thickBot="1" x14ac:dyDescent="0.3">
      <c r="A28" s="748" t="s">
        <v>719</v>
      </c>
      <c r="B28" s="748"/>
      <c r="C28" s="748"/>
      <c r="D28" s="748"/>
      <c r="E28" s="748"/>
      <c r="F28" s="748"/>
      <c r="G28" s="748"/>
      <c r="H28" s="748"/>
      <c r="I28" s="748"/>
      <c r="J28" s="748"/>
      <c r="K28" s="748"/>
      <c r="L28" s="748"/>
      <c r="M28" s="748"/>
      <c r="N28" s="748"/>
      <c r="O28" s="748"/>
      <c r="P28" s="748"/>
    </row>
    <row r="29" spans="1:16" ht="18.75" customHeight="1" x14ac:dyDescent="0.25">
      <c r="A29" s="350" t="s">
        <v>475</v>
      </c>
      <c r="B29" s="351"/>
      <c r="C29" s="351"/>
      <c r="D29" s="351"/>
      <c r="E29" s="406"/>
      <c r="F29" s="1018">
        <f>'22.1 | CU or Transp Insp'!H15</f>
        <v>0</v>
      </c>
      <c r="G29" s="1018"/>
      <c r="H29" s="1018"/>
      <c r="I29" s="1018"/>
      <c r="J29" s="1018"/>
      <c r="K29" s="1018"/>
      <c r="L29" s="1018"/>
      <c r="M29" s="1018"/>
      <c r="N29" s="1018"/>
      <c r="O29" s="1018"/>
      <c r="P29" s="407"/>
    </row>
    <row r="30" spans="1:16" ht="18.75" customHeight="1" x14ac:dyDescent="0.25">
      <c r="A30" s="353" t="s">
        <v>479</v>
      </c>
      <c r="B30" s="33"/>
      <c r="C30" s="33"/>
      <c r="D30" s="33"/>
      <c r="E30" s="285"/>
      <c r="F30" s="839">
        <f>'22.1 | CU or Transp Insp'!H16</f>
        <v>0</v>
      </c>
      <c r="G30" s="839"/>
      <c r="H30" s="839"/>
      <c r="I30" s="839"/>
      <c r="J30" s="839"/>
      <c r="K30" s="839"/>
      <c r="L30" s="839"/>
      <c r="M30" s="839"/>
      <c r="N30" s="839"/>
      <c r="O30" s="839"/>
      <c r="P30" s="408"/>
    </row>
    <row r="31" spans="1:16" ht="18.75" customHeight="1" x14ac:dyDescent="0.25">
      <c r="A31" s="353" t="s">
        <v>480</v>
      </c>
      <c r="B31" s="33"/>
      <c r="C31" s="33"/>
      <c r="D31" s="33"/>
      <c r="E31" s="33"/>
      <c r="F31" s="285"/>
      <c r="G31" s="839"/>
      <c r="H31" s="839"/>
      <c r="I31" s="839"/>
      <c r="J31" s="839"/>
      <c r="K31" s="839"/>
      <c r="L31" s="839"/>
      <c r="M31" s="839"/>
      <c r="N31" s="839"/>
      <c r="O31" s="839"/>
      <c r="P31" s="408"/>
    </row>
    <row r="32" spans="1:16" ht="18.75" customHeight="1" x14ac:dyDescent="0.25">
      <c r="A32" s="353" t="s">
        <v>481</v>
      </c>
      <c r="B32" s="33"/>
      <c r="C32" s="33"/>
      <c r="D32" s="33"/>
      <c r="E32" s="33"/>
      <c r="F32" s="285"/>
      <c r="G32" s="839"/>
      <c r="H32" s="839"/>
      <c r="I32" s="839"/>
      <c r="J32" s="839"/>
      <c r="K32" s="839"/>
      <c r="L32" s="839"/>
      <c r="M32" s="839"/>
      <c r="N32" s="839"/>
      <c r="O32" s="839"/>
      <c r="P32" s="409"/>
    </row>
    <row r="33" spans="1:16" ht="18.75" customHeight="1" x14ac:dyDescent="0.25">
      <c r="A33" s="98" t="s">
        <v>18</v>
      </c>
      <c r="B33" s="124"/>
      <c r="C33" s="33" t="s">
        <v>623</v>
      </c>
      <c r="D33" s="33"/>
      <c r="E33" s="33"/>
      <c r="F33" s="33"/>
      <c r="G33" s="33"/>
      <c r="H33" s="33"/>
      <c r="I33" s="33"/>
      <c r="J33" s="242"/>
      <c r="K33" s="48" t="s">
        <v>168</v>
      </c>
      <c r="L33" s="183" t="b">
        <v>0</v>
      </c>
      <c r="M33" s="48" t="s">
        <v>169</v>
      </c>
      <c r="N33" s="95" t="b">
        <v>0</v>
      </c>
      <c r="O33" s="93" t="s">
        <v>55</v>
      </c>
      <c r="P33" s="176" t="b">
        <v>0</v>
      </c>
    </row>
    <row r="34" spans="1:16" ht="18.75" customHeight="1" x14ac:dyDescent="0.25">
      <c r="A34" s="99" t="s">
        <v>10</v>
      </c>
      <c r="B34" s="25"/>
      <c r="C34" s="33" t="s">
        <v>624</v>
      </c>
      <c r="D34" s="26"/>
      <c r="E34" s="26"/>
      <c r="F34" s="26"/>
      <c r="G34" s="26"/>
      <c r="H34" s="26"/>
      <c r="I34" s="26"/>
      <c r="J34" s="242"/>
      <c r="K34" s="48" t="s">
        <v>168</v>
      </c>
      <c r="L34" s="183" t="b">
        <v>0</v>
      </c>
      <c r="M34" s="48" t="s">
        <v>169</v>
      </c>
      <c r="N34" s="95" t="b">
        <v>0</v>
      </c>
      <c r="O34" s="93" t="s">
        <v>55</v>
      </c>
      <c r="P34" s="176" t="b">
        <v>0</v>
      </c>
    </row>
    <row r="35" spans="1:16" ht="18.75" customHeight="1" x14ac:dyDescent="0.25">
      <c r="A35" s="98" t="s">
        <v>19</v>
      </c>
      <c r="B35" s="25"/>
      <c r="C35" s="33" t="s">
        <v>625</v>
      </c>
      <c r="D35" s="26"/>
      <c r="E35" s="26"/>
      <c r="F35" s="26"/>
      <c r="G35" s="26"/>
      <c r="H35" s="26"/>
      <c r="I35" s="26"/>
      <c r="J35" s="242"/>
      <c r="K35" s="48" t="s">
        <v>168</v>
      </c>
      <c r="L35" s="183" t="b">
        <v>0</v>
      </c>
      <c r="M35" s="48" t="s">
        <v>169</v>
      </c>
      <c r="N35" s="95" t="b">
        <v>0</v>
      </c>
      <c r="O35" s="93" t="s">
        <v>55</v>
      </c>
      <c r="P35" s="176" t="b">
        <v>0</v>
      </c>
    </row>
    <row r="36" spans="1:16" ht="18.75" customHeight="1" x14ac:dyDescent="0.25">
      <c r="A36" s="98" t="s">
        <v>20</v>
      </c>
      <c r="B36" s="25"/>
      <c r="C36" s="33" t="s">
        <v>626</v>
      </c>
      <c r="D36" s="26"/>
      <c r="E36" s="26"/>
      <c r="F36" s="26"/>
      <c r="G36" s="26"/>
      <c r="H36" s="26"/>
      <c r="I36" s="26"/>
      <c r="J36" s="242"/>
      <c r="K36" s="48" t="s">
        <v>168</v>
      </c>
      <c r="L36" s="183" t="b">
        <v>0</v>
      </c>
      <c r="M36" s="48" t="s">
        <v>169</v>
      </c>
      <c r="N36" s="95" t="b">
        <v>0</v>
      </c>
      <c r="O36" s="93" t="s">
        <v>55</v>
      </c>
      <c r="P36" s="176" t="b">
        <v>0</v>
      </c>
    </row>
    <row r="37" spans="1:16" ht="18.75" customHeight="1" x14ac:dyDescent="0.25">
      <c r="A37" s="98" t="s">
        <v>21</v>
      </c>
      <c r="B37" s="25"/>
      <c r="C37" s="33" t="s">
        <v>627</v>
      </c>
      <c r="D37" s="26"/>
      <c r="E37" s="26"/>
      <c r="F37" s="26"/>
      <c r="G37" s="26"/>
      <c r="H37" s="26"/>
      <c r="I37" s="26"/>
      <c r="J37" s="242"/>
      <c r="K37" s="48" t="s">
        <v>168</v>
      </c>
      <c r="L37" s="183" t="b">
        <v>0</v>
      </c>
      <c r="M37" s="48" t="s">
        <v>169</v>
      </c>
      <c r="N37" s="95" t="b">
        <v>0</v>
      </c>
      <c r="O37" s="93" t="s">
        <v>55</v>
      </c>
      <c r="P37" s="176" t="b">
        <v>0</v>
      </c>
    </row>
    <row r="38" spans="1:16" ht="18.75" customHeight="1" x14ac:dyDescent="0.25">
      <c r="A38" s="99" t="s">
        <v>22</v>
      </c>
      <c r="B38" s="262"/>
      <c r="C38" s="83" t="s">
        <v>620</v>
      </c>
      <c r="D38" s="218"/>
      <c r="E38" s="218"/>
      <c r="F38" s="218"/>
      <c r="G38" s="218"/>
      <c r="H38" s="218"/>
      <c r="I38" s="218"/>
      <c r="J38" s="242"/>
      <c r="K38" s="48" t="s">
        <v>168</v>
      </c>
      <c r="L38" s="183" t="b">
        <v>0</v>
      </c>
      <c r="M38" s="48" t="s">
        <v>169</v>
      </c>
      <c r="N38" s="95" t="b">
        <v>0</v>
      </c>
      <c r="O38" s="93" t="s">
        <v>55</v>
      </c>
      <c r="P38" s="176" t="b">
        <v>0</v>
      </c>
    </row>
    <row r="39" spans="1:16" ht="18.75" customHeight="1" x14ac:dyDescent="0.25">
      <c r="A39" s="99" t="s">
        <v>47</v>
      </c>
      <c r="B39" s="262"/>
      <c r="C39" s="83" t="s">
        <v>621</v>
      </c>
      <c r="D39" s="218"/>
      <c r="E39" s="218"/>
      <c r="F39" s="218"/>
      <c r="G39" s="218"/>
      <c r="H39" s="218"/>
      <c r="I39" s="218"/>
      <c r="J39" s="242"/>
      <c r="K39" s="48" t="s">
        <v>168</v>
      </c>
      <c r="L39" s="183" t="b">
        <v>0</v>
      </c>
      <c r="M39" s="48" t="s">
        <v>169</v>
      </c>
      <c r="N39" s="95" t="b">
        <v>0</v>
      </c>
      <c r="O39" s="93" t="s">
        <v>55</v>
      </c>
      <c r="P39" s="176" t="b">
        <v>0</v>
      </c>
    </row>
    <row r="40" spans="1:16" ht="18.75" customHeight="1" thickBot="1" x14ac:dyDescent="0.3">
      <c r="A40" s="121" t="s">
        <v>11</v>
      </c>
      <c r="B40" s="403"/>
      <c r="C40" s="369" t="s">
        <v>622</v>
      </c>
      <c r="D40" s="110"/>
      <c r="E40" s="110"/>
      <c r="F40" s="110"/>
      <c r="G40" s="110"/>
      <c r="H40" s="110"/>
      <c r="I40" s="110"/>
      <c r="J40" s="338"/>
      <c r="K40" s="100" t="s">
        <v>168</v>
      </c>
      <c r="L40" s="179" t="b">
        <v>0</v>
      </c>
      <c r="M40" s="100" t="s">
        <v>169</v>
      </c>
      <c r="N40" s="119" t="b">
        <v>0</v>
      </c>
      <c r="O40" s="120" t="s">
        <v>55</v>
      </c>
      <c r="P40" s="180" t="b">
        <v>0</v>
      </c>
    </row>
    <row r="41" spans="1:16" x14ac:dyDescent="0.25">
      <c r="C41" s="984"/>
      <c r="D41" s="768"/>
      <c r="E41" s="768"/>
      <c r="F41" s="768"/>
      <c r="G41" s="768"/>
      <c r="H41" s="768"/>
      <c r="I41" s="768"/>
      <c r="J41" s="768"/>
    </row>
    <row r="42" spans="1:16" x14ac:dyDescent="0.25">
      <c r="C42" s="748"/>
      <c r="D42" s="748"/>
      <c r="E42" s="748"/>
      <c r="F42" s="748"/>
      <c r="G42" s="748"/>
      <c r="H42" s="748"/>
      <c r="I42" s="748"/>
      <c r="J42" s="748"/>
    </row>
    <row r="43" spans="1:16" x14ac:dyDescent="0.25">
      <c r="C43" s="748"/>
      <c r="D43" s="748"/>
      <c r="E43" s="748"/>
      <c r="F43" s="748"/>
      <c r="G43" s="748"/>
      <c r="H43" s="748"/>
      <c r="I43" s="748"/>
      <c r="J43" s="748"/>
    </row>
    <row r="44" spans="1:16" x14ac:dyDescent="0.25">
      <c r="C44" s="748"/>
      <c r="D44" s="748"/>
      <c r="E44" s="748"/>
      <c r="F44" s="748"/>
      <c r="G44" s="748"/>
      <c r="H44" s="748"/>
      <c r="I44" s="748"/>
      <c r="J44" s="748"/>
    </row>
    <row r="45" spans="1:16" x14ac:dyDescent="0.25">
      <c r="C45" s="748"/>
      <c r="D45" s="748"/>
      <c r="E45" s="748"/>
      <c r="F45" s="748"/>
      <c r="G45" s="748"/>
      <c r="H45" s="748"/>
      <c r="I45" s="748"/>
      <c r="J45" s="748"/>
    </row>
    <row r="46" spans="1:16" x14ac:dyDescent="0.25">
      <c r="C46" s="748"/>
      <c r="D46" s="748"/>
      <c r="E46" s="748"/>
      <c r="F46" s="748"/>
      <c r="G46" s="748"/>
      <c r="H46" s="748"/>
      <c r="I46" s="748"/>
      <c r="J46" s="748"/>
    </row>
    <row r="47" spans="1:16" x14ac:dyDescent="0.25">
      <c r="C47" s="748"/>
      <c r="D47" s="748"/>
      <c r="E47" s="748"/>
      <c r="F47" s="748"/>
      <c r="G47" s="748"/>
      <c r="H47" s="748"/>
      <c r="I47" s="748"/>
      <c r="J47" s="748"/>
    </row>
    <row r="48" spans="1:16" x14ac:dyDescent="0.25">
      <c r="C48" s="748"/>
      <c r="D48" s="748"/>
      <c r="E48" s="748"/>
      <c r="F48" s="748"/>
      <c r="G48" s="748"/>
      <c r="H48" s="748"/>
      <c r="I48" s="748"/>
      <c r="J48" s="748"/>
    </row>
    <row r="49" spans="3:10" x14ac:dyDescent="0.25">
      <c r="C49" s="748"/>
      <c r="D49" s="748"/>
      <c r="E49" s="748"/>
      <c r="F49" s="748"/>
      <c r="G49" s="748"/>
      <c r="H49" s="748"/>
      <c r="I49" s="748"/>
      <c r="J49" s="748"/>
    </row>
    <row r="50" spans="3:10" x14ac:dyDescent="0.25">
      <c r="C50" s="934"/>
      <c r="D50" s="934"/>
      <c r="E50" s="934"/>
      <c r="F50" s="934"/>
      <c r="G50" s="934"/>
      <c r="H50" s="934"/>
      <c r="I50" s="934"/>
      <c r="J50" s="934"/>
    </row>
    <row r="51" spans="3:10" x14ac:dyDescent="0.25">
      <c r="C51" s="934"/>
      <c r="D51" s="934"/>
      <c r="E51" s="934"/>
      <c r="F51" s="934"/>
      <c r="G51" s="934"/>
      <c r="H51" s="934"/>
      <c r="I51" s="934"/>
      <c r="J51" s="934"/>
    </row>
    <row r="52" spans="3:10" x14ac:dyDescent="0.25">
      <c r="C52" s="934"/>
      <c r="D52" s="934"/>
      <c r="E52" s="934"/>
      <c r="F52" s="934"/>
      <c r="G52" s="934"/>
      <c r="H52" s="934"/>
      <c r="I52" s="934"/>
      <c r="J52" s="934"/>
    </row>
    <row r="53" spans="3:10" x14ac:dyDescent="0.25">
      <c r="C53" s="934"/>
      <c r="D53" s="934"/>
      <c r="E53" s="934"/>
      <c r="F53" s="934"/>
      <c r="G53" s="934"/>
      <c r="H53" s="934"/>
      <c r="I53" s="934"/>
      <c r="J53" s="934"/>
    </row>
    <row r="54" spans="3:10" x14ac:dyDescent="0.25">
      <c r="C54" s="934"/>
      <c r="D54" s="934"/>
      <c r="E54" s="934"/>
      <c r="F54" s="934"/>
      <c r="G54" s="934"/>
      <c r="H54" s="934"/>
      <c r="I54" s="934"/>
      <c r="J54" s="934"/>
    </row>
    <row r="56" spans="3:10" ht="15.75" x14ac:dyDescent="0.25">
      <c r="C56" s="51"/>
      <c r="D56" s="51"/>
      <c r="E56" s="51"/>
      <c r="F56" s="51"/>
      <c r="G56" s="51"/>
      <c r="H56" s="51"/>
      <c r="I56" s="51"/>
      <c r="J56" s="51"/>
    </row>
    <row r="57" spans="3:10" x14ac:dyDescent="0.25">
      <c r="C57" s="127"/>
      <c r="D57" s="127"/>
      <c r="E57" s="127"/>
      <c r="F57" s="127"/>
      <c r="G57" s="127"/>
      <c r="H57" s="127"/>
      <c r="I57" s="127"/>
      <c r="J57" s="127"/>
    </row>
    <row r="58" spans="3:10" x14ac:dyDescent="0.25">
      <c r="C58" s="52"/>
      <c r="D58" s="52"/>
      <c r="E58" s="52"/>
      <c r="F58" s="52"/>
      <c r="G58" s="52"/>
      <c r="H58" s="52"/>
      <c r="I58" s="52"/>
      <c r="J58" s="52"/>
    </row>
    <row r="60" spans="3:10" x14ac:dyDescent="0.25">
      <c r="C60" s="81"/>
      <c r="D60" s="81"/>
      <c r="E60" s="81"/>
      <c r="F60" s="81"/>
      <c r="G60" s="81"/>
      <c r="H60" s="81"/>
      <c r="I60" s="81"/>
      <c r="J60" s="81"/>
    </row>
    <row r="61" spans="3:10" x14ac:dyDescent="0.25">
      <c r="C61" s="81"/>
      <c r="D61" s="81"/>
      <c r="E61" s="81"/>
      <c r="F61" s="81"/>
      <c r="G61" s="81"/>
      <c r="H61" s="81"/>
      <c r="I61" s="81"/>
      <c r="J61" s="81"/>
    </row>
    <row r="62" spans="3:10" x14ac:dyDescent="0.25">
      <c r="C62" s="81"/>
      <c r="D62" s="81"/>
      <c r="E62" s="81"/>
      <c r="F62" s="81"/>
      <c r="G62" s="81"/>
      <c r="H62" s="81"/>
      <c r="I62" s="81"/>
      <c r="J62" s="81"/>
    </row>
    <row r="63" spans="3:10" x14ac:dyDescent="0.25">
      <c r="C63" s="748"/>
      <c r="D63" s="748"/>
      <c r="E63" s="748"/>
      <c r="F63" s="748"/>
      <c r="G63" s="748"/>
      <c r="H63" s="748"/>
      <c r="I63" s="748"/>
      <c r="J63" s="748"/>
    </row>
    <row r="64" spans="3:10" x14ac:dyDescent="0.25">
      <c r="C64" s="748"/>
      <c r="D64" s="748"/>
      <c r="E64" s="748"/>
      <c r="F64" s="748"/>
      <c r="G64" s="748"/>
      <c r="H64" s="748"/>
      <c r="I64" s="748"/>
      <c r="J64" s="748"/>
    </row>
    <row r="65" spans="3:10" x14ac:dyDescent="0.25">
      <c r="C65" s="748"/>
      <c r="D65" s="748"/>
      <c r="E65" s="748"/>
      <c r="F65" s="748"/>
      <c r="G65" s="748"/>
      <c r="H65" s="748"/>
      <c r="I65" s="748"/>
      <c r="J65" s="748"/>
    </row>
    <row r="66" spans="3:10" x14ac:dyDescent="0.25">
      <c r="C66" s="748"/>
      <c r="D66" s="748"/>
      <c r="E66" s="748"/>
      <c r="F66" s="748"/>
      <c r="G66" s="748"/>
      <c r="H66" s="748"/>
      <c r="I66" s="748"/>
      <c r="J66" s="748"/>
    </row>
    <row r="67" spans="3:10" x14ac:dyDescent="0.25">
      <c r="C67" s="748"/>
      <c r="D67" s="748"/>
      <c r="E67" s="748"/>
      <c r="F67" s="748"/>
      <c r="G67" s="748"/>
      <c r="H67" s="748"/>
      <c r="I67" s="748"/>
      <c r="J67" s="748"/>
    </row>
    <row r="68" spans="3:10" x14ac:dyDescent="0.25">
      <c r="C68" s="748"/>
      <c r="D68" s="748"/>
      <c r="E68" s="748"/>
      <c r="F68" s="748"/>
      <c r="G68" s="748"/>
      <c r="H68" s="748"/>
      <c r="I68" s="748"/>
      <c r="J68" s="748"/>
    </row>
  </sheetData>
  <sheetProtection sheet="1" formatCells="0" selectLockedCells="1"/>
  <mergeCells count="47">
    <mergeCell ref="A2:P2"/>
    <mergeCell ref="A3:P3"/>
    <mergeCell ref="A27:P27"/>
    <mergeCell ref="G32:O32"/>
    <mergeCell ref="G31:O31"/>
    <mergeCell ref="C7:J7"/>
    <mergeCell ref="A4:P4"/>
    <mergeCell ref="C20:J20"/>
    <mergeCell ref="C12:J12"/>
    <mergeCell ref="C13:J13"/>
    <mergeCell ref="C14:J14"/>
    <mergeCell ref="C8:J8"/>
    <mergeCell ref="C9:J9"/>
    <mergeCell ref="C10:J10"/>
    <mergeCell ref="C15:J15"/>
    <mergeCell ref="C16:J16"/>
    <mergeCell ref="C17:J17"/>
    <mergeCell ref="C18:J18"/>
    <mergeCell ref="C19:J19"/>
    <mergeCell ref="C21:J21"/>
    <mergeCell ref="A25:P25"/>
    <mergeCell ref="A26:P26"/>
    <mergeCell ref="A28:P28"/>
    <mergeCell ref="F30:O30"/>
    <mergeCell ref="F29:O29"/>
    <mergeCell ref="C52:J52"/>
    <mergeCell ref="C41:J41"/>
    <mergeCell ref="C42:J42"/>
    <mergeCell ref="C43:J43"/>
    <mergeCell ref="C44:J44"/>
    <mergeCell ref="C45:J46"/>
    <mergeCell ref="C67:J67"/>
    <mergeCell ref="C68:J68"/>
    <mergeCell ref="C11:J11"/>
    <mergeCell ref="C22:J22"/>
    <mergeCell ref="C23:J23"/>
    <mergeCell ref="C53:J53"/>
    <mergeCell ref="C54:J54"/>
    <mergeCell ref="C63:J63"/>
    <mergeCell ref="C64:J64"/>
    <mergeCell ref="C65:J65"/>
    <mergeCell ref="C66:J66"/>
    <mergeCell ref="C47:J47"/>
    <mergeCell ref="C48:J48"/>
    <mergeCell ref="C49:J49"/>
    <mergeCell ref="C50:J50"/>
    <mergeCell ref="C51:J51"/>
  </mergeCells>
  <printOptions horizontalCentered="1"/>
  <pageMargins left="0.7" right="0.7" top="0.75" bottom="0.75" header="0.3" footer="0.3"/>
  <pageSetup scale="93"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71A5-85AC-4AC4-8A92-61AE325B28AC}">
  <sheetPr>
    <tabColor theme="6" tint="0.39997558519241921"/>
    <pageSetUpPr fitToPage="1"/>
  </sheetPr>
  <dimension ref="A1:S7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9" t="s">
        <v>293</v>
      </c>
      <c r="B1" s="659"/>
      <c r="C1" s="659"/>
      <c r="D1" s="659"/>
      <c r="E1" s="659"/>
      <c r="F1" s="659"/>
      <c r="G1" s="659"/>
      <c r="H1" s="659"/>
      <c r="I1" s="659"/>
      <c r="J1" s="659"/>
      <c r="K1" s="659"/>
      <c r="L1" s="659"/>
      <c r="M1" s="659"/>
      <c r="N1" s="659"/>
      <c r="O1" s="659"/>
    </row>
    <row r="2" spans="1:19" s="37" customFormat="1" ht="2.25" customHeight="1" x14ac:dyDescent="0.25">
      <c r="A2" s="716"/>
      <c r="B2" s="716"/>
      <c r="C2" s="716"/>
      <c r="D2" s="716"/>
      <c r="E2" s="716"/>
      <c r="F2" s="716"/>
      <c r="G2" s="716"/>
      <c r="H2" s="716"/>
      <c r="I2" s="716"/>
      <c r="J2" s="716"/>
      <c r="K2" s="716"/>
      <c r="L2" s="716"/>
      <c r="M2" s="716"/>
      <c r="N2" s="716"/>
      <c r="O2" s="716"/>
      <c r="P2" s="42"/>
      <c r="Q2" s="42"/>
      <c r="R2" s="36"/>
      <c r="S2" s="36"/>
    </row>
    <row r="3" spans="1:19" ht="14.1" customHeight="1" x14ac:dyDescent="0.25">
      <c r="A3" s="752" t="s">
        <v>294</v>
      </c>
      <c r="B3" s="752"/>
      <c r="C3" s="752"/>
      <c r="D3" s="752"/>
      <c r="E3" s="752"/>
      <c r="F3" s="752"/>
      <c r="G3" s="752"/>
      <c r="H3" s="752"/>
      <c r="I3" s="752"/>
      <c r="J3" s="752"/>
      <c r="K3" s="752"/>
      <c r="L3" s="752"/>
      <c r="M3" s="752"/>
      <c r="N3" s="752"/>
      <c r="O3" s="752"/>
    </row>
    <row r="4" spans="1:19" s="37" customFormat="1" ht="14.1" customHeight="1" thickBot="1" x14ac:dyDescent="0.3">
      <c r="A4" s="752" t="s">
        <v>269</v>
      </c>
      <c r="B4" s="752"/>
      <c r="C4" s="752"/>
      <c r="D4" s="752"/>
      <c r="E4" s="752"/>
      <c r="F4" s="752"/>
      <c r="G4" s="752"/>
      <c r="H4" s="752"/>
      <c r="I4" s="752"/>
      <c r="J4" s="752"/>
      <c r="K4" s="752"/>
      <c r="L4" s="752"/>
      <c r="M4" s="752"/>
      <c r="N4" s="752"/>
      <c r="O4" s="752"/>
      <c r="P4" s="42"/>
      <c r="Q4" s="42"/>
      <c r="R4" s="36"/>
      <c r="S4" s="36"/>
    </row>
    <row r="5" spans="1:19" x14ac:dyDescent="0.25">
      <c r="A5" s="813" t="s">
        <v>475</v>
      </c>
      <c r="B5" s="814"/>
      <c r="C5" s="814"/>
      <c r="D5" s="814"/>
      <c r="E5" s="1052"/>
      <c r="F5" s="1052"/>
      <c r="G5" s="1052"/>
      <c r="H5" s="1052"/>
      <c r="I5" s="1052"/>
      <c r="J5" s="1052"/>
      <c r="K5" s="1052"/>
      <c r="L5" s="1052"/>
      <c r="M5" s="1052"/>
      <c r="N5" s="1052"/>
      <c r="O5" s="1053"/>
    </row>
    <row r="6" spans="1:19" x14ac:dyDescent="0.25">
      <c r="A6" s="974" t="s">
        <v>479</v>
      </c>
      <c r="B6" s="975"/>
      <c r="C6" s="975"/>
      <c r="D6" s="975"/>
      <c r="E6" s="907"/>
      <c r="F6" s="907"/>
      <c r="G6" s="907"/>
      <c r="H6" s="907"/>
      <c r="I6" s="907"/>
      <c r="J6" s="907"/>
      <c r="K6" s="907"/>
      <c r="L6" s="907"/>
      <c r="M6" s="907"/>
      <c r="N6" s="907"/>
      <c r="O6" s="908"/>
    </row>
    <row r="7" spans="1:19" x14ac:dyDescent="0.25">
      <c r="A7" s="974" t="s">
        <v>480</v>
      </c>
      <c r="B7" s="975"/>
      <c r="C7" s="975"/>
      <c r="D7" s="975"/>
      <c r="E7" s="975"/>
      <c r="F7" s="907"/>
      <c r="G7" s="907"/>
      <c r="H7" s="907"/>
      <c r="I7" s="907"/>
      <c r="J7" s="907"/>
      <c r="K7" s="907"/>
      <c r="L7" s="907"/>
      <c r="M7" s="907"/>
      <c r="N7" s="907"/>
      <c r="O7" s="908"/>
    </row>
    <row r="8" spans="1:19" ht="15.75" thickBot="1" x14ac:dyDescent="0.3">
      <c r="A8" s="742" t="s">
        <v>481</v>
      </c>
      <c r="B8" s="743"/>
      <c r="C8" s="743"/>
      <c r="D8" s="743"/>
      <c r="E8" s="743"/>
      <c r="F8" s="757"/>
      <c r="G8" s="757"/>
      <c r="H8" s="757"/>
      <c r="I8" s="757"/>
      <c r="J8" s="757"/>
      <c r="K8" s="757"/>
      <c r="L8" s="757"/>
      <c r="M8" s="757"/>
      <c r="N8" s="757"/>
      <c r="O8" s="758"/>
    </row>
    <row r="9" spans="1:19" ht="14.1" customHeight="1" thickBot="1" x14ac:dyDescent="0.3">
      <c r="A9" s="768"/>
      <c r="B9" s="768"/>
      <c r="C9" s="768"/>
      <c r="D9" s="768"/>
      <c r="E9" s="768"/>
      <c r="F9" s="768"/>
      <c r="G9" s="768"/>
      <c r="H9" s="768"/>
      <c r="I9" s="768"/>
      <c r="J9" s="768"/>
      <c r="K9" s="768"/>
      <c r="L9" s="768"/>
      <c r="M9" s="768"/>
      <c r="N9" s="768"/>
      <c r="O9" s="768"/>
    </row>
    <row r="10" spans="1:19" ht="37.5" customHeight="1" x14ac:dyDescent="0.25">
      <c r="A10" s="86"/>
      <c r="B10" s="772" t="s">
        <v>295</v>
      </c>
      <c r="C10" s="767"/>
      <c r="D10" s="767"/>
      <c r="E10" s="767"/>
      <c r="F10" s="767"/>
      <c r="G10" s="767"/>
      <c r="H10" s="767"/>
      <c r="I10" s="835"/>
      <c r="J10" s="97" t="s">
        <v>168</v>
      </c>
      <c r="K10" s="182" t="b">
        <v>0</v>
      </c>
      <c r="L10" s="97" t="s">
        <v>169</v>
      </c>
      <c r="M10" s="142" t="b">
        <v>0</v>
      </c>
      <c r="N10" s="137" t="s">
        <v>55</v>
      </c>
      <c r="O10" s="175" t="b">
        <v>0</v>
      </c>
    </row>
    <row r="11" spans="1:19" ht="14.1" customHeight="1" x14ac:dyDescent="0.25">
      <c r="A11" s="123" t="s">
        <v>18</v>
      </c>
      <c r="B11" s="986" t="s">
        <v>119</v>
      </c>
      <c r="C11" s="987"/>
      <c r="D11" s="987"/>
      <c r="E11" s="987"/>
      <c r="F11" s="987"/>
      <c r="G11" s="987"/>
      <c r="H11" s="987"/>
      <c r="I11" s="987"/>
      <c r="J11" s="132" t="s">
        <v>168</v>
      </c>
      <c r="K11" s="196" t="b">
        <v>0</v>
      </c>
      <c r="L11" s="132" t="s">
        <v>169</v>
      </c>
      <c r="M11" s="133" t="b">
        <v>0</v>
      </c>
      <c r="N11" s="134" t="s">
        <v>55</v>
      </c>
      <c r="O11" s="197" t="b">
        <v>0</v>
      </c>
    </row>
    <row r="12" spans="1:19" ht="14.1" customHeight="1" x14ac:dyDescent="0.25">
      <c r="A12" s="99" t="s">
        <v>10</v>
      </c>
      <c r="B12" s="746" t="s">
        <v>138</v>
      </c>
      <c r="C12" s="719"/>
      <c r="D12" s="719"/>
      <c r="E12" s="719"/>
      <c r="F12" s="719"/>
      <c r="G12" s="719"/>
      <c r="H12" s="719"/>
      <c r="I12" s="719"/>
      <c r="J12" s="91" t="s">
        <v>168</v>
      </c>
      <c r="K12" s="177" t="b">
        <v>0</v>
      </c>
      <c r="L12" s="91" t="s">
        <v>169</v>
      </c>
      <c r="M12" s="102" t="b">
        <v>0</v>
      </c>
      <c r="N12" s="103" t="s">
        <v>55</v>
      </c>
      <c r="O12" s="178" t="b">
        <v>0</v>
      </c>
    </row>
    <row r="13" spans="1:19" ht="14.1" customHeight="1" x14ac:dyDescent="0.25">
      <c r="A13" s="98" t="s">
        <v>19</v>
      </c>
      <c r="B13" s="746" t="s">
        <v>120</v>
      </c>
      <c r="C13" s="719"/>
      <c r="D13" s="719"/>
      <c r="E13" s="719"/>
      <c r="F13" s="719"/>
      <c r="G13" s="719"/>
      <c r="H13" s="719"/>
      <c r="I13" s="719"/>
      <c r="J13" s="91" t="s">
        <v>168</v>
      </c>
      <c r="K13" s="177" t="b">
        <v>0</v>
      </c>
      <c r="L13" s="91" t="s">
        <v>169</v>
      </c>
      <c r="M13" s="102" t="b">
        <v>0</v>
      </c>
      <c r="N13" s="103" t="s">
        <v>55</v>
      </c>
      <c r="O13" s="178" t="b">
        <v>0</v>
      </c>
    </row>
    <row r="14" spans="1:19" ht="24.75" customHeight="1" x14ac:dyDescent="0.25">
      <c r="A14" s="98" t="s">
        <v>20</v>
      </c>
      <c r="B14" s="746" t="s">
        <v>482</v>
      </c>
      <c r="C14" s="719"/>
      <c r="D14" s="719"/>
      <c r="E14" s="719"/>
      <c r="F14" s="719"/>
      <c r="G14" s="719"/>
      <c r="H14" s="719"/>
      <c r="I14" s="719"/>
      <c r="J14" s="91" t="s">
        <v>168</v>
      </c>
      <c r="K14" s="177" t="b">
        <v>0</v>
      </c>
      <c r="L14" s="91" t="s">
        <v>169</v>
      </c>
      <c r="M14" s="102" t="b">
        <v>0</v>
      </c>
      <c r="N14" s="103" t="s">
        <v>55</v>
      </c>
      <c r="O14" s="178" t="b">
        <v>0</v>
      </c>
    </row>
    <row r="15" spans="1:19" ht="25.5" customHeight="1" x14ac:dyDescent="0.25">
      <c r="A15" s="98" t="s">
        <v>21</v>
      </c>
      <c r="B15" s="746" t="s">
        <v>483</v>
      </c>
      <c r="C15" s="719"/>
      <c r="D15" s="719"/>
      <c r="E15" s="719"/>
      <c r="F15" s="719"/>
      <c r="G15" s="719"/>
      <c r="H15" s="719"/>
      <c r="I15" s="720"/>
      <c r="J15" s="91" t="s">
        <v>168</v>
      </c>
      <c r="K15" s="177" t="b">
        <v>0</v>
      </c>
      <c r="L15" s="91" t="s">
        <v>169</v>
      </c>
      <c r="M15" s="102" t="b">
        <v>0</v>
      </c>
      <c r="N15" s="103" t="s">
        <v>55</v>
      </c>
      <c r="O15" s="178" t="b">
        <v>0</v>
      </c>
    </row>
    <row r="16" spans="1:19" ht="14.1" customHeight="1" thickBot="1" x14ac:dyDescent="0.3">
      <c r="A16" s="121" t="s">
        <v>22</v>
      </c>
      <c r="B16" s="736" t="s">
        <v>484</v>
      </c>
      <c r="C16" s="736"/>
      <c r="D16" s="736"/>
      <c r="E16" s="736"/>
      <c r="F16" s="736"/>
      <c r="G16" s="736"/>
      <c r="H16" s="736"/>
      <c r="I16" s="771"/>
      <c r="J16" s="100" t="s">
        <v>168</v>
      </c>
      <c r="K16" s="179" t="b">
        <v>0</v>
      </c>
      <c r="L16" s="100" t="s">
        <v>169</v>
      </c>
      <c r="M16" s="119" t="b">
        <v>0</v>
      </c>
      <c r="N16" s="120" t="s">
        <v>55</v>
      </c>
      <c r="O16" s="180" t="b">
        <v>0</v>
      </c>
    </row>
    <row r="17" spans="1:19" ht="26.25" customHeight="1" x14ac:dyDescent="0.25">
      <c r="A17" s="18"/>
      <c r="B17" s="18"/>
      <c r="C17" s="18"/>
      <c r="D17" s="18"/>
      <c r="E17" s="18"/>
      <c r="F17" s="18"/>
      <c r="G17" s="18"/>
      <c r="H17" s="18"/>
      <c r="I17" s="18"/>
      <c r="J17" s="18"/>
      <c r="K17" s="18"/>
      <c r="L17" s="18"/>
      <c r="M17" s="18"/>
      <c r="N17" s="18"/>
      <c r="O17" s="18"/>
    </row>
    <row r="18" spans="1:19" ht="17.25" customHeight="1" x14ac:dyDescent="0.25">
      <c r="A18" s="659" t="s">
        <v>296</v>
      </c>
      <c r="B18" s="659"/>
      <c r="C18" s="659"/>
      <c r="D18" s="659"/>
      <c r="E18" s="659"/>
      <c r="F18" s="659"/>
      <c r="G18" s="659"/>
      <c r="H18" s="659"/>
      <c r="I18" s="659"/>
      <c r="J18" s="659"/>
      <c r="K18" s="659"/>
      <c r="L18" s="659"/>
      <c r="M18" s="659"/>
      <c r="N18" s="659"/>
      <c r="O18" s="659"/>
    </row>
    <row r="19" spans="1:19" s="37" customFormat="1" ht="2.25" customHeight="1" x14ac:dyDescent="0.25">
      <c r="A19" s="716"/>
      <c r="B19" s="716"/>
      <c r="C19" s="716"/>
      <c r="D19" s="716"/>
      <c r="E19" s="716"/>
      <c r="F19" s="716"/>
      <c r="G19" s="716"/>
      <c r="H19" s="716"/>
      <c r="I19" s="716"/>
      <c r="J19" s="716"/>
      <c r="K19" s="716"/>
      <c r="L19" s="716"/>
      <c r="M19" s="716"/>
      <c r="N19" s="716"/>
      <c r="O19" s="716"/>
      <c r="P19" s="42"/>
      <c r="Q19" s="42"/>
      <c r="R19" s="36"/>
      <c r="S19" s="36"/>
    </row>
    <row r="20" spans="1:19" ht="14.1" customHeight="1" x14ac:dyDescent="0.25">
      <c r="A20" s="752" t="s">
        <v>297</v>
      </c>
      <c r="B20" s="752"/>
      <c r="C20" s="752"/>
      <c r="D20" s="752"/>
      <c r="E20" s="752"/>
      <c r="F20" s="752"/>
      <c r="G20" s="752"/>
      <c r="H20" s="752"/>
      <c r="I20" s="752"/>
      <c r="J20" s="752"/>
      <c r="K20" s="752"/>
      <c r="L20" s="752"/>
      <c r="M20" s="752"/>
      <c r="N20" s="752"/>
      <c r="O20" s="752"/>
    </row>
    <row r="21" spans="1:19" s="37" customFormat="1" ht="14.1" customHeight="1" thickBot="1" x14ac:dyDescent="0.3">
      <c r="A21" s="752" t="s">
        <v>298</v>
      </c>
      <c r="B21" s="752"/>
      <c r="C21" s="752"/>
      <c r="D21" s="752"/>
      <c r="E21" s="752"/>
      <c r="F21" s="752"/>
      <c r="G21" s="752"/>
      <c r="H21" s="752"/>
      <c r="I21" s="752"/>
      <c r="J21" s="752"/>
      <c r="K21" s="752"/>
      <c r="L21" s="752"/>
      <c r="M21" s="752"/>
      <c r="N21" s="752"/>
      <c r="O21" s="752"/>
      <c r="P21" s="42"/>
      <c r="Q21" s="42"/>
      <c r="R21" s="36"/>
      <c r="S21" s="36"/>
    </row>
    <row r="22" spans="1:19" ht="14.1" customHeight="1" x14ac:dyDescent="0.25">
      <c r="A22" s="813" t="s">
        <v>485</v>
      </c>
      <c r="B22" s="814"/>
      <c r="C22" s="814"/>
      <c r="D22" s="814"/>
      <c r="E22" s="815"/>
      <c r="F22" s="815"/>
      <c r="G22" s="815"/>
      <c r="H22" s="815"/>
      <c r="I22" s="815"/>
      <c r="J22" s="815"/>
      <c r="K22" s="815"/>
      <c r="L22" s="815"/>
      <c r="M22" s="815"/>
      <c r="N22" s="815"/>
      <c r="O22" s="816"/>
    </row>
    <row r="23" spans="1:19" ht="14.1" customHeight="1" x14ac:dyDescent="0.25">
      <c r="A23" s="974" t="s">
        <v>321</v>
      </c>
      <c r="B23" s="975"/>
      <c r="C23" s="975"/>
      <c r="D23" s="975"/>
      <c r="E23" s="907"/>
      <c r="F23" s="907"/>
      <c r="G23" s="907"/>
      <c r="H23" s="907"/>
      <c r="I23" s="907"/>
      <c r="J23" s="907"/>
      <c r="K23" s="907"/>
      <c r="L23" s="907"/>
      <c r="M23" s="907"/>
      <c r="N23" s="907"/>
      <c r="O23" s="908"/>
    </row>
    <row r="24" spans="1:19" ht="14.1" customHeight="1" x14ac:dyDescent="0.25">
      <c r="A24" s="974" t="s">
        <v>486</v>
      </c>
      <c r="B24" s="975"/>
      <c r="C24" s="975"/>
      <c r="D24" s="1026"/>
      <c r="E24" s="83"/>
      <c r="F24" s="1050"/>
      <c r="G24" s="1050"/>
      <c r="H24" s="1050"/>
      <c r="I24" s="1050"/>
      <c r="J24" s="1050"/>
      <c r="K24" s="1050"/>
      <c r="L24" s="1050"/>
      <c r="M24" s="1050"/>
      <c r="N24" s="1050"/>
      <c r="O24" s="1051"/>
    </row>
    <row r="25" spans="1:19" s="37" customFormat="1" ht="17.25" customHeight="1" x14ac:dyDescent="0.25">
      <c r="A25" s="198" t="b">
        <v>0</v>
      </c>
      <c r="B25" s="719" t="s">
        <v>299</v>
      </c>
      <c r="C25" s="719"/>
      <c r="D25" s="199" t="b">
        <v>0</v>
      </c>
      <c r="E25" s="719" t="s">
        <v>300</v>
      </c>
      <c r="F25" s="719"/>
      <c r="G25" s="199" t="b">
        <v>0</v>
      </c>
      <c r="H25" s="719" t="s">
        <v>301</v>
      </c>
      <c r="I25" s="719"/>
      <c r="J25" s="199" t="b">
        <v>0</v>
      </c>
      <c r="K25" s="719" t="s">
        <v>302</v>
      </c>
      <c r="L25" s="719"/>
      <c r="M25" s="719"/>
      <c r="N25" s="719"/>
      <c r="O25" s="1035"/>
      <c r="P25" s="42"/>
      <c r="Q25" s="42"/>
      <c r="R25" s="36"/>
      <c r="S25" s="36"/>
    </row>
    <row r="26" spans="1:19" s="37" customFormat="1" ht="24.75" customHeight="1" x14ac:dyDescent="0.25">
      <c r="A26" s="1049" t="s">
        <v>303</v>
      </c>
      <c r="B26" s="698"/>
      <c r="C26" s="985"/>
      <c r="D26" s="200" t="b">
        <v>0</v>
      </c>
      <c r="E26" s="959" t="s">
        <v>304</v>
      </c>
      <c r="F26" s="985"/>
      <c r="G26" s="200" t="b">
        <v>0</v>
      </c>
      <c r="H26" s="959" t="s">
        <v>305</v>
      </c>
      <c r="I26" s="985"/>
      <c r="J26" s="200" t="b">
        <v>0</v>
      </c>
      <c r="K26" s="959" t="s">
        <v>306</v>
      </c>
      <c r="L26" s="985"/>
      <c r="M26" s="200" t="b">
        <v>0</v>
      </c>
      <c r="N26" s="959" t="s">
        <v>307</v>
      </c>
      <c r="O26" s="1044"/>
      <c r="P26" s="42"/>
      <c r="Q26" s="42"/>
      <c r="R26" s="36"/>
      <c r="S26" s="36"/>
    </row>
    <row r="27" spans="1:19" s="11" customFormat="1" ht="17.25" customHeight="1" thickBot="1" x14ac:dyDescent="0.25">
      <c r="A27" s="742" t="s">
        <v>308</v>
      </c>
      <c r="B27" s="743"/>
      <c r="C27" s="743"/>
      <c r="D27" s="201"/>
      <c r="E27" s="110" t="s">
        <v>309</v>
      </c>
      <c r="F27" s="201"/>
      <c r="G27" s="110" t="s">
        <v>310</v>
      </c>
      <c r="H27" s="201"/>
      <c r="I27" s="110"/>
      <c r="J27" s="110"/>
      <c r="K27" s="110"/>
      <c r="L27" s="110"/>
      <c r="M27" s="110"/>
      <c r="N27" s="110"/>
      <c r="O27" s="148"/>
    </row>
    <row r="28" spans="1:19" ht="17.25" customHeight="1" x14ac:dyDescent="0.25">
      <c r="A28" s="762"/>
      <c r="B28" s="762"/>
      <c r="C28" s="762"/>
      <c r="D28" s="762"/>
      <c r="E28" s="762"/>
      <c r="F28" s="762"/>
      <c r="G28" s="762"/>
      <c r="H28" s="762"/>
      <c r="I28" s="762"/>
      <c r="J28" s="762"/>
      <c r="K28" s="762"/>
      <c r="L28" s="762"/>
      <c r="M28" s="762"/>
      <c r="N28" s="762"/>
      <c r="O28" s="762"/>
    </row>
    <row r="29" spans="1:19" ht="19.5" customHeight="1" x14ac:dyDescent="0.25">
      <c r="A29" s="659" t="s">
        <v>399</v>
      </c>
      <c r="B29" s="659"/>
      <c r="C29" s="659"/>
      <c r="D29" s="659"/>
      <c r="E29" s="659"/>
      <c r="F29" s="659"/>
      <c r="G29" s="659"/>
      <c r="H29" s="659"/>
      <c r="I29" s="659"/>
      <c r="J29" s="659"/>
      <c r="K29" s="659"/>
      <c r="L29" s="659"/>
      <c r="M29" s="659"/>
      <c r="N29" s="659"/>
      <c r="O29" s="659"/>
    </row>
    <row r="30" spans="1:19" s="37" customFormat="1" ht="2.25" customHeight="1" x14ac:dyDescent="0.25">
      <c r="A30" s="716"/>
      <c r="B30" s="716"/>
      <c r="C30" s="716"/>
      <c r="D30" s="716"/>
      <c r="E30" s="716"/>
      <c r="F30" s="716"/>
      <c r="G30" s="716"/>
      <c r="H30" s="716"/>
      <c r="I30" s="716"/>
      <c r="J30" s="716"/>
      <c r="K30" s="716"/>
      <c r="L30" s="716"/>
      <c r="M30" s="716"/>
      <c r="N30" s="716"/>
      <c r="O30" s="716"/>
      <c r="P30" s="42"/>
      <c r="Q30" s="42"/>
      <c r="R30" s="36"/>
      <c r="S30" s="36"/>
    </row>
    <row r="31" spans="1:19" ht="14.1" customHeight="1" thickBot="1" x14ac:dyDescent="0.3">
      <c r="A31" s="662" t="s">
        <v>319</v>
      </c>
      <c r="B31" s="662"/>
      <c r="C31" s="662"/>
      <c r="D31" s="662"/>
      <c r="E31" s="662"/>
      <c r="F31" s="662"/>
      <c r="G31" s="662"/>
      <c r="H31" s="662"/>
      <c r="I31" s="662"/>
      <c r="J31" s="662"/>
      <c r="K31" s="662"/>
      <c r="L31" s="662"/>
      <c r="M31" s="662"/>
      <c r="N31" s="662"/>
      <c r="O31" s="662"/>
    </row>
    <row r="32" spans="1:19" ht="14.1" customHeight="1" x14ac:dyDescent="0.25">
      <c r="A32" s="114" t="s">
        <v>18</v>
      </c>
      <c r="B32" s="772" t="s">
        <v>121</v>
      </c>
      <c r="C32" s="767"/>
      <c r="D32" s="767"/>
      <c r="E32" s="767"/>
      <c r="F32" s="767"/>
      <c r="G32" s="767"/>
      <c r="H32" s="767"/>
      <c r="I32" s="767"/>
      <c r="J32" s="97" t="s">
        <v>168</v>
      </c>
      <c r="K32" s="182" t="b">
        <v>0</v>
      </c>
      <c r="L32" s="97" t="s">
        <v>169</v>
      </c>
      <c r="M32" s="142" t="b">
        <v>0</v>
      </c>
      <c r="N32" s="137" t="s">
        <v>55</v>
      </c>
      <c r="O32" s="175" t="b">
        <v>0</v>
      </c>
    </row>
    <row r="33" spans="1:15" ht="14.1" customHeight="1" x14ac:dyDescent="0.25">
      <c r="A33" s="99" t="s">
        <v>10</v>
      </c>
      <c r="B33" s="746" t="s">
        <v>122</v>
      </c>
      <c r="C33" s="719"/>
      <c r="D33" s="719"/>
      <c r="E33" s="719"/>
      <c r="F33" s="719"/>
      <c r="G33" s="719"/>
      <c r="H33" s="719"/>
      <c r="I33" s="719"/>
      <c r="J33" s="91" t="s">
        <v>168</v>
      </c>
      <c r="K33" s="177" t="b">
        <v>0</v>
      </c>
      <c r="L33" s="48" t="s">
        <v>169</v>
      </c>
      <c r="M33" s="95" t="b">
        <v>0</v>
      </c>
      <c r="N33" s="103" t="s">
        <v>55</v>
      </c>
      <c r="O33" s="178" t="b">
        <v>0</v>
      </c>
    </row>
    <row r="34" spans="1:15" ht="14.1" customHeight="1" x14ac:dyDescent="0.25">
      <c r="A34" s="740" t="s">
        <v>19</v>
      </c>
      <c r="B34" s="959" t="s">
        <v>487</v>
      </c>
      <c r="C34" s="698"/>
      <c r="D34" s="698"/>
      <c r="E34" s="698"/>
      <c r="F34" s="698"/>
      <c r="G34" s="698"/>
      <c r="H34" s="698"/>
      <c r="I34" s="985"/>
      <c r="J34" s="843" t="s">
        <v>24</v>
      </c>
      <c r="K34" s="844"/>
      <c r="L34" s="1047"/>
      <c r="M34" s="1047"/>
      <c r="N34" s="698" t="s">
        <v>123</v>
      </c>
      <c r="O34" s="1044"/>
    </row>
    <row r="35" spans="1:15" ht="14.1" customHeight="1" x14ac:dyDescent="0.25">
      <c r="A35" s="741"/>
      <c r="B35" s="986"/>
      <c r="C35" s="987"/>
      <c r="D35" s="987"/>
      <c r="E35" s="987"/>
      <c r="F35" s="987"/>
      <c r="G35" s="987"/>
      <c r="H35" s="987"/>
      <c r="I35" s="988"/>
      <c r="J35" s="875" t="s">
        <v>25</v>
      </c>
      <c r="K35" s="876"/>
      <c r="L35" s="1048"/>
      <c r="M35" s="1048"/>
      <c r="N35" s="987" t="s">
        <v>18</v>
      </c>
      <c r="O35" s="1046"/>
    </row>
    <row r="36" spans="1:15" ht="14.1" customHeight="1" x14ac:dyDescent="0.25">
      <c r="A36" s="740" t="s">
        <v>20</v>
      </c>
      <c r="B36" s="959" t="s">
        <v>488</v>
      </c>
      <c r="C36" s="698"/>
      <c r="D36" s="698"/>
      <c r="E36" s="698"/>
      <c r="F36" s="698"/>
      <c r="G36" s="698"/>
      <c r="H36" s="698"/>
      <c r="I36" s="985"/>
      <c r="J36" s="843" t="s">
        <v>24</v>
      </c>
      <c r="K36" s="844"/>
      <c r="L36" s="1034"/>
      <c r="M36" s="1034"/>
      <c r="N36" s="698" t="s">
        <v>123</v>
      </c>
      <c r="O36" s="1044"/>
    </row>
    <row r="37" spans="1:15" ht="14.1" customHeight="1" x14ac:dyDescent="0.25">
      <c r="A37" s="741"/>
      <c r="B37" s="986"/>
      <c r="C37" s="987"/>
      <c r="D37" s="987"/>
      <c r="E37" s="987"/>
      <c r="F37" s="987"/>
      <c r="G37" s="987"/>
      <c r="H37" s="987"/>
      <c r="I37" s="988"/>
      <c r="J37" s="875" t="s">
        <v>25</v>
      </c>
      <c r="K37" s="876"/>
      <c r="L37" s="1045"/>
      <c r="M37" s="1045"/>
      <c r="N37" s="987" t="s">
        <v>18</v>
      </c>
      <c r="O37" s="1046"/>
    </row>
    <row r="38" spans="1:15" ht="14.1" customHeight="1" x14ac:dyDescent="0.25">
      <c r="A38" s="740" t="s">
        <v>21</v>
      </c>
      <c r="B38" s="959" t="s">
        <v>489</v>
      </c>
      <c r="C38" s="698"/>
      <c r="D38" s="698"/>
      <c r="E38" s="698"/>
      <c r="F38" s="698"/>
      <c r="G38" s="698"/>
      <c r="H38" s="698"/>
      <c r="I38" s="985"/>
      <c r="J38" s="843" t="s">
        <v>24</v>
      </c>
      <c r="K38" s="844"/>
      <c r="L38" s="1034"/>
      <c r="M38" s="1034"/>
      <c r="N38" s="698" t="s">
        <v>123</v>
      </c>
      <c r="O38" s="1044"/>
    </row>
    <row r="39" spans="1:15" ht="14.1" customHeight="1" x14ac:dyDescent="0.25">
      <c r="A39" s="741"/>
      <c r="B39" s="986"/>
      <c r="C39" s="987"/>
      <c r="D39" s="987"/>
      <c r="E39" s="987"/>
      <c r="F39" s="987"/>
      <c r="G39" s="987"/>
      <c r="H39" s="987"/>
      <c r="I39" s="988"/>
      <c r="J39" s="875" t="s">
        <v>25</v>
      </c>
      <c r="K39" s="876"/>
      <c r="L39" s="1045"/>
      <c r="M39" s="1045"/>
      <c r="N39" s="987" t="s">
        <v>18</v>
      </c>
      <c r="O39" s="1046"/>
    </row>
    <row r="40" spans="1:15" ht="14.1" customHeight="1" x14ac:dyDescent="0.25">
      <c r="A40" s="98" t="s">
        <v>22</v>
      </c>
      <c r="B40" s="746" t="s">
        <v>311</v>
      </c>
      <c r="C40" s="719"/>
      <c r="D40" s="719"/>
      <c r="E40" s="719"/>
      <c r="F40" s="719"/>
      <c r="G40" s="719"/>
      <c r="H40" s="719"/>
      <c r="I40" s="720"/>
      <c r="J40" s="91" t="s">
        <v>168</v>
      </c>
      <c r="K40" s="177" t="b">
        <v>0</v>
      </c>
      <c r="L40" s="91" t="s">
        <v>169</v>
      </c>
      <c r="M40" s="102" t="b">
        <v>0</v>
      </c>
      <c r="N40" s="103" t="s">
        <v>55</v>
      </c>
      <c r="O40" s="178" t="b">
        <v>0</v>
      </c>
    </row>
    <row r="41" spans="1:15" ht="14.1" customHeight="1" x14ac:dyDescent="0.25">
      <c r="A41" s="98" t="s">
        <v>47</v>
      </c>
      <c r="B41" s="746" t="s">
        <v>433</v>
      </c>
      <c r="C41" s="719"/>
      <c r="D41" s="719"/>
      <c r="E41" s="719"/>
      <c r="F41" s="719"/>
      <c r="G41" s="719"/>
      <c r="H41" s="719"/>
      <c r="I41" s="720"/>
      <c r="J41" s="91" t="s">
        <v>168</v>
      </c>
      <c r="K41" s="177" t="b">
        <v>0</v>
      </c>
      <c r="L41" s="91" t="s">
        <v>169</v>
      </c>
      <c r="M41" s="102" t="b">
        <v>0</v>
      </c>
      <c r="N41" s="103" t="s">
        <v>55</v>
      </c>
      <c r="O41" s="178" t="b">
        <v>0</v>
      </c>
    </row>
    <row r="42" spans="1:15" ht="14.1" customHeight="1" x14ac:dyDescent="0.25">
      <c r="A42" s="98" t="s">
        <v>11</v>
      </c>
      <c r="B42" s="746" t="s">
        <v>124</v>
      </c>
      <c r="C42" s="719"/>
      <c r="D42" s="719"/>
      <c r="E42" s="719"/>
      <c r="F42" s="719"/>
      <c r="G42" s="719"/>
      <c r="H42" s="719"/>
      <c r="I42" s="720"/>
      <c r="J42" s="91" t="s">
        <v>168</v>
      </c>
      <c r="K42" s="177" t="b">
        <v>0</v>
      </c>
      <c r="L42" s="91" t="s">
        <v>169</v>
      </c>
      <c r="M42" s="102" t="b">
        <v>0</v>
      </c>
      <c r="N42" s="103" t="s">
        <v>55</v>
      </c>
      <c r="O42" s="178" t="b">
        <v>0</v>
      </c>
    </row>
    <row r="43" spans="1:15" ht="14.1" customHeight="1" x14ac:dyDescent="0.25">
      <c r="A43" s="98" t="s">
        <v>48</v>
      </c>
      <c r="B43" s="746" t="s">
        <v>125</v>
      </c>
      <c r="C43" s="719"/>
      <c r="D43" s="719"/>
      <c r="E43" s="719"/>
      <c r="F43" s="719"/>
      <c r="G43" s="719"/>
      <c r="H43" s="719"/>
      <c r="I43" s="720"/>
      <c r="J43" s="91" t="s">
        <v>168</v>
      </c>
      <c r="K43" s="177" t="b">
        <v>0</v>
      </c>
      <c r="L43" s="91" t="s">
        <v>169</v>
      </c>
      <c r="M43" s="102" t="b">
        <v>0</v>
      </c>
      <c r="N43" s="103" t="s">
        <v>55</v>
      </c>
      <c r="O43" s="178" t="b">
        <v>0</v>
      </c>
    </row>
    <row r="44" spans="1:15" ht="14.1" customHeight="1" x14ac:dyDescent="0.25">
      <c r="A44" s="98" t="s">
        <v>49</v>
      </c>
      <c r="B44" s="746" t="s">
        <v>490</v>
      </c>
      <c r="C44" s="719"/>
      <c r="D44" s="719"/>
      <c r="E44" s="719"/>
      <c r="F44" s="719"/>
      <c r="G44" s="719"/>
      <c r="H44" s="719"/>
      <c r="I44" s="720"/>
      <c r="J44" s="91" t="s">
        <v>168</v>
      </c>
      <c r="K44" s="177" t="b">
        <v>0</v>
      </c>
      <c r="L44" s="91" t="s">
        <v>169</v>
      </c>
      <c r="M44" s="102" t="b">
        <v>0</v>
      </c>
      <c r="N44" s="103" t="s">
        <v>55</v>
      </c>
      <c r="O44" s="178" t="b">
        <v>0</v>
      </c>
    </row>
    <row r="45" spans="1:15" ht="14.1" customHeight="1" x14ac:dyDescent="0.25">
      <c r="A45" s="98" t="s">
        <v>51</v>
      </c>
      <c r="B45" s="746" t="s">
        <v>312</v>
      </c>
      <c r="C45" s="719"/>
      <c r="D45" s="719"/>
      <c r="E45" s="719"/>
      <c r="F45" s="719"/>
      <c r="G45" s="719"/>
      <c r="H45" s="719"/>
      <c r="I45" s="720"/>
      <c r="J45" s="48" t="s">
        <v>168</v>
      </c>
      <c r="K45" s="183" t="b">
        <v>0</v>
      </c>
      <c r="L45" s="48" t="s">
        <v>169</v>
      </c>
      <c r="M45" s="95" t="b">
        <v>0</v>
      </c>
      <c r="N45" s="93" t="s">
        <v>55</v>
      </c>
      <c r="O45" s="202" t="b">
        <v>0</v>
      </c>
    </row>
    <row r="46" spans="1:15" ht="14.1" customHeight="1" x14ac:dyDescent="0.25">
      <c r="A46" s="98" t="s">
        <v>79</v>
      </c>
      <c r="B46" s="746" t="s">
        <v>126</v>
      </c>
      <c r="C46" s="719"/>
      <c r="D46" s="719"/>
      <c r="E46" s="719"/>
      <c r="F46" s="719"/>
      <c r="G46" s="719"/>
      <c r="H46" s="719"/>
      <c r="I46" s="720"/>
      <c r="J46" s="48" t="s">
        <v>168</v>
      </c>
      <c r="K46" s="183" t="b">
        <v>0</v>
      </c>
      <c r="L46" s="48" t="s">
        <v>169</v>
      </c>
      <c r="M46" s="95" t="b">
        <v>0</v>
      </c>
      <c r="N46" s="93" t="s">
        <v>55</v>
      </c>
      <c r="O46" s="202" t="b">
        <v>0</v>
      </c>
    </row>
    <row r="47" spans="1:15" ht="14.1" customHeight="1" x14ac:dyDescent="0.25">
      <c r="A47" s="98" t="s">
        <v>1</v>
      </c>
      <c r="B47" s="746" t="s">
        <v>313</v>
      </c>
      <c r="C47" s="719"/>
      <c r="D47" s="719"/>
      <c r="E47" s="719"/>
      <c r="F47" s="719"/>
      <c r="G47" s="719"/>
      <c r="H47" s="719"/>
      <c r="I47" s="720"/>
      <c r="J47" s="847" t="s">
        <v>0</v>
      </c>
      <c r="K47" s="842"/>
      <c r="L47" s="1042"/>
      <c r="M47" s="1042"/>
      <c r="N47" s="1042"/>
      <c r="O47" s="1043"/>
    </row>
    <row r="48" spans="1:15" ht="14.1" customHeight="1" x14ac:dyDescent="0.25">
      <c r="A48" s="98" t="s">
        <v>80</v>
      </c>
      <c r="B48" s="959" t="s">
        <v>491</v>
      </c>
      <c r="C48" s="698"/>
      <c r="D48" s="698"/>
      <c r="E48" s="698"/>
      <c r="F48" s="698"/>
      <c r="G48" s="698"/>
      <c r="H48" s="698"/>
      <c r="I48" s="985"/>
      <c r="J48" s="91" t="s">
        <v>168</v>
      </c>
      <c r="K48" s="177" t="b">
        <v>0</v>
      </c>
      <c r="L48" s="91" t="s">
        <v>169</v>
      </c>
      <c r="M48" s="102" t="b">
        <v>0</v>
      </c>
      <c r="N48" s="103" t="s">
        <v>55</v>
      </c>
      <c r="O48" s="178" t="b">
        <v>0</v>
      </c>
    </row>
    <row r="49" spans="1:19" ht="14.1" customHeight="1" x14ac:dyDescent="0.25">
      <c r="A49" s="740" t="s">
        <v>81</v>
      </c>
      <c r="B49" s="746" t="s">
        <v>314</v>
      </c>
      <c r="C49" s="719"/>
      <c r="D49" s="719"/>
      <c r="E49" s="719"/>
      <c r="F49" s="719"/>
      <c r="G49" s="719"/>
      <c r="H49" s="719"/>
      <c r="I49" s="719"/>
      <c r="J49" s="49"/>
      <c r="K49" s="49"/>
      <c r="L49" s="49"/>
      <c r="M49" s="49"/>
      <c r="N49" s="49"/>
      <c r="O49" s="125"/>
    </row>
    <row r="50" spans="1:19" x14ac:dyDescent="0.25">
      <c r="A50" s="769"/>
      <c r="B50" s="986" t="s">
        <v>315</v>
      </c>
      <c r="C50" s="987"/>
      <c r="D50" s="987"/>
      <c r="E50" s="987"/>
      <c r="F50" s="987"/>
      <c r="G50" s="987"/>
      <c r="H50" s="987"/>
      <c r="I50" s="988"/>
      <c r="J50" s="798" t="s">
        <v>168</v>
      </c>
      <c r="K50" s="799"/>
      <c r="L50" s="183" t="b">
        <v>0</v>
      </c>
      <c r="M50" s="806" t="s">
        <v>169</v>
      </c>
      <c r="N50" s="716"/>
      <c r="O50" s="176" t="b">
        <v>0</v>
      </c>
    </row>
    <row r="51" spans="1:19" x14ac:dyDescent="0.25">
      <c r="A51" s="769"/>
      <c r="B51" s="959" t="s">
        <v>434</v>
      </c>
      <c r="C51" s="698"/>
      <c r="D51" s="698"/>
      <c r="E51" s="698"/>
      <c r="F51" s="698"/>
      <c r="G51" s="698"/>
      <c r="H51" s="698"/>
      <c r="I51" s="985"/>
      <c r="J51" s="798" t="s">
        <v>168</v>
      </c>
      <c r="K51" s="799"/>
      <c r="L51" s="183" t="b">
        <v>0</v>
      </c>
      <c r="M51" s="806" t="s">
        <v>169</v>
      </c>
      <c r="N51" s="716"/>
      <c r="O51" s="176" t="b">
        <v>0</v>
      </c>
    </row>
    <row r="52" spans="1:19" x14ac:dyDescent="0.25">
      <c r="A52" s="1036"/>
      <c r="B52" s="959" t="s">
        <v>435</v>
      </c>
      <c r="C52" s="698"/>
      <c r="D52" s="698"/>
      <c r="E52" s="698"/>
      <c r="F52" s="698"/>
      <c r="G52" s="698"/>
      <c r="H52" s="698"/>
      <c r="I52" s="985"/>
      <c r="J52" s="790" t="s">
        <v>168</v>
      </c>
      <c r="K52" s="791"/>
      <c r="L52" s="1037" t="b">
        <v>0</v>
      </c>
      <c r="M52" s="1039" t="s">
        <v>169</v>
      </c>
      <c r="N52" s="1040"/>
      <c r="O52" s="1029" t="b">
        <v>0</v>
      </c>
    </row>
    <row r="53" spans="1:19" x14ac:dyDescent="0.25">
      <c r="A53" s="1036"/>
      <c r="B53" s="111" t="s">
        <v>316</v>
      </c>
      <c r="C53" s="1031"/>
      <c r="D53" s="1031"/>
      <c r="E53" s="1031"/>
      <c r="F53" s="1031"/>
      <c r="G53" s="1031"/>
      <c r="H53" s="1031"/>
      <c r="I53" s="1032"/>
      <c r="J53" s="784"/>
      <c r="K53" s="725"/>
      <c r="L53" s="1038"/>
      <c r="M53" s="998"/>
      <c r="N53" s="1041"/>
      <c r="O53" s="1030"/>
    </row>
    <row r="54" spans="1:19" x14ac:dyDescent="0.25">
      <c r="A54" s="98" t="s">
        <v>82</v>
      </c>
      <c r="B54" s="986" t="s">
        <v>317</v>
      </c>
      <c r="C54" s="987"/>
      <c r="D54" s="987"/>
      <c r="E54" s="987"/>
      <c r="F54" s="987"/>
      <c r="G54" s="987"/>
      <c r="H54" s="987"/>
      <c r="I54" s="988"/>
      <c r="J54" s="1033"/>
      <c r="K54" s="1034"/>
      <c r="L54" s="719" t="s">
        <v>23</v>
      </c>
      <c r="M54" s="719"/>
      <c r="N54" s="719"/>
      <c r="O54" s="1035"/>
    </row>
    <row r="55" spans="1:19" x14ac:dyDescent="0.25">
      <c r="A55" s="98" t="s">
        <v>83</v>
      </c>
      <c r="B55" s="746" t="s">
        <v>492</v>
      </c>
      <c r="C55" s="719"/>
      <c r="D55" s="719"/>
      <c r="E55" s="719"/>
      <c r="F55" s="719"/>
      <c r="G55" s="719"/>
      <c r="H55" s="719"/>
      <c r="I55" s="720"/>
      <c r="J55" s="1033"/>
      <c r="K55" s="1034"/>
      <c r="L55" s="719" t="s">
        <v>123</v>
      </c>
      <c r="M55" s="719"/>
      <c r="N55" s="719"/>
      <c r="O55" s="1035"/>
    </row>
    <row r="56" spans="1:19" x14ac:dyDescent="0.25">
      <c r="A56" s="98" t="s">
        <v>37</v>
      </c>
      <c r="B56" s="746" t="s">
        <v>493</v>
      </c>
      <c r="C56" s="719"/>
      <c r="D56" s="719"/>
      <c r="E56" s="719"/>
      <c r="F56" s="719"/>
      <c r="G56" s="719"/>
      <c r="H56" s="719"/>
      <c r="I56" s="720"/>
      <c r="J56" s="91" t="s">
        <v>168</v>
      </c>
      <c r="K56" s="177" t="b">
        <v>0</v>
      </c>
      <c r="L56" s="91" t="s">
        <v>169</v>
      </c>
      <c r="M56" s="102" t="b">
        <v>0</v>
      </c>
      <c r="N56" s="103" t="s">
        <v>55</v>
      </c>
      <c r="O56" s="178" t="b">
        <v>0</v>
      </c>
    </row>
    <row r="57" spans="1:19" ht="15.75" thickBot="1" x14ac:dyDescent="0.3">
      <c r="A57" s="121" t="s">
        <v>5</v>
      </c>
      <c r="B57" s="771" t="s">
        <v>318</v>
      </c>
      <c r="C57" s="805"/>
      <c r="D57" s="805"/>
      <c r="E57" s="805"/>
      <c r="F57" s="805"/>
      <c r="G57" s="805"/>
      <c r="H57" s="805"/>
      <c r="I57" s="943"/>
      <c r="J57" s="100" t="s">
        <v>168</v>
      </c>
      <c r="K57" s="179" t="b">
        <v>0</v>
      </c>
      <c r="L57" s="100" t="s">
        <v>169</v>
      </c>
      <c r="M57" s="119" t="b">
        <v>0</v>
      </c>
      <c r="N57" s="120" t="s">
        <v>55</v>
      </c>
      <c r="O57" s="180" t="b">
        <v>0</v>
      </c>
    </row>
    <row r="58" spans="1:19" ht="26.25" customHeight="1" x14ac:dyDescent="0.25">
      <c r="A58" s="109"/>
      <c r="B58" s="85"/>
      <c r="C58" s="85"/>
      <c r="D58" s="85"/>
      <c r="E58" s="85"/>
      <c r="F58" s="85"/>
      <c r="G58" s="85"/>
      <c r="H58" s="85"/>
      <c r="I58" s="85"/>
      <c r="J58" s="94"/>
      <c r="K58" s="94"/>
      <c r="L58" s="94"/>
      <c r="M58" s="94"/>
      <c r="N58" s="94"/>
      <c r="O58" s="94"/>
    </row>
    <row r="59" spans="1:19" ht="15.75" x14ac:dyDescent="0.25">
      <c r="A59" s="659" t="s">
        <v>400</v>
      </c>
      <c r="B59" s="659"/>
      <c r="C59" s="659"/>
      <c r="D59" s="659"/>
      <c r="E59" s="659"/>
      <c r="F59" s="659"/>
      <c r="G59" s="659"/>
      <c r="H59" s="659"/>
      <c r="I59" s="659"/>
      <c r="J59" s="659"/>
      <c r="K59" s="659"/>
      <c r="L59" s="659"/>
      <c r="M59" s="659"/>
      <c r="N59" s="659"/>
      <c r="O59" s="659"/>
    </row>
    <row r="60" spans="1:19" s="37" customFormat="1" ht="2.25" customHeight="1" x14ac:dyDescent="0.25">
      <c r="A60" s="716"/>
      <c r="B60" s="716"/>
      <c r="C60" s="716"/>
      <c r="D60" s="716"/>
      <c r="E60" s="716"/>
      <c r="F60" s="716"/>
      <c r="G60" s="716"/>
      <c r="H60" s="716"/>
      <c r="I60" s="716"/>
      <c r="J60" s="716"/>
      <c r="K60" s="716"/>
      <c r="L60" s="716"/>
      <c r="M60" s="716"/>
      <c r="N60" s="716"/>
      <c r="O60" s="716"/>
      <c r="P60" s="42"/>
      <c r="Q60" s="42"/>
      <c r="R60" s="36"/>
      <c r="S60" s="36"/>
    </row>
    <row r="61" spans="1:19" ht="14.1" customHeight="1" thickBot="1" x14ac:dyDescent="0.3">
      <c r="A61" s="662" t="s">
        <v>320</v>
      </c>
      <c r="B61" s="662"/>
      <c r="C61" s="662"/>
      <c r="D61" s="662"/>
      <c r="E61" s="662"/>
      <c r="F61" s="662"/>
      <c r="G61" s="662"/>
      <c r="H61" s="662"/>
      <c r="I61" s="662"/>
      <c r="J61" s="662"/>
      <c r="K61" s="662"/>
      <c r="L61" s="662"/>
      <c r="M61" s="662"/>
      <c r="N61" s="662"/>
      <c r="O61" s="662"/>
    </row>
    <row r="62" spans="1:19" x14ac:dyDescent="0.25">
      <c r="A62" s="114" t="s">
        <v>18</v>
      </c>
      <c r="B62" s="772" t="s">
        <v>494</v>
      </c>
      <c r="C62" s="767"/>
      <c r="D62" s="767"/>
      <c r="E62" s="767"/>
      <c r="F62" s="767"/>
      <c r="G62" s="767"/>
      <c r="H62" s="767"/>
      <c r="I62" s="767"/>
      <c r="J62" s="97" t="s">
        <v>168</v>
      </c>
      <c r="K62" s="182" t="b">
        <v>0</v>
      </c>
      <c r="L62" s="97" t="s">
        <v>169</v>
      </c>
      <c r="M62" s="142" t="b">
        <v>0</v>
      </c>
      <c r="N62" s="137" t="s">
        <v>55</v>
      </c>
      <c r="O62" s="175" t="b">
        <v>0</v>
      </c>
    </row>
    <row r="63" spans="1:19" ht="28.5" customHeight="1" x14ac:dyDescent="0.25">
      <c r="A63" s="99" t="s">
        <v>10</v>
      </c>
      <c r="B63" s="746" t="s">
        <v>495</v>
      </c>
      <c r="C63" s="719"/>
      <c r="D63" s="719"/>
      <c r="E63" s="719"/>
      <c r="F63" s="719"/>
      <c r="G63" s="719"/>
      <c r="H63" s="719"/>
      <c r="I63" s="719"/>
      <c r="J63" s="91" t="s">
        <v>168</v>
      </c>
      <c r="K63" s="177" t="b">
        <v>0</v>
      </c>
      <c r="L63" s="48" t="s">
        <v>169</v>
      </c>
      <c r="M63" s="95" t="b">
        <v>0</v>
      </c>
      <c r="N63" s="103" t="s">
        <v>55</v>
      </c>
      <c r="O63" s="178" t="b">
        <v>0</v>
      </c>
    </row>
    <row r="64" spans="1:19" ht="24.75" customHeight="1" x14ac:dyDescent="0.25">
      <c r="A64" s="98" t="s">
        <v>19</v>
      </c>
      <c r="B64" s="746" t="s">
        <v>496</v>
      </c>
      <c r="C64" s="719"/>
      <c r="D64" s="719"/>
      <c r="E64" s="719"/>
      <c r="F64" s="719"/>
      <c r="G64" s="719"/>
      <c r="H64" s="719"/>
      <c r="I64" s="720"/>
      <c r="J64" s="91" t="s">
        <v>168</v>
      </c>
      <c r="K64" s="177" t="b">
        <v>0</v>
      </c>
      <c r="L64" s="91" t="s">
        <v>169</v>
      </c>
      <c r="M64" s="102" t="b">
        <v>0</v>
      </c>
      <c r="N64" s="103" t="s">
        <v>55</v>
      </c>
      <c r="O64" s="178" t="b">
        <v>0</v>
      </c>
    </row>
    <row r="65" spans="1:15" ht="15" customHeight="1" x14ac:dyDescent="0.25">
      <c r="A65" s="727" t="s">
        <v>321</v>
      </c>
      <c r="B65" s="719"/>
      <c r="C65" s="719"/>
      <c r="D65" s="719"/>
      <c r="E65" s="780"/>
      <c r="F65" s="780"/>
      <c r="G65" s="780"/>
      <c r="H65" s="780"/>
      <c r="I65" s="780"/>
      <c r="J65" s="780"/>
      <c r="K65" s="780"/>
      <c r="L65" s="780"/>
      <c r="M65" s="780"/>
      <c r="N65" s="780"/>
      <c r="O65" s="789"/>
    </row>
    <row r="66" spans="1:15" x14ac:dyDescent="0.25">
      <c r="A66" s="98" t="s">
        <v>20</v>
      </c>
      <c r="B66" s="746" t="s">
        <v>323</v>
      </c>
      <c r="C66" s="719"/>
      <c r="D66" s="719"/>
      <c r="E66" s="719"/>
      <c r="F66" s="719"/>
      <c r="G66" s="719"/>
      <c r="H66" s="719"/>
      <c r="I66" s="720"/>
      <c r="J66" s="91" t="s">
        <v>168</v>
      </c>
      <c r="K66" s="177" t="b">
        <v>0</v>
      </c>
      <c r="L66" s="91" t="s">
        <v>169</v>
      </c>
      <c r="M66" s="102" t="b">
        <v>0</v>
      </c>
      <c r="N66" s="103" t="s">
        <v>55</v>
      </c>
      <c r="O66" s="178" t="b">
        <v>0</v>
      </c>
    </row>
    <row r="67" spans="1:15" ht="27" customHeight="1" x14ac:dyDescent="0.25">
      <c r="A67" s="99" t="s">
        <v>21</v>
      </c>
      <c r="B67" s="959" t="s">
        <v>436</v>
      </c>
      <c r="C67" s="698"/>
      <c r="D67" s="698"/>
      <c r="E67" s="698"/>
      <c r="F67" s="698"/>
      <c r="G67" s="698"/>
      <c r="H67" s="698"/>
      <c r="I67" s="985"/>
      <c r="J67" s="91" t="s">
        <v>168</v>
      </c>
      <c r="K67" s="177" t="b">
        <v>0</v>
      </c>
      <c r="L67" s="91" t="s">
        <v>169</v>
      </c>
      <c r="M67" s="102" t="b">
        <v>0</v>
      </c>
      <c r="N67" s="103" t="s">
        <v>55</v>
      </c>
      <c r="O67" s="178" t="b">
        <v>0</v>
      </c>
    </row>
    <row r="68" spans="1:15" ht="15" customHeight="1" x14ac:dyDescent="0.25">
      <c r="A68" s="1022" t="s">
        <v>322</v>
      </c>
      <c r="B68" s="1023"/>
      <c r="C68" s="1023"/>
      <c r="D68" s="212" t="b">
        <v>0</v>
      </c>
      <c r="E68" s="26" t="s">
        <v>324</v>
      </c>
      <c r="F68" s="212" t="b">
        <v>0</v>
      </c>
      <c r="G68" s="144" t="s">
        <v>325</v>
      </c>
      <c r="H68" s="212" t="b">
        <v>0</v>
      </c>
      <c r="I68" s="145" t="s">
        <v>326</v>
      </c>
      <c r="J68" s="780"/>
      <c r="K68" s="780"/>
      <c r="L68" s="780"/>
      <c r="M68" s="780"/>
      <c r="N68" s="780"/>
      <c r="O68" s="789"/>
    </row>
    <row r="69" spans="1:15" ht="24" x14ac:dyDescent="0.25">
      <c r="A69" s="146" t="s">
        <v>327</v>
      </c>
      <c r="B69" s="111"/>
      <c r="C69" s="214"/>
      <c r="D69" s="214"/>
      <c r="E69" s="214"/>
      <c r="F69" s="214"/>
      <c r="G69" s="214"/>
      <c r="H69" s="214"/>
      <c r="I69" s="215" t="s">
        <v>332</v>
      </c>
      <c r="J69" s="203"/>
      <c r="K69" s="50" t="s">
        <v>329</v>
      </c>
      <c r="L69" s="798" t="s">
        <v>330</v>
      </c>
      <c r="M69" s="1024"/>
      <c r="N69" s="147"/>
      <c r="O69" s="149" t="s">
        <v>331</v>
      </c>
    </row>
    <row r="70" spans="1:15" ht="15" customHeight="1" x14ac:dyDescent="0.25">
      <c r="A70" s="1025" t="s">
        <v>528</v>
      </c>
      <c r="B70" s="1026"/>
      <c r="C70" s="1026"/>
      <c r="D70" s="217"/>
      <c r="E70" s="216" t="b">
        <v>0</v>
      </c>
      <c r="F70" s="83" t="s">
        <v>328</v>
      </c>
      <c r="G70" s="213"/>
      <c r="H70" s="216" t="b">
        <v>0</v>
      </c>
      <c r="I70" s="218" t="s">
        <v>333</v>
      </c>
      <c r="J70" s="216" t="b">
        <v>0</v>
      </c>
      <c r="K70" s="219" t="s">
        <v>334</v>
      </c>
      <c r="L70" s="219"/>
      <c r="M70" s="219"/>
      <c r="N70" s="219"/>
      <c r="O70" s="220"/>
    </row>
    <row r="71" spans="1:15" ht="3.75" customHeight="1" thickBot="1" x14ac:dyDescent="0.3">
      <c r="A71" s="1027"/>
      <c r="B71" s="1028"/>
      <c r="C71" s="1028"/>
      <c r="D71" s="221"/>
      <c r="E71" s="221"/>
      <c r="F71" s="222"/>
      <c r="G71" s="221"/>
      <c r="H71" s="221"/>
      <c r="I71" s="223"/>
      <c r="J71" s="221"/>
      <c r="K71" s="224"/>
      <c r="L71" s="224"/>
      <c r="M71" s="224"/>
      <c r="N71" s="224"/>
      <c r="O71" s="225"/>
    </row>
  </sheetData>
  <sheetProtection formatCells="0" selectLockedCells="1"/>
  <mergeCells count="118">
    <mergeCell ref="A1:O1"/>
    <mergeCell ref="A2:O2"/>
    <mergeCell ref="A3:O3"/>
    <mergeCell ref="A4:O4"/>
    <mergeCell ref="A5:D5"/>
    <mergeCell ref="E5:O5"/>
    <mergeCell ref="A9:O9"/>
    <mergeCell ref="B10:I10"/>
    <mergeCell ref="B11:I11"/>
    <mergeCell ref="B12:I12"/>
    <mergeCell ref="B13:I13"/>
    <mergeCell ref="B14:I14"/>
    <mergeCell ref="A6:D6"/>
    <mergeCell ref="E6:O6"/>
    <mergeCell ref="A7:E7"/>
    <mergeCell ref="F7:O7"/>
    <mergeCell ref="A8:E8"/>
    <mergeCell ref="F8:O8"/>
    <mergeCell ref="A22:D22"/>
    <mergeCell ref="E22:O22"/>
    <mergeCell ref="A23:D23"/>
    <mergeCell ref="E23:O23"/>
    <mergeCell ref="A24:D24"/>
    <mergeCell ref="F24:O24"/>
    <mergeCell ref="B15:I15"/>
    <mergeCell ref="B16:I16"/>
    <mergeCell ref="A18:O18"/>
    <mergeCell ref="A19:O19"/>
    <mergeCell ref="A20:O20"/>
    <mergeCell ref="A21:O21"/>
    <mergeCell ref="A27:C27"/>
    <mergeCell ref="A28:O28"/>
    <mergeCell ref="A29:O29"/>
    <mergeCell ref="A30:O30"/>
    <mergeCell ref="A31:O31"/>
    <mergeCell ref="B32:I32"/>
    <mergeCell ref="B25:C25"/>
    <mergeCell ref="E25:F25"/>
    <mergeCell ref="H25:I25"/>
    <mergeCell ref="K25:O25"/>
    <mergeCell ref="A26:C26"/>
    <mergeCell ref="E26:F26"/>
    <mergeCell ref="H26:I26"/>
    <mergeCell ref="K26:L26"/>
    <mergeCell ref="N26:O26"/>
    <mergeCell ref="B33:I33"/>
    <mergeCell ref="A34:A35"/>
    <mergeCell ref="B34:I35"/>
    <mergeCell ref="J34:K34"/>
    <mergeCell ref="L34:M34"/>
    <mergeCell ref="N34:O34"/>
    <mergeCell ref="J35:K35"/>
    <mergeCell ref="L35:M35"/>
    <mergeCell ref="N35:O35"/>
    <mergeCell ref="L38:M38"/>
    <mergeCell ref="N38:O38"/>
    <mergeCell ref="J39:K39"/>
    <mergeCell ref="L39:M39"/>
    <mergeCell ref="N39:O39"/>
    <mergeCell ref="A36:A37"/>
    <mergeCell ref="B36:I37"/>
    <mergeCell ref="J36:K36"/>
    <mergeCell ref="L36:M36"/>
    <mergeCell ref="N36:O36"/>
    <mergeCell ref="J37:K37"/>
    <mergeCell ref="L37:M37"/>
    <mergeCell ref="N37:O37"/>
    <mergeCell ref="B40:I40"/>
    <mergeCell ref="B41:I41"/>
    <mergeCell ref="B42:I42"/>
    <mergeCell ref="B43:I43"/>
    <mergeCell ref="B44:I44"/>
    <mergeCell ref="B45:I45"/>
    <mergeCell ref="A38:A39"/>
    <mergeCell ref="B38:I39"/>
    <mergeCell ref="J38:K38"/>
    <mergeCell ref="B46:I46"/>
    <mergeCell ref="B47:I47"/>
    <mergeCell ref="J47:K47"/>
    <mergeCell ref="L47:O47"/>
    <mergeCell ref="B48:I48"/>
    <mergeCell ref="B49:I49"/>
    <mergeCell ref="B50:I50"/>
    <mergeCell ref="J50:K50"/>
    <mergeCell ref="M50:N50"/>
    <mergeCell ref="B56:I56"/>
    <mergeCell ref="B57:I57"/>
    <mergeCell ref="A59:O59"/>
    <mergeCell ref="A60:O60"/>
    <mergeCell ref="A61:O61"/>
    <mergeCell ref="B62:I62"/>
    <mergeCell ref="O52:O53"/>
    <mergeCell ref="C53:I53"/>
    <mergeCell ref="B54:I54"/>
    <mergeCell ref="J54:K54"/>
    <mergeCell ref="L54:O54"/>
    <mergeCell ref="B55:I55"/>
    <mergeCell ref="J55:K55"/>
    <mergeCell ref="L55:O55"/>
    <mergeCell ref="A49:A53"/>
    <mergeCell ref="B51:I51"/>
    <mergeCell ref="J51:K51"/>
    <mergeCell ref="M51:N51"/>
    <mergeCell ref="B52:I52"/>
    <mergeCell ref="J52:K53"/>
    <mergeCell ref="L52:L53"/>
    <mergeCell ref="M52:N53"/>
    <mergeCell ref="A68:C68"/>
    <mergeCell ref="J68:O68"/>
    <mergeCell ref="L69:M69"/>
    <mergeCell ref="A70:C70"/>
    <mergeCell ref="A71:C71"/>
    <mergeCell ref="B63:I63"/>
    <mergeCell ref="B64:I64"/>
    <mergeCell ref="A65:D65"/>
    <mergeCell ref="E65:O65"/>
    <mergeCell ref="B66:I66"/>
    <mergeCell ref="B67:I6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A66A-E927-41EF-BF1C-CC1A6121E63C}">
  <sheetPr>
    <tabColor theme="9" tint="0.59999389629810485"/>
  </sheetPr>
  <dimension ref="A1:T54"/>
  <sheetViews>
    <sheetView view="pageBreakPreview" topLeftCell="A23" zoomScale="130" zoomScaleNormal="100" zoomScaleSheetLayoutView="130" workbookViewId="0">
      <selection activeCell="K40" sqref="K40:L40"/>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10" width="7.28515625" style="1" customWidth="1"/>
    <col min="11" max="16" width="4" style="1" customWidth="1"/>
    <col min="17" max="16384" width="9.140625" style="1"/>
  </cols>
  <sheetData>
    <row r="1" spans="1:20" ht="18.75" customHeight="1" x14ac:dyDescent="0.25">
      <c r="A1" s="827" t="s">
        <v>628</v>
      </c>
      <c r="B1" s="827"/>
      <c r="C1" s="827"/>
      <c r="D1" s="827"/>
      <c r="E1" s="827"/>
      <c r="F1" s="827"/>
      <c r="G1" s="827"/>
      <c r="H1" s="827"/>
      <c r="I1" s="827"/>
      <c r="J1" s="827"/>
      <c r="K1" s="827"/>
      <c r="L1" s="827"/>
      <c r="M1" s="827"/>
      <c r="N1" s="827"/>
      <c r="O1" s="827"/>
      <c r="P1" s="827"/>
    </row>
    <row r="2" spans="1:20" ht="3.75" customHeight="1" x14ac:dyDescent="0.25">
      <c r="A2" s="862"/>
      <c r="B2" s="862"/>
      <c r="C2" s="862"/>
      <c r="D2" s="862"/>
      <c r="E2" s="862"/>
      <c r="F2" s="862"/>
      <c r="G2" s="862"/>
      <c r="H2" s="862"/>
      <c r="I2" s="862"/>
      <c r="J2" s="862"/>
      <c r="K2" s="862"/>
      <c r="L2" s="862"/>
      <c r="M2" s="862"/>
      <c r="N2" s="862"/>
      <c r="O2" s="862"/>
      <c r="P2" s="862"/>
    </row>
    <row r="3" spans="1:20" ht="3.75" customHeight="1" x14ac:dyDescent="0.25">
      <c r="A3" s="828"/>
      <c r="B3" s="828"/>
      <c r="C3" s="828"/>
      <c r="D3" s="828"/>
      <c r="E3" s="828"/>
      <c r="F3" s="828"/>
      <c r="G3" s="828"/>
      <c r="H3" s="828"/>
      <c r="I3" s="828"/>
      <c r="J3" s="828"/>
      <c r="K3" s="828"/>
      <c r="L3" s="828"/>
      <c r="M3" s="828"/>
      <c r="N3" s="828"/>
      <c r="O3" s="828"/>
      <c r="P3" s="828"/>
    </row>
    <row r="4" spans="1:20" s="37" customFormat="1" ht="14.1" customHeight="1" x14ac:dyDescent="0.25">
      <c r="A4" s="752" t="s">
        <v>722</v>
      </c>
      <c r="B4" s="752"/>
      <c r="C4" s="752"/>
      <c r="D4" s="752"/>
      <c r="E4" s="752"/>
      <c r="F4" s="752"/>
      <c r="G4" s="752"/>
      <c r="H4" s="752"/>
      <c r="I4" s="752"/>
      <c r="J4" s="752"/>
      <c r="K4" s="752"/>
      <c r="L4" s="752"/>
      <c r="M4" s="752"/>
      <c r="N4" s="752"/>
      <c r="O4" s="752"/>
      <c r="P4" s="752"/>
      <c r="Q4" s="42"/>
      <c r="R4" s="42"/>
      <c r="S4" s="36"/>
      <c r="T4" s="36"/>
    </row>
    <row r="5" spans="1:20" s="37" customFormat="1" ht="3.75" customHeight="1" thickBot="1" x14ac:dyDescent="0.3">
      <c r="A5" s="106"/>
      <c r="B5" s="106"/>
      <c r="C5" s="106"/>
      <c r="D5" s="106"/>
      <c r="E5" s="106"/>
      <c r="F5" s="106"/>
      <c r="G5" s="106"/>
      <c r="H5" s="106"/>
      <c r="I5" s="106"/>
      <c r="J5" s="106"/>
      <c r="K5" s="106"/>
      <c r="L5" s="106"/>
      <c r="M5" s="106"/>
      <c r="N5" s="106"/>
      <c r="O5" s="106"/>
      <c r="P5" s="106"/>
      <c r="Q5" s="42"/>
      <c r="R5" s="42"/>
      <c r="S5" s="36"/>
      <c r="T5" s="36"/>
    </row>
    <row r="6" spans="1:20" ht="17.25" customHeight="1" x14ac:dyDescent="0.25">
      <c r="A6" s="813" t="s">
        <v>690</v>
      </c>
      <c r="B6" s="814"/>
      <c r="C6" s="814"/>
      <c r="D6" s="814"/>
      <c r="E6" s="814"/>
      <c r="F6" s="1018"/>
      <c r="G6" s="1018"/>
      <c r="H6" s="1018"/>
      <c r="I6" s="1018"/>
      <c r="J6" s="1018"/>
      <c r="K6" s="1018"/>
      <c r="L6" s="1018"/>
      <c r="M6" s="1018"/>
      <c r="N6" s="1018"/>
      <c r="O6" s="1018"/>
      <c r="P6" s="1068"/>
    </row>
    <row r="7" spans="1:20" ht="17.25" customHeight="1" x14ac:dyDescent="0.25">
      <c r="A7" s="974" t="s">
        <v>691</v>
      </c>
      <c r="B7" s="975"/>
      <c r="C7" s="975"/>
      <c r="D7" s="975"/>
      <c r="E7" s="975"/>
      <c r="F7" s="839"/>
      <c r="G7" s="839"/>
      <c r="H7" s="839"/>
      <c r="I7" s="839"/>
      <c r="J7" s="839"/>
      <c r="K7" s="839"/>
      <c r="L7" s="839"/>
      <c r="M7" s="839"/>
      <c r="N7" s="839"/>
      <c r="O7" s="839"/>
      <c r="P7" s="840"/>
    </row>
    <row r="8" spans="1:20" ht="17.25" customHeight="1" x14ac:dyDescent="0.25">
      <c r="A8" s="974" t="s">
        <v>692</v>
      </c>
      <c r="B8" s="975"/>
      <c r="C8" s="975"/>
      <c r="D8" s="975"/>
      <c r="E8" s="975"/>
      <c r="F8" s="839"/>
      <c r="G8" s="839"/>
      <c r="H8" s="839"/>
      <c r="I8" s="839"/>
      <c r="J8" s="839"/>
      <c r="K8" s="839"/>
      <c r="L8" s="839"/>
      <c r="M8" s="839"/>
      <c r="N8" s="839"/>
      <c r="O8" s="839"/>
      <c r="P8" s="840"/>
    </row>
    <row r="9" spans="1:20" ht="17.25" customHeight="1" x14ac:dyDescent="0.25">
      <c r="A9" s="974" t="s">
        <v>693</v>
      </c>
      <c r="B9" s="975"/>
      <c r="C9" s="975"/>
      <c r="D9" s="975"/>
      <c r="E9" s="975"/>
      <c r="F9" s="975"/>
      <c r="G9" s="839"/>
      <c r="H9" s="839"/>
      <c r="I9" s="839"/>
      <c r="J9" s="839"/>
      <c r="K9" s="839"/>
      <c r="L9" s="839"/>
      <c r="M9" s="839"/>
      <c r="N9" s="839"/>
      <c r="O9" s="839"/>
      <c r="P9" s="840"/>
    </row>
    <row r="10" spans="1:20" ht="18.75" customHeight="1" x14ac:dyDescent="0.25">
      <c r="A10" s="353" t="s">
        <v>694</v>
      </c>
      <c r="B10" s="26"/>
      <c r="C10" s="295" t="b">
        <v>0</v>
      </c>
      <c r="D10" s="239"/>
      <c r="E10" s="325"/>
      <c r="F10" s="215"/>
      <c r="G10" s="49" t="s">
        <v>300</v>
      </c>
      <c r="H10" s="294" t="b">
        <v>0</v>
      </c>
      <c r="I10" s="49" t="s">
        <v>301</v>
      </c>
      <c r="J10" s="145" t="b">
        <v>0</v>
      </c>
      <c r="K10" s="798" t="s">
        <v>302</v>
      </c>
      <c r="L10" s="799"/>
      <c r="M10" s="799"/>
      <c r="N10" s="270" t="b">
        <v>0</v>
      </c>
      <c r="O10" s="26"/>
      <c r="P10" s="428"/>
    </row>
    <row r="11" spans="1:20" ht="18.75" customHeight="1" x14ac:dyDescent="0.25">
      <c r="A11" s="727" t="s">
        <v>695</v>
      </c>
      <c r="B11" s="719"/>
      <c r="C11" s="719"/>
      <c r="D11" s="719"/>
      <c r="E11" s="719"/>
      <c r="F11" s="720"/>
      <c r="G11" s="49" t="s">
        <v>304</v>
      </c>
      <c r="H11" s="294" t="b">
        <v>0</v>
      </c>
      <c r="I11" s="49" t="s">
        <v>305</v>
      </c>
      <c r="J11" s="294" t="b">
        <v>0</v>
      </c>
      <c r="K11" s="798" t="s">
        <v>306</v>
      </c>
      <c r="L11" s="799"/>
      <c r="M11" s="294" t="b">
        <v>0</v>
      </c>
      <c r="N11" s="798" t="s">
        <v>307</v>
      </c>
      <c r="O11" s="799"/>
      <c r="P11" s="429" t="b">
        <v>0</v>
      </c>
    </row>
    <row r="12" spans="1:20" ht="18.75" customHeight="1" thickBot="1" x14ac:dyDescent="0.3">
      <c r="A12" s="742" t="s">
        <v>696</v>
      </c>
      <c r="B12" s="743"/>
      <c r="C12" s="743"/>
      <c r="D12" s="743"/>
      <c r="E12" s="652"/>
      <c r="F12" s="430" t="s">
        <v>309</v>
      </c>
      <c r="G12" s="652"/>
      <c r="H12" s="430" t="s">
        <v>310</v>
      </c>
      <c r="I12" s="652"/>
      <c r="J12" s="110"/>
      <c r="K12" s="110"/>
      <c r="L12" s="110"/>
      <c r="M12" s="110"/>
      <c r="N12" s="110"/>
      <c r="O12" s="110"/>
      <c r="P12" s="148"/>
    </row>
    <row r="13" spans="1:20" ht="14.1" customHeight="1" thickBot="1" x14ac:dyDescent="0.3">
      <c r="A13" s="81"/>
      <c r="B13" s="81"/>
      <c r="C13" s="81"/>
      <c r="D13" s="81"/>
      <c r="E13" s="81"/>
      <c r="F13" s="81"/>
      <c r="G13" s="81"/>
      <c r="H13" s="81"/>
      <c r="I13" s="81"/>
      <c r="J13" s="81"/>
      <c r="K13" s="81"/>
      <c r="L13" s="81"/>
      <c r="M13" s="81"/>
      <c r="N13" s="81"/>
      <c r="O13" s="81"/>
      <c r="P13" s="81"/>
    </row>
    <row r="14" spans="1:20" ht="18" customHeight="1" x14ac:dyDescent="0.25">
      <c r="A14" s="1070" t="s">
        <v>629</v>
      </c>
      <c r="B14" s="1071"/>
      <c r="C14" s="1071"/>
      <c r="D14" s="1071"/>
      <c r="E14" s="1071"/>
      <c r="F14" s="1071"/>
      <c r="G14" s="1071"/>
      <c r="H14" s="1071"/>
      <c r="I14" s="1071"/>
      <c r="J14" s="1071"/>
      <c r="K14" s="1071"/>
      <c r="L14" s="1071"/>
      <c r="M14" s="1071"/>
      <c r="N14" s="1071"/>
      <c r="O14" s="1071"/>
      <c r="P14" s="1072"/>
    </row>
    <row r="15" spans="1:20" ht="16.5" customHeight="1" x14ac:dyDescent="0.25">
      <c r="A15" s="98" t="s">
        <v>18</v>
      </c>
      <c r="B15" s="25"/>
      <c r="C15" s="33" t="s">
        <v>121</v>
      </c>
      <c r="D15" s="26"/>
      <c r="E15" s="26"/>
      <c r="F15" s="26"/>
      <c r="G15" s="26"/>
      <c r="H15" s="26"/>
      <c r="I15" s="26"/>
      <c r="J15" s="215"/>
      <c r="K15" s="48" t="s">
        <v>168</v>
      </c>
      <c r="L15" s="183" t="b">
        <v>0</v>
      </c>
      <c r="M15" s="48" t="s">
        <v>169</v>
      </c>
      <c r="N15" s="95" t="b">
        <v>0</v>
      </c>
      <c r="O15" s="93" t="s">
        <v>55</v>
      </c>
      <c r="P15" s="176" t="b">
        <v>0</v>
      </c>
    </row>
    <row r="16" spans="1:20" ht="16.5" customHeight="1" x14ac:dyDescent="0.25">
      <c r="A16" s="99" t="s">
        <v>10</v>
      </c>
      <c r="B16" s="25"/>
      <c r="C16" s="33" t="s">
        <v>122</v>
      </c>
      <c r="D16" s="26"/>
      <c r="E16" s="26"/>
      <c r="F16" s="26"/>
      <c r="G16" s="26"/>
      <c r="H16" s="26"/>
      <c r="I16" s="26"/>
      <c r="J16" s="215"/>
      <c r="K16" s="91" t="s">
        <v>168</v>
      </c>
      <c r="L16" s="177" t="b">
        <v>0</v>
      </c>
      <c r="M16" s="48" t="s">
        <v>169</v>
      </c>
      <c r="N16" s="95" t="b">
        <v>0</v>
      </c>
      <c r="O16" s="103" t="s">
        <v>55</v>
      </c>
      <c r="P16" s="178" t="b">
        <v>0</v>
      </c>
    </row>
    <row r="17" spans="1:16" ht="14.1" customHeight="1" x14ac:dyDescent="0.25">
      <c r="A17" s="740" t="s">
        <v>19</v>
      </c>
      <c r="B17" s="262"/>
      <c r="C17" s="1026" t="s">
        <v>487</v>
      </c>
      <c r="D17" s="1026"/>
      <c r="E17" s="1026"/>
      <c r="F17" s="1026"/>
      <c r="G17" s="1026"/>
      <c r="H17" s="1026"/>
      <c r="I17" s="1026"/>
      <c r="J17" s="1056"/>
      <c r="K17" s="843" t="s">
        <v>24</v>
      </c>
      <c r="L17" s="844"/>
      <c r="M17" s="1073"/>
      <c r="N17" s="1073"/>
      <c r="O17" s="698" t="s">
        <v>123</v>
      </c>
      <c r="P17" s="1044"/>
    </row>
    <row r="18" spans="1:16" ht="14.1" customHeight="1" x14ac:dyDescent="0.25">
      <c r="A18" s="741"/>
      <c r="B18" s="111"/>
      <c r="C18" s="1057"/>
      <c r="D18" s="1057"/>
      <c r="E18" s="1057"/>
      <c r="F18" s="1057"/>
      <c r="G18" s="1057"/>
      <c r="H18" s="1057"/>
      <c r="I18" s="1057"/>
      <c r="J18" s="1058"/>
      <c r="K18" s="875" t="s">
        <v>25</v>
      </c>
      <c r="L18" s="876"/>
      <c r="M18" s="873"/>
      <c r="N18" s="873"/>
      <c r="O18" s="987" t="s">
        <v>18</v>
      </c>
      <c r="P18" s="1046"/>
    </row>
    <row r="19" spans="1:16" ht="14.1" customHeight="1" x14ac:dyDescent="0.25">
      <c r="A19" s="740" t="s">
        <v>20</v>
      </c>
      <c r="B19" s="262"/>
      <c r="C19" s="698" t="s">
        <v>488</v>
      </c>
      <c r="D19" s="698"/>
      <c r="E19" s="698"/>
      <c r="F19" s="698"/>
      <c r="G19" s="698"/>
      <c r="H19" s="698"/>
      <c r="I19" s="698"/>
      <c r="J19" s="985"/>
      <c r="K19" s="843" t="s">
        <v>24</v>
      </c>
      <c r="L19" s="844"/>
      <c r="M19" s="873"/>
      <c r="N19" s="873"/>
      <c r="O19" s="698" t="s">
        <v>123</v>
      </c>
      <c r="P19" s="1044"/>
    </row>
    <row r="20" spans="1:16" ht="14.1" customHeight="1" x14ac:dyDescent="0.25">
      <c r="A20" s="741"/>
      <c r="B20" s="111"/>
      <c r="C20" s="987"/>
      <c r="D20" s="987"/>
      <c r="E20" s="987"/>
      <c r="F20" s="987"/>
      <c r="G20" s="987"/>
      <c r="H20" s="987"/>
      <c r="I20" s="987"/>
      <c r="J20" s="988"/>
      <c r="K20" s="875" t="s">
        <v>25</v>
      </c>
      <c r="L20" s="876"/>
      <c r="M20" s="1069"/>
      <c r="N20" s="1069"/>
      <c r="O20" s="987" t="s">
        <v>18</v>
      </c>
      <c r="P20" s="1046"/>
    </row>
    <row r="21" spans="1:16" ht="14.1" customHeight="1" x14ac:dyDescent="0.25">
      <c r="A21" s="740" t="s">
        <v>21</v>
      </c>
      <c r="B21" s="262"/>
      <c r="C21" s="698" t="s">
        <v>489</v>
      </c>
      <c r="D21" s="698"/>
      <c r="E21" s="698"/>
      <c r="F21" s="698"/>
      <c r="G21" s="698"/>
      <c r="H21" s="698"/>
      <c r="I21" s="698"/>
      <c r="J21" s="985"/>
      <c r="K21" s="843" t="s">
        <v>24</v>
      </c>
      <c r="L21" s="844"/>
      <c r="M21" s="873"/>
      <c r="N21" s="873"/>
      <c r="O21" s="698" t="s">
        <v>123</v>
      </c>
      <c r="P21" s="1044"/>
    </row>
    <row r="22" spans="1:16" ht="14.1" customHeight="1" x14ac:dyDescent="0.25">
      <c r="A22" s="741"/>
      <c r="B22" s="111"/>
      <c r="C22" s="987"/>
      <c r="D22" s="987"/>
      <c r="E22" s="987"/>
      <c r="F22" s="987"/>
      <c r="G22" s="987"/>
      <c r="H22" s="987"/>
      <c r="I22" s="987"/>
      <c r="J22" s="988"/>
      <c r="K22" s="875" t="s">
        <v>25</v>
      </c>
      <c r="L22" s="876"/>
      <c r="M22" s="1069"/>
      <c r="N22" s="1069"/>
      <c r="O22" s="987" t="s">
        <v>18</v>
      </c>
      <c r="P22" s="1046"/>
    </row>
    <row r="23" spans="1:16" ht="15.75" customHeight="1" x14ac:dyDescent="0.25">
      <c r="A23" s="98" t="s">
        <v>22</v>
      </c>
      <c r="B23" s="25"/>
      <c r="C23" s="33" t="s">
        <v>311</v>
      </c>
      <c r="D23" s="26"/>
      <c r="E23" s="26"/>
      <c r="F23" s="26"/>
      <c r="G23" s="26"/>
      <c r="H23" s="26"/>
      <c r="I23" s="26"/>
      <c r="J23" s="215"/>
      <c r="K23" s="91" t="s">
        <v>168</v>
      </c>
      <c r="L23" s="177" t="b">
        <v>0</v>
      </c>
      <c r="M23" s="91" t="s">
        <v>169</v>
      </c>
      <c r="N23" s="102" t="b">
        <v>0</v>
      </c>
      <c r="O23" s="103" t="s">
        <v>55</v>
      </c>
      <c r="P23" s="178" t="b">
        <v>0</v>
      </c>
    </row>
    <row r="24" spans="1:16" ht="15.75" customHeight="1" x14ac:dyDescent="0.25">
      <c r="A24" s="98" t="s">
        <v>47</v>
      </c>
      <c r="B24" s="25"/>
      <c r="C24" s="33" t="s">
        <v>433</v>
      </c>
      <c r="D24" s="26"/>
      <c r="E24" s="26"/>
      <c r="F24" s="26"/>
      <c r="G24" s="26"/>
      <c r="H24" s="26"/>
      <c r="I24" s="26"/>
      <c r="J24" s="215"/>
      <c r="K24" s="91" t="s">
        <v>168</v>
      </c>
      <c r="L24" s="177" t="b">
        <v>0</v>
      </c>
      <c r="M24" s="91" t="s">
        <v>169</v>
      </c>
      <c r="N24" s="102" t="b">
        <v>0</v>
      </c>
      <c r="O24" s="103" t="s">
        <v>55</v>
      </c>
      <c r="P24" s="178" t="b">
        <v>0</v>
      </c>
    </row>
    <row r="25" spans="1:16" ht="15.75" customHeight="1" x14ac:dyDescent="0.25">
      <c r="A25" s="98" t="s">
        <v>11</v>
      </c>
      <c r="B25" s="25"/>
      <c r="C25" s="33" t="s">
        <v>124</v>
      </c>
      <c r="D25" s="26"/>
      <c r="E25" s="26"/>
      <c r="F25" s="26"/>
      <c r="G25" s="26"/>
      <c r="H25" s="26"/>
      <c r="I25" s="26"/>
      <c r="J25" s="215"/>
      <c r="K25" s="91" t="s">
        <v>168</v>
      </c>
      <c r="L25" s="177" t="b">
        <v>0</v>
      </c>
      <c r="M25" s="91" t="s">
        <v>169</v>
      </c>
      <c r="N25" s="102" t="b">
        <v>0</v>
      </c>
      <c r="O25" s="103" t="s">
        <v>55</v>
      </c>
      <c r="P25" s="178" t="b">
        <v>0</v>
      </c>
    </row>
    <row r="26" spans="1:16" ht="15.75" customHeight="1" x14ac:dyDescent="0.25">
      <c r="A26" s="98" t="s">
        <v>48</v>
      </c>
      <c r="B26" s="25"/>
      <c r="C26" s="33" t="s">
        <v>125</v>
      </c>
      <c r="D26" s="26"/>
      <c r="E26" s="26"/>
      <c r="F26" s="26"/>
      <c r="G26" s="26"/>
      <c r="H26" s="26"/>
      <c r="I26" s="26"/>
      <c r="J26" s="215"/>
      <c r="K26" s="91" t="s">
        <v>168</v>
      </c>
      <c r="L26" s="177" t="b">
        <v>0</v>
      </c>
      <c r="M26" s="91" t="s">
        <v>169</v>
      </c>
      <c r="N26" s="102" t="b">
        <v>0</v>
      </c>
      <c r="O26" s="103" t="s">
        <v>55</v>
      </c>
      <c r="P26" s="178" t="b">
        <v>0</v>
      </c>
    </row>
    <row r="27" spans="1:16" ht="15.75" customHeight="1" x14ac:dyDescent="0.25">
      <c r="A27" s="98" t="s">
        <v>49</v>
      </c>
      <c r="B27" s="25"/>
      <c r="C27" s="33" t="s">
        <v>490</v>
      </c>
      <c r="D27" s="26"/>
      <c r="E27" s="26"/>
      <c r="F27" s="26"/>
      <c r="G27" s="26"/>
      <c r="H27" s="26"/>
      <c r="I27" s="26"/>
      <c r="J27" s="215"/>
      <c r="K27" s="91" t="s">
        <v>168</v>
      </c>
      <c r="L27" s="177" t="b">
        <v>0</v>
      </c>
      <c r="M27" s="91" t="s">
        <v>169</v>
      </c>
      <c r="N27" s="102" t="b">
        <v>0</v>
      </c>
      <c r="O27" s="103" t="s">
        <v>55</v>
      </c>
      <c r="P27" s="178" t="b">
        <v>0</v>
      </c>
    </row>
    <row r="28" spans="1:16" ht="15.75" customHeight="1" x14ac:dyDescent="0.25">
      <c r="A28" s="98" t="s">
        <v>51</v>
      </c>
      <c r="B28" s="25"/>
      <c r="C28" s="33" t="s">
        <v>630</v>
      </c>
      <c r="D28" s="26"/>
      <c r="E28" s="26"/>
      <c r="F28" s="26"/>
      <c r="G28" s="26"/>
      <c r="H28" s="26"/>
      <c r="I28" s="26"/>
      <c r="J28" s="215"/>
      <c r="K28" s="48" t="s">
        <v>168</v>
      </c>
      <c r="L28" s="183" t="b">
        <v>0</v>
      </c>
      <c r="M28" s="48" t="s">
        <v>169</v>
      </c>
      <c r="N28" s="95" t="b">
        <v>0</v>
      </c>
      <c r="O28" s="93" t="s">
        <v>55</v>
      </c>
      <c r="P28" s="176" t="b">
        <v>0</v>
      </c>
    </row>
    <row r="29" spans="1:16" ht="15.75" customHeight="1" x14ac:dyDescent="0.25">
      <c r="A29" s="98" t="s">
        <v>79</v>
      </c>
      <c r="B29" s="25"/>
      <c r="C29" s="33" t="s">
        <v>126</v>
      </c>
      <c r="D29" s="26"/>
      <c r="E29" s="26"/>
      <c r="F29" s="26"/>
      <c r="G29" s="26"/>
      <c r="H29" s="26"/>
      <c r="I29" s="26"/>
      <c r="J29" s="215"/>
      <c r="K29" s="48" t="s">
        <v>168</v>
      </c>
      <c r="L29" s="183" t="b">
        <v>0</v>
      </c>
      <c r="M29" s="48" t="s">
        <v>169</v>
      </c>
      <c r="N29" s="95" t="b">
        <v>0</v>
      </c>
      <c r="O29" s="93" t="s">
        <v>55</v>
      </c>
      <c r="P29" s="176" t="b">
        <v>0</v>
      </c>
    </row>
    <row r="30" spans="1:16" ht="15.75" customHeight="1" x14ac:dyDescent="0.25">
      <c r="A30" s="98" t="s">
        <v>1</v>
      </c>
      <c r="B30" s="25"/>
      <c r="C30" s="33" t="s">
        <v>313</v>
      </c>
      <c r="D30" s="26"/>
      <c r="E30" s="26"/>
      <c r="F30" s="26"/>
      <c r="G30" s="26"/>
      <c r="H30" s="26"/>
      <c r="I30" s="26"/>
      <c r="J30" s="215"/>
      <c r="K30" s="847" t="s">
        <v>0</v>
      </c>
      <c r="L30" s="842"/>
      <c r="M30" s="1059"/>
      <c r="N30" s="1059"/>
      <c r="O30" s="1059"/>
      <c r="P30" s="1060"/>
    </row>
    <row r="31" spans="1:16" ht="15.75" customHeight="1" x14ac:dyDescent="0.25">
      <c r="A31" s="98" t="s">
        <v>80</v>
      </c>
      <c r="B31" s="25"/>
      <c r="C31" s="83" t="s">
        <v>491</v>
      </c>
      <c r="D31" s="218"/>
      <c r="E31" s="218"/>
      <c r="F31" s="218"/>
      <c r="G31" s="218"/>
      <c r="H31" s="218"/>
      <c r="I31" s="218"/>
      <c r="J31" s="267"/>
      <c r="K31" s="91" t="s">
        <v>168</v>
      </c>
      <c r="L31" s="177" t="b">
        <v>0</v>
      </c>
      <c r="M31" s="91" t="s">
        <v>169</v>
      </c>
      <c r="N31" s="102" t="b">
        <v>0</v>
      </c>
      <c r="O31" s="103" t="s">
        <v>55</v>
      </c>
      <c r="P31" s="178" t="b">
        <v>0</v>
      </c>
    </row>
    <row r="32" spans="1:16" ht="15.75" customHeight="1" x14ac:dyDescent="0.25">
      <c r="A32" s="740" t="s">
        <v>81</v>
      </c>
      <c r="B32" s="25"/>
      <c r="C32" s="33" t="s">
        <v>314</v>
      </c>
      <c r="D32" s="26"/>
      <c r="E32" s="26"/>
      <c r="F32" s="26"/>
      <c r="G32" s="26"/>
      <c r="H32" s="26"/>
      <c r="I32" s="26"/>
      <c r="J32" s="215"/>
      <c r="K32" s="332"/>
      <c r="L32" s="332"/>
      <c r="M32" s="332"/>
      <c r="N32" s="332"/>
      <c r="O32" s="332"/>
      <c r="P32" s="431"/>
    </row>
    <row r="33" spans="1:16" ht="15.75" customHeight="1" x14ac:dyDescent="0.25">
      <c r="A33" s="769"/>
      <c r="B33" s="111"/>
      <c r="C33" s="234" t="s">
        <v>315</v>
      </c>
      <c r="D33" s="214"/>
      <c r="E33" s="214"/>
      <c r="F33" s="214"/>
      <c r="G33" s="214"/>
      <c r="H33" s="214"/>
      <c r="I33" s="214"/>
      <c r="J33" s="297"/>
      <c r="K33" s="798" t="s">
        <v>168</v>
      </c>
      <c r="L33" s="799"/>
      <c r="M33" s="183" t="b">
        <v>0</v>
      </c>
      <c r="N33" s="806" t="s">
        <v>169</v>
      </c>
      <c r="O33" s="716"/>
      <c r="P33" s="176" t="b">
        <v>0</v>
      </c>
    </row>
    <row r="34" spans="1:16" ht="15.75" customHeight="1" x14ac:dyDescent="0.25">
      <c r="A34" s="769"/>
      <c r="B34" s="262"/>
      <c r="C34" s="83" t="s">
        <v>434</v>
      </c>
      <c r="D34" s="218"/>
      <c r="E34" s="218"/>
      <c r="F34" s="218"/>
      <c r="G34" s="218"/>
      <c r="H34" s="218"/>
      <c r="I34" s="218"/>
      <c r="J34" s="267"/>
      <c r="K34" s="798" t="s">
        <v>168</v>
      </c>
      <c r="L34" s="799"/>
      <c r="M34" s="183" t="b">
        <v>0</v>
      </c>
      <c r="N34" s="806" t="s">
        <v>169</v>
      </c>
      <c r="O34" s="716"/>
      <c r="P34" s="176" t="b">
        <v>0</v>
      </c>
    </row>
    <row r="35" spans="1:16" ht="15.75" customHeight="1" x14ac:dyDescent="0.25">
      <c r="A35" s="769"/>
      <c r="B35" s="262"/>
      <c r="C35" s="83" t="s">
        <v>435</v>
      </c>
      <c r="D35" s="218"/>
      <c r="E35" s="218"/>
      <c r="F35" s="218"/>
      <c r="G35" s="218"/>
      <c r="H35" s="218"/>
      <c r="I35" s="218"/>
      <c r="J35" s="267"/>
      <c r="K35" s="790" t="s">
        <v>168</v>
      </c>
      <c r="L35" s="791"/>
      <c r="M35" s="1037" t="b">
        <v>0</v>
      </c>
      <c r="N35" s="1039" t="s">
        <v>169</v>
      </c>
      <c r="O35" s="1040"/>
      <c r="P35" s="1029" t="b">
        <v>0</v>
      </c>
    </row>
    <row r="36" spans="1:16" ht="15.75" customHeight="1" x14ac:dyDescent="0.25">
      <c r="A36" s="741"/>
      <c r="B36" s="111"/>
      <c r="C36" s="298" t="s">
        <v>316</v>
      </c>
      <c r="D36" s="296"/>
      <c r="E36" s="1054"/>
      <c r="F36" s="1054"/>
      <c r="G36" s="1054"/>
      <c r="H36" s="1054"/>
      <c r="I36" s="1054"/>
      <c r="J36" s="1055"/>
      <c r="K36" s="784"/>
      <c r="L36" s="725"/>
      <c r="M36" s="1038"/>
      <c r="N36" s="998"/>
      <c r="O36" s="1041"/>
      <c r="P36" s="1030"/>
    </row>
    <row r="37" spans="1:16" ht="15.75" customHeight="1" x14ac:dyDescent="0.25">
      <c r="A37" s="98" t="s">
        <v>82</v>
      </c>
      <c r="B37" s="111"/>
      <c r="C37" s="234" t="s">
        <v>720</v>
      </c>
      <c r="D37" s="214"/>
      <c r="E37" s="214"/>
      <c r="F37" s="214"/>
      <c r="G37" s="214"/>
      <c r="H37" s="214"/>
      <c r="I37" s="214"/>
      <c r="J37" s="297"/>
      <c r="K37" s="1064"/>
      <c r="L37" s="873"/>
      <c r="M37" s="719" t="s">
        <v>23</v>
      </c>
      <c r="N37" s="719"/>
      <c r="O37" s="719"/>
      <c r="P37" s="1035"/>
    </row>
    <row r="38" spans="1:16" ht="15.75" customHeight="1" x14ac:dyDescent="0.25">
      <c r="A38" s="98" t="s">
        <v>83</v>
      </c>
      <c r="B38" s="25"/>
      <c r="C38" s="33" t="s">
        <v>492</v>
      </c>
      <c r="D38" s="26"/>
      <c r="E38" s="26"/>
      <c r="F38" s="26"/>
      <c r="G38" s="26"/>
      <c r="H38" s="26"/>
      <c r="I38" s="26"/>
      <c r="J38" s="215"/>
      <c r="K38" s="1064"/>
      <c r="L38" s="873"/>
      <c r="M38" s="719" t="s">
        <v>123</v>
      </c>
      <c r="N38" s="719"/>
      <c r="O38" s="719"/>
      <c r="P38" s="1035"/>
    </row>
    <row r="39" spans="1:16" ht="15.75" customHeight="1" x14ac:dyDescent="0.25">
      <c r="A39" s="98" t="s">
        <v>37</v>
      </c>
      <c r="B39" s="25"/>
      <c r="C39" s="33" t="s">
        <v>493</v>
      </c>
      <c r="D39" s="26"/>
      <c r="E39" s="26"/>
      <c r="F39" s="26"/>
      <c r="G39" s="26"/>
      <c r="H39" s="26"/>
      <c r="I39" s="26"/>
      <c r="J39" s="215"/>
      <c r="K39" s="91" t="s">
        <v>168</v>
      </c>
      <c r="L39" s="177" t="b">
        <v>0</v>
      </c>
      <c r="M39" s="91" t="s">
        <v>169</v>
      </c>
      <c r="N39" s="102" t="b">
        <v>0</v>
      </c>
      <c r="O39" s="103" t="s">
        <v>55</v>
      </c>
      <c r="P39" s="178" t="b">
        <v>0</v>
      </c>
    </row>
    <row r="40" spans="1:16" ht="15.75" customHeight="1" thickBot="1" x14ac:dyDescent="0.3">
      <c r="A40" s="121" t="s">
        <v>5</v>
      </c>
      <c r="B40" s="403"/>
      <c r="C40" s="369" t="s">
        <v>318</v>
      </c>
      <c r="D40" s="110"/>
      <c r="E40" s="110"/>
      <c r="F40" s="110"/>
      <c r="G40" s="110"/>
      <c r="H40" s="110"/>
      <c r="I40" s="110"/>
      <c r="J40" s="401"/>
      <c r="K40" s="1065"/>
      <c r="L40" s="1066"/>
      <c r="M40" s="338" t="s">
        <v>18</v>
      </c>
      <c r="N40" s="432"/>
      <c r="O40" s="416"/>
      <c r="P40" s="433"/>
    </row>
    <row r="41" spans="1:16" ht="10.5" customHeight="1" thickBot="1" x14ac:dyDescent="0.3">
      <c r="A41" s="122"/>
      <c r="B41" s="122"/>
      <c r="C41" s="122"/>
      <c r="D41" s="122"/>
      <c r="E41" s="122"/>
      <c r="F41" s="122"/>
      <c r="G41" s="122"/>
      <c r="H41" s="122"/>
      <c r="I41" s="122"/>
      <c r="J41" s="122"/>
      <c r="K41" s="122"/>
      <c r="L41" s="122"/>
      <c r="M41" s="122"/>
      <c r="N41" s="122"/>
      <c r="O41" s="122"/>
      <c r="P41" s="122"/>
    </row>
    <row r="42" spans="1:16" x14ac:dyDescent="0.25">
      <c r="A42" s="1061" t="s">
        <v>631</v>
      </c>
      <c r="B42" s="1062"/>
      <c r="C42" s="1062"/>
      <c r="D42" s="1062"/>
      <c r="E42" s="1062"/>
      <c r="F42" s="1062"/>
      <c r="G42" s="1062"/>
      <c r="H42" s="1062"/>
      <c r="I42" s="1062"/>
      <c r="J42" s="1062"/>
      <c r="K42" s="1062"/>
      <c r="L42" s="1062"/>
      <c r="M42" s="1062"/>
      <c r="N42" s="1062"/>
      <c r="O42" s="1062"/>
      <c r="P42" s="1063"/>
    </row>
    <row r="43" spans="1:16" ht="15" customHeight="1" x14ac:dyDescent="0.25">
      <c r="A43" s="98" t="s">
        <v>18</v>
      </c>
      <c r="B43" s="746" t="s">
        <v>494</v>
      </c>
      <c r="C43" s="719"/>
      <c r="D43" s="719"/>
      <c r="E43" s="719"/>
      <c r="F43" s="719"/>
      <c r="G43" s="719"/>
      <c r="H43" s="719"/>
      <c r="I43" s="719"/>
      <c r="J43" s="719"/>
      <c r="K43" s="48" t="s">
        <v>168</v>
      </c>
      <c r="L43" s="183" t="b">
        <v>0</v>
      </c>
      <c r="M43" s="48" t="s">
        <v>169</v>
      </c>
      <c r="N43" s="95" t="b">
        <v>0</v>
      </c>
      <c r="O43" s="93" t="s">
        <v>55</v>
      </c>
      <c r="P43" s="176" t="b">
        <v>0</v>
      </c>
    </row>
    <row r="44" spans="1:16" ht="26.25" customHeight="1" x14ac:dyDescent="0.25">
      <c r="A44" s="99" t="s">
        <v>10</v>
      </c>
      <c r="B44" s="746" t="s">
        <v>495</v>
      </c>
      <c r="C44" s="719"/>
      <c r="D44" s="719"/>
      <c r="E44" s="719"/>
      <c r="F44" s="719"/>
      <c r="G44" s="719"/>
      <c r="H44" s="719"/>
      <c r="I44" s="719"/>
      <c r="J44" s="719"/>
      <c r="K44" s="91" t="s">
        <v>168</v>
      </c>
      <c r="L44" s="177" t="b">
        <v>0</v>
      </c>
      <c r="M44" s="48" t="s">
        <v>169</v>
      </c>
      <c r="N44" s="95" t="b">
        <v>0</v>
      </c>
      <c r="O44" s="103" t="s">
        <v>55</v>
      </c>
      <c r="P44" s="178" t="b">
        <v>0</v>
      </c>
    </row>
    <row r="45" spans="1:16" ht="26.25" customHeight="1" thickBot="1" x14ac:dyDescent="0.3">
      <c r="A45" s="121" t="s">
        <v>19</v>
      </c>
      <c r="B45" s="771" t="s">
        <v>496</v>
      </c>
      <c r="C45" s="805"/>
      <c r="D45" s="805"/>
      <c r="E45" s="805"/>
      <c r="F45" s="805"/>
      <c r="G45" s="805"/>
      <c r="H45" s="805"/>
      <c r="I45" s="805"/>
      <c r="J45" s="943"/>
      <c r="K45" s="100" t="s">
        <v>168</v>
      </c>
      <c r="L45" s="179" t="b">
        <v>0</v>
      </c>
      <c r="M45" s="100" t="s">
        <v>169</v>
      </c>
      <c r="N45" s="119" t="b">
        <v>0</v>
      </c>
      <c r="O45" s="120" t="s">
        <v>55</v>
      </c>
      <c r="P45" s="180" t="b">
        <v>0</v>
      </c>
    </row>
    <row r="46" spans="1:16" ht="15" customHeight="1" x14ac:dyDescent="0.25">
      <c r="A46" s="748"/>
      <c r="B46" s="748"/>
      <c r="C46" s="748"/>
      <c r="D46" s="748"/>
      <c r="E46" s="748"/>
      <c r="F46" s="981"/>
      <c r="G46" s="981"/>
      <c r="H46" s="981"/>
      <c r="I46" s="981"/>
      <c r="J46" s="981"/>
      <c r="K46" s="981"/>
      <c r="L46" s="981"/>
      <c r="M46" s="981"/>
      <c r="N46" s="981"/>
      <c r="O46" s="981"/>
      <c r="P46" s="981"/>
    </row>
    <row r="47" spans="1:16" ht="24.75" customHeight="1" x14ac:dyDescent="0.25">
      <c r="A47" s="109"/>
      <c r="B47" s="748"/>
      <c r="C47" s="748"/>
      <c r="D47" s="748"/>
      <c r="E47" s="748"/>
      <c r="F47" s="748"/>
      <c r="G47" s="748"/>
      <c r="H47" s="748"/>
      <c r="I47" s="748"/>
      <c r="J47" s="748"/>
      <c r="K47" s="94"/>
      <c r="L47" s="254"/>
      <c r="M47" s="94"/>
      <c r="N47" s="263"/>
      <c r="O47" s="229"/>
      <c r="P47" s="257"/>
    </row>
    <row r="48" spans="1:16" ht="15" customHeight="1" x14ac:dyDescent="0.25">
      <c r="A48" s="748"/>
      <c r="B48" s="748"/>
      <c r="C48" s="748"/>
      <c r="D48" s="748"/>
      <c r="E48" s="748"/>
      <c r="F48" s="981"/>
      <c r="G48" s="981"/>
      <c r="H48" s="981"/>
      <c r="I48" s="981"/>
      <c r="J48" s="981"/>
      <c r="K48" s="981"/>
      <c r="L48" s="981"/>
      <c r="M48" s="981"/>
      <c r="N48" s="981"/>
      <c r="O48" s="981"/>
      <c r="P48" s="981"/>
    </row>
    <row r="49" spans="1:16" x14ac:dyDescent="0.25">
      <c r="A49" s="109"/>
      <c r="B49" s="748"/>
      <c r="C49" s="748"/>
      <c r="D49" s="748"/>
      <c r="E49" s="748"/>
      <c r="F49" s="748"/>
      <c r="G49" s="748"/>
      <c r="H49" s="748"/>
      <c r="I49" s="748"/>
      <c r="J49" s="748"/>
      <c r="K49" s="94"/>
      <c r="L49" s="254"/>
      <c r="M49" s="94"/>
      <c r="N49" s="263"/>
      <c r="O49" s="229"/>
      <c r="P49" s="257"/>
    </row>
    <row r="50" spans="1:16" ht="27" customHeight="1" x14ac:dyDescent="0.25">
      <c r="A50" s="109"/>
      <c r="B50" s="748"/>
      <c r="C50" s="748"/>
      <c r="D50" s="748"/>
      <c r="E50" s="748"/>
      <c r="F50" s="748"/>
      <c r="G50" s="748"/>
      <c r="H50" s="748"/>
      <c r="I50" s="748"/>
      <c r="J50" s="748"/>
      <c r="K50" s="94"/>
      <c r="L50" s="254"/>
      <c r="M50" s="94"/>
      <c r="N50" s="263"/>
      <c r="O50" s="229"/>
      <c r="P50" s="257"/>
    </row>
    <row r="51" spans="1:16" ht="15" customHeight="1" x14ac:dyDescent="0.25">
      <c r="A51" s="1067"/>
      <c r="B51" s="1067"/>
      <c r="C51" s="1067"/>
      <c r="D51" s="1067"/>
      <c r="E51" s="303"/>
      <c r="F51" s="18"/>
      <c r="G51" s="303"/>
      <c r="H51" s="193"/>
      <c r="I51" s="303"/>
      <c r="J51" s="85"/>
      <c r="K51" s="981"/>
      <c r="L51" s="981"/>
      <c r="M51" s="981"/>
      <c r="N51" s="981"/>
      <c r="O51" s="981"/>
      <c r="P51" s="981"/>
    </row>
    <row r="52" spans="1:16" x14ac:dyDescent="0.25">
      <c r="A52" s="264"/>
      <c r="B52" s="18"/>
      <c r="C52" s="18"/>
      <c r="D52" s="18"/>
      <c r="E52" s="18"/>
      <c r="F52" s="18"/>
      <c r="G52" s="18"/>
      <c r="H52" s="18"/>
      <c r="I52" s="18"/>
      <c r="J52" s="18"/>
      <c r="K52" s="301"/>
      <c r="L52" s="94"/>
      <c r="M52" s="762"/>
      <c r="N52" s="762"/>
      <c r="O52" s="300"/>
      <c r="P52" s="302"/>
    </row>
    <row r="53" spans="1:16" ht="15" customHeight="1" x14ac:dyDescent="0.25">
      <c r="A53" s="768"/>
      <c r="B53" s="768"/>
      <c r="C53" s="768"/>
      <c r="D53" s="768"/>
      <c r="E53" s="303"/>
      <c r="F53" s="303"/>
      <c r="G53" s="82"/>
      <c r="H53" s="299"/>
      <c r="I53" s="303"/>
      <c r="J53" s="18"/>
      <c r="K53" s="303"/>
      <c r="L53" s="193"/>
      <c r="M53" s="193"/>
      <c r="N53" s="193"/>
      <c r="O53" s="193"/>
      <c r="P53" s="193"/>
    </row>
    <row r="54" spans="1:16" ht="3.75" customHeight="1" x14ac:dyDescent="0.25">
      <c r="A54" s="768"/>
      <c r="B54" s="768"/>
      <c r="C54" s="768"/>
      <c r="D54" s="768"/>
      <c r="E54" s="299"/>
      <c r="F54" s="299"/>
      <c r="G54" s="82"/>
      <c r="H54" s="299"/>
      <c r="I54" s="299"/>
      <c r="J54" s="18"/>
      <c r="K54" s="299"/>
      <c r="L54" s="193"/>
      <c r="M54" s="193"/>
      <c r="N54" s="193"/>
      <c r="O54" s="193"/>
      <c r="P54" s="193"/>
    </row>
  </sheetData>
  <sheetProtection sheet="1" formatCells="0" selectLockedCells="1"/>
  <mergeCells count="75">
    <mergeCell ref="A7:E7"/>
    <mergeCell ref="F7:P7"/>
    <mergeCell ref="A9:F9"/>
    <mergeCell ref="G9:P9"/>
    <mergeCell ref="A8:E8"/>
    <mergeCell ref="F8:P8"/>
    <mergeCell ref="K21:L21"/>
    <mergeCell ref="M21:N21"/>
    <mergeCell ref="O21:P21"/>
    <mergeCell ref="K22:L22"/>
    <mergeCell ref="M22:N22"/>
    <mergeCell ref="O22:P22"/>
    <mergeCell ref="A14:P14"/>
    <mergeCell ref="A12:D12"/>
    <mergeCell ref="A11:F11"/>
    <mergeCell ref="K19:L19"/>
    <mergeCell ref="M19:N19"/>
    <mergeCell ref="K17:L17"/>
    <mergeCell ref="M17:N17"/>
    <mergeCell ref="O17:P17"/>
    <mergeCell ref="M18:N18"/>
    <mergeCell ref="K10:M10"/>
    <mergeCell ref="K11:L11"/>
    <mergeCell ref="N11:O11"/>
    <mergeCell ref="P35:P36"/>
    <mergeCell ref="A1:P1"/>
    <mergeCell ref="A4:P4"/>
    <mergeCell ref="A6:E6"/>
    <mergeCell ref="F6:P6"/>
    <mergeCell ref="A2:P2"/>
    <mergeCell ref="A3:P3"/>
    <mergeCell ref="K33:L33"/>
    <mergeCell ref="N33:O33"/>
    <mergeCell ref="O19:P19"/>
    <mergeCell ref="K20:L20"/>
    <mergeCell ref="M20:N20"/>
    <mergeCell ref="O20:P20"/>
    <mergeCell ref="A54:D54"/>
    <mergeCell ref="A53:D53"/>
    <mergeCell ref="B50:J50"/>
    <mergeCell ref="A51:D51"/>
    <mergeCell ref="K51:P51"/>
    <mergeCell ref="M52:N52"/>
    <mergeCell ref="B49:J49"/>
    <mergeCell ref="B47:J47"/>
    <mergeCell ref="A48:E48"/>
    <mergeCell ref="F48:P48"/>
    <mergeCell ref="K34:L34"/>
    <mergeCell ref="N34:O34"/>
    <mergeCell ref="K35:L36"/>
    <mergeCell ref="M35:M36"/>
    <mergeCell ref="N35:O36"/>
    <mergeCell ref="A42:P42"/>
    <mergeCell ref="K37:L37"/>
    <mergeCell ref="M37:P37"/>
    <mergeCell ref="K38:L38"/>
    <mergeCell ref="M38:P38"/>
    <mergeCell ref="K40:L40"/>
    <mergeCell ref="A32:A36"/>
    <mergeCell ref="A46:E46"/>
    <mergeCell ref="F46:P46"/>
    <mergeCell ref="E36:J36"/>
    <mergeCell ref="B43:J43"/>
    <mergeCell ref="K18:L18"/>
    <mergeCell ref="K30:L30"/>
    <mergeCell ref="B44:J44"/>
    <mergeCell ref="B45:J45"/>
    <mergeCell ref="O18:P18"/>
    <mergeCell ref="A21:A22"/>
    <mergeCell ref="A19:A20"/>
    <mergeCell ref="A17:A18"/>
    <mergeCell ref="C17:J18"/>
    <mergeCell ref="C19:J20"/>
    <mergeCell ref="C21:J22"/>
    <mergeCell ref="M30:P30"/>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98449-7C57-4D47-9EE2-173CE9DED5F8}">
  <sheetPr>
    <tabColor theme="6" tint="0.39997558519241921"/>
    <pageSetUpPr fitToPage="1"/>
  </sheetPr>
  <dimension ref="A1:Q51"/>
  <sheetViews>
    <sheetView workbookViewId="0"/>
  </sheetViews>
  <sheetFormatPr defaultColWidth="9.140625" defaultRowHeight="15" x14ac:dyDescent="0.25"/>
  <cols>
    <col min="1" max="1" width="9.42578125" style="53" customWidth="1"/>
    <col min="2" max="2" width="6.140625" style="53" customWidth="1"/>
    <col min="3" max="3" width="5.28515625" style="53" customWidth="1"/>
    <col min="4" max="4" width="6.85546875" style="53" customWidth="1"/>
    <col min="5" max="5" width="9.140625" style="53"/>
    <col min="6" max="6" width="6.7109375" style="53" customWidth="1"/>
    <col min="7" max="7" width="3.140625" style="53" customWidth="1"/>
    <col min="8" max="8" width="12.140625" style="53" customWidth="1"/>
    <col min="9" max="9" width="14.5703125" style="53" customWidth="1"/>
    <col min="10" max="11" width="8.28515625" style="53" customWidth="1"/>
    <col min="12" max="12" width="9.42578125" style="53" customWidth="1"/>
    <col min="13" max="15" width="9.140625" style="53"/>
    <col min="16" max="16" width="9.140625" style="53" customWidth="1"/>
    <col min="17" max="17" width="10.7109375" style="53" customWidth="1"/>
    <col min="18" max="18" width="9.140625" style="53" customWidth="1"/>
    <col min="19" max="16384" width="9.140625" style="53"/>
  </cols>
  <sheetData>
    <row r="1" spans="1:17" x14ac:dyDescent="0.25">
      <c r="D1" s="54" t="s">
        <v>155</v>
      </c>
      <c r="H1" s="54"/>
      <c r="I1" s="54"/>
      <c r="L1" s="55"/>
    </row>
    <row r="2" spans="1:17" x14ac:dyDescent="0.25">
      <c r="D2" s="54" t="s">
        <v>156</v>
      </c>
      <c r="H2" s="54"/>
      <c r="I2" s="54"/>
      <c r="L2" s="55"/>
    </row>
    <row r="3" spans="1:17" x14ac:dyDescent="0.25">
      <c r="D3" s="151" t="s">
        <v>380</v>
      </c>
      <c r="H3" s="163"/>
      <c r="I3" s="163"/>
    </row>
    <row r="4" spans="1:17" x14ac:dyDescent="0.25">
      <c r="D4" s="56" t="s">
        <v>157</v>
      </c>
      <c r="H4" s="56"/>
      <c r="I4" s="56"/>
      <c r="J4" s="57"/>
      <c r="K4" s="57"/>
      <c r="L4" s="58"/>
    </row>
    <row r="5" spans="1:17" x14ac:dyDescent="0.25">
      <c r="D5" s="55"/>
      <c r="H5" s="54"/>
    </row>
    <row r="6" spans="1:17" x14ac:dyDescent="0.25">
      <c r="B6" s="55"/>
      <c r="C6" s="59"/>
      <c r="D6" s="59"/>
      <c r="E6" s="59"/>
      <c r="F6" s="59"/>
      <c r="G6" s="59"/>
      <c r="H6" s="59"/>
      <c r="I6" s="55"/>
      <c r="J6" s="60"/>
      <c r="K6" s="60"/>
      <c r="L6" s="60"/>
    </row>
    <row r="7" spans="1:17" ht="9.75" customHeight="1" x14ac:dyDescent="0.25">
      <c r="A7" s="55"/>
      <c r="B7" s="55"/>
      <c r="C7" s="55"/>
      <c r="D7" s="61"/>
      <c r="E7" s="61"/>
      <c r="F7" s="61"/>
      <c r="G7" s="61"/>
      <c r="H7" s="61"/>
      <c r="I7" s="61"/>
      <c r="J7" s="62"/>
      <c r="K7" s="62"/>
      <c r="L7" s="62"/>
    </row>
    <row r="8" spans="1:17" ht="26.25" customHeight="1" x14ac:dyDescent="0.25">
      <c r="A8" s="713"/>
      <c r="B8" s="713"/>
      <c r="C8" s="713"/>
      <c r="D8" s="713"/>
      <c r="E8" s="713"/>
      <c r="F8" s="713"/>
      <c r="G8" s="713"/>
      <c r="H8" s="713"/>
      <c r="I8" s="713"/>
      <c r="J8" s="713"/>
      <c r="K8" s="713"/>
      <c r="L8" s="713"/>
    </row>
    <row r="9" spans="1:17" ht="20.25" customHeight="1" x14ac:dyDescent="0.25">
      <c r="A9" s="710"/>
      <c r="B9" s="710"/>
      <c r="C9" s="710"/>
      <c r="D9" s="710"/>
      <c r="E9" s="710"/>
      <c r="F9" s="710"/>
      <c r="G9" s="710"/>
      <c r="H9" s="710"/>
      <c r="I9" s="710"/>
      <c r="J9" s="710"/>
      <c r="K9" s="710"/>
      <c r="L9" s="710"/>
      <c r="M9" s="63"/>
      <c r="Q9" s="64"/>
    </row>
    <row r="10" spans="1:17" ht="9.75" customHeight="1" x14ac:dyDescent="0.25">
      <c r="A10" s="65"/>
      <c r="B10" s="65"/>
      <c r="C10" s="65"/>
      <c r="D10" s="65"/>
      <c r="E10" s="65"/>
      <c r="F10" s="65"/>
      <c r="G10" s="65"/>
      <c r="H10" s="65"/>
      <c r="I10" s="65"/>
      <c r="J10" s="65"/>
      <c r="K10" s="65"/>
      <c r="L10" s="65"/>
      <c r="Q10" s="64"/>
    </row>
    <row r="11" spans="1:17" ht="15.75" customHeight="1" x14ac:dyDescent="0.25">
      <c r="A11" s="710"/>
      <c r="B11" s="710"/>
      <c r="C11" s="710"/>
      <c r="D11" s="710"/>
      <c r="E11" s="710"/>
      <c r="F11" s="710"/>
      <c r="G11" s="710"/>
      <c r="H11" s="710"/>
      <c r="I11" s="710"/>
      <c r="J11" s="710"/>
      <c r="K11" s="710"/>
      <c r="L11" s="710"/>
    </row>
    <row r="12" spans="1:17" ht="15.75" customHeight="1" x14ac:dyDescent="0.25">
      <c r="A12" s="711" t="s">
        <v>160</v>
      </c>
      <c r="B12" s="711"/>
      <c r="C12" s="711"/>
      <c r="D12" s="711"/>
      <c r="E12" s="711"/>
      <c r="F12" s="711"/>
      <c r="G12" s="711"/>
      <c r="H12" s="711"/>
      <c r="I12" s="711"/>
      <c r="J12" s="711"/>
      <c r="K12" s="711"/>
      <c r="L12" s="711"/>
    </row>
    <row r="13" spans="1:17" ht="15.75" customHeight="1" x14ac:dyDescent="0.25">
      <c r="A13" s="711"/>
      <c r="B13" s="711"/>
      <c r="C13" s="711"/>
      <c r="D13" s="711"/>
      <c r="E13" s="711"/>
      <c r="F13" s="711"/>
      <c r="G13" s="711"/>
      <c r="H13" s="711"/>
      <c r="I13" s="711"/>
      <c r="J13" s="711"/>
      <c r="K13" s="711"/>
      <c r="L13" s="711"/>
    </row>
    <row r="14" spans="1:17" ht="32.25" customHeight="1" x14ac:dyDescent="0.25">
      <c r="A14" s="712" t="s">
        <v>381</v>
      </c>
      <c r="B14" s="712"/>
      <c r="C14" s="712"/>
      <c r="D14" s="712"/>
      <c r="E14" s="712"/>
      <c r="F14" s="712"/>
      <c r="G14" s="712"/>
      <c r="H14" s="712"/>
      <c r="I14" s="712"/>
      <c r="J14" s="712"/>
      <c r="K14" s="712"/>
      <c r="L14" s="712"/>
    </row>
    <row r="15" spans="1:17" ht="21" customHeight="1" x14ac:dyDescent="0.25">
      <c r="A15" s="712"/>
      <c r="B15" s="712"/>
      <c r="C15" s="712"/>
      <c r="D15" s="712"/>
      <c r="E15" s="712"/>
      <c r="F15" s="712"/>
      <c r="G15" s="712"/>
      <c r="H15" s="712"/>
      <c r="I15" s="712"/>
      <c r="J15" s="712"/>
      <c r="K15" s="712"/>
      <c r="L15" s="712"/>
    </row>
    <row r="16" spans="1:17" ht="39" customHeight="1" x14ac:dyDescent="0.25">
      <c r="A16" s="154"/>
      <c r="B16" s="154"/>
      <c r="C16" s="154"/>
      <c r="D16" s="154"/>
      <c r="E16" s="154"/>
      <c r="F16" s="154"/>
      <c r="G16" s="154"/>
      <c r="H16" s="154"/>
      <c r="I16" s="154"/>
      <c r="J16" s="154"/>
      <c r="K16" s="154"/>
      <c r="L16" s="154"/>
    </row>
    <row r="17" spans="1:17" ht="15.75" customHeight="1" x14ac:dyDescent="0.25">
      <c r="A17" s="152"/>
      <c r="B17" s="65"/>
      <c r="C17" s="65"/>
      <c r="D17" s="65"/>
      <c r="E17" s="66" t="s">
        <v>158</v>
      </c>
      <c r="G17" s="67"/>
      <c r="H17" s="68">
        <f>'20.1 | Report'!F12</f>
        <v>0</v>
      </c>
      <c r="J17" s="65"/>
      <c r="K17" s="65"/>
      <c r="L17" s="152"/>
    </row>
    <row r="18" spans="1:17" ht="15.75" customHeight="1" x14ac:dyDescent="0.25">
      <c r="A18" s="69"/>
      <c r="B18" s="65"/>
      <c r="C18" s="65"/>
      <c r="D18" s="65"/>
      <c r="E18" s="66" t="s">
        <v>159</v>
      </c>
      <c r="G18" s="67"/>
      <c r="H18" s="68">
        <f>'20.1 | Report'!F10</f>
        <v>1234</v>
      </c>
      <c r="J18" s="65"/>
      <c r="K18" s="65"/>
      <c r="L18" s="69"/>
    </row>
    <row r="19" spans="1:17" ht="15.75" customHeight="1" x14ac:dyDescent="0.25">
      <c r="A19" s="69"/>
      <c r="B19" s="65"/>
      <c r="C19" s="65"/>
      <c r="D19" s="65"/>
      <c r="E19" s="66" t="s">
        <v>41</v>
      </c>
      <c r="G19" s="67"/>
      <c r="H19" s="68" t="str">
        <f>'20.1 | Report'!F9</f>
        <v xml:space="preserve">TEST </v>
      </c>
      <c r="J19" s="65"/>
      <c r="K19" s="65"/>
      <c r="L19" s="69"/>
    </row>
    <row r="20" spans="1:17" ht="15.75" customHeight="1" x14ac:dyDescent="0.25">
      <c r="A20" s="70"/>
      <c r="B20" s="65"/>
      <c r="C20" s="65"/>
      <c r="D20" s="65"/>
      <c r="E20" s="66" t="s">
        <v>0</v>
      </c>
      <c r="G20" s="67"/>
      <c r="H20" s="715">
        <f>'20.1 | Report'!F7</f>
        <v>45669</v>
      </c>
      <c r="I20" s="715"/>
      <c r="J20" s="153"/>
      <c r="K20" s="153"/>
      <c r="L20" s="70"/>
    </row>
    <row r="21" spans="1:17" ht="15" customHeight="1" x14ac:dyDescent="0.25">
      <c r="A21" s="55"/>
      <c r="B21" s="55"/>
      <c r="C21" s="55"/>
      <c r="D21" s="55"/>
      <c r="E21" s="55"/>
      <c r="F21" s="55"/>
      <c r="G21" s="55"/>
      <c r="H21" s="55"/>
      <c r="I21" s="55"/>
      <c r="J21" s="55"/>
      <c r="K21" s="55"/>
      <c r="L21" s="55"/>
    </row>
    <row r="22" spans="1:17" x14ac:dyDescent="0.25">
      <c r="A22" s="71"/>
      <c r="B22" s="64"/>
      <c r="C22" s="64"/>
      <c r="D22" s="64"/>
      <c r="E22" s="64"/>
      <c r="G22" s="72"/>
      <c r="H22" s="73"/>
      <c r="J22" s="64"/>
      <c r="K22" s="64"/>
      <c r="L22" s="64"/>
    </row>
    <row r="23" spans="1:17" s="56" customFormat="1" x14ac:dyDescent="0.25">
      <c r="A23" s="71"/>
      <c r="B23" s="64"/>
      <c r="C23" s="64"/>
      <c r="D23" s="64"/>
      <c r="E23" s="64"/>
      <c r="F23" s="53"/>
      <c r="G23" s="72"/>
      <c r="H23" s="73"/>
      <c r="I23" s="53"/>
      <c r="J23" s="64"/>
      <c r="K23" s="64"/>
      <c r="L23" s="64"/>
      <c r="Q23" s="53"/>
    </row>
    <row r="24" spans="1:17" x14ac:dyDescent="0.25">
      <c r="A24" s="71"/>
      <c r="B24" s="64"/>
      <c r="C24" s="64"/>
      <c r="D24" s="64"/>
      <c r="E24" s="64"/>
      <c r="G24" s="72"/>
      <c r="H24" s="73"/>
      <c r="J24" s="64"/>
      <c r="K24" s="64"/>
      <c r="L24" s="64"/>
    </row>
    <row r="25" spans="1:17" x14ac:dyDescent="0.25">
      <c r="A25" s="71"/>
      <c r="B25" s="64"/>
      <c r="C25" s="64"/>
      <c r="D25" s="64"/>
      <c r="E25" s="64"/>
      <c r="G25" s="72"/>
      <c r="H25" s="73"/>
      <c r="J25" s="64"/>
      <c r="K25" s="64"/>
      <c r="L25" s="64"/>
    </row>
    <row r="26" spans="1:17" x14ac:dyDescent="0.25">
      <c r="A26" s="71"/>
      <c r="B26" s="74"/>
      <c r="C26" s="74"/>
      <c r="D26" s="74"/>
      <c r="E26" s="75"/>
      <c r="G26" s="76"/>
      <c r="H26" s="77"/>
      <c r="J26" s="74"/>
      <c r="K26" s="74"/>
      <c r="L26" s="74"/>
    </row>
    <row r="27" spans="1:17" ht="15" customHeight="1" x14ac:dyDescent="0.25">
      <c r="A27" s="709" t="s">
        <v>379</v>
      </c>
      <c r="B27" s="709"/>
      <c r="C27" s="709"/>
      <c r="D27" s="709"/>
      <c r="E27" s="709"/>
      <c r="F27" s="709"/>
      <c r="G27" s="709"/>
      <c r="H27" s="709"/>
      <c r="I27" s="709"/>
      <c r="J27" s="709"/>
      <c r="K27" s="709"/>
      <c r="L27" s="709"/>
    </row>
    <row r="28" spans="1:17" ht="15" customHeight="1" x14ac:dyDescent="0.25">
      <c r="I28" s="55"/>
    </row>
    <row r="29" spans="1:17" ht="15" customHeight="1" x14ac:dyDescent="0.25">
      <c r="A29" s="660" t="s">
        <v>163</v>
      </c>
      <c r="B29" s="660"/>
      <c r="C29" s="660"/>
      <c r="D29" s="660"/>
      <c r="E29" s="660"/>
      <c r="F29" s="660"/>
      <c r="G29" s="660"/>
      <c r="H29" s="660"/>
      <c r="I29" s="660"/>
      <c r="J29" s="660"/>
      <c r="K29" s="660"/>
      <c r="L29" s="660"/>
      <c r="M29" s="11"/>
      <c r="N29" s="11"/>
      <c r="O29" s="11"/>
    </row>
    <row r="30" spans="1:17" ht="15" customHeight="1" x14ac:dyDescent="0.25">
      <c r="A30" s="714" t="s">
        <v>164</v>
      </c>
      <c r="B30" s="714"/>
      <c r="C30" s="714"/>
      <c r="D30" s="714"/>
      <c r="E30" s="714"/>
      <c r="F30" s="714"/>
      <c r="G30" s="714"/>
      <c r="H30" s="714"/>
      <c r="I30" s="714"/>
      <c r="J30" s="714"/>
      <c r="K30" s="714"/>
      <c r="L30" s="714"/>
      <c r="M30" s="164"/>
      <c r="N30" s="164"/>
      <c r="O30" s="164"/>
    </row>
    <row r="31" spans="1:17" ht="15" customHeight="1" x14ac:dyDescent="0.25">
      <c r="A31" s="660" t="s">
        <v>165</v>
      </c>
      <c r="B31" s="660"/>
      <c r="C31" s="660"/>
      <c r="D31" s="660"/>
      <c r="E31" s="660"/>
      <c r="F31" s="660"/>
      <c r="G31" s="660"/>
      <c r="H31" s="660"/>
      <c r="I31" s="660"/>
      <c r="J31" s="660"/>
      <c r="K31" s="660"/>
      <c r="L31" s="660"/>
      <c r="M31" s="11"/>
      <c r="N31" s="11"/>
      <c r="O31" s="11"/>
    </row>
    <row r="32" spans="1:17" ht="15" customHeight="1" x14ac:dyDescent="0.25">
      <c r="A32" s="660" t="s">
        <v>162</v>
      </c>
      <c r="B32" s="660"/>
      <c r="C32" s="660"/>
      <c r="D32" s="660"/>
      <c r="E32" s="660"/>
      <c r="F32" s="660"/>
      <c r="G32" s="660"/>
      <c r="H32" s="660"/>
      <c r="I32" s="660"/>
      <c r="J32" s="660"/>
      <c r="K32" s="660"/>
      <c r="L32" s="660"/>
      <c r="M32" s="11"/>
      <c r="N32" s="11"/>
      <c r="O32" s="11"/>
    </row>
    <row r="33" spans="1:12" s="54" customFormat="1" ht="58.5" customHeight="1" x14ac:dyDescent="0.2">
      <c r="A33" s="708"/>
      <c r="B33" s="708"/>
      <c r="C33" s="708"/>
      <c r="D33" s="708"/>
      <c r="E33" s="708"/>
      <c r="F33" s="708"/>
      <c r="G33" s="708"/>
      <c r="H33" s="708"/>
      <c r="I33" s="708"/>
      <c r="J33" s="708"/>
      <c r="K33" s="708"/>
      <c r="L33" s="708"/>
    </row>
    <row r="34" spans="1:12" s="54" customFormat="1" ht="12.75" customHeight="1" x14ac:dyDescent="0.2">
      <c r="A34" s="708" t="s">
        <v>161</v>
      </c>
      <c r="B34" s="708"/>
      <c r="C34" s="708"/>
      <c r="D34" s="708"/>
      <c r="E34" s="708"/>
      <c r="F34" s="708"/>
      <c r="G34" s="708"/>
      <c r="H34" s="708"/>
      <c r="I34" s="708"/>
      <c r="J34" s="708"/>
      <c r="K34" s="708"/>
      <c r="L34" s="708"/>
    </row>
    <row r="35" spans="1:12" s="54" customFormat="1" ht="44.25" customHeight="1" x14ac:dyDescent="0.2">
      <c r="A35" s="708"/>
      <c r="B35" s="708"/>
      <c r="C35" s="708"/>
      <c r="D35" s="708"/>
      <c r="E35" s="708"/>
      <c r="F35" s="708"/>
      <c r="G35" s="708"/>
      <c r="H35" s="708"/>
      <c r="I35" s="708"/>
      <c r="J35" s="708"/>
      <c r="K35" s="708"/>
      <c r="L35" s="708"/>
    </row>
    <row r="36" spans="1:12" x14ac:dyDescent="0.25">
      <c r="A36" s="78"/>
      <c r="B36" s="78"/>
      <c r="C36" s="78"/>
      <c r="D36" s="78"/>
      <c r="E36" s="78"/>
      <c r="F36" s="78"/>
      <c r="G36" s="78"/>
      <c r="H36" s="78"/>
      <c r="I36" s="78"/>
      <c r="J36" s="78"/>
      <c r="K36" s="78"/>
      <c r="L36" s="78"/>
    </row>
    <row r="37" spans="1:12" ht="45" customHeight="1" x14ac:dyDescent="0.25"/>
    <row r="39" spans="1:12" ht="15" customHeight="1" x14ac:dyDescent="0.25"/>
    <row r="42" spans="1:12" ht="14.25" customHeight="1" x14ac:dyDescent="0.25"/>
    <row r="44" spans="1:12" ht="14.25" customHeight="1" x14ac:dyDescent="0.25"/>
    <row r="46" spans="1:12" ht="14.25" customHeight="1" x14ac:dyDescent="0.25"/>
    <row r="48" spans="1:12" ht="14.25" customHeight="1" x14ac:dyDescent="0.25"/>
    <row r="51" spans="17:17" x14ac:dyDescent="0.25">
      <c r="Q51" s="79"/>
    </row>
  </sheetData>
  <sheetProtection selectLockedCells="1"/>
  <dataConsolidate link="1"/>
  <mergeCells count="14">
    <mergeCell ref="A8:L8"/>
    <mergeCell ref="A9:L9"/>
    <mergeCell ref="A33:L33"/>
    <mergeCell ref="A29:L29"/>
    <mergeCell ref="A30:L30"/>
    <mergeCell ref="A31:L31"/>
    <mergeCell ref="A32:L32"/>
    <mergeCell ref="H20:I20"/>
    <mergeCell ref="A34:L35"/>
    <mergeCell ref="A27:L27"/>
    <mergeCell ref="A11:L11"/>
    <mergeCell ref="A12:L13"/>
    <mergeCell ref="A14:L14"/>
    <mergeCell ref="A15:L15"/>
  </mergeCells>
  <dataValidations count="1">
    <dataValidation type="whole" allowBlank="1" showInputMessage="1" showErrorMessage="1" sqref="A31:A32" xr:uid="{3C2450E0-B435-4D15-A200-063A5A8C62F7}">
      <formula1>0</formula1>
      <formula2>500</formula2>
    </dataValidation>
  </dataValidations>
  <hyperlinks>
    <hyperlink ref="D3" r:id="rId1" xr:uid="{1F1617BB-A0C0-4E35-A918-4DBBE3C3156D}"/>
  </hyperlinks>
  <printOptions horizontalCentered="1"/>
  <pageMargins left="0.70866141732283472" right="0.70866141732283472" top="0.74803149606299213" bottom="0.74803149606299213" header="0.31496062992125984" footer="0.31496062992125984"/>
  <pageSetup scale="91" fitToHeight="0" orientation="portrait" r:id="rId2"/>
  <headerFooter>
    <oddHeader>&amp;C&amp;"-,Regular"&amp;8Fire Alarm System Verification Report
CAN/ULC-S537-19</oddHeader>
    <oddFooter>&amp;Lwww.cantec.ca
projects@cantec.ca&amp;C&amp;G&amp;R&amp;P of &amp;N</oddFooter>
  </headerFooter>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F155E-FB4A-4158-BCAE-FC427A2D2C3D}">
  <sheetPr>
    <tabColor theme="9" tint="0.59999389629810485"/>
  </sheetPr>
  <dimension ref="A1:T30"/>
  <sheetViews>
    <sheetView view="pageBreakPreview" zoomScale="60" zoomScaleNormal="100" workbookViewId="0">
      <selection activeCell="G7" sqref="G7:P7"/>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7" width="8.5703125" style="1" customWidth="1"/>
    <col min="8" max="8" width="10.42578125" style="1" customWidth="1"/>
    <col min="9" max="9" width="7.28515625" style="1" customWidth="1"/>
    <col min="10" max="10" width="7.7109375" style="1" customWidth="1"/>
    <col min="11" max="16" width="4" style="1" customWidth="1"/>
    <col min="17" max="16384" width="9.140625" style="1"/>
  </cols>
  <sheetData>
    <row r="1" spans="1:20" ht="22.5" customHeight="1" x14ac:dyDescent="0.25">
      <c r="A1" s="827" t="s">
        <v>632</v>
      </c>
      <c r="B1" s="827"/>
      <c r="C1" s="827"/>
      <c r="D1" s="827"/>
      <c r="E1" s="827"/>
      <c r="F1" s="827"/>
      <c r="G1" s="827"/>
      <c r="H1" s="827"/>
      <c r="I1" s="827"/>
      <c r="J1" s="827"/>
      <c r="K1" s="827"/>
      <c r="L1" s="827"/>
      <c r="M1" s="827"/>
      <c r="N1" s="827"/>
      <c r="O1" s="827"/>
      <c r="P1" s="827"/>
    </row>
    <row r="2" spans="1:20" ht="3.75" customHeight="1" x14ac:dyDescent="0.25">
      <c r="A2" s="862"/>
      <c r="B2" s="862"/>
      <c r="C2" s="862"/>
      <c r="D2" s="862"/>
      <c r="E2" s="862"/>
      <c r="F2" s="862"/>
      <c r="G2" s="862"/>
      <c r="H2" s="862"/>
      <c r="I2" s="862"/>
      <c r="J2" s="862"/>
      <c r="K2" s="862"/>
      <c r="L2" s="862"/>
      <c r="M2" s="862"/>
      <c r="N2" s="862"/>
      <c r="O2" s="862"/>
      <c r="P2" s="862"/>
    </row>
    <row r="3" spans="1:20" ht="3.75" customHeight="1" x14ac:dyDescent="0.25">
      <c r="A3" s="828"/>
      <c r="B3" s="828"/>
      <c r="C3" s="828"/>
      <c r="D3" s="828"/>
      <c r="E3" s="828"/>
      <c r="F3" s="828"/>
      <c r="G3" s="828"/>
      <c r="H3" s="828"/>
      <c r="I3" s="828"/>
      <c r="J3" s="828"/>
      <c r="K3" s="828"/>
      <c r="L3" s="828"/>
      <c r="M3" s="828"/>
      <c r="N3" s="828"/>
      <c r="O3" s="828"/>
      <c r="P3" s="828"/>
    </row>
    <row r="4" spans="1:20" ht="14.1" customHeight="1" x14ac:dyDescent="0.25">
      <c r="A4" s="752" t="s">
        <v>721</v>
      </c>
      <c r="B4" s="752"/>
      <c r="C4" s="752"/>
      <c r="D4" s="752"/>
      <c r="E4" s="752"/>
      <c r="F4" s="752"/>
      <c r="G4" s="752"/>
      <c r="H4" s="752"/>
      <c r="I4" s="752"/>
      <c r="J4" s="752"/>
      <c r="K4" s="752"/>
      <c r="L4" s="752"/>
      <c r="M4" s="752"/>
      <c r="N4" s="752"/>
      <c r="O4" s="752"/>
      <c r="P4" s="752"/>
    </row>
    <row r="5" spans="1:20" s="37" customFormat="1" ht="14.1" customHeight="1" x14ac:dyDescent="0.25">
      <c r="A5" s="752" t="s">
        <v>633</v>
      </c>
      <c r="B5" s="752"/>
      <c r="C5" s="752"/>
      <c r="D5" s="752"/>
      <c r="E5" s="752"/>
      <c r="F5" s="752"/>
      <c r="G5" s="752"/>
      <c r="H5" s="752"/>
      <c r="I5" s="752"/>
      <c r="J5" s="752"/>
      <c r="K5" s="752"/>
      <c r="L5" s="752"/>
      <c r="M5" s="752"/>
      <c r="N5" s="752"/>
      <c r="O5" s="752"/>
      <c r="P5" s="752"/>
      <c r="Q5" s="42"/>
      <c r="R5" s="42"/>
      <c r="S5" s="36"/>
      <c r="T5" s="36"/>
    </row>
    <row r="6" spans="1:20" s="37" customFormat="1" ht="3.75" customHeight="1" thickBot="1" x14ac:dyDescent="0.3">
      <c r="A6" s="106"/>
      <c r="B6" s="106"/>
      <c r="C6" s="106"/>
      <c r="D6" s="106"/>
      <c r="E6" s="106"/>
      <c r="F6" s="106"/>
      <c r="G6" s="106"/>
      <c r="H6" s="106"/>
      <c r="I6" s="106"/>
      <c r="J6" s="106"/>
      <c r="K6" s="106"/>
      <c r="L6" s="106"/>
      <c r="M6" s="106"/>
      <c r="N6" s="106"/>
      <c r="O6" s="106"/>
      <c r="P6" s="106"/>
      <c r="Q6" s="42"/>
      <c r="R6" s="42"/>
      <c r="S6" s="36"/>
      <c r="T6" s="36"/>
    </row>
    <row r="7" spans="1:20" ht="18.75" customHeight="1" x14ac:dyDescent="0.25">
      <c r="A7" s="350" t="s">
        <v>705</v>
      </c>
      <c r="B7" s="351"/>
      <c r="C7" s="351"/>
      <c r="D7" s="351"/>
      <c r="E7" s="406"/>
      <c r="F7" s="406"/>
      <c r="G7" s="1074"/>
      <c r="H7" s="1074"/>
      <c r="I7" s="1074"/>
      <c r="J7" s="1074"/>
      <c r="K7" s="1074"/>
      <c r="L7" s="1074"/>
      <c r="M7" s="1074"/>
      <c r="N7" s="1074"/>
      <c r="O7" s="1074"/>
      <c r="P7" s="1075"/>
    </row>
    <row r="8" spans="1:20" ht="18.75" customHeight="1" x14ac:dyDescent="0.25">
      <c r="A8" s="353" t="s">
        <v>706</v>
      </c>
      <c r="B8" s="33"/>
      <c r="C8" s="33"/>
      <c r="D8" s="33"/>
      <c r="E8" s="333"/>
      <c r="F8" s="333"/>
      <c r="G8" s="1073"/>
      <c r="H8" s="1073"/>
      <c r="I8" s="1073"/>
      <c r="J8" s="1073"/>
      <c r="K8" s="1073"/>
      <c r="L8" s="1073"/>
      <c r="M8" s="1073"/>
      <c r="N8" s="1073"/>
      <c r="O8" s="1073"/>
      <c r="P8" s="1076"/>
    </row>
    <row r="9" spans="1:20" ht="18.75" customHeight="1" x14ac:dyDescent="0.25">
      <c r="A9" s="98" t="s">
        <v>18</v>
      </c>
      <c r="B9" s="25"/>
      <c r="C9" s="83" t="s">
        <v>335</v>
      </c>
      <c r="D9" s="26"/>
      <c r="E9" s="26"/>
      <c r="F9" s="26"/>
      <c r="G9" s="26"/>
      <c r="H9" s="26"/>
      <c r="I9" s="26"/>
      <c r="J9" s="26"/>
      <c r="K9" s="91" t="s">
        <v>168</v>
      </c>
      <c r="L9" s="177" t="b">
        <v>0</v>
      </c>
      <c r="M9" s="91" t="s">
        <v>169</v>
      </c>
      <c r="N9" s="102" t="b">
        <v>0</v>
      </c>
      <c r="O9" s="103" t="s">
        <v>55</v>
      </c>
      <c r="P9" s="178" t="b">
        <v>0</v>
      </c>
    </row>
    <row r="10" spans="1:20" ht="18.75" customHeight="1" x14ac:dyDescent="0.25">
      <c r="A10" s="99" t="s">
        <v>10</v>
      </c>
      <c r="B10" s="25"/>
      <c r="C10" s="33" t="s">
        <v>497</v>
      </c>
      <c r="D10" s="26"/>
      <c r="E10" s="26"/>
      <c r="F10" s="26"/>
      <c r="G10" s="26"/>
      <c r="H10" s="26"/>
      <c r="I10" s="26"/>
      <c r="J10" s="26"/>
      <c r="K10" s="91" t="s">
        <v>168</v>
      </c>
      <c r="L10" s="177" t="b">
        <v>0</v>
      </c>
      <c r="M10" s="91" t="s">
        <v>169</v>
      </c>
      <c r="N10" s="102" t="b">
        <v>0</v>
      </c>
      <c r="O10" s="103" t="s">
        <v>55</v>
      </c>
      <c r="P10" s="178" t="b">
        <v>0</v>
      </c>
    </row>
    <row r="11" spans="1:20" ht="27.95" customHeight="1" x14ac:dyDescent="0.25">
      <c r="A11" s="98" t="s">
        <v>19</v>
      </c>
      <c r="B11" s="25"/>
      <c r="C11" s="719" t="s">
        <v>437</v>
      </c>
      <c r="D11" s="719"/>
      <c r="E11" s="719"/>
      <c r="F11" s="719"/>
      <c r="G11" s="719"/>
      <c r="H11" s="719"/>
      <c r="I11" s="719"/>
      <c r="J11" s="720"/>
      <c r="K11" s="91" t="s">
        <v>168</v>
      </c>
      <c r="L11" s="177" t="b">
        <v>0</v>
      </c>
      <c r="M11" s="91" t="s">
        <v>169</v>
      </c>
      <c r="N11" s="102" t="b">
        <v>0</v>
      </c>
      <c r="O11" s="103" t="s">
        <v>55</v>
      </c>
      <c r="P11" s="178" t="b">
        <v>0</v>
      </c>
    </row>
    <row r="12" spans="1:20" ht="27.95" customHeight="1" x14ac:dyDescent="0.25">
      <c r="A12" s="98" t="s">
        <v>20</v>
      </c>
      <c r="B12" s="25"/>
      <c r="C12" s="719" t="s">
        <v>498</v>
      </c>
      <c r="D12" s="719"/>
      <c r="E12" s="719"/>
      <c r="F12" s="719"/>
      <c r="G12" s="719"/>
      <c r="H12" s="719"/>
      <c r="I12" s="719"/>
      <c r="J12" s="720"/>
      <c r="K12" s="91" t="s">
        <v>168</v>
      </c>
      <c r="L12" s="177" t="b">
        <v>0</v>
      </c>
      <c r="M12" s="91" t="s">
        <v>169</v>
      </c>
      <c r="N12" s="102" t="b">
        <v>0</v>
      </c>
      <c r="O12" s="103" t="s">
        <v>55</v>
      </c>
      <c r="P12" s="178" t="b">
        <v>0</v>
      </c>
    </row>
    <row r="13" spans="1:20" ht="18.75" customHeight="1" x14ac:dyDescent="0.25">
      <c r="A13" s="98" t="s">
        <v>21</v>
      </c>
      <c r="B13" s="25"/>
      <c r="C13" s="83" t="s">
        <v>499</v>
      </c>
      <c r="D13" s="26"/>
      <c r="E13" s="26"/>
      <c r="F13" s="26"/>
      <c r="G13" s="26"/>
      <c r="H13" s="26"/>
      <c r="I13" s="26"/>
      <c r="J13" s="215"/>
      <c r="K13" s="91" t="s">
        <v>168</v>
      </c>
      <c r="L13" s="177" t="b">
        <v>0</v>
      </c>
      <c r="M13" s="91" t="s">
        <v>169</v>
      </c>
      <c r="N13" s="102" t="b">
        <v>0</v>
      </c>
      <c r="O13" s="103" t="s">
        <v>55</v>
      </c>
      <c r="P13" s="178" t="b">
        <v>0</v>
      </c>
    </row>
    <row r="14" spans="1:20" ht="18.75" customHeight="1" x14ac:dyDescent="0.25">
      <c r="A14" s="99" t="s">
        <v>22</v>
      </c>
      <c r="B14" s="25"/>
      <c r="C14" s="33" t="s">
        <v>500</v>
      </c>
      <c r="D14" s="26"/>
      <c r="E14" s="26"/>
      <c r="F14" s="26"/>
      <c r="G14" s="26"/>
      <c r="H14" s="26"/>
      <c r="I14" s="26"/>
      <c r="J14" s="215"/>
      <c r="K14" s="91" t="s">
        <v>168</v>
      </c>
      <c r="L14" s="177" t="b">
        <v>0</v>
      </c>
      <c r="M14" s="91" t="s">
        <v>169</v>
      </c>
      <c r="N14" s="102" t="b">
        <v>0</v>
      </c>
      <c r="O14" s="103" t="s">
        <v>55</v>
      </c>
      <c r="P14" s="178" t="b">
        <v>0</v>
      </c>
    </row>
    <row r="15" spans="1:20" ht="18.75" customHeight="1" x14ac:dyDescent="0.25">
      <c r="A15" s="99" t="s">
        <v>47</v>
      </c>
      <c r="B15" s="25"/>
      <c r="C15" s="33" t="s">
        <v>634</v>
      </c>
      <c r="D15" s="26"/>
      <c r="E15" s="26"/>
      <c r="F15" s="26"/>
      <c r="G15" s="26"/>
      <c r="H15" s="26"/>
      <c r="I15" s="26"/>
      <c r="J15" s="215"/>
      <c r="K15" s="91" t="s">
        <v>168</v>
      </c>
      <c r="L15" s="177" t="b">
        <v>0</v>
      </c>
      <c r="M15" s="91" t="s">
        <v>169</v>
      </c>
      <c r="N15" s="102" t="b">
        <v>0</v>
      </c>
      <c r="O15" s="103" t="s">
        <v>55</v>
      </c>
      <c r="P15" s="178" t="b">
        <v>0</v>
      </c>
    </row>
    <row r="16" spans="1:20" ht="18.75" customHeight="1" x14ac:dyDescent="0.25">
      <c r="A16" s="99" t="s">
        <v>11</v>
      </c>
      <c r="B16" s="25"/>
      <c r="C16" s="82" t="s">
        <v>501</v>
      </c>
      <c r="D16" s="26"/>
      <c r="E16" s="26"/>
      <c r="F16" s="26"/>
      <c r="G16" s="26"/>
      <c r="H16" s="26"/>
      <c r="I16" s="26"/>
      <c r="J16" s="215"/>
      <c r="K16" s="91" t="s">
        <v>168</v>
      </c>
      <c r="L16" s="177" t="b">
        <v>0</v>
      </c>
      <c r="M16" s="91" t="s">
        <v>169</v>
      </c>
      <c r="N16" s="102" t="b">
        <v>0</v>
      </c>
      <c r="O16" s="103" t="s">
        <v>55</v>
      </c>
      <c r="P16" s="178" t="b">
        <v>0</v>
      </c>
    </row>
    <row r="17" spans="1:16" ht="27.75" customHeight="1" x14ac:dyDescent="0.25">
      <c r="A17" s="99" t="s">
        <v>48</v>
      </c>
      <c r="B17" s="25"/>
      <c r="C17" s="719" t="s">
        <v>635</v>
      </c>
      <c r="D17" s="719"/>
      <c r="E17" s="719"/>
      <c r="F17" s="719"/>
      <c r="G17" s="719"/>
      <c r="H17" s="719"/>
      <c r="I17" s="719"/>
      <c r="J17" s="720"/>
      <c r="K17" s="91" t="s">
        <v>168</v>
      </c>
      <c r="L17" s="177" t="b">
        <v>0</v>
      </c>
      <c r="M17" s="91" t="s">
        <v>169</v>
      </c>
      <c r="N17" s="102" t="b">
        <v>0</v>
      </c>
      <c r="O17" s="103" t="s">
        <v>55</v>
      </c>
      <c r="P17" s="178" t="b">
        <v>0</v>
      </c>
    </row>
    <row r="18" spans="1:16" ht="18.75" customHeight="1" x14ac:dyDescent="0.25">
      <c r="A18" s="99" t="s">
        <v>49</v>
      </c>
      <c r="B18" s="25"/>
      <c r="C18" s="82" t="s">
        <v>636</v>
      </c>
      <c r="D18" s="26"/>
      <c r="E18" s="26"/>
      <c r="F18" s="26"/>
      <c r="G18" s="26"/>
      <c r="H18" s="26"/>
      <c r="I18" s="26"/>
      <c r="J18" s="215"/>
      <c r="K18" s="91" t="s">
        <v>168</v>
      </c>
      <c r="L18" s="177" t="b">
        <v>0</v>
      </c>
      <c r="M18" s="91" t="s">
        <v>169</v>
      </c>
      <c r="N18" s="102" t="b">
        <v>0</v>
      </c>
      <c r="O18" s="103" t="s">
        <v>55</v>
      </c>
      <c r="P18" s="178" t="b">
        <v>0</v>
      </c>
    </row>
    <row r="19" spans="1:16" ht="18.75" customHeight="1" x14ac:dyDescent="0.25">
      <c r="A19" s="99" t="s">
        <v>51</v>
      </c>
      <c r="B19" s="25"/>
      <c r="C19" s="83" t="s">
        <v>637</v>
      </c>
      <c r="D19" s="26"/>
      <c r="E19" s="26"/>
      <c r="F19" s="26"/>
      <c r="G19" s="26"/>
      <c r="H19" s="26"/>
      <c r="I19" s="26"/>
      <c r="J19" s="215"/>
      <c r="K19" s="91" t="s">
        <v>168</v>
      </c>
      <c r="L19" s="177" t="b">
        <v>0</v>
      </c>
      <c r="M19" s="91" t="s">
        <v>169</v>
      </c>
      <c r="N19" s="102" t="b">
        <v>0</v>
      </c>
      <c r="O19" s="103" t="s">
        <v>55</v>
      </c>
      <c r="P19" s="178" t="b">
        <v>0</v>
      </c>
    </row>
    <row r="20" spans="1:16" ht="18.75" customHeight="1" x14ac:dyDescent="0.25">
      <c r="A20" s="99" t="s">
        <v>79</v>
      </c>
      <c r="B20" s="25"/>
      <c r="C20" s="83" t="s">
        <v>127</v>
      </c>
      <c r="D20" s="26"/>
      <c r="E20" s="26"/>
      <c r="F20" s="26"/>
      <c r="G20" s="26"/>
      <c r="H20" s="26"/>
      <c r="I20" s="26"/>
      <c r="J20" s="215"/>
      <c r="K20" s="91" t="s">
        <v>168</v>
      </c>
      <c r="L20" s="177" t="b">
        <v>0</v>
      </c>
      <c r="M20" s="91" t="s">
        <v>169</v>
      </c>
      <c r="N20" s="102" t="b">
        <v>0</v>
      </c>
      <c r="O20" s="103" t="s">
        <v>55</v>
      </c>
      <c r="P20" s="178" t="b">
        <v>0</v>
      </c>
    </row>
    <row r="21" spans="1:16" ht="18.75" customHeight="1" thickBot="1" x14ac:dyDescent="0.3">
      <c r="A21" s="121" t="s">
        <v>1</v>
      </c>
      <c r="B21" s="403"/>
      <c r="C21" s="369" t="s">
        <v>128</v>
      </c>
      <c r="D21" s="110"/>
      <c r="E21" s="110"/>
      <c r="F21" s="110"/>
      <c r="G21" s="110"/>
      <c r="H21" s="110"/>
      <c r="I21" s="110"/>
      <c r="J21" s="401"/>
      <c r="K21" s="100" t="s">
        <v>168</v>
      </c>
      <c r="L21" s="179" t="b">
        <v>0</v>
      </c>
      <c r="M21" s="100" t="s">
        <v>169</v>
      </c>
      <c r="N21" s="119" t="b">
        <v>0</v>
      </c>
      <c r="O21" s="120" t="s">
        <v>55</v>
      </c>
      <c r="P21" s="180" t="b">
        <v>0</v>
      </c>
    </row>
    <row r="22" spans="1:16" ht="28.5" customHeight="1" x14ac:dyDescent="0.25">
      <c r="A22" s="109"/>
      <c r="B22" s="748"/>
      <c r="C22" s="748"/>
      <c r="D22" s="748"/>
      <c r="E22" s="748"/>
      <c r="F22" s="748"/>
      <c r="G22" s="748"/>
      <c r="H22" s="748"/>
      <c r="I22" s="748"/>
      <c r="J22" s="748"/>
      <c r="K22" s="94"/>
      <c r="L22" s="254"/>
      <c r="M22" s="94"/>
      <c r="N22" s="263"/>
      <c r="O22" s="229"/>
      <c r="P22" s="257"/>
    </row>
    <row r="23" spans="1:16" ht="24.75" customHeight="1" x14ac:dyDescent="0.25">
      <c r="A23" s="109"/>
      <c r="B23" s="748"/>
      <c r="C23" s="748"/>
      <c r="D23" s="748"/>
      <c r="E23" s="748"/>
      <c r="F23" s="748"/>
      <c r="G23" s="748"/>
      <c r="H23" s="748"/>
      <c r="I23" s="748"/>
      <c r="J23" s="748"/>
      <c r="K23" s="94"/>
      <c r="L23" s="254"/>
      <c r="M23" s="94"/>
      <c r="N23" s="263"/>
      <c r="O23" s="229"/>
      <c r="P23" s="257"/>
    </row>
    <row r="24" spans="1:16" ht="15" customHeight="1" x14ac:dyDescent="0.25">
      <c r="A24" s="748"/>
      <c r="B24" s="748"/>
      <c r="C24" s="748"/>
      <c r="D24" s="748"/>
      <c r="E24" s="748"/>
      <c r="F24" s="981"/>
      <c r="G24" s="981"/>
      <c r="H24" s="981"/>
      <c r="I24" s="981"/>
      <c r="J24" s="981"/>
      <c r="K24" s="981"/>
      <c r="L24" s="981"/>
      <c r="M24" s="981"/>
      <c r="N24" s="981"/>
      <c r="O24" s="981"/>
      <c r="P24" s="981"/>
    </row>
    <row r="25" spans="1:16" x14ac:dyDescent="0.25">
      <c r="A25" s="109"/>
      <c r="B25" s="748"/>
      <c r="C25" s="748"/>
      <c r="D25" s="748"/>
      <c r="E25" s="748"/>
      <c r="F25" s="748"/>
      <c r="G25" s="748"/>
      <c r="H25" s="748"/>
      <c r="I25" s="748"/>
      <c r="J25" s="748"/>
      <c r="K25" s="94"/>
      <c r="L25" s="254"/>
      <c r="M25" s="94"/>
      <c r="N25" s="263"/>
      <c r="O25" s="229"/>
      <c r="P25" s="257"/>
    </row>
    <row r="26" spans="1:16" ht="27" customHeight="1" x14ac:dyDescent="0.25">
      <c r="A26" s="109"/>
      <c r="B26" s="748"/>
      <c r="C26" s="748"/>
      <c r="D26" s="748"/>
      <c r="E26" s="748"/>
      <c r="F26" s="748"/>
      <c r="G26" s="748"/>
      <c r="H26" s="748"/>
      <c r="I26" s="748"/>
      <c r="J26" s="748"/>
      <c r="K26" s="94"/>
      <c r="L26" s="254"/>
      <c r="M26" s="94"/>
      <c r="N26" s="263"/>
      <c r="O26" s="229"/>
      <c r="P26" s="257"/>
    </row>
    <row r="27" spans="1:16" ht="15" customHeight="1" x14ac:dyDescent="0.25">
      <c r="A27" s="1067"/>
      <c r="B27" s="1067"/>
      <c r="C27" s="1067"/>
      <c r="D27" s="1067"/>
      <c r="E27" s="303"/>
      <c r="F27" s="18"/>
      <c r="G27" s="303"/>
      <c r="H27" s="193"/>
      <c r="I27" s="303"/>
      <c r="J27" s="85"/>
      <c r="K27" s="981"/>
      <c r="L27" s="981"/>
      <c r="M27" s="981"/>
      <c r="N27" s="981"/>
      <c r="O27" s="981"/>
      <c r="P27" s="981"/>
    </row>
    <row r="28" spans="1:16" x14ac:dyDescent="0.25">
      <c r="A28" s="264"/>
      <c r="B28" s="18"/>
      <c r="C28" s="18"/>
      <c r="D28" s="18"/>
      <c r="E28" s="18"/>
      <c r="F28" s="18"/>
      <c r="G28" s="18"/>
      <c r="H28" s="18"/>
      <c r="I28" s="18"/>
      <c r="J28" s="18"/>
      <c r="K28" s="301"/>
      <c r="L28" s="94"/>
      <c r="M28" s="762"/>
      <c r="N28" s="762"/>
      <c r="O28" s="300"/>
      <c r="P28" s="302"/>
    </row>
    <row r="29" spans="1:16" ht="15" customHeight="1" x14ac:dyDescent="0.25">
      <c r="A29" s="768"/>
      <c r="B29" s="768"/>
      <c r="C29" s="768"/>
      <c r="D29" s="768"/>
      <c r="E29" s="303"/>
      <c r="F29" s="303"/>
      <c r="G29" s="82"/>
      <c r="H29" s="299"/>
      <c r="I29" s="303"/>
      <c r="J29" s="18"/>
      <c r="K29" s="303"/>
      <c r="L29" s="193"/>
      <c r="M29" s="193"/>
      <c r="N29" s="193"/>
      <c r="O29" s="193"/>
      <c r="P29" s="193"/>
    </row>
    <row r="30" spans="1:16" ht="3.75" customHeight="1" x14ac:dyDescent="0.25">
      <c r="A30" s="768"/>
      <c r="B30" s="768"/>
      <c r="C30" s="768"/>
      <c r="D30" s="768"/>
      <c r="E30" s="299"/>
      <c r="F30" s="299"/>
      <c r="G30" s="82"/>
      <c r="H30" s="299"/>
      <c r="I30" s="299"/>
      <c r="J30" s="18"/>
      <c r="K30" s="299"/>
      <c r="L30" s="193"/>
      <c r="M30" s="193"/>
      <c r="N30" s="193"/>
      <c r="O30" s="193"/>
      <c r="P30" s="193"/>
    </row>
  </sheetData>
  <sheetProtection sheet="1" formatCells="0" selectLockedCells="1"/>
  <mergeCells count="21">
    <mergeCell ref="A30:D30"/>
    <mergeCell ref="G8:P8"/>
    <mergeCell ref="B25:J25"/>
    <mergeCell ref="B26:J26"/>
    <mergeCell ref="A27:D27"/>
    <mergeCell ref="K27:P27"/>
    <mergeCell ref="M28:N28"/>
    <mergeCell ref="A29:D29"/>
    <mergeCell ref="C12:J12"/>
    <mergeCell ref="C17:J17"/>
    <mergeCell ref="B22:J22"/>
    <mergeCell ref="B23:J23"/>
    <mergeCell ref="A24:E24"/>
    <mergeCell ref="F24:P24"/>
    <mergeCell ref="A4:P4"/>
    <mergeCell ref="A5:P5"/>
    <mergeCell ref="G7:P7"/>
    <mergeCell ref="C11:J11"/>
    <mergeCell ref="A1:P1"/>
    <mergeCell ref="A2:P2"/>
    <mergeCell ref="A3:P3"/>
  </mergeCells>
  <printOptions horizontalCentered="1"/>
  <pageMargins left="0.7" right="0.7" top="0.75" bottom="0.75" header="0.3" footer="0.3"/>
  <pageSetup scale="95"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33F20-B3FA-44F9-91E3-349CD63993C3}">
  <sheetPr>
    <tabColor theme="9" tint="0.59999389629810485"/>
  </sheetPr>
  <dimension ref="A1:T36"/>
  <sheetViews>
    <sheetView view="pageBreakPreview" zoomScale="60" zoomScaleNormal="100" workbookViewId="0">
      <selection activeCell="G9" sqref="G9:O9"/>
    </sheetView>
  </sheetViews>
  <sheetFormatPr defaultRowHeight="15" x14ac:dyDescent="0.25"/>
  <cols>
    <col min="1" max="1" width="5.140625" style="1" customWidth="1"/>
    <col min="2" max="2" width="0.7109375" style="1" customWidth="1"/>
    <col min="3" max="9" width="7.28515625" style="1" customWidth="1"/>
    <col min="10" max="10" width="10.85546875" style="1" customWidth="1"/>
    <col min="11" max="16" width="4" style="1" customWidth="1"/>
    <col min="17" max="16384" width="9.140625" style="1"/>
  </cols>
  <sheetData>
    <row r="1" spans="1:20" ht="17.25" customHeight="1" x14ac:dyDescent="0.25">
      <c r="A1" s="827" t="s">
        <v>638</v>
      </c>
      <c r="B1" s="827"/>
      <c r="C1" s="827"/>
      <c r="D1" s="827"/>
      <c r="E1" s="827"/>
      <c r="F1" s="827"/>
      <c r="G1" s="827"/>
      <c r="H1" s="827"/>
      <c r="I1" s="827"/>
      <c r="J1" s="827"/>
      <c r="K1" s="827"/>
      <c r="L1" s="827"/>
      <c r="M1" s="827"/>
      <c r="N1" s="827"/>
      <c r="O1" s="827"/>
      <c r="P1" s="827"/>
    </row>
    <row r="2" spans="1:20" ht="5.25" customHeight="1" x14ac:dyDescent="0.25">
      <c r="A2" s="862"/>
      <c r="B2" s="862"/>
      <c r="C2" s="862"/>
      <c r="D2" s="862"/>
      <c r="E2" s="862"/>
      <c r="F2" s="862"/>
      <c r="G2" s="862"/>
      <c r="H2" s="862"/>
      <c r="I2" s="862"/>
      <c r="J2" s="862"/>
      <c r="K2" s="862"/>
      <c r="L2" s="862"/>
      <c r="M2" s="862"/>
      <c r="N2" s="862"/>
      <c r="O2" s="862"/>
      <c r="P2" s="862"/>
    </row>
    <row r="3" spans="1:20" ht="4.5" customHeight="1" x14ac:dyDescent="0.25">
      <c r="A3" s="828"/>
      <c r="B3" s="828"/>
      <c r="C3" s="828"/>
      <c r="D3" s="828"/>
      <c r="E3" s="828"/>
      <c r="F3" s="828"/>
      <c r="G3" s="828"/>
      <c r="H3" s="828"/>
      <c r="I3" s="828"/>
      <c r="J3" s="828"/>
      <c r="K3" s="828"/>
      <c r="L3" s="828"/>
      <c r="M3" s="828"/>
      <c r="N3" s="828"/>
      <c r="O3" s="828"/>
      <c r="P3" s="828"/>
    </row>
    <row r="4" spans="1:20" ht="14.25" customHeight="1" x14ac:dyDescent="0.25">
      <c r="A4" s="768" t="s">
        <v>723</v>
      </c>
      <c r="B4" s="768"/>
      <c r="C4" s="768"/>
      <c r="D4" s="768"/>
      <c r="E4" s="768"/>
      <c r="F4" s="768"/>
      <c r="G4" s="768"/>
      <c r="H4" s="768"/>
      <c r="I4" s="768"/>
      <c r="J4" s="768"/>
      <c r="K4" s="768"/>
      <c r="L4" s="768"/>
      <c r="M4" s="768"/>
      <c r="N4" s="768"/>
      <c r="O4" s="768"/>
      <c r="P4" s="768"/>
    </row>
    <row r="5" spans="1:20" s="37" customFormat="1" ht="14.25" customHeight="1" thickBot="1" x14ac:dyDescent="0.3">
      <c r="A5" s="768" t="s">
        <v>639</v>
      </c>
      <c r="B5" s="768"/>
      <c r="C5" s="768"/>
      <c r="D5" s="768"/>
      <c r="E5" s="768"/>
      <c r="F5" s="768"/>
      <c r="G5" s="768"/>
      <c r="H5" s="768"/>
      <c r="I5" s="768"/>
      <c r="J5" s="768"/>
      <c r="K5" s="768"/>
      <c r="L5" s="768"/>
      <c r="M5" s="768"/>
      <c r="N5" s="768"/>
      <c r="O5" s="768"/>
      <c r="P5" s="768"/>
      <c r="Q5" s="42"/>
      <c r="R5" s="42"/>
      <c r="S5" s="36"/>
      <c r="T5" s="36"/>
    </row>
    <row r="6" spans="1:20" ht="20.25" customHeight="1" thickBot="1" x14ac:dyDescent="0.3">
      <c r="A6" s="410"/>
      <c r="B6" s="130"/>
      <c r="C6" s="130"/>
      <c r="D6" s="130"/>
      <c r="E6" s="130"/>
      <c r="F6" s="130"/>
      <c r="G6" s="130"/>
      <c r="H6" s="130"/>
      <c r="I6" s="340" t="s">
        <v>648</v>
      </c>
      <c r="J6" s="438" t="b">
        <v>0</v>
      </c>
      <c r="K6" s="436"/>
      <c r="L6" s="436"/>
      <c r="M6" s="436"/>
      <c r="N6" s="436"/>
      <c r="O6" s="436"/>
      <c r="P6" s="437"/>
    </row>
    <row r="7" spans="1:20" ht="8.25" customHeight="1" thickBot="1" x14ac:dyDescent="0.3">
      <c r="A7" s="82"/>
      <c r="B7" s="82"/>
      <c r="C7" s="82"/>
      <c r="D7" s="82"/>
      <c r="E7" s="82"/>
      <c r="F7" s="82"/>
      <c r="G7" s="82"/>
      <c r="H7" s="82"/>
      <c r="I7" s="80"/>
      <c r="J7" s="249"/>
      <c r="K7" s="435"/>
      <c r="L7" s="435"/>
      <c r="M7" s="435"/>
      <c r="N7" s="435"/>
      <c r="O7" s="435"/>
      <c r="P7" s="435"/>
    </row>
    <row r="8" spans="1:20" ht="18.75" customHeight="1" x14ac:dyDescent="0.25">
      <c r="A8" s="1079" t="s">
        <v>697</v>
      </c>
      <c r="B8" s="1080"/>
      <c r="C8" s="1080"/>
      <c r="D8" s="1080"/>
      <c r="E8" s="1080"/>
      <c r="F8" s="1080"/>
      <c r="G8" s="1074"/>
      <c r="H8" s="1074"/>
      <c r="I8" s="1074"/>
      <c r="J8" s="1074"/>
      <c r="K8" s="1074"/>
      <c r="L8" s="1074"/>
      <c r="M8" s="1074"/>
      <c r="N8" s="1074"/>
      <c r="O8" s="1074"/>
      <c r="P8" s="1075"/>
    </row>
    <row r="9" spans="1:20" ht="18.75" customHeight="1" x14ac:dyDescent="0.25">
      <c r="A9" s="439" t="s">
        <v>698</v>
      </c>
      <c r="B9" s="326"/>
      <c r="C9" s="83"/>
      <c r="D9" s="83"/>
      <c r="E9" s="83"/>
      <c r="F9" s="327"/>
      <c r="G9" s="1081"/>
      <c r="H9" s="1081"/>
      <c r="I9" s="1081"/>
      <c r="J9" s="1081"/>
      <c r="K9" s="1081"/>
      <c r="L9" s="1081"/>
      <c r="M9" s="1081"/>
      <c r="N9" s="1081"/>
      <c r="O9" s="1081"/>
      <c r="P9" s="442"/>
    </row>
    <row r="10" spans="1:20" ht="18.75" customHeight="1" x14ac:dyDescent="0.25">
      <c r="A10" s="98" t="s">
        <v>18</v>
      </c>
      <c r="B10" s="250"/>
      <c r="C10" s="719" t="s">
        <v>641</v>
      </c>
      <c r="D10" s="719"/>
      <c r="E10" s="719"/>
      <c r="F10" s="719"/>
      <c r="G10" s="719"/>
      <c r="H10" s="719"/>
      <c r="I10" s="719"/>
      <c r="J10" s="719"/>
      <c r="K10" s="91" t="s">
        <v>168</v>
      </c>
      <c r="L10" s="177" t="b">
        <v>0</v>
      </c>
      <c r="M10" s="91" t="s">
        <v>169</v>
      </c>
      <c r="N10" s="102" t="b">
        <v>0</v>
      </c>
      <c r="O10" s="103" t="s">
        <v>55</v>
      </c>
      <c r="P10" s="178" t="b">
        <v>0</v>
      </c>
    </row>
    <row r="11" spans="1:20" ht="18.75" customHeight="1" x14ac:dyDescent="0.25">
      <c r="A11" s="99" t="s">
        <v>10</v>
      </c>
      <c r="B11" s="289"/>
      <c r="C11" s="719" t="s">
        <v>640</v>
      </c>
      <c r="D11" s="719"/>
      <c r="E11" s="719"/>
      <c r="F11" s="719"/>
      <c r="G11" s="719"/>
      <c r="H11" s="719"/>
      <c r="I11" s="719"/>
      <c r="J11" s="719"/>
      <c r="K11" s="91" t="s">
        <v>168</v>
      </c>
      <c r="L11" s="177" t="b">
        <v>0</v>
      </c>
      <c r="M11" s="91" t="s">
        <v>169</v>
      </c>
      <c r="N11" s="102" t="b">
        <v>0</v>
      </c>
      <c r="O11" s="103" t="s">
        <v>55</v>
      </c>
      <c r="P11" s="178" t="b">
        <v>0</v>
      </c>
    </row>
    <row r="12" spans="1:20" ht="27.95" customHeight="1" x14ac:dyDescent="0.25">
      <c r="A12" s="98" t="s">
        <v>19</v>
      </c>
      <c r="B12" s="250"/>
      <c r="C12" s="719" t="s">
        <v>642</v>
      </c>
      <c r="D12" s="719"/>
      <c r="E12" s="719"/>
      <c r="F12" s="719"/>
      <c r="G12" s="719"/>
      <c r="H12" s="719"/>
      <c r="I12" s="719"/>
      <c r="J12" s="719"/>
      <c r="K12" s="91" t="s">
        <v>168</v>
      </c>
      <c r="L12" s="177" t="b">
        <v>0</v>
      </c>
      <c r="M12" s="91" t="s">
        <v>169</v>
      </c>
      <c r="N12" s="102" t="b">
        <v>0</v>
      </c>
      <c r="O12" s="103" t="s">
        <v>55</v>
      </c>
      <c r="P12" s="178" t="b">
        <v>0</v>
      </c>
    </row>
    <row r="13" spans="1:20" ht="27.95" customHeight="1" x14ac:dyDescent="0.25">
      <c r="A13" s="98" t="s">
        <v>20</v>
      </c>
      <c r="B13" s="250"/>
      <c r="C13" s="719" t="s">
        <v>643</v>
      </c>
      <c r="D13" s="719"/>
      <c r="E13" s="719"/>
      <c r="F13" s="719"/>
      <c r="G13" s="719"/>
      <c r="H13" s="719"/>
      <c r="I13" s="719"/>
      <c r="J13" s="719"/>
      <c r="K13" s="91" t="s">
        <v>168</v>
      </c>
      <c r="L13" s="177" t="b">
        <v>0</v>
      </c>
      <c r="M13" s="91" t="s">
        <v>169</v>
      </c>
      <c r="N13" s="102" t="b">
        <v>0</v>
      </c>
      <c r="O13" s="103" t="s">
        <v>55</v>
      </c>
      <c r="P13" s="178" t="b">
        <v>0</v>
      </c>
    </row>
    <row r="14" spans="1:20" ht="18.75" customHeight="1" x14ac:dyDescent="0.25">
      <c r="A14" s="98" t="s">
        <v>21</v>
      </c>
      <c r="B14" s="250"/>
      <c r="C14" s="719" t="s">
        <v>499</v>
      </c>
      <c r="D14" s="719"/>
      <c r="E14" s="719"/>
      <c r="F14" s="719"/>
      <c r="G14" s="719"/>
      <c r="H14" s="719"/>
      <c r="I14" s="719"/>
      <c r="J14" s="720"/>
      <c r="K14" s="91" t="s">
        <v>168</v>
      </c>
      <c r="L14" s="177" t="b">
        <v>0</v>
      </c>
      <c r="M14" s="91" t="s">
        <v>169</v>
      </c>
      <c r="N14" s="102" t="b">
        <v>0</v>
      </c>
      <c r="O14" s="103"/>
      <c r="P14" s="440"/>
    </row>
    <row r="15" spans="1:20" ht="18.75" customHeight="1" x14ac:dyDescent="0.25">
      <c r="A15" s="99" t="s">
        <v>22</v>
      </c>
      <c r="B15" s="289"/>
      <c r="C15" s="719" t="s">
        <v>500</v>
      </c>
      <c r="D15" s="719"/>
      <c r="E15" s="719"/>
      <c r="F15" s="719"/>
      <c r="G15" s="719"/>
      <c r="H15" s="719"/>
      <c r="I15" s="719"/>
      <c r="J15" s="720"/>
      <c r="K15" s="91" t="s">
        <v>168</v>
      </c>
      <c r="L15" s="177" t="b">
        <v>0</v>
      </c>
      <c r="M15" s="91" t="s">
        <v>169</v>
      </c>
      <c r="N15" s="102" t="b">
        <v>0</v>
      </c>
      <c r="O15" s="103" t="s">
        <v>55</v>
      </c>
      <c r="P15" s="178" t="b">
        <v>0</v>
      </c>
    </row>
    <row r="16" spans="1:20" ht="18.75" customHeight="1" x14ac:dyDescent="0.25">
      <c r="A16" s="99" t="s">
        <v>47</v>
      </c>
      <c r="B16" s="289"/>
      <c r="C16" s="719" t="s">
        <v>634</v>
      </c>
      <c r="D16" s="719"/>
      <c r="E16" s="719"/>
      <c r="F16" s="719"/>
      <c r="G16" s="719"/>
      <c r="H16" s="719"/>
      <c r="I16" s="719"/>
      <c r="J16" s="720"/>
      <c r="K16" s="91" t="s">
        <v>168</v>
      </c>
      <c r="L16" s="177" t="b">
        <v>0</v>
      </c>
      <c r="M16" s="91" t="s">
        <v>169</v>
      </c>
      <c r="N16" s="102" t="b">
        <v>0</v>
      </c>
      <c r="O16" s="103" t="s">
        <v>55</v>
      </c>
      <c r="P16" s="178" t="b">
        <v>0</v>
      </c>
    </row>
    <row r="17" spans="1:16" ht="18.75" customHeight="1" x14ac:dyDescent="0.25">
      <c r="A17" s="99" t="s">
        <v>11</v>
      </c>
      <c r="B17" s="289"/>
      <c r="C17" s="719" t="s">
        <v>501</v>
      </c>
      <c r="D17" s="719"/>
      <c r="E17" s="719"/>
      <c r="F17" s="719"/>
      <c r="G17" s="719"/>
      <c r="H17" s="719"/>
      <c r="I17" s="719"/>
      <c r="J17" s="720"/>
      <c r="K17" s="91" t="s">
        <v>168</v>
      </c>
      <c r="L17" s="177" t="b">
        <v>0</v>
      </c>
      <c r="M17" s="91" t="s">
        <v>169</v>
      </c>
      <c r="N17" s="102" t="b">
        <v>0</v>
      </c>
      <c r="O17" s="103" t="s">
        <v>55</v>
      </c>
      <c r="P17" s="178" t="b">
        <v>0</v>
      </c>
    </row>
    <row r="18" spans="1:16" ht="27" customHeight="1" x14ac:dyDescent="0.25">
      <c r="A18" s="99" t="s">
        <v>48</v>
      </c>
      <c r="B18" s="289"/>
      <c r="C18" s="719" t="s">
        <v>644</v>
      </c>
      <c r="D18" s="719"/>
      <c r="E18" s="719"/>
      <c r="F18" s="719"/>
      <c r="G18" s="719"/>
      <c r="H18" s="719"/>
      <c r="I18" s="719"/>
      <c r="J18" s="720"/>
      <c r="K18" s="91" t="s">
        <v>168</v>
      </c>
      <c r="L18" s="177" t="b">
        <v>0</v>
      </c>
      <c r="M18" s="91" t="s">
        <v>169</v>
      </c>
      <c r="N18" s="102" t="b">
        <v>0</v>
      </c>
      <c r="O18" s="103" t="s">
        <v>55</v>
      </c>
      <c r="P18" s="178" t="b">
        <v>0</v>
      </c>
    </row>
    <row r="19" spans="1:16" ht="18.75" customHeight="1" x14ac:dyDescent="0.25">
      <c r="A19" s="99" t="s">
        <v>49</v>
      </c>
      <c r="B19" s="289"/>
      <c r="C19" s="719" t="s">
        <v>129</v>
      </c>
      <c r="D19" s="719"/>
      <c r="E19" s="719"/>
      <c r="F19" s="719"/>
      <c r="G19" s="719"/>
      <c r="H19" s="719"/>
      <c r="I19" s="719"/>
      <c r="J19" s="720"/>
      <c r="K19" s="91" t="s">
        <v>168</v>
      </c>
      <c r="L19" s="177" t="b">
        <v>0</v>
      </c>
      <c r="M19" s="91" t="s">
        <v>169</v>
      </c>
      <c r="N19" s="102" t="b">
        <v>0</v>
      </c>
      <c r="O19" s="103" t="s">
        <v>55</v>
      </c>
      <c r="P19" s="178" t="b">
        <v>0</v>
      </c>
    </row>
    <row r="20" spans="1:16" ht="18.75" customHeight="1" x14ac:dyDescent="0.25">
      <c r="A20" s="99" t="s">
        <v>51</v>
      </c>
      <c r="B20" s="289"/>
      <c r="C20" s="719" t="s">
        <v>502</v>
      </c>
      <c r="D20" s="719"/>
      <c r="E20" s="719"/>
      <c r="F20" s="719"/>
      <c r="G20" s="719"/>
      <c r="H20" s="719"/>
      <c r="I20" s="719"/>
      <c r="J20" s="720"/>
      <c r="K20" s="91" t="s">
        <v>168</v>
      </c>
      <c r="L20" s="177" t="b">
        <v>0</v>
      </c>
      <c r="M20" s="91" t="s">
        <v>169</v>
      </c>
      <c r="N20" s="102" t="b">
        <v>0</v>
      </c>
      <c r="O20" s="103" t="s">
        <v>55</v>
      </c>
      <c r="P20" s="178" t="b">
        <v>0</v>
      </c>
    </row>
    <row r="21" spans="1:16" ht="18.75" customHeight="1" x14ac:dyDescent="0.25">
      <c r="A21" s="99" t="s">
        <v>79</v>
      </c>
      <c r="B21" s="289"/>
      <c r="C21" s="719" t="s">
        <v>127</v>
      </c>
      <c r="D21" s="719"/>
      <c r="E21" s="719"/>
      <c r="F21" s="719"/>
      <c r="G21" s="719"/>
      <c r="H21" s="719"/>
      <c r="I21" s="719"/>
      <c r="J21" s="720"/>
      <c r="K21" s="91" t="s">
        <v>168</v>
      </c>
      <c r="L21" s="177" t="b">
        <v>0</v>
      </c>
      <c r="M21" s="91" t="s">
        <v>169</v>
      </c>
      <c r="N21" s="102" t="b">
        <v>0</v>
      </c>
      <c r="O21" s="103"/>
      <c r="P21" s="440"/>
    </row>
    <row r="22" spans="1:16" ht="18.75" customHeight="1" thickBot="1" x14ac:dyDescent="0.3">
      <c r="A22" s="121" t="s">
        <v>1</v>
      </c>
      <c r="B22" s="404"/>
      <c r="C22" s="805" t="s">
        <v>645</v>
      </c>
      <c r="D22" s="805"/>
      <c r="E22" s="805"/>
      <c r="F22" s="805"/>
      <c r="G22" s="805"/>
      <c r="H22" s="805"/>
      <c r="I22" s="805"/>
      <c r="J22" s="943"/>
      <c r="K22" s="100" t="s">
        <v>168</v>
      </c>
      <c r="L22" s="179" t="b">
        <v>0</v>
      </c>
      <c r="M22" s="100" t="s">
        <v>169</v>
      </c>
      <c r="N22" s="119" t="b">
        <v>0</v>
      </c>
      <c r="O22" s="120" t="s">
        <v>55</v>
      </c>
      <c r="P22" s="180" t="b">
        <v>0</v>
      </c>
    </row>
    <row r="23" spans="1:16" ht="17.25" customHeight="1" x14ac:dyDescent="0.25">
      <c r="A23" s="18"/>
      <c r="B23" s="18"/>
      <c r="C23" s="18"/>
      <c r="D23" s="18"/>
      <c r="E23" s="18"/>
      <c r="F23" s="18"/>
      <c r="G23" s="18"/>
      <c r="H23" s="18"/>
      <c r="I23" s="18"/>
      <c r="J23" s="18"/>
      <c r="K23" s="18"/>
      <c r="L23" s="18"/>
      <c r="M23" s="18"/>
      <c r="N23" s="18"/>
      <c r="O23" s="18"/>
      <c r="P23" s="18"/>
    </row>
    <row r="24" spans="1:16" ht="17.25" customHeight="1" x14ac:dyDescent="0.25">
      <c r="A24" s="827" t="s">
        <v>646</v>
      </c>
      <c r="B24" s="827"/>
      <c r="C24" s="827"/>
      <c r="D24" s="827"/>
      <c r="E24" s="827"/>
      <c r="F24" s="827"/>
      <c r="G24" s="827"/>
      <c r="H24" s="827"/>
      <c r="I24" s="827"/>
      <c r="J24" s="827"/>
      <c r="K24" s="827"/>
      <c r="L24" s="827"/>
      <c r="M24" s="827"/>
      <c r="N24" s="827"/>
      <c r="O24" s="827"/>
      <c r="P24" s="827"/>
    </row>
    <row r="25" spans="1:16" ht="5.25" customHeight="1" x14ac:dyDescent="0.25">
      <c r="A25" s="862"/>
      <c r="B25" s="862"/>
      <c r="C25" s="862"/>
      <c r="D25" s="862"/>
      <c r="E25" s="862"/>
      <c r="F25" s="862"/>
      <c r="G25" s="862"/>
      <c r="H25" s="862"/>
      <c r="I25" s="862"/>
      <c r="J25" s="862"/>
      <c r="K25" s="862"/>
      <c r="L25" s="862"/>
      <c r="M25" s="862"/>
      <c r="N25" s="862"/>
      <c r="O25" s="862"/>
      <c r="P25" s="862"/>
    </row>
    <row r="26" spans="1:16" ht="3.75" customHeight="1" x14ac:dyDescent="0.25">
      <c r="A26" s="443"/>
      <c r="B26" s="443"/>
      <c r="C26" s="443"/>
      <c r="D26" s="443"/>
      <c r="E26" s="443"/>
      <c r="F26" s="443"/>
      <c r="G26" s="443"/>
      <c r="H26" s="443"/>
      <c r="I26" s="443"/>
      <c r="J26" s="443"/>
      <c r="K26" s="443"/>
      <c r="L26" s="443"/>
      <c r="M26" s="443"/>
      <c r="N26" s="443"/>
      <c r="O26" s="443"/>
      <c r="P26" s="443"/>
    </row>
    <row r="27" spans="1:16" ht="14.1" customHeight="1" x14ac:dyDescent="0.25">
      <c r="A27" s="768" t="s">
        <v>647</v>
      </c>
      <c r="B27" s="768"/>
      <c r="C27" s="768"/>
      <c r="D27" s="768"/>
      <c r="E27" s="768"/>
      <c r="F27" s="768"/>
      <c r="G27" s="768"/>
      <c r="H27" s="768"/>
      <c r="I27" s="768"/>
      <c r="J27" s="768"/>
      <c r="K27" s="768"/>
      <c r="L27" s="768"/>
      <c r="M27" s="768"/>
      <c r="N27" s="768"/>
      <c r="O27" s="768"/>
      <c r="P27" s="768"/>
    </row>
    <row r="28" spans="1:16" ht="3.75" customHeight="1" thickBot="1" x14ac:dyDescent="0.3">
      <c r="A28" s="106"/>
      <c r="B28" s="106"/>
      <c r="C28" s="106"/>
      <c r="D28" s="106"/>
      <c r="E28" s="106"/>
      <c r="F28" s="106"/>
      <c r="G28" s="106"/>
      <c r="H28" s="106"/>
      <c r="I28" s="106"/>
      <c r="J28" s="106"/>
      <c r="K28" s="106"/>
      <c r="L28" s="106"/>
      <c r="M28" s="106"/>
      <c r="N28" s="106"/>
      <c r="O28" s="106"/>
      <c r="P28" s="106"/>
    </row>
    <row r="29" spans="1:16" ht="20.25" customHeight="1" thickBot="1" x14ac:dyDescent="0.3">
      <c r="A29" s="410"/>
      <c r="B29" s="130"/>
      <c r="C29" s="130"/>
      <c r="D29" s="130"/>
      <c r="E29" s="130"/>
      <c r="F29" s="130"/>
      <c r="G29" s="130"/>
      <c r="H29" s="130"/>
      <c r="I29" s="340" t="s">
        <v>649</v>
      </c>
      <c r="J29" s="438" t="b">
        <v>0</v>
      </c>
      <c r="K29" s="436"/>
      <c r="L29" s="436"/>
      <c r="M29" s="436"/>
      <c r="N29" s="436"/>
      <c r="O29" s="436"/>
      <c r="P29" s="437"/>
    </row>
    <row r="30" spans="1:16" ht="20.25" customHeight="1" thickBot="1" x14ac:dyDescent="0.3">
      <c r="A30" s="444"/>
      <c r="B30" s="82"/>
      <c r="C30" s="82"/>
      <c r="D30" s="82"/>
      <c r="E30" s="82"/>
      <c r="F30" s="82"/>
      <c r="G30" s="82"/>
      <c r="H30" s="82"/>
      <c r="I30" s="80"/>
      <c r="J30" s="249"/>
      <c r="K30" s="435"/>
      <c r="L30" s="435"/>
      <c r="M30" s="435"/>
      <c r="N30" s="435"/>
      <c r="O30" s="435"/>
      <c r="P30" s="445"/>
    </row>
    <row r="31" spans="1:16" ht="19.5" customHeight="1" x14ac:dyDescent="0.25">
      <c r="A31" s="813" t="s">
        <v>699</v>
      </c>
      <c r="B31" s="814"/>
      <c r="C31" s="814"/>
      <c r="D31" s="814"/>
      <c r="E31" s="814"/>
      <c r="F31" s="814"/>
      <c r="G31" s="1074"/>
      <c r="H31" s="1074"/>
      <c r="I31" s="1074"/>
      <c r="J31" s="1074"/>
      <c r="K31" s="1074"/>
      <c r="L31" s="1074"/>
      <c r="M31" s="1074"/>
      <c r="N31" s="1074"/>
      <c r="O31" s="1074"/>
      <c r="P31" s="1075"/>
    </row>
    <row r="32" spans="1:16" ht="19.5" customHeight="1" x14ac:dyDescent="0.25">
      <c r="A32" s="974" t="s">
        <v>700</v>
      </c>
      <c r="B32" s="975"/>
      <c r="C32" s="975"/>
      <c r="D32" s="975"/>
      <c r="E32" s="975"/>
      <c r="F32" s="975"/>
      <c r="G32" s="1077"/>
      <c r="H32" s="1077"/>
      <c r="I32" s="1077"/>
      <c r="J32" s="1077"/>
      <c r="K32" s="1077"/>
      <c r="L32" s="1077"/>
      <c r="M32" s="1077"/>
      <c r="N32" s="1077"/>
      <c r="O32" s="1077"/>
      <c r="P32" s="1078"/>
    </row>
    <row r="33" spans="1:20" s="37" customFormat="1" ht="18.75" customHeight="1" x14ac:dyDescent="0.25">
      <c r="A33" s="98" t="s">
        <v>18</v>
      </c>
      <c r="B33" s="250"/>
      <c r="C33" s="719" t="s">
        <v>634</v>
      </c>
      <c r="D33" s="719"/>
      <c r="E33" s="719"/>
      <c r="F33" s="719"/>
      <c r="G33" s="719"/>
      <c r="H33" s="719"/>
      <c r="I33" s="719"/>
      <c r="J33" s="719"/>
      <c r="K33" s="798" t="s">
        <v>168</v>
      </c>
      <c r="L33" s="799"/>
      <c r="M33" s="331" t="b">
        <v>0</v>
      </c>
      <c r="N33" s="798" t="s">
        <v>169</v>
      </c>
      <c r="O33" s="799"/>
      <c r="P33" s="446" t="b">
        <v>0</v>
      </c>
      <c r="Q33" s="42"/>
      <c r="R33" s="42"/>
      <c r="S33" s="36"/>
      <c r="T33" s="36"/>
    </row>
    <row r="34" spans="1:20" s="11" customFormat="1" ht="18.75" customHeight="1" x14ac:dyDescent="0.2">
      <c r="A34" s="99" t="s">
        <v>10</v>
      </c>
      <c r="B34" s="289"/>
      <c r="C34" s="719" t="s">
        <v>650</v>
      </c>
      <c r="D34" s="719"/>
      <c r="E34" s="719"/>
      <c r="F34" s="719"/>
      <c r="G34" s="719"/>
      <c r="H34" s="719"/>
      <c r="I34" s="719"/>
      <c r="J34" s="719"/>
      <c r="K34" s="798" t="s">
        <v>168</v>
      </c>
      <c r="L34" s="799"/>
      <c r="M34" s="331" t="b">
        <v>0</v>
      </c>
      <c r="N34" s="798" t="s">
        <v>169</v>
      </c>
      <c r="O34" s="799"/>
      <c r="P34" s="446" t="b">
        <v>0</v>
      </c>
    </row>
    <row r="35" spans="1:20" ht="18.75" customHeight="1" x14ac:dyDescent="0.25">
      <c r="A35" s="98" t="s">
        <v>19</v>
      </c>
      <c r="B35" s="250"/>
      <c r="C35" s="719" t="s">
        <v>652</v>
      </c>
      <c r="D35" s="719"/>
      <c r="E35" s="719"/>
      <c r="F35" s="719"/>
      <c r="G35" s="719"/>
      <c r="H35" s="719"/>
      <c r="I35" s="719"/>
      <c r="J35" s="719"/>
      <c r="K35" s="798" t="s">
        <v>168</v>
      </c>
      <c r="L35" s="799"/>
      <c r="M35" s="331" t="b">
        <v>0</v>
      </c>
      <c r="N35" s="798" t="s">
        <v>169</v>
      </c>
      <c r="O35" s="799"/>
      <c r="P35" s="446" t="b">
        <v>0</v>
      </c>
    </row>
    <row r="36" spans="1:20" ht="18.75" customHeight="1" thickBot="1" x14ac:dyDescent="0.3">
      <c r="A36" s="121" t="s">
        <v>20</v>
      </c>
      <c r="B36" s="404"/>
      <c r="C36" s="805" t="s">
        <v>651</v>
      </c>
      <c r="D36" s="805"/>
      <c r="E36" s="805"/>
      <c r="F36" s="805"/>
      <c r="G36" s="805"/>
      <c r="H36" s="805"/>
      <c r="I36" s="805"/>
      <c r="J36" s="943"/>
      <c r="K36" s="807" t="s">
        <v>168</v>
      </c>
      <c r="L36" s="808"/>
      <c r="M36" s="447" t="b">
        <v>0</v>
      </c>
      <c r="N36" s="807" t="s">
        <v>169</v>
      </c>
      <c r="O36" s="808"/>
      <c r="P36" s="448" t="b">
        <v>0</v>
      </c>
    </row>
  </sheetData>
  <sheetProtection sheet="1" formatCells="0" selectLockedCells="1"/>
  <mergeCells count="40">
    <mergeCell ref="A24:P24"/>
    <mergeCell ref="A27:P27"/>
    <mergeCell ref="G8:P8"/>
    <mergeCell ref="A8:F8"/>
    <mergeCell ref="A25:P25"/>
    <mergeCell ref="C14:J14"/>
    <mergeCell ref="C15:J15"/>
    <mergeCell ref="C16:J16"/>
    <mergeCell ref="C22:J22"/>
    <mergeCell ref="G9:O9"/>
    <mergeCell ref="C10:J10"/>
    <mergeCell ref="C11:J11"/>
    <mergeCell ref="C12:J12"/>
    <mergeCell ref="C13:J13"/>
    <mergeCell ref="C17:J17"/>
    <mergeCell ref="C18:J18"/>
    <mergeCell ref="C20:J20"/>
    <mergeCell ref="C21:J21"/>
    <mergeCell ref="C19:J19"/>
    <mergeCell ref="A1:P1"/>
    <mergeCell ref="A4:P4"/>
    <mergeCell ref="A5:P5"/>
    <mergeCell ref="A2:P2"/>
    <mergeCell ref="A3:P3"/>
    <mergeCell ref="K34:L34"/>
    <mergeCell ref="K35:L35"/>
    <mergeCell ref="K36:L36"/>
    <mergeCell ref="N33:O33"/>
    <mergeCell ref="G31:P31"/>
    <mergeCell ref="G32:P32"/>
    <mergeCell ref="C33:J33"/>
    <mergeCell ref="A32:F32"/>
    <mergeCell ref="N34:O34"/>
    <mergeCell ref="N35:O35"/>
    <mergeCell ref="N36:O36"/>
    <mergeCell ref="C34:J34"/>
    <mergeCell ref="C35:J35"/>
    <mergeCell ref="C36:J36"/>
    <mergeCell ref="K33:L33"/>
    <mergeCell ref="A31:F31"/>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AA4B-56E0-4F6E-AEF1-0FB838049661}">
  <sheetPr>
    <tabColor theme="9" tint="0.59999389629810485"/>
  </sheetPr>
  <dimension ref="A1:V44"/>
  <sheetViews>
    <sheetView view="pageBreakPreview" zoomScale="60" zoomScaleNormal="100" workbookViewId="0">
      <selection activeCell="O10" sqref="O10:O11"/>
    </sheetView>
  </sheetViews>
  <sheetFormatPr defaultRowHeight="15" x14ac:dyDescent="0.25"/>
  <cols>
    <col min="1" max="1" width="5.140625" style="1" customWidth="1"/>
    <col min="2" max="2" width="0.7109375" style="1" customWidth="1"/>
    <col min="3" max="3" width="7.28515625" style="1" customWidth="1"/>
    <col min="4" max="4" width="4.140625" style="1" customWidth="1"/>
    <col min="5" max="5" width="7.28515625" style="1" customWidth="1"/>
    <col min="6" max="7" width="6.85546875" style="1" customWidth="1"/>
    <col min="8" max="8" width="11.85546875" style="1" customWidth="1"/>
    <col min="9" max="12" width="5.140625" style="1" customWidth="1"/>
    <col min="13" max="18" width="3.42578125" style="1" customWidth="1"/>
    <col min="19" max="16384" width="9.140625" style="1"/>
  </cols>
  <sheetData>
    <row r="1" spans="1:18" ht="17.25" customHeight="1" x14ac:dyDescent="0.25">
      <c r="A1" s="827" t="s">
        <v>653</v>
      </c>
      <c r="B1" s="827"/>
      <c r="C1" s="827"/>
      <c r="D1" s="827"/>
      <c r="E1" s="827"/>
      <c r="F1" s="827"/>
      <c r="G1" s="827"/>
      <c r="H1" s="827"/>
      <c r="I1" s="827"/>
      <c r="J1" s="827"/>
      <c r="K1" s="827"/>
      <c r="L1" s="827"/>
      <c r="M1" s="827"/>
      <c r="N1" s="827"/>
      <c r="O1" s="827"/>
      <c r="P1" s="827"/>
      <c r="Q1" s="827"/>
      <c r="R1" s="827"/>
    </row>
    <row r="2" spans="1:18" ht="5.25" customHeight="1" x14ac:dyDescent="0.25">
      <c r="A2" s="862"/>
      <c r="B2" s="862"/>
      <c r="C2" s="862"/>
      <c r="D2" s="862"/>
      <c r="E2" s="862"/>
      <c r="F2" s="862"/>
      <c r="G2" s="862"/>
      <c r="H2" s="862"/>
      <c r="I2" s="862"/>
      <c r="J2" s="862"/>
      <c r="K2" s="862"/>
      <c r="L2" s="862"/>
      <c r="M2" s="862"/>
      <c r="N2" s="862"/>
      <c r="O2" s="862"/>
      <c r="P2" s="862"/>
      <c r="Q2" s="862"/>
      <c r="R2" s="862"/>
    </row>
    <row r="3" spans="1:18" ht="4.5" customHeight="1" x14ac:dyDescent="0.25">
      <c r="A3" s="828"/>
      <c r="B3" s="828"/>
      <c r="C3" s="828"/>
      <c r="D3" s="828"/>
      <c r="E3" s="828"/>
      <c r="F3" s="828"/>
      <c r="G3" s="828"/>
      <c r="H3" s="828"/>
      <c r="I3" s="828"/>
      <c r="J3" s="828"/>
      <c r="K3" s="828"/>
      <c r="L3" s="828"/>
      <c r="M3" s="828"/>
      <c r="N3" s="828"/>
      <c r="O3" s="828"/>
      <c r="P3" s="828"/>
      <c r="Q3" s="828"/>
      <c r="R3" s="828"/>
    </row>
    <row r="4" spans="1:18" ht="14.1" customHeight="1" x14ac:dyDescent="0.25">
      <c r="A4" s="768" t="s">
        <v>707</v>
      </c>
      <c r="B4" s="768"/>
      <c r="C4" s="768"/>
      <c r="D4" s="768"/>
      <c r="E4" s="768"/>
      <c r="F4" s="768"/>
      <c r="G4" s="768"/>
      <c r="H4" s="768"/>
      <c r="I4" s="768"/>
      <c r="J4" s="768"/>
      <c r="K4" s="768"/>
      <c r="L4" s="768"/>
      <c r="M4" s="768"/>
      <c r="N4" s="768"/>
      <c r="O4" s="768"/>
      <c r="P4" s="768"/>
      <c r="Q4" s="768"/>
      <c r="R4" s="768"/>
    </row>
    <row r="5" spans="1:18" ht="4.5" customHeight="1" thickBot="1" x14ac:dyDescent="0.3">
      <c r="A5" s="81"/>
      <c r="B5" s="81"/>
      <c r="C5" s="81"/>
      <c r="D5" s="81"/>
      <c r="E5" s="81"/>
      <c r="F5" s="81"/>
      <c r="G5" s="81"/>
      <c r="H5" s="81"/>
      <c r="I5" s="81"/>
      <c r="J5" s="81"/>
      <c r="K5" s="81"/>
      <c r="L5" s="81"/>
      <c r="M5" s="81"/>
      <c r="N5" s="81"/>
      <c r="O5" s="81"/>
      <c r="P5" s="81"/>
      <c r="Q5" s="81"/>
      <c r="R5" s="81"/>
    </row>
    <row r="6" spans="1:18" ht="18" customHeight="1" thickBot="1" x14ac:dyDescent="0.3">
      <c r="A6" s="410"/>
      <c r="B6" s="130"/>
      <c r="C6" s="130"/>
      <c r="D6" s="130"/>
      <c r="E6" s="130"/>
      <c r="F6" s="130"/>
      <c r="G6" s="130"/>
      <c r="H6" s="130"/>
      <c r="I6" s="340" t="s">
        <v>654</v>
      </c>
      <c r="J6" s="438" t="b">
        <v>0</v>
      </c>
      <c r="K6" s="449"/>
      <c r="L6" s="449"/>
      <c r="M6" s="436"/>
      <c r="N6" s="436"/>
      <c r="O6" s="436"/>
      <c r="P6" s="436"/>
      <c r="Q6" s="436"/>
      <c r="R6" s="437"/>
    </row>
    <row r="7" spans="1:18" ht="8.25" customHeight="1" thickBot="1" x14ac:dyDescent="0.3">
      <c r="A7" s="444"/>
      <c r="B7" s="82"/>
      <c r="C7" s="82"/>
      <c r="D7" s="82"/>
      <c r="E7" s="82"/>
      <c r="F7" s="82"/>
      <c r="G7" s="82"/>
      <c r="H7" s="82"/>
      <c r="I7" s="80"/>
      <c r="J7" s="249"/>
      <c r="K7" s="249"/>
      <c r="L7" s="249"/>
      <c r="M7" s="435"/>
      <c r="N7" s="435"/>
      <c r="O7" s="435"/>
      <c r="P7" s="435"/>
      <c r="Q7" s="435"/>
      <c r="R7" s="435"/>
    </row>
    <row r="8" spans="1:18" ht="15.75" customHeight="1" x14ac:dyDescent="0.25">
      <c r="A8" s="350" t="s">
        <v>701</v>
      </c>
      <c r="B8" s="441"/>
      <c r="C8" s="351"/>
      <c r="D8" s="1082"/>
      <c r="E8" s="1082"/>
      <c r="F8" s="1082"/>
      <c r="G8" s="1082"/>
      <c r="H8" s="1082"/>
      <c r="I8" s="1082"/>
      <c r="J8" s="1082"/>
      <c r="K8" s="1082"/>
      <c r="L8" s="1082"/>
      <c r="M8" s="1082"/>
      <c r="N8" s="1082"/>
      <c r="O8" s="1082"/>
      <c r="P8" s="1082"/>
      <c r="Q8" s="1082"/>
      <c r="R8" s="1083"/>
    </row>
    <row r="9" spans="1:18" ht="15.75" customHeight="1" x14ac:dyDescent="0.25">
      <c r="A9" s="353" t="s">
        <v>702</v>
      </c>
      <c r="B9" s="326"/>
      <c r="C9" s="83"/>
      <c r="D9" s="83"/>
      <c r="E9" s="1077"/>
      <c r="F9" s="1077"/>
      <c r="G9" s="1077"/>
      <c r="H9" s="1077"/>
      <c r="I9" s="1077"/>
      <c r="J9" s="1077"/>
      <c r="K9" s="1077"/>
      <c r="L9" s="1077"/>
      <c r="M9" s="1077"/>
      <c r="N9" s="1077"/>
      <c r="O9" s="1077"/>
      <c r="P9" s="1077"/>
      <c r="Q9" s="1077"/>
      <c r="R9" s="1078"/>
    </row>
    <row r="10" spans="1:18" ht="27.75" customHeight="1" x14ac:dyDescent="0.25">
      <c r="A10" s="98" t="s">
        <v>18</v>
      </c>
      <c r="B10" s="250"/>
      <c r="C10" s="719" t="s">
        <v>655</v>
      </c>
      <c r="D10" s="719"/>
      <c r="E10" s="719"/>
      <c r="F10" s="719"/>
      <c r="G10" s="719"/>
      <c r="H10" s="719"/>
      <c r="I10" s="719"/>
      <c r="J10" s="719"/>
      <c r="K10" s="719"/>
      <c r="L10" s="719"/>
      <c r="M10" s="798" t="s">
        <v>168</v>
      </c>
      <c r="N10" s="799"/>
      <c r="O10" s="331" t="b">
        <v>0</v>
      </c>
      <c r="P10" s="1100" t="s">
        <v>169</v>
      </c>
      <c r="Q10" s="1101"/>
      <c r="R10" s="450" t="b">
        <v>0</v>
      </c>
    </row>
    <row r="11" spans="1:18" ht="18.75" customHeight="1" thickBot="1" x14ac:dyDescent="0.3">
      <c r="A11" s="121" t="s">
        <v>10</v>
      </c>
      <c r="B11" s="404"/>
      <c r="C11" s="805" t="s">
        <v>656</v>
      </c>
      <c r="D11" s="805"/>
      <c r="E11" s="805"/>
      <c r="F11" s="805"/>
      <c r="G11" s="805"/>
      <c r="H11" s="805"/>
      <c r="I11" s="805"/>
      <c r="J11" s="805"/>
      <c r="K11" s="805"/>
      <c r="L11" s="805"/>
      <c r="M11" s="807" t="s">
        <v>168</v>
      </c>
      <c r="N11" s="808"/>
      <c r="O11" s="447" t="b">
        <v>0</v>
      </c>
      <c r="P11" s="1102" t="s">
        <v>169</v>
      </c>
      <c r="Q11" s="1103"/>
      <c r="R11" s="451" t="b">
        <v>0</v>
      </c>
    </row>
    <row r="12" spans="1:18" ht="17.25" customHeight="1" x14ac:dyDescent="0.25">
      <c r="A12" s="18"/>
      <c r="B12" s="18"/>
      <c r="C12" s="18"/>
      <c r="D12" s="18"/>
      <c r="E12" s="18"/>
      <c r="F12" s="18"/>
      <c r="G12" s="18"/>
      <c r="H12" s="18"/>
      <c r="I12" s="18"/>
      <c r="J12" s="18"/>
      <c r="K12" s="18"/>
      <c r="L12" s="18"/>
      <c r="M12" s="18"/>
      <c r="N12" s="18"/>
      <c r="O12" s="18"/>
      <c r="P12" s="18"/>
      <c r="Q12" s="18"/>
      <c r="R12" s="18"/>
    </row>
    <row r="13" spans="1:18" ht="17.25" customHeight="1" x14ac:dyDescent="0.25">
      <c r="A13" s="827" t="s">
        <v>657</v>
      </c>
      <c r="B13" s="827"/>
      <c r="C13" s="827"/>
      <c r="D13" s="827"/>
      <c r="E13" s="827"/>
      <c r="F13" s="827"/>
      <c r="G13" s="827"/>
      <c r="H13" s="827"/>
      <c r="I13" s="827"/>
      <c r="J13" s="827"/>
      <c r="K13" s="827"/>
      <c r="L13" s="827"/>
      <c r="M13" s="827"/>
      <c r="N13" s="827"/>
      <c r="O13" s="827"/>
      <c r="P13" s="827"/>
      <c r="Q13" s="827"/>
      <c r="R13" s="827"/>
    </row>
    <row r="14" spans="1:18" ht="5.25" customHeight="1" x14ac:dyDescent="0.25">
      <c r="A14" s="862"/>
      <c r="B14" s="862"/>
      <c r="C14" s="862"/>
      <c r="D14" s="862"/>
      <c r="E14" s="862"/>
      <c r="F14" s="862"/>
      <c r="G14" s="862"/>
      <c r="H14" s="862"/>
      <c r="I14" s="862"/>
      <c r="J14" s="862"/>
      <c r="K14" s="862"/>
      <c r="L14" s="862"/>
      <c r="M14" s="862"/>
      <c r="N14" s="862"/>
      <c r="O14" s="862"/>
      <c r="P14" s="862"/>
      <c r="Q14" s="862"/>
      <c r="R14" s="862"/>
    </row>
    <row r="15" spans="1:18" ht="3" customHeight="1" x14ac:dyDescent="0.25">
      <c r="A15" s="828"/>
      <c r="B15" s="828"/>
      <c r="C15" s="828"/>
      <c r="D15" s="828"/>
      <c r="E15" s="828"/>
      <c r="F15" s="828"/>
      <c r="G15" s="828"/>
      <c r="H15" s="828"/>
      <c r="I15" s="828"/>
      <c r="J15" s="828"/>
      <c r="K15" s="828"/>
      <c r="L15" s="828"/>
      <c r="M15" s="828"/>
      <c r="N15" s="828"/>
      <c r="O15" s="828"/>
      <c r="P15" s="828"/>
      <c r="Q15" s="828"/>
      <c r="R15" s="828"/>
    </row>
    <row r="16" spans="1:18" ht="10.5" customHeight="1" thickBot="1" x14ac:dyDescent="0.3">
      <c r="A16" s="106"/>
      <c r="B16" s="106"/>
      <c r="C16" s="106"/>
      <c r="D16" s="106"/>
      <c r="E16" s="106"/>
      <c r="F16" s="106"/>
      <c r="G16" s="106"/>
      <c r="H16" s="106"/>
      <c r="I16" s="106"/>
      <c r="J16" s="106"/>
      <c r="K16" s="106"/>
      <c r="L16" s="106"/>
      <c r="M16" s="106"/>
      <c r="N16" s="106"/>
      <c r="O16" s="106"/>
      <c r="P16" s="106"/>
      <c r="Q16" s="106"/>
      <c r="R16" s="106"/>
    </row>
    <row r="17" spans="1:22" ht="27.75" customHeight="1" x14ac:dyDescent="0.25">
      <c r="A17" s="1084" t="s">
        <v>658</v>
      </c>
      <c r="B17" s="1085"/>
      <c r="C17" s="1085"/>
      <c r="D17" s="1085"/>
      <c r="E17" s="1086"/>
      <c r="F17" s="1089" t="s">
        <v>663</v>
      </c>
      <c r="G17" s="1090"/>
      <c r="H17" s="1091"/>
      <c r="I17" s="1092" t="s">
        <v>660</v>
      </c>
      <c r="J17" s="1093"/>
      <c r="K17" s="1093"/>
      <c r="L17" s="1094"/>
      <c r="M17" s="1093" t="s">
        <v>661</v>
      </c>
      <c r="N17" s="1093"/>
      <c r="O17" s="1093"/>
      <c r="P17" s="1093"/>
      <c r="Q17" s="1093"/>
      <c r="R17" s="1098"/>
    </row>
    <row r="18" spans="1:22" ht="31.5" customHeight="1" x14ac:dyDescent="0.25">
      <c r="A18" s="452"/>
      <c r="B18" s="453"/>
      <c r="C18" s="453"/>
      <c r="D18" s="453"/>
      <c r="E18" s="308"/>
      <c r="F18" s="1087" t="s">
        <v>664</v>
      </c>
      <c r="G18" s="1088"/>
      <c r="H18" s="468" t="s">
        <v>659</v>
      </c>
      <c r="I18" s="1095"/>
      <c r="J18" s="1096"/>
      <c r="K18" s="1096"/>
      <c r="L18" s="1097"/>
      <c r="M18" s="1096"/>
      <c r="N18" s="1096"/>
      <c r="O18" s="1096"/>
      <c r="P18" s="1096"/>
      <c r="Q18" s="1096"/>
      <c r="R18" s="1099"/>
    </row>
    <row r="19" spans="1:22" s="37" customFormat="1" ht="15.75" customHeight="1" x14ac:dyDescent="0.25">
      <c r="A19" s="1109"/>
      <c r="B19" s="1077"/>
      <c r="C19" s="1077"/>
      <c r="D19" s="1077"/>
      <c r="E19" s="1110"/>
      <c r="F19" s="1104" t="b">
        <v>0</v>
      </c>
      <c r="G19" s="1105"/>
      <c r="H19" s="465"/>
      <c r="I19" s="230" t="s">
        <v>168</v>
      </c>
      <c r="J19" s="183" t="b">
        <v>0</v>
      </c>
      <c r="K19" s="241" t="s">
        <v>169</v>
      </c>
      <c r="L19" s="183" t="b">
        <v>0</v>
      </c>
      <c r="M19" s="1111"/>
      <c r="N19" s="1106"/>
      <c r="O19" s="1106"/>
      <c r="P19" s="1106"/>
      <c r="Q19" s="1106"/>
      <c r="R19" s="1107"/>
      <c r="S19" s="42"/>
      <c r="T19" s="42"/>
      <c r="U19" s="36"/>
      <c r="V19" s="36"/>
    </row>
    <row r="20" spans="1:22" s="11" customFormat="1" ht="15.75" customHeight="1" x14ac:dyDescent="0.2">
      <c r="A20" s="1109"/>
      <c r="B20" s="1077"/>
      <c r="C20" s="1077"/>
      <c r="D20" s="1077"/>
      <c r="E20" s="1110"/>
      <c r="F20" s="1108" t="b">
        <v>0</v>
      </c>
      <c r="G20" s="1037"/>
      <c r="H20" s="465"/>
      <c r="I20" s="230" t="s">
        <v>168</v>
      </c>
      <c r="J20" s="183" t="b">
        <v>0</v>
      </c>
      <c r="K20" s="241" t="s">
        <v>169</v>
      </c>
      <c r="L20" s="183" t="b">
        <v>0</v>
      </c>
      <c r="M20" s="1111"/>
      <c r="N20" s="1106"/>
      <c r="O20" s="1106"/>
      <c r="P20" s="1106"/>
      <c r="Q20" s="1106"/>
      <c r="R20" s="1107"/>
    </row>
    <row r="21" spans="1:22" s="11" customFormat="1" ht="15.75" customHeight="1" x14ac:dyDescent="0.2">
      <c r="A21" s="1109"/>
      <c r="B21" s="1077"/>
      <c r="C21" s="1077"/>
      <c r="D21" s="1077"/>
      <c r="E21" s="1110"/>
      <c r="F21" s="1108" t="b">
        <v>0</v>
      </c>
      <c r="G21" s="1037"/>
      <c r="H21" s="466"/>
      <c r="I21" s="230" t="s">
        <v>168</v>
      </c>
      <c r="J21" s="183" t="b">
        <v>0</v>
      </c>
      <c r="K21" s="241" t="s">
        <v>169</v>
      </c>
      <c r="L21" s="183" t="b">
        <v>0</v>
      </c>
      <c r="M21" s="1111"/>
      <c r="N21" s="1106"/>
      <c r="O21" s="1106"/>
      <c r="P21" s="1106"/>
      <c r="Q21" s="1106"/>
      <c r="R21" s="1107"/>
    </row>
    <row r="22" spans="1:22" s="11" customFormat="1" ht="15.75" customHeight="1" x14ac:dyDescent="0.2">
      <c r="A22" s="1109"/>
      <c r="B22" s="1077"/>
      <c r="C22" s="1077"/>
      <c r="D22" s="1077"/>
      <c r="E22" s="1110"/>
      <c r="F22" s="1108" t="b">
        <v>0</v>
      </c>
      <c r="G22" s="1037"/>
      <c r="H22" s="466"/>
      <c r="I22" s="230" t="s">
        <v>168</v>
      </c>
      <c r="J22" s="183" t="b">
        <v>0</v>
      </c>
      <c r="K22" s="241" t="s">
        <v>169</v>
      </c>
      <c r="L22" s="183" t="b">
        <v>0</v>
      </c>
      <c r="M22" s="1111"/>
      <c r="N22" s="1106"/>
      <c r="O22" s="1106"/>
      <c r="P22" s="1106"/>
      <c r="Q22" s="1106"/>
      <c r="R22" s="1107"/>
    </row>
    <row r="23" spans="1:22" s="11" customFormat="1" ht="15.75" customHeight="1" x14ac:dyDescent="0.2">
      <c r="A23" s="1109"/>
      <c r="B23" s="1077"/>
      <c r="C23" s="1077"/>
      <c r="D23" s="1077"/>
      <c r="E23" s="1110"/>
      <c r="F23" s="1108" t="b">
        <v>0</v>
      </c>
      <c r="G23" s="1037"/>
      <c r="H23" s="466"/>
      <c r="I23" s="230" t="s">
        <v>168</v>
      </c>
      <c r="J23" s="183" t="b">
        <v>0</v>
      </c>
      <c r="K23" s="241" t="s">
        <v>169</v>
      </c>
      <c r="L23" s="183" t="b">
        <v>0</v>
      </c>
      <c r="M23" s="1111"/>
      <c r="N23" s="1106"/>
      <c r="O23" s="1106"/>
      <c r="P23" s="1106"/>
      <c r="Q23" s="1106"/>
      <c r="R23" s="1107"/>
    </row>
    <row r="24" spans="1:22" ht="15.75" customHeight="1" x14ac:dyDescent="0.25">
      <c r="A24" s="1109"/>
      <c r="B24" s="1077"/>
      <c r="C24" s="1077"/>
      <c r="D24" s="1077"/>
      <c r="E24" s="1110"/>
      <c r="F24" s="1104" t="b">
        <v>0</v>
      </c>
      <c r="G24" s="1105"/>
      <c r="H24" s="466"/>
      <c r="I24" s="287" t="s">
        <v>168</v>
      </c>
      <c r="J24" s="642" t="b">
        <v>0</v>
      </c>
      <c r="K24" s="287" t="s">
        <v>169</v>
      </c>
      <c r="L24" s="642" t="b">
        <v>0</v>
      </c>
      <c r="M24" s="1111"/>
      <c r="N24" s="1106"/>
      <c r="O24" s="1106"/>
      <c r="P24" s="1106"/>
      <c r="Q24" s="1106"/>
      <c r="R24" s="1107"/>
    </row>
    <row r="25" spans="1:22" ht="18.75" customHeight="1" thickBot="1" x14ac:dyDescent="0.3">
      <c r="A25" s="455" t="s">
        <v>662</v>
      </c>
      <c r="B25" s="399"/>
      <c r="C25" s="110"/>
      <c r="D25" s="223"/>
      <c r="E25" s="223"/>
      <c r="F25" s="110"/>
      <c r="G25" s="223"/>
      <c r="H25" s="110"/>
      <c r="I25" s="110"/>
      <c r="J25" s="223"/>
      <c r="K25" s="223"/>
      <c r="L25" s="223"/>
      <c r="M25" s="338"/>
      <c r="N25" s="456"/>
      <c r="O25" s="393"/>
      <c r="P25" s="457"/>
      <c r="Q25" s="458"/>
      <c r="R25" s="459"/>
    </row>
    <row r="26" spans="1:22" ht="6" customHeight="1" x14ac:dyDescent="0.25"/>
    <row r="27" spans="1:22" s="30" customFormat="1" ht="27.75" customHeight="1" x14ac:dyDescent="0.2">
      <c r="A27" s="748" t="s">
        <v>724</v>
      </c>
      <c r="B27" s="748"/>
      <c r="C27" s="748"/>
      <c r="D27" s="748"/>
      <c r="E27" s="748"/>
      <c r="F27" s="748"/>
      <c r="G27" s="748"/>
      <c r="H27" s="748"/>
      <c r="I27" s="748"/>
      <c r="J27" s="748"/>
      <c r="K27" s="748"/>
      <c r="L27" s="748"/>
      <c r="M27" s="748"/>
      <c r="N27" s="748"/>
      <c r="O27" s="748"/>
      <c r="P27" s="748"/>
      <c r="Q27" s="748"/>
      <c r="R27" s="748"/>
    </row>
    <row r="28" spans="1:22" ht="9" customHeight="1" x14ac:dyDescent="0.25"/>
    <row r="29" spans="1:22" ht="15.75" x14ac:dyDescent="0.25">
      <c r="A29" s="283" t="s">
        <v>665</v>
      </c>
      <c r="B29" s="283"/>
      <c r="C29" s="283"/>
      <c r="D29" s="283"/>
      <c r="E29" s="283"/>
      <c r="F29" s="283"/>
      <c r="G29" s="283"/>
      <c r="H29" s="283"/>
      <c r="I29" s="283"/>
      <c r="J29" s="283"/>
      <c r="K29" s="283"/>
      <c r="L29" s="283"/>
      <c r="M29" s="283"/>
      <c r="N29" s="283"/>
      <c r="O29" s="283"/>
      <c r="P29" s="283"/>
    </row>
    <row r="30" spans="1:22" ht="6.75" customHeight="1" x14ac:dyDescent="0.25">
      <c r="A30" s="970"/>
      <c r="B30" s="970"/>
      <c r="C30" s="970"/>
      <c r="D30" s="970"/>
      <c r="E30" s="970"/>
      <c r="F30" s="970"/>
      <c r="G30" s="970"/>
      <c r="H30" s="970"/>
      <c r="I30" s="970"/>
      <c r="J30" s="970"/>
      <c r="K30" s="970"/>
      <c r="L30" s="970"/>
      <c r="M30" s="970"/>
      <c r="N30" s="970"/>
      <c r="O30" s="970"/>
      <c r="P30" s="970"/>
      <c r="Q30" s="970"/>
      <c r="R30" s="970"/>
    </row>
    <row r="31" spans="1:22" ht="3" customHeight="1" x14ac:dyDescent="0.25">
      <c r="A31" s="971"/>
      <c r="B31" s="971"/>
      <c r="C31" s="971"/>
      <c r="D31" s="971"/>
      <c r="E31" s="971"/>
      <c r="F31" s="971"/>
      <c r="G31" s="971"/>
      <c r="H31" s="971"/>
      <c r="I31" s="971"/>
      <c r="J31" s="971"/>
      <c r="K31" s="971"/>
      <c r="L31" s="971"/>
      <c r="M31" s="971"/>
      <c r="N31" s="971"/>
      <c r="O31" s="971"/>
      <c r="P31" s="971"/>
      <c r="Q31" s="971"/>
      <c r="R31" s="971"/>
    </row>
    <row r="32" spans="1:22" ht="13.5" customHeight="1" x14ac:dyDescent="0.25">
      <c r="A32" s="81" t="s">
        <v>666</v>
      </c>
      <c r="B32" s="284"/>
      <c r="C32" s="284"/>
      <c r="D32" s="284"/>
      <c r="E32" s="284"/>
      <c r="F32" s="284"/>
      <c r="G32" s="284"/>
      <c r="H32" s="284"/>
      <c r="I32" s="284"/>
      <c r="J32" s="284"/>
      <c r="K32" s="284"/>
      <c r="L32" s="284"/>
      <c r="M32" s="284"/>
      <c r="N32" s="284"/>
      <c r="O32" s="284"/>
      <c r="P32" s="284"/>
    </row>
    <row r="33" spans="1:18" ht="3" customHeight="1" thickBot="1" x14ac:dyDescent="0.3">
      <c r="A33" s="106"/>
      <c r="B33" s="106"/>
      <c r="C33" s="106"/>
      <c r="D33" s="106"/>
      <c r="E33" s="106"/>
      <c r="F33" s="106"/>
      <c r="G33" s="106"/>
      <c r="H33" s="106"/>
      <c r="I33" s="106"/>
      <c r="J33" s="106"/>
      <c r="K33" s="106"/>
      <c r="L33" s="106"/>
      <c r="M33" s="106"/>
      <c r="N33" s="106"/>
      <c r="O33" s="106"/>
      <c r="P33" s="106"/>
    </row>
    <row r="34" spans="1:18" ht="20.25" customHeight="1" thickBot="1" x14ac:dyDescent="0.3">
      <c r="A34" s="410"/>
      <c r="B34" s="130"/>
      <c r="C34" s="130"/>
      <c r="D34" s="130"/>
      <c r="E34" s="130"/>
      <c r="F34" s="130"/>
      <c r="G34" s="130"/>
      <c r="H34" s="130"/>
      <c r="I34" s="340"/>
      <c r="J34" s="340"/>
      <c r="K34" s="340" t="s">
        <v>667</v>
      </c>
      <c r="L34" s="438" t="b">
        <v>0</v>
      </c>
      <c r="M34" s="436"/>
      <c r="N34" s="436"/>
      <c r="O34" s="436"/>
      <c r="P34" s="436"/>
      <c r="Q34" s="436"/>
      <c r="R34" s="437"/>
    </row>
    <row r="35" spans="1:18" ht="8.25" customHeight="1" thickBot="1" x14ac:dyDescent="0.3">
      <c r="A35" s="82"/>
      <c r="B35" s="82"/>
      <c r="C35" s="82"/>
      <c r="D35" s="82"/>
      <c r="E35" s="82"/>
      <c r="F35" s="82"/>
      <c r="G35" s="82"/>
      <c r="H35" s="82"/>
      <c r="I35" s="80"/>
      <c r="J35" s="80"/>
      <c r="K35" s="80"/>
      <c r="L35" s="249"/>
      <c r="M35" s="435"/>
      <c r="N35" s="435"/>
      <c r="O35" s="435"/>
      <c r="P35" s="435"/>
      <c r="Q35" s="435"/>
      <c r="R35" s="435"/>
    </row>
    <row r="36" spans="1:18" ht="18.75" customHeight="1" x14ac:dyDescent="0.25">
      <c r="A36" s="114" t="s">
        <v>18</v>
      </c>
      <c r="B36" s="412"/>
      <c r="C36" s="835" t="s">
        <v>668</v>
      </c>
      <c r="D36" s="995"/>
      <c r="E36" s="995"/>
      <c r="F36" s="995"/>
      <c r="G36" s="995"/>
      <c r="H36" s="995"/>
      <c r="I36" s="995"/>
      <c r="J36" s="772"/>
      <c r="K36" s="335"/>
      <c r="L36" s="462"/>
      <c r="M36" s="737" t="s">
        <v>168</v>
      </c>
      <c r="N36" s="738"/>
      <c r="O36" s="463" t="b">
        <v>0</v>
      </c>
      <c r="P36" s="737" t="s">
        <v>169</v>
      </c>
      <c r="Q36" s="738"/>
      <c r="R36" s="464" t="b">
        <v>0</v>
      </c>
    </row>
    <row r="37" spans="1:18" ht="18.75" customHeight="1" x14ac:dyDescent="0.25">
      <c r="A37" s="98" t="s">
        <v>10</v>
      </c>
      <c r="B37" s="251"/>
      <c r="C37" s="719" t="s">
        <v>671</v>
      </c>
      <c r="D37" s="719"/>
      <c r="E37" s="719"/>
      <c r="F37" s="719"/>
      <c r="G37" s="719"/>
      <c r="H37" s="719"/>
      <c r="I37" s="719"/>
      <c r="J37" s="719"/>
      <c r="K37" s="242"/>
      <c r="L37" s="305"/>
      <c r="M37" s="784" t="s">
        <v>168</v>
      </c>
      <c r="N37" s="725"/>
      <c r="O37" s="288" t="b">
        <v>0</v>
      </c>
      <c r="P37" s="784" t="s">
        <v>169</v>
      </c>
      <c r="Q37" s="725"/>
      <c r="R37" s="460" t="b">
        <v>0</v>
      </c>
    </row>
    <row r="38" spans="1:18" ht="18.75" customHeight="1" x14ac:dyDescent="0.25">
      <c r="A38" s="98" t="s">
        <v>19</v>
      </c>
      <c r="B38" s="251"/>
      <c r="C38" s="719" t="s">
        <v>670</v>
      </c>
      <c r="D38" s="719"/>
      <c r="E38" s="719"/>
      <c r="F38" s="719"/>
      <c r="G38" s="719"/>
      <c r="H38" s="719"/>
      <c r="I38" s="719"/>
      <c r="J38" s="719"/>
      <c r="K38" s="242"/>
      <c r="L38" s="305"/>
      <c r="M38" s="48" t="s">
        <v>168</v>
      </c>
      <c r="N38" s="183" t="b">
        <v>0</v>
      </c>
      <c r="O38" s="48" t="s">
        <v>169</v>
      </c>
      <c r="P38" s="95" t="b">
        <v>0</v>
      </c>
      <c r="Q38" s="93" t="s">
        <v>55</v>
      </c>
      <c r="R38" s="176" t="b">
        <v>0</v>
      </c>
    </row>
    <row r="39" spans="1:18" ht="18.75" customHeight="1" x14ac:dyDescent="0.25">
      <c r="A39" s="98" t="s">
        <v>20</v>
      </c>
      <c r="B39" s="251"/>
      <c r="C39" s="719" t="s">
        <v>669</v>
      </c>
      <c r="D39" s="719"/>
      <c r="E39" s="719"/>
      <c r="F39" s="719"/>
      <c r="G39" s="719"/>
      <c r="H39" s="719"/>
      <c r="I39" s="719"/>
      <c r="J39" s="719"/>
      <c r="K39" s="242"/>
      <c r="L39" s="305"/>
      <c r="M39" s="798" t="s">
        <v>168</v>
      </c>
      <c r="N39" s="799"/>
      <c r="O39" s="307" t="b">
        <v>0</v>
      </c>
      <c r="P39" s="798" t="s">
        <v>169</v>
      </c>
      <c r="Q39" s="799"/>
      <c r="R39" s="461" t="b">
        <v>0</v>
      </c>
    </row>
    <row r="40" spans="1:18" ht="27" customHeight="1" x14ac:dyDescent="0.25">
      <c r="A40" s="99" t="s">
        <v>21</v>
      </c>
      <c r="B40" s="260"/>
      <c r="C40" s="719" t="s">
        <v>672</v>
      </c>
      <c r="D40" s="719"/>
      <c r="E40" s="719"/>
      <c r="F40" s="719"/>
      <c r="G40" s="719"/>
      <c r="H40" s="719"/>
      <c r="I40" s="719"/>
      <c r="J40" s="719"/>
      <c r="K40" s="719"/>
      <c r="L40" s="720"/>
      <c r="M40" s="784" t="s">
        <v>168</v>
      </c>
      <c r="N40" s="725"/>
      <c r="O40" s="288" t="b">
        <v>0</v>
      </c>
      <c r="P40" s="784" t="s">
        <v>169</v>
      </c>
      <c r="Q40" s="725"/>
      <c r="R40" s="461" t="b">
        <v>0</v>
      </c>
    </row>
    <row r="41" spans="1:18" ht="27" customHeight="1" x14ac:dyDescent="0.25">
      <c r="A41" s="115" t="s">
        <v>22</v>
      </c>
      <c r="B41" s="250"/>
      <c r="C41" s="719" t="s">
        <v>673</v>
      </c>
      <c r="D41" s="719"/>
      <c r="E41" s="719"/>
      <c r="F41" s="719"/>
      <c r="G41" s="719"/>
      <c r="H41" s="719"/>
      <c r="I41" s="719"/>
      <c r="J41" s="719"/>
      <c r="K41" s="719"/>
      <c r="L41" s="720"/>
      <c r="M41" s="784" t="s">
        <v>168</v>
      </c>
      <c r="N41" s="725"/>
      <c r="O41" s="288" t="b">
        <v>0</v>
      </c>
      <c r="P41" s="784" t="s">
        <v>169</v>
      </c>
      <c r="Q41" s="725"/>
      <c r="R41" s="460" t="b">
        <v>0</v>
      </c>
    </row>
    <row r="42" spans="1:18" ht="18.75" customHeight="1" x14ac:dyDescent="0.25">
      <c r="A42" s="740" t="s">
        <v>47</v>
      </c>
      <c r="B42" s="289"/>
      <c r="C42" s="698" t="s">
        <v>459</v>
      </c>
      <c r="D42" s="698"/>
      <c r="E42" s="698"/>
      <c r="F42" s="698"/>
      <c r="G42" s="698"/>
      <c r="H42" s="698"/>
      <c r="I42" s="698"/>
      <c r="J42" s="698"/>
      <c r="K42" s="698"/>
      <c r="L42" s="985"/>
      <c r="M42" s="306" t="s">
        <v>708</v>
      </c>
      <c r="N42" s="208"/>
      <c r="O42" s="1106"/>
      <c r="P42" s="1106"/>
      <c r="Q42" s="1106"/>
      <c r="R42" s="1107"/>
    </row>
    <row r="43" spans="1:18" ht="18.75" customHeight="1" x14ac:dyDescent="0.25">
      <c r="A43" s="741"/>
      <c r="B43" s="266"/>
      <c r="C43" s="987"/>
      <c r="D43" s="987"/>
      <c r="E43" s="987"/>
      <c r="F43" s="987"/>
      <c r="G43" s="987"/>
      <c r="H43" s="987"/>
      <c r="I43" s="987"/>
      <c r="J43" s="987"/>
      <c r="K43" s="987"/>
      <c r="L43" s="988"/>
      <c r="M43" s="467" t="s">
        <v>709</v>
      </c>
      <c r="N43" s="208"/>
      <c r="O43" s="1106"/>
      <c r="P43" s="1106"/>
      <c r="Q43" s="1106"/>
      <c r="R43" s="1107"/>
    </row>
    <row r="44" spans="1:18" ht="24" customHeight="1" thickBot="1" x14ac:dyDescent="0.3">
      <c r="A44" s="121" t="s">
        <v>11</v>
      </c>
      <c r="B44" s="399"/>
      <c r="C44" s="805" t="s">
        <v>674</v>
      </c>
      <c r="D44" s="805"/>
      <c r="E44" s="805"/>
      <c r="F44" s="805"/>
      <c r="G44" s="805"/>
      <c r="H44" s="805"/>
      <c r="I44" s="805"/>
      <c r="J44" s="805"/>
      <c r="K44" s="805"/>
      <c r="L44" s="943"/>
      <c r="M44" s="807" t="s">
        <v>168</v>
      </c>
      <c r="N44" s="808"/>
      <c r="O44" s="447" t="b">
        <v>0</v>
      </c>
      <c r="P44" s="807" t="s">
        <v>169</v>
      </c>
      <c r="Q44" s="808"/>
      <c r="R44" s="448" t="b">
        <v>0</v>
      </c>
    </row>
  </sheetData>
  <sheetProtection sheet="1" formatCells="0" selectLockedCells="1"/>
  <mergeCells count="64">
    <mergeCell ref="M24:R24"/>
    <mergeCell ref="M19:R19"/>
    <mergeCell ref="M20:R20"/>
    <mergeCell ref="M21:R21"/>
    <mergeCell ref="M22:R22"/>
    <mergeCell ref="M23:R23"/>
    <mergeCell ref="A20:E20"/>
    <mergeCell ref="A21:E21"/>
    <mergeCell ref="A22:E22"/>
    <mergeCell ref="A23:E23"/>
    <mergeCell ref="A24:E24"/>
    <mergeCell ref="M41:N41"/>
    <mergeCell ref="P41:Q41"/>
    <mergeCell ref="M44:N44"/>
    <mergeCell ref="P44:Q44"/>
    <mergeCell ref="A2:R2"/>
    <mergeCell ref="A3:R3"/>
    <mergeCell ref="A14:R14"/>
    <mergeCell ref="A15:R15"/>
    <mergeCell ref="F21:G21"/>
    <mergeCell ref="F19:G19"/>
    <mergeCell ref="F20:G20"/>
    <mergeCell ref="F22:G22"/>
    <mergeCell ref="F23:G23"/>
    <mergeCell ref="A30:R30"/>
    <mergeCell ref="A31:R31"/>
    <mergeCell ref="A19:E19"/>
    <mergeCell ref="P37:Q37"/>
    <mergeCell ref="M39:N39"/>
    <mergeCell ref="P39:Q39"/>
    <mergeCell ref="M40:N40"/>
    <mergeCell ref="P40:Q40"/>
    <mergeCell ref="F24:G24"/>
    <mergeCell ref="C44:L44"/>
    <mergeCell ref="C36:J36"/>
    <mergeCell ref="C37:J37"/>
    <mergeCell ref="C38:J38"/>
    <mergeCell ref="C39:J39"/>
    <mergeCell ref="A27:R27"/>
    <mergeCell ref="C40:L40"/>
    <mergeCell ref="C41:L41"/>
    <mergeCell ref="A42:A43"/>
    <mergeCell ref="C42:L43"/>
    <mergeCell ref="O42:R42"/>
    <mergeCell ref="O43:R43"/>
    <mergeCell ref="M36:N36"/>
    <mergeCell ref="P36:Q36"/>
    <mergeCell ref="M37:N37"/>
    <mergeCell ref="A1:R1"/>
    <mergeCell ref="A4:R4"/>
    <mergeCell ref="D8:R8"/>
    <mergeCell ref="A17:E17"/>
    <mergeCell ref="F18:G18"/>
    <mergeCell ref="F17:H17"/>
    <mergeCell ref="A13:R13"/>
    <mergeCell ref="I17:L18"/>
    <mergeCell ref="C10:L10"/>
    <mergeCell ref="C11:L11"/>
    <mergeCell ref="M17:R18"/>
    <mergeCell ref="E9:R9"/>
    <mergeCell ref="M10:N10"/>
    <mergeCell ref="M11:N11"/>
    <mergeCell ref="P10:Q10"/>
    <mergeCell ref="P11:Q11"/>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59999389629810485"/>
  </sheetPr>
  <dimension ref="A1:R99"/>
  <sheetViews>
    <sheetView topLeftCell="A8" workbookViewId="0">
      <selection activeCell="D30" sqref="D30:J30"/>
    </sheetView>
  </sheetViews>
  <sheetFormatPr defaultRowHeight="15" x14ac:dyDescent="0.25"/>
  <cols>
    <col min="1" max="2" width="3.140625" style="1" customWidth="1"/>
    <col min="3" max="3" width="0.85546875" style="1" customWidth="1"/>
    <col min="4" max="4" width="8.28515625" style="1" customWidth="1"/>
    <col min="5" max="5" width="5.85546875" style="1" customWidth="1"/>
    <col min="6" max="6" width="9.42578125" style="1" customWidth="1"/>
    <col min="7" max="7" width="1.28515625" style="1" customWidth="1"/>
    <col min="8" max="8" width="10.5703125" style="1" customWidth="1"/>
    <col min="9" max="9" width="2.140625" style="1" customWidth="1"/>
    <col min="10" max="10" width="7.7109375" style="1" customWidth="1"/>
    <col min="11" max="11" width="1.140625" style="1" customWidth="1"/>
    <col min="12" max="12" width="7.140625" style="1" customWidth="1"/>
    <col min="13" max="13" width="12.140625" style="1" customWidth="1"/>
    <col min="14" max="15" width="9.5703125" style="1" customWidth="1"/>
    <col min="16" max="16384" width="9.140625" style="1"/>
  </cols>
  <sheetData>
    <row r="1" spans="1:18" ht="27" customHeight="1" x14ac:dyDescent="0.25">
      <c r="A1" s="827" t="s">
        <v>675</v>
      </c>
      <c r="B1" s="827"/>
      <c r="C1" s="827"/>
      <c r="D1" s="827"/>
      <c r="E1" s="827"/>
      <c r="F1" s="827"/>
      <c r="G1" s="827"/>
      <c r="H1" s="827"/>
      <c r="I1" s="827"/>
      <c r="J1" s="827"/>
      <c r="K1" s="827"/>
      <c r="L1" s="827"/>
      <c r="M1" s="827"/>
      <c r="N1" s="827"/>
      <c r="O1" s="827"/>
      <c r="P1" s="122"/>
      <c r="Q1" s="122"/>
      <c r="R1" s="122"/>
    </row>
    <row r="2" spans="1:18" ht="20.25" customHeight="1" x14ac:dyDescent="0.25">
      <c r="A2" s="827" t="s">
        <v>676</v>
      </c>
      <c r="B2" s="827"/>
      <c r="C2" s="827"/>
      <c r="D2" s="827"/>
      <c r="E2" s="827"/>
      <c r="F2" s="827"/>
      <c r="G2" s="827"/>
      <c r="H2" s="827"/>
      <c r="I2" s="827"/>
      <c r="J2" s="827"/>
      <c r="K2" s="827"/>
      <c r="L2" s="827"/>
      <c r="M2" s="827"/>
      <c r="N2" s="827"/>
      <c r="O2" s="827"/>
      <c r="P2" s="122"/>
      <c r="Q2" s="122"/>
      <c r="R2" s="122"/>
    </row>
    <row r="3" spans="1:18" ht="4.5" customHeight="1" x14ac:dyDescent="0.25">
      <c r="A3" s="862"/>
      <c r="B3" s="862"/>
      <c r="C3" s="862"/>
      <c r="D3" s="862"/>
      <c r="E3" s="862"/>
      <c r="F3" s="862"/>
      <c r="G3" s="862"/>
      <c r="H3" s="862"/>
      <c r="I3" s="862"/>
      <c r="J3" s="862"/>
      <c r="K3" s="862"/>
      <c r="L3" s="862"/>
      <c r="M3" s="862"/>
      <c r="N3" s="862"/>
      <c r="O3" s="862"/>
      <c r="P3" s="122"/>
      <c r="Q3" s="122"/>
      <c r="R3" s="122"/>
    </row>
    <row r="4" spans="1:18" ht="3" customHeight="1" x14ac:dyDescent="0.25">
      <c r="A4" s="828"/>
      <c r="B4" s="828"/>
      <c r="C4" s="828"/>
      <c r="D4" s="828"/>
      <c r="E4" s="828"/>
      <c r="F4" s="828"/>
      <c r="G4" s="828"/>
      <c r="H4" s="828"/>
      <c r="I4" s="828"/>
      <c r="J4" s="828"/>
      <c r="K4" s="828"/>
      <c r="L4" s="828"/>
      <c r="M4" s="828"/>
      <c r="N4" s="828"/>
      <c r="O4" s="828"/>
      <c r="P4" s="122"/>
      <c r="Q4" s="122"/>
      <c r="R4" s="122"/>
    </row>
    <row r="5" spans="1:18" ht="24.75" customHeight="1" x14ac:dyDescent="0.25">
      <c r="A5" s="698" t="s">
        <v>725</v>
      </c>
      <c r="B5" s="698"/>
      <c r="C5" s="698"/>
      <c r="D5" s="698"/>
      <c r="E5" s="698"/>
      <c r="F5" s="698"/>
      <c r="G5" s="698"/>
      <c r="H5" s="698"/>
      <c r="I5" s="698"/>
      <c r="J5" s="698"/>
      <c r="K5" s="698"/>
      <c r="L5" s="698"/>
      <c r="M5" s="698"/>
      <c r="N5" s="698"/>
      <c r="O5" s="698"/>
      <c r="P5" s="122"/>
      <c r="Q5" s="122"/>
      <c r="R5" s="122"/>
    </row>
    <row r="6" spans="1:18" ht="3.75" customHeight="1" thickBot="1" x14ac:dyDescent="0.3">
      <c r="A6" s="11"/>
      <c r="B6" s="11"/>
      <c r="C6" s="11"/>
      <c r="D6" s="11"/>
      <c r="E6" s="16"/>
      <c r="F6" s="16"/>
      <c r="G6" s="16"/>
      <c r="H6" s="16"/>
      <c r="I6" s="16"/>
      <c r="J6" s="16"/>
      <c r="K6" s="16"/>
      <c r="L6" s="18"/>
      <c r="M6" s="18"/>
      <c r="N6" s="18"/>
    </row>
    <row r="7" spans="1:18" ht="27" customHeight="1" x14ac:dyDescent="0.25">
      <c r="A7" s="1167" t="s">
        <v>176</v>
      </c>
      <c r="B7" s="1168"/>
      <c r="C7" s="434"/>
      <c r="D7" s="1168" t="s">
        <v>348</v>
      </c>
      <c r="E7" s="1169"/>
      <c r="F7" s="1169"/>
      <c r="G7" s="1169"/>
      <c r="H7" s="1169"/>
      <c r="I7" s="1169"/>
      <c r="J7" s="1170"/>
      <c r="K7" s="605"/>
      <c r="L7" s="1170" t="s">
        <v>349</v>
      </c>
      <c r="M7" s="1168"/>
      <c r="N7" s="1170" t="s">
        <v>350</v>
      </c>
      <c r="O7" s="1063"/>
    </row>
    <row r="8" spans="1:18" ht="18" customHeight="1" x14ac:dyDescent="0.25">
      <c r="A8" s="1004" t="s">
        <v>1</v>
      </c>
      <c r="B8" s="1112"/>
      <c r="C8" s="251"/>
      <c r="D8" s="1123" t="s">
        <v>139</v>
      </c>
      <c r="E8" s="1124"/>
      <c r="F8" s="1124"/>
      <c r="G8" s="1124"/>
      <c r="H8" s="1124"/>
      <c r="I8" s="1124"/>
      <c r="J8" s="1125"/>
      <c r="K8" s="311"/>
      <c r="L8" s="1115"/>
      <c r="M8" s="1116"/>
      <c r="N8" s="1115"/>
      <c r="O8" s="1117"/>
    </row>
    <row r="9" spans="1:18" ht="18" customHeight="1" x14ac:dyDescent="0.25">
      <c r="A9" s="1004" t="s">
        <v>529</v>
      </c>
      <c r="B9" s="1112"/>
      <c r="C9" s="251"/>
      <c r="D9" s="1113" t="s">
        <v>99</v>
      </c>
      <c r="E9" s="1114"/>
      <c r="F9" s="1114"/>
      <c r="G9" s="1114"/>
      <c r="H9" s="1114"/>
      <c r="I9" s="1114"/>
      <c r="J9" s="665"/>
      <c r="K9" s="286"/>
      <c r="L9" s="1115"/>
      <c r="M9" s="1116"/>
      <c r="N9" s="1115"/>
      <c r="O9" s="1117"/>
    </row>
    <row r="10" spans="1:18" ht="18" customHeight="1" x14ac:dyDescent="0.25">
      <c r="A10" s="1004" t="s">
        <v>4</v>
      </c>
      <c r="B10" s="1112"/>
      <c r="C10" s="251"/>
      <c r="D10" s="1113" t="s">
        <v>147</v>
      </c>
      <c r="E10" s="1114"/>
      <c r="F10" s="1114"/>
      <c r="G10" s="1114"/>
      <c r="H10" s="1114"/>
      <c r="I10" s="1114"/>
      <c r="J10" s="665"/>
      <c r="K10" s="286"/>
      <c r="L10" s="1115"/>
      <c r="M10" s="1116"/>
      <c r="N10" s="1115"/>
      <c r="O10" s="1117"/>
    </row>
    <row r="11" spans="1:18" ht="14.1" customHeight="1" x14ac:dyDescent="0.25">
      <c r="A11" s="1146" t="s">
        <v>5</v>
      </c>
      <c r="B11" s="1147"/>
      <c r="C11" s="260"/>
      <c r="D11" s="1140" t="s">
        <v>65</v>
      </c>
      <c r="E11" s="1141"/>
      <c r="F11" s="1141"/>
      <c r="G11" s="1141"/>
      <c r="H11" s="1141"/>
      <c r="I11" s="1141"/>
      <c r="J11" s="1142"/>
      <c r="K11" s="309"/>
      <c r="L11" s="1143"/>
      <c r="M11" s="1144"/>
      <c r="N11" s="1144"/>
      <c r="O11" s="1145"/>
    </row>
    <row r="12" spans="1:18" ht="14.1" customHeight="1" x14ac:dyDescent="0.25">
      <c r="A12" s="1036"/>
      <c r="B12" s="1148"/>
      <c r="C12" s="109"/>
      <c r="D12" s="1137" t="s">
        <v>677</v>
      </c>
      <c r="E12" s="1138"/>
      <c r="F12" s="1138"/>
      <c r="G12" s="1138"/>
      <c r="H12" s="1138"/>
      <c r="I12" s="1138"/>
      <c r="J12" s="1139"/>
      <c r="K12" s="310"/>
      <c r="L12" s="1153" t="s">
        <v>681</v>
      </c>
      <c r="M12" s="1154"/>
      <c r="N12" s="1153" t="s">
        <v>681</v>
      </c>
      <c r="O12" s="1161"/>
    </row>
    <row r="13" spans="1:18" ht="18.75" customHeight="1" x14ac:dyDescent="0.25">
      <c r="A13" s="1036"/>
      <c r="B13" s="1148"/>
      <c r="C13" s="109"/>
      <c r="D13" s="1151" t="s">
        <v>678</v>
      </c>
      <c r="E13" s="1151"/>
      <c r="F13" s="1163"/>
      <c r="G13" s="1163"/>
      <c r="H13" s="1163"/>
      <c r="I13" s="1163"/>
      <c r="J13" s="1163"/>
      <c r="K13" s="308"/>
      <c r="L13" s="1153"/>
      <c r="M13" s="1154"/>
      <c r="N13" s="1153"/>
      <c r="O13" s="1161"/>
    </row>
    <row r="14" spans="1:18" ht="14.1" customHeight="1" x14ac:dyDescent="0.25">
      <c r="A14" s="1036"/>
      <c r="B14" s="1148"/>
      <c r="C14" s="109"/>
      <c r="D14" s="106"/>
      <c r="E14" s="81"/>
      <c r="F14" s="81"/>
      <c r="G14" s="81"/>
      <c r="H14" s="81"/>
      <c r="I14" s="81"/>
      <c r="J14" s="81"/>
      <c r="K14" s="211"/>
      <c r="L14" s="1153"/>
      <c r="M14" s="1154"/>
      <c r="N14" s="1153"/>
      <c r="O14" s="1161"/>
    </row>
    <row r="15" spans="1:18" ht="14.1" customHeight="1" x14ac:dyDescent="0.25">
      <c r="A15" s="1036"/>
      <c r="B15" s="1148"/>
      <c r="C15" s="109"/>
      <c r="D15" s="304" t="s">
        <v>679</v>
      </c>
      <c r="E15" s="106"/>
      <c r="F15" s="606"/>
      <c r="G15" s="606"/>
      <c r="H15" s="1152"/>
      <c r="I15" s="1152"/>
      <c r="J15" s="1152"/>
      <c r="K15" s="228"/>
      <c r="L15" s="1155" t="s">
        <v>681</v>
      </c>
      <c r="M15" s="1156"/>
      <c r="N15" s="1155" t="s">
        <v>681</v>
      </c>
      <c r="O15" s="1159"/>
    </row>
    <row r="16" spans="1:18" ht="6" customHeight="1" x14ac:dyDescent="0.25">
      <c r="A16" s="1036"/>
      <c r="B16" s="1148"/>
      <c r="C16" s="109"/>
      <c r="D16" s="304"/>
      <c r="E16" s="106"/>
      <c r="F16" s="606"/>
      <c r="G16" s="606"/>
      <c r="H16" s="607"/>
      <c r="I16" s="607"/>
      <c r="J16" s="607"/>
      <c r="K16" s="228"/>
      <c r="L16" s="1155"/>
      <c r="M16" s="1156"/>
      <c r="N16" s="1155"/>
      <c r="O16" s="1159"/>
    </row>
    <row r="17" spans="1:15" ht="23.25" customHeight="1" x14ac:dyDescent="0.25">
      <c r="A17" s="1036"/>
      <c r="B17" s="1148"/>
      <c r="C17" s="109"/>
      <c r="D17" s="748" t="s">
        <v>680</v>
      </c>
      <c r="E17" s="748"/>
      <c r="F17" s="748"/>
      <c r="G17" s="748"/>
      <c r="H17" s="748"/>
      <c r="I17" s="748"/>
      <c r="J17" s="748"/>
      <c r="K17" s="1162"/>
      <c r="L17" s="1155"/>
      <c r="M17" s="1156"/>
      <c r="N17" s="1155"/>
      <c r="O17" s="1159"/>
    </row>
    <row r="18" spans="1:15" ht="14.1" customHeight="1" x14ac:dyDescent="0.25">
      <c r="A18" s="1149"/>
      <c r="B18" s="1150"/>
      <c r="C18" s="266"/>
      <c r="D18" s="987"/>
      <c r="E18" s="987"/>
      <c r="F18" s="987"/>
      <c r="G18" s="987"/>
      <c r="H18" s="987"/>
      <c r="I18" s="987"/>
      <c r="J18" s="987"/>
      <c r="K18" s="988"/>
      <c r="L18" s="1157"/>
      <c r="M18" s="1158"/>
      <c r="N18" s="1157"/>
      <c r="O18" s="1160"/>
    </row>
    <row r="19" spans="1:15" ht="18" customHeight="1" x14ac:dyDescent="0.25">
      <c r="A19" s="1004" t="s">
        <v>351</v>
      </c>
      <c r="B19" s="1112"/>
      <c r="C19" s="251"/>
      <c r="D19" s="672" t="s">
        <v>352</v>
      </c>
      <c r="E19" s="672"/>
      <c r="F19" s="672"/>
      <c r="G19" s="672"/>
      <c r="H19" s="672"/>
      <c r="I19" s="672"/>
      <c r="J19" s="672"/>
      <c r="K19" s="238"/>
      <c r="L19" s="1115"/>
      <c r="M19" s="1116"/>
      <c r="N19" s="1115"/>
      <c r="O19" s="1117"/>
    </row>
    <row r="20" spans="1:15" ht="18" customHeight="1" x14ac:dyDescent="0.25">
      <c r="A20" s="1004" t="s">
        <v>7</v>
      </c>
      <c r="B20" s="1112"/>
      <c r="C20" s="251"/>
      <c r="D20" s="1113" t="s">
        <v>63</v>
      </c>
      <c r="E20" s="1114"/>
      <c r="F20" s="1114"/>
      <c r="G20" s="1114"/>
      <c r="H20" s="1114"/>
      <c r="I20" s="1114"/>
      <c r="J20" s="665"/>
      <c r="K20" s="286"/>
      <c r="L20" s="1115"/>
      <c r="M20" s="1116"/>
      <c r="N20" s="1115"/>
      <c r="O20" s="1117"/>
    </row>
    <row r="21" spans="1:15" ht="18" customHeight="1" x14ac:dyDescent="0.25">
      <c r="A21" s="1004" t="s">
        <v>9</v>
      </c>
      <c r="B21" s="1112"/>
      <c r="C21" s="251"/>
      <c r="D21" s="1113" t="s">
        <v>100</v>
      </c>
      <c r="E21" s="1114"/>
      <c r="F21" s="1114"/>
      <c r="G21" s="1114"/>
      <c r="H21" s="1114"/>
      <c r="I21" s="1114"/>
      <c r="J21" s="665"/>
      <c r="K21" s="286"/>
      <c r="L21" s="1115"/>
      <c r="M21" s="1116"/>
      <c r="N21" s="1115"/>
      <c r="O21" s="1117"/>
    </row>
    <row r="22" spans="1:15" ht="18" customHeight="1" x14ac:dyDescent="0.25">
      <c r="A22" s="1118" t="s">
        <v>6</v>
      </c>
      <c r="B22" s="1119"/>
      <c r="C22" s="290"/>
      <c r="D22" s="1120" t="s">
        <v>101</v>
      </c>
      <c r="E22" s="1121"/>
      <c r="F22" s="1121"/>
      <c r="G22" s="1121"/>
      <c r="H22" s="1121"/>
      <c r="I22" s="1121"/>
      <c r="J22" s="1122"/>
      <c r="K22" s="312"/>
      <c r="L22" s="1115"/>
      <c r="M22" s="1116"/>
      <c r="N22" s="1115"/>
      <c r="O22" s="1117"/>
    </row>
    <row r="23" spans="1:15" ht="18" customHeight="1" x14ac:dyDescent="0.25">
      <c r="A23" s="1004" t="s">
        <v>12</v>
      </c>
      <c r="B23" s="1112"/>
      <c r="C23" s="251"/>
      <c r="D23" s="1113" t="s">
        <v>102</v>
      </c>
      <c r="E23" s="1114"/>
      <c r="F23" s="1114"/>
      <c r="G23" s="1114"/>
      <c r="H23" s="1114"/>
      <c r="I23" s="1114"/>
      <c r="J23" s="665"/>
      <c r="K23" s="286"/>
      <c r="L23" s="1115"/>
      <c r="M23" s="1116"/>
      <c r="N23" s="1115"/>
      <c r="O23" s="1117"/>
    </row>
    <row r="24" spans="1:15" ht="18" customHeight="1" x14ac:dyDescent="0.25">
      <c r="A24" s="1004" t="s">
        <v>3</v>
      </c>
      <c r="B24" s="1112"/>
      <c r="C24" s="251"/>
      <c r="D24" s="1113" t="s">
        <v>67</v>
      </c>
      <c r="E24" s="1114"/>
      <c r="F24" s="1114"/>
      <c r="G24" s="1114"/>
      <c r="H24" s="1114"/>
      <c r="I24" s="1114"/>
      <c r="J24" s="665"/>
      <c r="K24" s="286"/>
      <c r="L24" s="1115"/>
      <c r="M24" s="1116"/>
      <c r="N24" s="1115"/>
      <c r="O24" s="1117"/>
    </row>
    <row r="25" spans="1:15" ht="18" customHeight="1" x14ac:dyDescent="0.25">
      <c r="A25" s="1004" t="s">
        <v>66</v>
      </c>
      <c r="B25" s="1112"/>
      <c r="C25" s="251"/>
      <c r="D25" s="1113" t="s">
        <v>103</v>
      </c>
      <c r="E25" s="1114"/>
      <c r="F25" s="1114"/>
      <c r="G25" s="1114"/>
      <c r="H25" s="1114"/>
      <c r="I25" s="1114"/>
      <c r="J25" s="665"/>
      <c r="K25" s="286"/>
      <c r="L25" s="1115"/>
      <c r="M25" s="1116"/>
      <c r="N25" s="1115"/>
      <c r="O25" s="1117"/>
    </row>
    <row r="26" spans="1:15" ht="27.95" customHeight="1" x14ac:dyDescent="0.25">
      <c r="A26" s="1118" t="s">
        <v>6</v>
      </c>
      <c r="B26" s="1119"/>
      <c r="C26" s="290"/>
      <c r="D26" s="1120" t="s">
        <v>104</v>
      </c>
      <c r="E26" s="1121"/>
      <c r="F26" s="1121"/>
      <c r="G26" s="1121"/>
      <c r="H26" s="1121"/>
      <c r="I26" s="1121"/>
      <c r="J26" s="1122"/>
      <c r="K26" s="312"/>
      <c r="L26" s="1115"/>
      <c r="M26" s="1116"/>
      <c r="N26" s="1115"/>
      <c r="O26" s="1117"/>
    </row>
    <row r="27" spans="1:15" ht="18" customHeight="1" x14ac:dyDescent="0.25">
      <c r="A27" s="1004" t="s">
        <v>8</v>
      </c>
      <c r="B27" s="1112"/>
      <c r="C27" s="251"/>
      <c r="D27" s="1123" t="s">
        <v>353</v>
      </c>
      <c r="E27" s="1114"/>
      <c r="F27" s="1114"/>
      <c r="G27" s="1114"/>
      <c r="H27" s="1114"/>
      <c r="I27" s="1114"/>
      <c r="J27" s="665"/>
      <c r="K27" s="286"/>
      <c r="L27" s="1115"/>
      <c r="M27" s="1116"/>
      <c r="N27" s="1115"/>
      <c r="O27" s="1117"/>
    </row>
    <row r="28" spans="1:15" ht="18" customHeight="1" x14ac:dyDescent="0.25">
      <c r="A28" s="1004" t="s">
        <v>10</v>
      </c>
      <c r="B28" s="1112"/>
      <c r="C28" s="251"/>
      <c r="D28" s="1113" t="s">
        <v>27</v>
      </c>
      <c r="E28" s="1114"/>
      <c r="F28" s="1114"/>
      <c r="G28" s="1114"/>
      <c r="H28" s="1114"/>
      <c r="I28" s="1114"/>
      <c r="J28" s="665"/>
      <c r="K28" s="286"/>
      <c r="L28" s="1115"/>
      <c r="M28" s="1116"/>
      <c r="N28" s="1115"/>
      <c r="O28" s="1117"/>
    </row>
    <row r="29" spans="1:15" ht="18" customHeight="1" x14ac:dyDescent="0.25">
      <c r="A29" s="1004" t="s">
        <v>763</v>
      </c>
      <c r="B29" s="1112"/>
      <c r="C29" s="251"/>
      <c r="D29" s="666" t="s">
        <v>854</v>
      </c>
      <c r="E29" s="666"/>
      <c r="F29" s="666"/>
      <c r="G29" s="666"/>
      <c r="H29" s="666"/>
      <c r="I29" s="666"/>
      <c r="J29" s="666"/>
      <c r="K29" s="286"/>
      <c r="L29" s="648"/>
      <c r="M29" s="650"/>
      <c r="N29" s="648"/>
      <c r="O29" s="649"/>
    </row>
    <row r="30" spans="1:15" ht="18" customHeight="1" x14ac:dyDescent="0.25">
      <c r="A30" s="1004" t="s">
        <v>11</v>
      </c>
      <c r="B30" s="1112"/>
      <c r="C30" s="251"/>
      <c r="D30" s="1113" t="s">
        <v>28</v>
      </c>
      <c r="E30" s="1114"/>
      <c r="F30" s="1114"/>
      <c r="G30" s="1114"/>
      <c r="H30" s="1114"/>
      <c r="I30" s="1114"/>
      <c r="J30" s="665"/>
      <c r="K30" s="286"/>
      <c r="L30" s="1115"/>
      <c r="M30" s="1116"/>
      <c r="N30" s="1115"/>
      <c r="O30" s="1117"/>
    </row>
    <row r="31" spans="1:15" ht="18" customHeight="1" x14ac:dyDescent="0.25">
      <c r="A31" s="1004" t="s">
        <v>14</v>
      </c>
      <c r="B31" s="1112"/>
      <c r="C31" s="251"/>
      <c r="D31" s="1123" t="s">
        <v>105</v>
      </c>
      <c r="E31" s="1124"/>
      <c r="F31" s="1124"/>
      <c r="G31" s="1124"/>
      <c r="H31" s="1124"/>
      <c r="I31" s="1124"/>
      <c r="J31" s="1125"/>
      <c r="K31" s="311"/>
      <c r="L31" s="1115"/>
      <c r="M31" s="1116"/>
      <c r="N31" s="1115"/>
      <c r="O31" s="1117"/>
    </row>
    <row r="32" spans="1:15" ht="18" customHeight="1" x14ac:dyDescent="0.25">
      <c r="A32" s="1004" t="s">
        <v>13</v>
      </c>
      <c r="B32" s="1112"/>
      <c r="C32" s="251"/>
      <c r="D32" s="1113" t="s">
        <v>64</v>
      </c>
      <c r="E32" s="1114"/>
      <c r="F32" s="1114"/>
      <c r="G32" s="1114"/>
      <c r="H32" s="1114"/>
      <c r="I32" s="1114"/>
      <c r="J32" s="665"/>
      <c r="K32" s="286"/>
      <c r="L32" s="1115"/>
      <c r="M32" s="1116"/>
      <c r="N32" s="1115"/>
      <c r="O32" s="1117"/>
    </row>
    <row r="33" spans="1:15" ht="18" customHeight="1" x14ac:dyDescent="0.25">
      <c r="A33" s="1004" t="s">
        <v>15</v>
      </c>
      <c r="B33" s="1112"/>
      <c r="C33" s="251"/>
      <c r="D33" s="1113" t="s">
        <v>106</v>
      </c>
      <c r="E33" s="1114"/>
      <c r="F33" s="1114"/>
      <c r="G33" s="1114"/>
      <c r="H33" s="1114"/>
      <c r="I33" s="1114"/>
      <c r="J33" s="665"/>
      <c r="K33" s="286"/>
      <c r="L33" s="1115"/>
      <c r="M33" s="1116"/>
      <c r="N33" s="1115"/>
      <c r="O33" s="1117"/>
    </row>
    <row r="34" spans="1:15" ht="18" customHeight="1" x14ac:dyDescent="0.25">
      <c r="A34" s="1004" t="s">
        <v>355</v>
      </c>
      <c r="B34" s="1112"/>
      <c r="C34" s="251"/>
      <c r="D34" s="1113" t="s">
        <v>354</v>
      </c>
      <c r="E34" s="1114"/>
      <c r="F34" s="1114"/>
      <c r="G34" s="1114"/>
      <c r="H34" s="1114"/>
      <c r="I34" s="1114"/>
      <c r="J34" s="665"/>
      <c r="K34" s="286"/>
      <c r="L34" s="1115"/>
      <c r="M34" s="1116"/>
      <c r="N34" s="1115"/>
      <c r="O34" s="1117"/>
    </row>
    <row r="35" spans="1:15" ht="18" customHeight="1" x14ac:dyDescent="0.25">
      <c r="A35" s="1004" t="s">
        <v>356</v>
      </c>
      <c r="B35" s="1112"/>
      <c r="C35" s="251"/>
      <c r="D35" s="1113" t="s">
        <v>357</v>
      </c>
      <c r="E35" s="1114"/>
      <c r="F35" s="1114"/>
      <c r="G35" s="1114"/>
      <c r="H35" s="1114"/>
      <c r="I35" s="1114"/>
      <c r="J35" s="665"/>
      <c r="K35" s="286"/>
      <c r="L35" s="1115"/>
      <c r="M35" s="1116"/>
      <c r="N35" s="1115"/>
      <c r="O35" s="1117"/>
    </row>
    <row r="36" spans="1:15" ht="18" customHeight="1" x14ac:dyDescent="0.25">
      <c r="A36" s="1004" t="s">
        <v>16</v>
      </c>
      <c r="B36" s="1112"/>
      <c r="C36" s="251"/>
      <c r="D36" s="1123" t="s">
        <v>62</v>
      </c>
      <c r="E36" s="1124"/>
      <c r="F36" s="1124"/>
      <c r="G36" s="1124"/>
      <c r="H36" s="1124"/>
      <c r="I36" s="1124"/>
      <c r="J36" s="1125"/>
      <c r="K36" s="311"/>
      <c r="L36" s="1115"/>
      <c r="M36" s="1116"/>
      <c r="N36" s="1115"/>
      <c r="O36" s="1117"/>
    </row>
    <row r="37" spans="1:15" ht="18" customHeight="1" x14ac:dyDescent="0.25">
      <c r="A37" s="1004" t="s">
        <v>2</v>
      </c>
      <c r="B37" s="1112"/>
      <c r="C37" s="251"/>
      <c r="D37" s="1123" t="s">
        <v>29</v>
      </c>
      <c r="E37" s="1124"/>
      <c r="F37" s="1124"/>
      <c r="G37" s="1124"/>
      <c r="H37" s="1124"/>
      <c r="I37" s="1124"/>
      <c r="J37" s="1125"/>
      <c r="K37" s="311"/>
      <c r="L37" s="1115"/>
      <c r="M37" s="1116"/>
      <c r="N37" s="1115"/>
      <c r="O37" s="1117"/>
    </row>
    <row r="38" spans="1:15" ht="18" customHeight="1" thickBot="1" x14ac:dyDescent="0.3">
      <c r="A38" s="1129" t="s">
        <v>17</v>
      </c>
      <c r="B38" s="1130"/>
      <c r="C38" s="399"/>
      <c r="D38" s="1131" t="s">
        <v>358</v>
      </c>
      <c r="E38" s="1132"/>
      <c r="F38" s="1132"/>
      <c r="G38" s="1132"/>
      <c r="H38" s="1132"/>
      <c r="I38" s="1132"/>
      <c r="J38" s="1133"/>
      <c r="K38" s="608"/>
      <c r="L38" s="1134"/>
      <c r="M38" s="1135"/>
      <c r="N38" s="1134"/>
      <c r="O38" s="1136"/>
    </row>
    <row r="39" spans="1:15" ht="14.1" customHeight="1" x14ac:dyDescent="0.25">
      <c r="A39" s="109"/>
      <c r="B39" s="109"/>
      <c r="C39" s="109"/>
      <c r="D39" s="113"/>
      <c r="E39" s="113"/>
      <c r="F39" s="113"/>
      <c r="G39" s="113"/>
      <c r="H39" s="113"/>
      <c r="I39" s="113"/>
      <c r="J39" s="113"/>
      <c r="K39" s="113"/>
      <c r="L39" s="210"/>
      <c r="M39" s="210"/>
      <c r="N39" s="210"/>
      <c r="O39" s="210"/>
    </row>
    <row r="40" spans="1:15" ht="14.1" customHeight="1" x14ac:dyDescent="0.25">
      <c r="A40" s="81" t="s">
        <v>682</v>
      </c>
      <c r="B40" s="109"/>
      <c r="C40" s="109"/>
      <c r="D40" s="113"/>
      <c r="E40" s="113"/>
      <c r="F40" s="113"/>
      <c r="G40" s="113"/>
      <c r="H40" s="113"/>
      <c r="I40" s="113"/>
      <c r="J40" s="113"/>
      <c r="K40" s="113"/>
      <c r="L40" s="210"/>
      <c r="M40" s="210"/>
      <c r="N40" s="210"/>
      <c r="O40" s="210"/>
    </row>
    <row r="41" spans="1:15" ht="14.1" customHeight="1" x14ac:dyDescent="0.25">
      <c r="A41" s="109"/>
      <c r="B41" s="109"/>
      <c r="C41" s="109"/>
      <c r="D41" s="113"/>
      <c r="E41" s="113"/>
      <c r="F41" s="113"/>
      <c r="G41" s="113"/>
      <c r="H41" s="113"/>
      <c r="I41" s="113"/>
      <c r="J41" s="113"/>
      <c r="K41" s="113"/>
      <c r="L41" s="210"/>
      <c r="M41" s="210"/>
      <c r="N41" s="210"/>
      <c r="O41" s="210"/>
    </row>
    <row r="42" spans="1:15" ht="14.1" customHeight="1" x14ac:dyDescent="0.25">
      <c r="A42" s="304" t="s">
        <v>726</v>
      </c>
      <c r="B42" s="109"/>
      <c r="C42" s="109"/>
      <c r="D42" s="113"/>
      <c r="E42" s="113"/>
      <c r="F42" s="113"/>
      <c r="G42" s="113"/>
      <c r="H42" s="113"/>
      <c r="I42" s="113"/>
      <c r="J42" s="113"/>
      <c r="K42" s="113"/>
      <c r="L42" s="210"/>
      <c r="M42" s="210"/>
      <c r="N42" s="210"/>
      <c r="O42" s="210"/>
    </row>
    <row r="43" spans="1:15" ht="14.1" customHeight="1" x14ac:dyDescent="0.25">
      <c r="A43" s="109"/>
      <c r="B43" s="109"/>
      <c r="C43" s="109"/>
      <c r="D43" s="113"/>
      <c r="E43" s="113"/>
      <c r="F43" s="113"/>
      <c r="G43" s="113"/>
      <c r="H43" s="113"/>
      <c r="I43" s="113"/>
      <c r="J43" s="113"/>
      <c r="K43" s="113"/>
      <c r="L43" s="210"/>
      <c r="M43" s="210"/>
      <c r="N43" s="210"/>
      <c r="O43" s="210"/>
    </row>
    <row r="44" spans="1:15" ht="14.1" customHeight="1" x14ac:dyDescent="0.25">
      <c r="A44" s="109"/>
      <c r="B44" s="109"/>
      <c r="C44" s="109"/>
      <c r="D44" s="113"/>
      <c r="E44" s="113"/>
      <c r="F44" s="113"/>
      <c r="G44" s="113"/>
      <c r="H44" s="113"/>
      <c r="I44" s="113"/>
      <c r="J44" s="113"/>
      <c r="K44" s="113"/>
      <c r="L44" s="210"/>
      <c r="M44" s="210"/>
      <c r="N44" s="210"/>
      <c r="O44" s="210"/>
    </row>
    <row r="45" spans="1:15" ht="13.5" customHeight="1" x14ac:dyDescent="0.25">
      <c r="A45" s="1126" t="s">
        <v>532</v>
      </c>
      <c r="B45" s="1126"/>
      <c r="C45" s="1126"/>
      <c r="D45" s="1126"/>
      <c r="E45" s="1126"/>
      <c r="F45" s="1126"/>
      <c r="G45" s="1126"/>
      <c r="H45" s="1126"/>
      <c r="I45" s="1126"/>
      <c r="J45" s="1126"/>
      <c r="K45" s="1126"/>
      <c r="L45" s="1126"/>
      <c r="M45" s="1126"/>
      <c r="N45" s="1126"/>
      <c r="O45" s="1126"/>
    </row>
    <row r="46" spans="1:15" ht="22.5" customHeight="1" x14ac:dyDescent="0.25">
      <c r="A46" s="107" t="s">
        <v>30</v>
      </c>
      <c r="B46" s="107"/>
      <c r="C46" s="107"/>
      <c r="D46" s="1127" t="s">
        <v>360</v>
      </c>
      <c r="E46" s="1127"/>
      <c r="F46" s="1127"/>
      <c r="G46" s="1127"/>
      <c r="H46" s="1127"/>
      <c r="I46" s="1127"/>
      <c r="J46" s="1127"/>
      <c r="K46" s="1127"/>
      <c r="L46" s="1127"/>
      <c r="M46" s="1127"/>
      <c r="N46" s="1127"/>
      <c r="O46" s="1127"/>
    </row>
    <row r="47" spans="1:15" ht="12" customHeight="1" x14ac:dyDescent="0.25">
      <c r="A47" s="107" t="s">
        <v>31</v>
      </c>
      <c r="B47" s="107"/>
      <c r="C47" s="107"/>
      <c r="D47" s="936" t="s">
        <v>361</v>
      </c>
      <c r="E47" s="936"/>
      <c r="F47" s="936"/>
      <c r="G47" s="936"/>
      <c r="H47" s="936"/>
      <c r="I47" s="936"/>
      <c r="J47" s="936"/>
      <c r="K47" s="936"/>
      <c r="L47" s="936"/>
      <c r="M47" s="936"/>
      <c r="N47" s="936"/>
      <c r="O47" s="936"/>
    </row>
    <row r="48" spans="1:15" ht="12" customHeight="1" x14ac:dyDescent="0.25">
      <c r="A48" s="107" t="s">
        <v>32</v>
      </c>
      <c r="B48" s="107"/>
      <c r="C48" s="107"/>
      <c r="D48" s="936" t="s">
        <v>362</v>
      </c>
      <c r="E48" s="936"/>
      <c r="F48" s="936"/>
      <c r="G48" s="936"/>
      <c r="H48" s="936"/>
      <c r="I48" s="936"/>
      <c r="J48" s="936"/>
      <c r="K48" s="936"/>
      <c r="L48" s="936"/>
      <c r="M48" s="936"/>
      <c r="N48" s="936"/>
      <c r="O48" s="936"/>
    </row>
    <row r="49" spans="1:15" ht="12" customHeight="1" x14ac:dyDescent="0.25">
      <c r="A49" s="107" t="s">
        <v>33</v>
      </c>
      <c r="B49" s="107"/>
      <c r="C49" s="107"/>
      <c r="D49" s="936" t="s">
        <v>363</v>
      </c>
      <c r="E49" s="936"/>
      <c r="F49" s="936"/>
      <c r="G49" s="936"/>
      <c r="H49" s="936"/>
      <c r="I49" s="936"/>
      <c r="J49" s="936"/>
      <c r="K49" s="936"/>
      <c r="L49" s="936"/>
      <c r="M49" s="936"/>
      <c r="N49" s="936"/>
      <c r="O49" s="936"/>
    </row>
    <row r="50" spans="1:15" ht="12" customHeight="1" x14ac:dyDescent="0.25">
      <c r="A50" s="107" t="s">
        <v>107</v>
      </c>
      <c r="B50" s="107"/>
      <c r="C50" s="107"/>
      <c r="D50" s="936" t="s">
        <v>359</v>
      </c>
      <c r="E50" s="936"/>
      <c r="F50" s="936"/>
      <c r="G50" s="936"/>
      <c r="H50" s="936"/>
      <c r="I50" s="936"/>
      <c r="J50" s="936"/>
      <c r="K50" s="936"/>
      <c r="L50" s="936"/>
      <c r="M50" s="936"/>
      <c r="N50" s="936"/>
      <c r="O50" s="936"/>
    </row>
    <row r="51" spans="1:15" ht="12" customHeight="1" x14ac:dyDescent="0.25">
      <c r="A51" s="107" t="s">
        <v>34</v>
      </c>
      <c r="B51" s="107"/>
      <c r="C51" s="107"/>
      <c r="D51" s="752" t="s">
        <v>364</v>
      </c>
      <c r="E51" s="752"/>
      <c r="F51" s="752"/>
      <c r="G51" s="752"/>
      <c r="H51" s="752"/>
      <c r="I51" s="752"/>
      <c r="J51" s="752"/>
      <c r="K51" s="752"/>
      <c r="L51" s="752"/>
      <c r="M51" s="752"/>
      <c r="N51" s="752"/>
      <c r="O51" s="752"/>
    </row>
    <row r="52" spans="1:15" ht="12" customHeight="1" x14ac:dyDescent="0.25">
      <c r="A52" s="107" t="s">
        <v>35</v>
      </c>
      <c r="B52" s="107"/>
      <c r="C52" s="107"/>
      <c r="D52" s="752" t="s">
        <v>149</v>
      </c>
      <c r="E52" s="752"/>
      <c r="F52" s="752"/>
      <c r="G52" s="752"/>
      <c r="H52" s="752"/>
      <c r="I52" s="752"/>
      <c r="J52" s="752"/>
      <c r="K52" s="752"/>
      <c r="L52" s="752"/>
      <c r="M52" s="752"/>
      <c r="N52" s="752"/>
      <c r="O52" s="752"/>
    </row>
    <row r="53" spans="1:15" ht="12" customHeight="1" x14ac:dyDescent="0.25">
      <c r="A53" s="107" t="s">
        <v>36</v>
      </c>
      <c r="B53" s="107"/>
      <c r="C53" s="107"/>
      <c r="D53" s="752" t="s">
        <v>365</v>
      </c>
      <c r="E53" s="752"/>
      <c r="F53" s="752"/>
      <c r="G53" s="752"/>
      <c r="H53" s="752"/>
      <c r="I53" s="752"/>
      <c r="J53" s="752"/>
      <c r="K53" s="752"/>
      <c r="L53" s="752"/>
      <c r="M53" s="752"/>
      <c r="N53" s="752"/>
      <c r="O53" s="752"/>
    </row>
    <row r="54" spans="1:15" ht="12" customHeight="1" x14ac:dyDescent="0.25">
      <c r="A54" s="107" t="s">
        <v>108</v>
      </c>
      <c r="B54" s="107"/>
      <c r="C54" s="107"/>
      <c r="D54" s="752" t="s">
        <v>366</v>
      </c>
      <c r="E54" s="752"/>
      <c r="F54" s="752"/>
      <c r="G54" s="752"/>
      <c r="H54" s="752"/>
      <c r="I54" s="752"/>
      <c r="J54" s="752"/>
      <c r="K54" s="752"/>
      <c r="L54" s="752"/>
      <c r="M54" s="752"/>
      <c r="N54" s="752"/>
      <c r="O54" s="752"/>
    </row>
    <row r="55" spans="1:15" ht="12" customHeight="1" x14ac:dyDescent="0.25">
      <c r="A55" s="107" t="s">
        <v>109</v>
      </c>
      <c r="B55" s="107"/>
      <c r="C55" s="107"/>
      <c r="D55" s="752" t="s">
        <v>367</v>
      </c>
      <c r="E55" s="752"/>
      <c r="F55" s="752"/>
      <c r="G55" s="752"/>
      <c r="H55" s="752"/>
      <c r="I55" s="752"/>
      <c r="J55" s="752"/>
      <c r="K55" s="752"/>
      <c r="L55" s="752"/>
      <c r="M55" s="752"/>
      <c r="N55" s="752"/>
      <c r="O55" s="752"/>
    </row>
    <row r="56" spans="1:15" ht="12" customHeight="1" x14ac:dyDescent="0.25">
      <c r="A56" s="107" t="s">
        <v>110</v>
      </c>
      <c r="B56" s="107"/>
      <c r="C56" s="107"/>
      <c r="D56" s="752" t="s">
        <v>368</v>
      </c>
      <c r="E56" s="752"/>
      <c r="F56" s="752"/>
      <c r="G56" s="752"/>
      <c r="H56" s="752"/>
      <c r="I56" s="752"/>
      <c r="J56" s="752"/>
      <c r="K56" s="752"/>
      <c r="L56" s="752"/>
      <c r="M56" s="752"/>
      <c r="N56" s="752"/>
      <c r="O56" s="752"/>
    </row>
    <row r="57" spans="1:15" ht="12" customHeight="1" x14ac:dyDescent="0.25">
      <c r="A57" s="107" t="s">
        <v>111</v>
      </c>
      <c r="B57" s="107"/>
      <c r="C57" s="107"/>
      <c r="D57" s="752" t="s">
        <v>369</v>
      </c>
      <c r="E57" s="752"/>
      <c r="F57" s="752"/>
      <c r="G57" s="752"/>
      <c r="H57" s="752"/>
      <c r="I57" s="752"/>
      <c r="J57" s="752"/>
      <c r="K57" s="752"/>
      <c r="L57" s="752"/>
      <c r="M57" s="752"/>
      <c r="N57" s="752"/>
      <c r="O57" s="752"/>
    </row>
    <row r="58" spans="1:15" ht="12" customHeight="1" x14ac:dyDescent="0.25">
      <c r="A58" s="107" t="s">
        <v>112</v>
      </c>
      <c r="B58" s="107"/>
      <c r="C58" s="107"/>
      <c r="D58" s="752" t="s">
        <v>370</v>
      </c>
      <c r="E58" s="752"/>
      <c r="F58" s="752"/>
      <c r="G58" s="752"/>
      <c r="H58" s="752"/>
      <c r="I58" s="752"/>
      <c r="J58" s="752"/>
      <c r="K58" s="752"/>
      <c r="L58" s="752"/>
      <c r="M58" s="752"/>
      <c r="N58" s="752"/>
      <c r="O58" s="752"/>
    </row>
    <row r="59" spans="1:15" ht="12" customHeight="1" x14ac:dyDescent="0.25">
      <c r="A59" s="107" t="s">
        <v>113</v>
      </c>
      <c r="B59" s="107"/>
      <c r="C59" s="107"/>
      <c r="D59" s="752" t="s">
        <v>371</v>
      </c>
      <c r="E59" s="752"/>
      <c r="F59" s="752"/>
      <c r="G59" s="752"/>
      <c r="H59" s="752"/>
      <c r="I59" s="752"/>
      <c r="J59" s="752"/>
      <c r="K59" s="752"/>
      <c r="L59" s="752"/>
      <c r="M59" s="752"/>
      <c r="N59" s="752"/>
      <c r="O59" s="752"/>
    </row>
    <row r="60" spans="1:15" ht="12" customHeight="1" x14ac:dyDescent="0.25">
      <c r="A60" s="107" t="s">
        <v>114</v>
      </c>
      <c r="B60" s="107"/>
      <c r="C60" s="107"/>
      <c r="D60" s="752" t="s">
        <v>372</v>
      </c>
      <c r="E60" s="752"/>
      <c r="F60" s="752"/>
      <c r="G60" s="752"/>
      <c r="H60" s="752"/>
      <c r="I60" s="752"/>
      <c r="J60" s="752"/>
      <c r="K60" s="752"/>
      <c r="L60" s="752"/>
      <c r="M60" s="752"/>
      <c r="N60" s="752"/>
      <c r="O60" s="752"/>
    </row>
    <row r="61" spans="1:15" ht="12" customHeight="1" x14ac:dyDescent="0.25">
      <c r="A61" s="107"/>
      <c r="B61" s="107"/>
      <c r="C61" s="107"/>
      <c r="D61" s="106" t="s">
        <v>373</v>
      </c>
      <c r="E61" s="106"/>
      <c r="F61" s="106"/>
      <c r="G61" s="106"/>
      <c r="H61" s="106"/>
      <c r="I61" s="106"/>
      <c r="J61" s="106"/>
      <c r="K61" s="106"/>
      <c r="L61" s="106"/>
      <c r="M61" s="106"/>
      <c r="N61" s="106"/>
      <c r="O61" s="106"/>
    </row>
    <row r="62" spans="1:15" ht="12" customHeight="1" x14ac:dyDescent="0.25">
      <c r="A62" s="107" t="s">
        <v>115</v>
      </c>
      <c r="B62" s="107"/>
      <c r="C62" s="107"/>
      <c r="D62" s="752" t="s">
        <v>374</v>
      </c>
      <c r="E62" s="752"/>
      <c r="F62" s="752"/>
      <c r="G62" s="752"/>
      <c r="H62" s="752"/>
      <c r="I62" s="752"/>
      <c r="J62" s="752"/>
      <c r="K62" s="752"/>
      <c r="L62" s="752"/>
      <c r="M62" s="752"/>
      <c r="N62" s="752"/>
      <c r="O62" s="752"/>
    </row>
    <row r="63" spans="1:15" ht="12" customHeight="1" x14ac:dyDescent="0.25">
      <c r="A63" s="107" t="s">
        <v>116</v>
      </c>
      <c r="B63" s="107"/>
      <c r="C63" s="107"/>
      <c r="D63" s="752" t="s">
        <v>375</v>
      </c>
      <c r="E63" s="752"/>
      <c r="F63" s="752"/>
      <c r="G63" s="752"/>
      <c r="H63" s="752"/>
      <c r="I63" s="752"/>
      <c r="J63" s="752"/>
      <c r="K63" s="752"/>
      <c r="L63" s="752"/>
      <c r="M63" s="752"/>
      <c r="N63" s="752"/>
      <c r="O63" s="752"/>
    </row>
    <row r="64" spans="1:15" ht="12" customHeight="1" x14ac:dyDescent="0.25">
      <c r="A64" s="107" t="s">
        <v>117</v>
      </c>
      <c r="B64" s="107"/>
      <c r="C64" s="107"/>
      <c r="D64" s="752" t="s">
        <v>376</v>
      </c>
      <c r="E64" s="752"/>
      <c r="F64" s="752"/>
      <c r="G64" s="752"/>
      <c r="H64" s="752"/>
      <c r="I64" s="752"/>
      <c r="J64" s="752"/>
      <c r="K64" s="752"/>
      <c r="L64" s="752"/>
      <c r="M64" s="752"/>
      <c r="N64" s="752"/>
      <c r="O64" s="752"/>
    </row>
    <row r="65" spans="1:15" ht="12" customHeight="1" x14ac:dyDescent="0.25">
      <c r="A65" s="107" t="s">
        <v>118</v>
      </c>
      <c r="B65" s="107"/>
      <c r="C65" s="107"/>
      <c r="D65" s="752" t="s">
        <v>377</v>
      </c>
      <c r="E65" s="752"/>
      <c r="F65" s="752"/>
      <c r="G65" s="752"/>
      <c r="H65" s="752"/>
      <c r="I65" s="752"/>
      <c r="J65" s="752"/>
      <c r="K65" s="752"/>
      <c r="L65" s="752"/>
      <c r="M65" s="752"/>
      <c r="N65" s="752"/>
      <c r="O65" s="752"/>
    </row>
    <row r="66" spans="1:15" ht="22.5" customHeight="1" x14ac:dyDescent="0.25">
      <c r="A66" s="150" t="s">
        <v>140</v>
      </c>
      <c r="B66" s="107"/>
      <c r="C66" s="107"/>
      <c r="D66" s="895" t="s">
        <v>534</v>
      </c>
      <c r="E66" s="895"/>
      <c r="F66" s="895"/>
      <c r="G66" s="895"/>
      <c r="H66" s="895"/>
      <c r="I66" s="895"/>
      <c r="J66" s="895"/>
      <c r="K66" s="895"/>
      <c r="L66" s="895"/>
      <c r="M66" s="895"/>
      <c r="N66" s="895"/>
      <c r="O66" s="895"/>
    </row>
    <row r="67" spans="1:15" ht="30.75" customHeight="1" x14ac:dyDescent="0.25">
      <c r="A67" s="150" t="s">
        <v>148</v>
      </c>
      <c r="B67" s="107"/>
      <c r="C67" s="107"/>
      <c r="D67" s="895" t="s">
        <v>438</v>
      </c>
      <c r="E67" s="895"/>
      <c r="F67" s="895"/>
      <c r="G67" s="895"/>
      <c r="H67" s="895"/>
      <c r="I67" s="895"/>
      <c r="J67" s="895"/>
      <c r="K67" s="895"/>
      <c r="L67" s="895"/>
      <c r="M67" s="895"/>
      <c r="N67" s="895"/>
      <c r="O67" s="895"/>
    </row>
    <row r="68" spans="1:15" ht="21.75" customHeight="1" x14ac:dyDescent="0.25">
      <c r="A68" s="150" t="s">
        <v>378</v>
      </c>
      <c r="B68" s="150"/>
      <c r="C68" s="150"/>
      <c r="D68" s="896" t="s">
        <v>533</v>
      </c>
      <c r="E68" s="896"/>
      <c r="F68" s="896"/>
      <c r="G68" s="896"/>
      <c r="H68" s="896"/>
      <c r="I68" s="896"/>
      <c r="J68" s="896"/>
      <c r="K68" s="896"/>
      <c r="L68" s="896"/>
      <c r="M68" s="896"/>
      <c r="N68" s="896"/>
      <c r="O68" s="896"/>
    </row>
    <row r="69" spans="1:15" x14ac:dyDescent="0.25">
      <c r="B69" s="1128"/>
      <c r="C69" s="1128"/>
      <c r="D69" s="1128"/>
      <c r="E69" s="1128"/>
      <c r="F69" s="1128"/>
      <c r="G69" s="1128"/>
      <c r="H69" s="1128"/>
      <c r="I69" s="1128"/>
      <c r="J69" s="1128"/>
      <c r="K69" s="1128"/>
      <c r="L69" s="1128"/>
      <c r="M69" s="1128"/>
      <c r="N69" s="1128"/>
    </row>
    <row r="70" spans="1:15" ht="15.75" x14ac:dyDescent="0.25">
      <c r="A70" s="827"/>
      <c r="B70" s="827"/>
      <c r="C70" s="827"/>
      <c r="D70" s="827"/>
      <c r="E70" s="827"/>
      <c r="F70" s="827"/>
      <c r="G70" s="827"/>
      <c r="H70" s="827"/>
      <c r="I70" s="827"/>
      <c r="J70" s="827"/>
      <c r="K70" s="827"/>
      <c r="L70" s="827"/>
      <c r="M70" s="827"/>
      <c r="N70" s="827"/>
      <c r="O70" s="827"/>
    </row>
    <row r="72" spans="1:15" ht="23.25" customHeight="1" x14ac:dyDescent="0.25">
      <c r="A72" s="1096"/>
      <c r="B72" s="1096"/>
      <c r="C72" s="454"/>
      <c r="D72" s="1096"/>
      <c r="E72" s="1096"/>
      <c r="F72" s="1096"/>
      <c r="G72" s="1096"/>
      <c r="H72" s="1096"/>
      <c r="I72" s="1096"/>
      <c r="J72" s="1096"/>
      <c r="K72" s="454"/>
    </row>
    <row r="73" spans="1:15" x14ac:dyDescent="0.25">
      <c r="A73" s="980"/>
      <c r="B73" s="980"/>
      <c r="C73" s="109"/>
      <c r="D73" s="891"/>
      <c r="E73" s="891"/>
      <c r="F73" s="891"/>
      <c r="G73" s="891"/>
      <c r="H73" s="891"/>
      <c r="I73" s="891"/>
      <c r="J73" s="891"/>
      <c r="K73" s="347"/>
    </row>
    <row r="74" spans="1:15" x14ac:dyDescent="0.25">
      <c r="A74" s="980"/>
      <c r="B74" s="980"/>
      <c r="C74" s="109"/>
      <c r="D74" s="941"/>
      <c r="E74" s="941"/>
      <c r="F74" s="941"/>
      <c r="G74" s="941"/>
      <c r="H74" s="941"/>
      <c r="I74" s="941"/>
      <c r="J74" s="941"/>
      <c r="K74" s="113"/>
    </row>
    <row r="75" spans="1:15" x14ac:dyDescent="0.25">
      <c r="A75" s="980"/>
      <c r="B75" s="980"/>
      <c r="C75" s="109"/>
      <c r="D75" s="941"/>
      <c r="E75" s="941"/>
      <c r="F75" s="941"/>
      <c r="G75" s="941"/>
      <c r="H75" s="941"/>
      <c r="I75" s="941"/>
      <c r="J75" s="941"/>
      <c r="K75" s="113"/>
    </row>
    <row r="76" spans="1:15" x14ac:dyDescent="0.25">
      <c r="A76" s="453"/>
      <c r="B76" s="453"/>
      <c r="C76" s="109"/>
      <c r="D76" s="891"/>
      <c r="E76" s="891"/>
      <c r="F76" s="891"/>
      <c r="G76" s="891"/>
      <c r="H76" s="891"/>
      <c r="I76" s="891"/>
      <c r="J76" s="891"/>
      <c r="K76" s="347"/>
    </row>
    <row r="77" spans="1:15" x14ac:dyDescent="0.25">
      <c r="A77" s="453"/>
      <c r="B77" s="453"/>
      <c r="C77" s="109"/>
      <c r="D77" s="1164"/>
      <c r="E77" s="1164"/>
      <c r="F77" s="1164"/>
      <c r="G77" s="1164"/>
      <c r="H77" s="1164"/>
      <c r="I77" s="1164"/>
      <c r="J77" s="1164"/>
      <c r="K77" s="113"/>
    </row>
    <row r="78" spans="1:15" x14ac:dyDescent="0.25">
      <c r="A78" s="453"/>
      <c r="B78" s="453"/>
      <c r="C78" s="109"/>
      <c r="D78" s="1151"/>
      <c r="E78" s="1151"/>
      <c r="F78" s="1165"/>
      <c r="G78" s="1165"/>
      <c r="H78" s="1165"/>
      <c r="I78" s="1165"/>
      <c r="J78" s="1165"/>
      <c r="K78" s="453"/>
    </row>
    <row r="79" spans="1:15" x14ac:dyDescent="0.25">
      <c r="A79" s="453"/>
      <c r="B79" s="453"/>
      <c r="C79" s="109"/>
      <c r="D79" s="106"/>
      <c r="E79" s="81"/>
      <c r="F79" s="81"/>
      <c r="G79" s="81"/>
      <c r="H79" s="81"/>
      <c r="I79" s="81"/>
      <c r="J79" s="81"/>
      <c r="K79" s="81"/>
    </row>
    <row r="80" spans="1:15" x14ac:dyDescent="0.25">
      <c r="A80" s="453"/>
      <c r="B80" s="453"/>
      <c r="C80" s="109"/>
      <c r="D80" s="304"/>
      <c r="E80" s="106"/>
      <c r="F80" s="606"/>
      <c r="G80" s="606"/>
      <c r="H80" s="1166"/>
      <c r="I80" s="1166"/>
      <c r="J80" s="1166"/>
      <c r="K80" s="606"/>
    </row>
    <row r="81" spans="1:11" x14ac:dyDescent="0.25">
      <c r="A81" s="453"/>
      <c r="B81" s="453"/>
      <c r="C81" s="109"/>
      <c r="D81" s="304"/>
      <c r="E81" s="106"/>
      <c r="F81" s="606"/>
      <c r="G81" s="606"/>
      <c r="H81" s="607"/>
      <c r="I81" s="607"/>
      <c r="J81" s="607"/>
      <c r="K81" s="606"/>
    </row>
    <row r="82" spans="1:11" x14ac:dyDescent="0.25">
      <c r="A82" s="453"/>
      <c r="B82" s="453"/>
      <c r="C82" s="109"/>
      <c r="D82" s="748"/>
      <c r="E82" s="748"/>
      <c r="F82" s="748"/>
      <c r="G82" s="748"/>
      <c r="H82" s="748"/>
      <c r="I82" s="748"/>
      <c r="J82" s="748"/>
      <c r="K82" s="748"/>
    </row>
    <row r="83" spans="1:11" x14ac:dyDescent="0.25">
      <c r="A83" s="453"/>
      <c r="B83" s="453"/>
      <c r="C83" s="109"/>
      <c r="D83" s="748"/>
      <c r="E83" s="748"/>
      <c r="F83" s="748"/>
      <c r="G83" s="748"/>
      <c r="H83" s="748"/>
      <c r="I83" s="748"/>
      <c r="J83" s="748"/>
      <c r="K83" s="748"/>
    </row>
    <row r="84" spans="1:11" x14ac:dyDescent="0.25">
      <c r="A84" s="980"/>
      <c r="B84" s="980"/>
      <c r="C84" s="109"/>
      <c r="D84" s="1126"/>
      <c r="E84" s="1126"/>
      <c r="F84" s="1126"/>
      <c r="G84" s="1126"/>
      <c r="H84" s="1126"/>
      <c r="I84" s="1126"/>
      <c r="J84" s="1126"/>
      <c r="K84" s="304"/>
    </row>
    <row r="85" spans="1:11" x14ac:dyDescent="0.25">
      <c r="A85" s="980"/>
      <c r="B85" s="980"/>
      <c r="C85" s="109"/>
      <c r="D85" s="941"/>
      <c r="E85" s="941"/>
      <c r="F85" s="941"/>
      <c r="G85" s="941"/>
      <c r="H85" s="941"/>
      <c r="I85" s="941"/>
      <c r="J85" s="941"/>
      <c r="K85" s="113"/>
    </row>
    <row r="86" spans="1:11" x14ac:dyDescent="0.25">
      <c r="A86" s="980"/>
      <c r="B86" s="980"/>
      <c r="C86" s="109"/>
      <c r="D86" s="941"/>
      <c r="E86" s="941"/>
      <c r="F86" s="941"/>
      <c r="G86" s="941"/>
      <c r="H86" s="941"/>
      <c r="I86" s="941"/>
      <c r="J86" s="941"/>
      <c r="K86" s="113"/>
    </row>
    <row r="87" spans="1:11" x14ac:dyDescent="0.25">
      <c r="A87" s="1171"/>
      <c r="B87" s="1165"/>
      <c r="C87" s="263"/>
      <c r="D87" s="1172"/>
      <c r="E87" s="1172"/>
      <c r="F87" s="1172"/>
      <c r="G87" s="1172"/>
      <c r="H87" s="1172"/>
      <c r="I87" s="1172"/>
      <c r="J87" s="1172"/>
      <c r="K87" s="635"/>
    </row>
    <row r="88" spans="1:11" x14ac:dyDescent="0.25">
      <c r="A88" s="980"/>
      <c r="B88" s="980"/>
      <c r="C88" s="109"/>
      <c r="D88" s="941"/>
      <c r="E88" s="941"/>
      <c r="F88" s="941"/>
      <c r="G88" s="941"/>
      <c r="H88" s="941"/>
      <c r="I88" s="941"/>
      <c r="J88" s="941"/>
      <c r="K88" s="113"/>
    </row>
    <row r="89" spans="1:11" x14ac:dyDescent="0.25">
      <c r="A89" s="980"/>
      <c r="B89" s="980"/>
      <c r="C89" s="109"/>
      <c r="D89" s="941"/>
      <c r="E89" s="941"/>
      <c r="F89" s="941"/>
      <c r="G89" s="941"/>
      <c r="H89" s="941"/>
      <c r="I89" s="941"/>
      <c r="J89" s="941"/>
      <c r="K89" s="113"/>
    </row>
    <row r="90" spans="1:11" x14ac:dyDescent="0.25">
      <c r="A90" s="980"/>
      <c r="B90" s="980"/>
      <c r="C90" s="109"/>
      <c r="D90" s="941"/>
      <c r="E90" s="941"/>
      <c r="F90" s="941"/>
      <c r="G90" s="941"/>
      <c r="H90" s="941"/>
      <c r="I90" s="941"/>
      <c r="J90" s="941"/>
      <c r="K90" s="113"/>
    </row>
    <row r="91" spans="1:11" x14ac:dyDescent="0.25">
      <c r="A91" s="1171"/>
      <c r="B91" s="1165"/>
      <c r="C91" s="263"/>
      <c r="D91" s="1172"/>
      <c r="E91" s="1172"/>
      <c r="F91" s="1172"/>
      <c r="G91" s="1172"/>
      <c r="H91" s="1172"/>
      <c r="I91" s="1172"/>
      <c r="J91" s="1172"/>
      <c r="K91" s="635"/>
    </row>
    <row r="92" spans="1:11" x14ac:dyDescent="0.25">
      <c r="A92" s="980"/>
      <c r="B92" s="980"/>
      <c r="C92" s="109"/>
      <c r="D92" s="891"/>
      <c r="E92" s="941"/>
      <c r="F92" s="941"/>
      <c r="G92" s="941"/>
      <c r="H92" s="941"/>
      <c r="I92" s="941"/>
      <c r="J92" s="941"/>
      <c r="K92" s="113"/>
    </row>
    <row r="93" spans="1:11" x14ac:dyDescent="0.25">
      <c r="A93" s="980"/>
      <c r="B93" s="980"/>
      <c r="C93" s="109"/>
      <c r="D93" s="941"/>
      <c r="E93" s="941"/>
      <c r="F93" s="941"/>
      <c r="G93" s="941"/>
      <c r="H93" s="941"/>
      <c r="I93" s="941"/>
      <c r="J93" s="941"/>
      <c r="K93" s="113"/>
    </row>
    <row r="94" spans="1:11" x14ac:dyDescent="0.25">
      <c r="A94" s="980"/>
      <c r="B94" s="980"/>
      <c r="C94" s="109"/>
      <c r="D94" s="941"/>
      <c r="E94" s="941"/>
      <c r="F94" s="941"/>
      <c r="G94" s="941"/>
      <c r="H94" s="941"/>
      <c r="I94" s="941"/>
      <c r="J94" s="941"/>
      <c r="K94" s="113"/>
    </row>
    <row r="95" spans="1:11" x14ac:dyDescent="0.25">
      <c r="A95" s="980"/>
      <c r="B95" s="980"/>
      <c r="C95" s="109"/>
      <c r="D95" s="891"/>
      <c r="E95" s="891"/>
      <c r="F95" s="891"/>
      <c r="G95" s="891"/>
      <c r="H95" s="891"/>
      <c r="I95" s="891"/>
      <c r="J95" s="891"/>
      <c r="K95" s="347"/>
    </row>
    <row r="96" spans="1:11" x14ac:dyDescent="0.25">
      <c r="A96" s="980"/>
      <c r="B96" s="980"/>
      <c r="C96" s="109"/>
      <c r="D96" s="941"/>
      <c r="E96" s="941"/>
      <c r="F96" s="941"/>
      <c r="G96" s="941"/>
      <c r="H96" s="941"/>
      <c r="I96" s="941"/>
      <c r="J96" s="941"/>
      <c r="K96" s="113"/>
    </row>
    <row r="97" spans="1:11" x14ac:dyDescent="0.25">
      <c r="A97" s="980"/>
      <c r="B97" s="980"/>
      <c r="C97" s="109"/>
      <c r="D97" s="941"/>
      <c r="E97" s="941"/>
      <c r="F97" s="941"/>
      <c r="G97" s="941"/>
      <c r="H97" s="941"/>
      <c r="I97" s="941"/>
      <c r="J97" s="941"/>
      <c r="K97" s="113"/>
    </row>
    <row r="98" spans="1:11" x14ac:dyDescent="0.25">
      <c r="A98" s="980"/>
      <c r="B98" s="980"/>
      <c r="C98" s="109"/>
      <c r="D98" s="941"/>
      <c r="E98" s="941"/>
      <c r="F98" s="941"/>
      <c r="G98" s="941"/>
      <c r="H98" s="941"/>
      <c r="I98" s="941"/>
      <c r="J98" s="941"/>
      <c r="K98" s="113"/>
    </row>
    <row r="99" spans="1:11" x14ac:dyDescent="0.25">
      <c r="A99" s="980"/>
      <c r="B99" s="980"/>
      <c r="C99" s="109"/>
      <c r="D99" s="941"/>
      <c r="E99" s="941"/>
      <c r="F99" s="941"/>
      <c r="G99" s="941"/>
      <c r="H99" s="941"/>
      <c r="I99" s="941"/>
      <c r="J99" s="941"/>
      <c r="K99" s="113"/>
    </row>
  </sheetData>
  <sheetProtection formatCells="0" selectLockedCells="1"/>
  <mergeCells count="183">
    <mergeCell ref="A99:B99"/>
    <mergeCell ref="D99:J99"/>
    <mergeCell ref="A70:O70"/>
    <mergeCell ref="A94:B94"/>
    <mergeCell ref="D94:J94"/>
    <mergeCell ref="A95:B95"/>
    <mergeCell ref="D95:J95"/>
    <mergeCell ref="A96:B96"/>
    <mergeCell ref="D96:J96"/>
    <mergeCell ref="A97:B97"/>
    <mergeCell ref="D97:J97"/>
    <mergeCell ref="A98:B98"/>
    <mergeCell ref="D98:J98"/>
    <mergeCell ref="A89:B89"/>
    <mergeCell ref="D89:J89"/>
    <mergeCell ref="A90:B90"/>
    <mergeCell ref="D90:J90"/>
    <mergeCell ref="A91:B91"/>
    <mergeCell ref="D91:J91"/>
    <mergeCell ref="A92:B92"/>
    <mergeCell ref="D92:J92"/>
    <mergeCell ref="A93:B93"/>
    <mergeCell ref="D93:J93"/>
    <mergeCell ref="A84:B84"/>
    <mergeCell ref="D84:J84"/>
    <mergeCell ref="A85:B85"/>
    <mergeCell ref="D85:J85"/>
    <mergeCell ref="A86:B86"/>
    <mergeCell ref="D86:J86"/>
    <mergeCell ref="A87:B87"/>
    <mergeCell ref="D87:J87"/>
    <mergeCell ref="A88:B88"/>
    <mergeCell ref="D88:J88"/>
    <mergeCell ref="A72:B72"/>
    <mergeCell ref="D72:J72"/>
    <mergeCell ref="A73:B73"/>
    <mergeCell ref="D73:J73"/>
    <mergeCell ref="A74:B74"/>
    <mergeCell ref="D74:J74"/>
    <mergeCell ref="A75:B75"/>
    <mergeCell ref="D75:J75"/>
    <mergeCell ref="D76:J76"/>
    <mergeCell ref="D77:J77"/>
    <mergeCell ref="D78:E78"/>
    <mergeCell ref="F78:J78"/>
    <mergeCell ref="H80:J80"/>
    <mergeCell ref="D82:K83"/>
    <mergeCell ref="A1:O1"/>
    <mergeCell ref="A2:O2"/>
    <mergeCell ref="A7:B7"/>
    <mergeCell ref="D7:J7"/>
    <mergeCell ref="L7:M7"/>
    <mergeCell ref="N7:O7"/>
    <mergeCell ref="N10:O10"/>
    <mergeCell ref="A8:B8"/>
    <mergeCell ref="D8:J8"/>
    <mergeCell ref="L8:M8"/>
    <mergeCell ref="N8:O8"/>
    <mergeCell ref="A9:B9"/>
    <mergeCell ref="D9:J9"/>
    <mergeCell ref="L9:M9"/>
    <mergeCell ref="N9:O9"/>
    <mergeCell ref="A10:B10"/>
    <mergeCell ref="D10:J10"/>
    <mergeCell ref="L10:M10"/>
    <mergeCell ref="A3:O3"/>
    <mergeCell ref="A4:O4"/>
    <mergeCell ref="A5:O5"/>
    <mergeCell ref="D11:J11"/>
    <mergeCell ref="L11:M11"/>
    <mergeCell ref="N11:O11"/>
    <mergeCell ref="A19:B19"/>
    <mergeCell ref="D19:J19"/>
    <mergeCell ref="L19:M19"/>
    <mergeCell ref="N19:O19"/>
    <mergeCell ref="A11:B18"/>
    <mergeCell ref="D13:E13"/>
    <mergeCell ref="H15:J15"/>
    <mergeCell ref="L12:M14"/>
    <mergeCell ref="L15:M18"/>
    <mergeCell ref="N15:O18"/>
    <mergeCell ref="N12:O14"/>
    <mergeCell ref="D17:K18"/>
    <mergeCell ref="F13:J13"/>
    <mergeCell ref="A21:B21"/>
    <mergeCell ref="D21:J21"/>
    <mergeCell ref="L21:M21"/>
    <mergeCell ref="N21:O21"/>
    <mergeCell ref="A22:B22"/>
    <mergeCell ref="D22:J22"/>
    <mergeCell ref="L22:M22"/>
    <mergeCell ref="N22:O22"/>
    <mergeCell ref="A20:B20"/>
    <mergeCell ref="D20:J20"/>
    <mergeCell ref="L20:M20"/>
    <mergeCell ref="N20:O20"/>
    <mergeCell ref="B69:N69"/>
    <mergeCell ref="D67:O67"/>
    <mergeCell ref="D66:O66"/>
    <mergeCell ref="A38:B38"/>
    <mergeCell ref="D38:J38"/>
    <mergeCell ref="L38:M38"/>
    <mergeCell ref="N38:O38"/>
    <mergeCell ref="D12:J12"/>
    <mergeCell ref="A36:B36"/>
    <mergeCell ref="D36:J36"/>
    <mergeCell ref="L36:M36"/>
    <mergeCell ref="N36:O36"/>
    <mergeCell ref="A37:B37"/>
    <mergeCell ref="D37:J37"/>
    <mergeCell ref="L37:M37"/>
    <mergeCell ref="N37:O37"/>
    <mergeCell ref="A32:B32"/>
    <mergeCell ref="D32:J32"/>
    <mergeCell ref="L32:M32"/>
    <mergeCell ref="N32:O32"/>
    <mergeCell ref="A27:B27"/>
    <mergeCell ref="D27:J27"/>
    <mergeCell ref="L27:M27"/>
    <mergeCell ref="N27:O27"/>
    <mergeCell ref="D68:O68"/>
    <mergeCell ref="D63:O63"/>
    <mergeCell ref="D64:O64"/>
    <mergeCell ref="D65:O65"/>
    <mergeCell ref="A45:O45"/>
    <mergeCell ref="D55:O55"/>
    <mergeCell ref="D56:O56"/>
    <mergeCell ref="D57:O57"/>
    <mergeCell ref="D58:O58"/>
    <mergeCell ref="D59:O59"/>
    <mergeCell ref="D60:O60"/>
    <mergeCell ref="D62:O62"/>
    <mergeCell ref="D46:O46"/>
    <mergeCell ref="D47:O47"/>
    <mergeCell ref="D48:O48"/>
    <mergeCell ref="D49:O49"/>
    <mergeCell ref="D50:O50"/>
    <mergeCell ref="D51:O51"/>
    <mergeCell ref="D52:O52"/>
    <mergeCell ref="D53:O53"/>
    <mergeCell ref="D54:O54"/>
    <mergeCell ref="A34:B34"/>
    <mergeCell ref="D34:J34"/>
    <mergeCell ref="L34:M34"/>
    <mergeCell ref="N34:O34"/>
    <mergeCell ref="A33:B33"/>
    <mergeCell ref="D33:J33"/>
    <mergeCell ref="L33:M33"/>
    <mergeCell ref="A35:B35"/>
    <mergeCell ref="D35:J35"/>
    <mergeCell ref="L35:M35"/>
    <mergeCell ref="N35:O35"/>
    <mergeCell ref="N33:O33"/>
    <mergeCell ref="A30:B30"/>
    <mergeCell ref="D30:J30"/>
    <mergeCell ref="L30:M30"/>
    <mergeCell ref="N30:O30"/>
    <mergeCell ref="A31:B31"/>
    <mergeCell ref="D31:J31"/>
    <mergeCell ref="L31:M31"/>
    <mergeCell ref="N31:O31"/>
    <mergeCell ref="A28:B28"/>
    <mergeCell ref="D28:J28"/>
    <mergeCell ref="L28:M28"/>
    <mergeCell ref="N28:O28"/>
    <mergeCell ref="D29:J29"/>
    <mergeCell ref="A29:B29"/>
    <mergeCell ref="A25:B25"/>
    <mergeCell ref="D25:J25"/>
    <mergeCell ref="L25:M25"/>
    <mergeCell ref="N25:O25"/>
    <mergeCell ref="A26:B26"/>
    <mergeCell ref="D26:J26"/>
    <mergeCell ref="L26:M26"/>
    <mergeCell ref="N26:O26"/>
    <mergeCell ref="A23:B23"/>
    <mergeCell ref="D23:J23"/>
    <mergeCell ref="L23:M23"/>
    <mergeCell ref="N23:O23"/>
    <mergeCell ref="A24:B24"/>
    <mergeCell ref="D24:J24"/>
    <mergeCell ref="L24:M24"/>
    <mergeCell ref="N24:O24"/>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46D18-9EB0-43C4-820C-DC09F05ADD75}">
  <sheetPr>
    <tabColor theme="6" tint="0.39997558519241921"/>
  </sheetPr>
  <dimension ref="A1:AP1325"/>
  <sheetViews>
    <sheetView tabSelected="1" view="pageBreakPreview" topLeftCell="A2" zoomScale="115" zoomScaleNormal="100" zoomScaleSheetLayoutView="115" workbookViewId="0">
      <selection activeCell="A22" sqref="A22"/>
    </sheetView>
  </sheetViews>
  <sheetFormatPr defaultRowHeight="12.75" x14ac:dyDescent="0.2"/>
  <cols>
    <col min="1" max="1" width="20.85546875" style="56" customWidth="1"/>
    <col min="2" max="2" width="18.85546875" style="56" customWidth="1"/>
    <col min="3" max="3" width="5.7109375" style="56" customWidth="1"/>
    <col min="4" max="4" width="3.7109375" style="496" customWidth="1"/>
    <col min="5" max="5" width="6.42578125" style="56" customWidth="1"/>
    <col min="6" max="6" width="4.28515625" style="56" customWidth="1"/>
    <col min="7" max="7" width="2.7109375" style="56" customWidth="1"/>
    <col min="8" max="8" width="4.28515625" style="56" customWidth="1"/>
    <col min="9" max="11" width="3.28515625" style="56" customWidth="1"/>
    <col min="12" max="12" width="4.28515625" style="56" customWidth="1"/>
    <col min="13" max="13" width="22.42578125" style="56" customWidth="1"/>
    <col min="14" max="17" width="4.140625" style="56" customWidth="1"/>
    <col min="18" max="18" width="6.140625" style="619" customWidth="1"/>
    <col min="19" max="24" width="6.140625" style="56" customWidth="1"/>
    <col min="25" max="25" width="5.140625" style="56" customWidth="1"/>
    <col min="26" max="26" width="10.5703125" style="56" customWidth="1"/>
    <col min="27" max="34" width="5.140625" style="56" customWidth="1"/>
    <col min="35" max="16384" width="9.140625" style="56"/>
  </cols>
  <sheetData>
    <row r="1" spans="1:42" s="470" customFormat="1" ht="24" customHeight="1" x14ac:dyDescent="0.25">
      <c r="A1" s="1175" t="s">
        <v>727</v>
      </c>
      <c r="B1" s="1175"/>
      <c r="C1" s="1175"/>
      <c r="D1" s="1175"/>
      <c r="E1" s="1175"/>
      <c r="F1" s="1175"/>
      <c r="G1" s="1175"/>
      <c r="H1" s="1175"/>
      <c r="I1" s="1175"/>
      <c r="J1" s="1175"/>
      <c r="K1" s="1175"/>
      <c r="L1" s="1175"/>
      <c r="M1" s="1175"/>
      <c r="N1" s="469"/>
      <c r="O1" s="469"/>
      <c r="P1" s="469"/>
      <c r="R1" s="618"/>
    </row>
    <row r="2" spans="1:42" s="470" customFormat="1" ht="2.25" customHeight="1" x14ac:dyDescent="0.25">
      <c r="A2" s="471"/>
      <c r="B2" s="471"/>
      <c r="C2" s="471"/>
      <c r="D2" s="471"/>
      <c r="E2" s="471"/>
      <c r="F2" s="471"/>
      <c r="G2" s="471"/>
      <c r="H2" s="471"/>
      <c r="I2" s="471"/>
      <c r="J2" s="471"/>
      <c r="K2" s="471"/>
      <c r="L2" s="471"/>
      <c r="M2" s="471"/>
      <c r="N2" s="472"/>
      <c r="O2" s="472"/>
      <c r="P2" s="473"/>
      <c r="Q2" s="473"/>
      <c r="R2" s="619"/>
      <c r="S2" s="56"/>
    </row>
    <row r="3" spans="1:42" s="470" customFormat="1" ht="14.1" customHeight="1" x14ac:dyDescent="0.25">
      <c r="A3" s="1176" t="s">
        <v>729</v>
      </c>
      <c r="B3" s="1176"/>
      <c r="C3" s="1176"/>
      <c r="D3" s="1176"/>
      <c r="E3" s="1176"/>
      <c r="F3" s="1176"/>
      <c r="G3" s="1176"/>
      <c r="H3" s="1176"/>
      <c r="I3" s="1176"/>
      <c r="J3" s="1176"/>
      <c r="K3" s="1176"/>
      <c r="L3" s="1176"/>
      <c r="M3" s="1176"/>
      <c r="N3" s="474"/>
      <c r="O3" s="474"/>
      <c r="R3" s="618"/>
    </row>
    <row r="4" spans="1:42" s="470" customFormat="1" ht="14.1" customHeight="1" x14ac:dyDescent="0.25">
      <c r="A4" s="633" t="s">
        <v>805</v>
      </c>
      <c r="B4" s="633"/>
      <c r="C4" s="633"/>
      <c r="D4" s="633"/>
      <c r="E4" s="633"/>
      <c r="F4" s="633"/>
      <c r="G4" s="633"/>
      <c r="H4" s="633"/>
      <c r="I4" s="633"/>
      <c r="J4" s="633"/>
      <c r="K4" s="633"/>
      <c r="L4" s="633"/>
      <c r="M4" s="633"/>
      <c r="N4" s="474"/>
      <c r="O4" s="474"/>
      <c r="R4" s="618"/>
    </row>
    <row r="5" spans="1:42" ht="6.75" customHeight="1" thickBot="1" x14ac:dyDescent="0.25"/>
    <row r="6" spans="1:42" ht="20.25" customHeight="1" thickBot="1" x14ac:dyDescent="0.25">
      <c r="A6" s="475" t="s">
        <v>41</v>
      </c>
      <c r="B6" s="1177" t="str">
        <f>IF('20.1 | Report'!F$9&lt;&gt;"",'20.1 | Report'!F$9,'20.1 | Report'!F$10)</f>
        <v xml:space="preserve">TEST </v>
      </c>
      <c r="C6" s="1177"/>
      <c r="D6" s="1177"/>
      <c r="E6" s="1177"/>
      <c r="F6" s="476"/>
      <c r="G6" s="477"/>
      <c r="H6" s="477"/>
      <c r="I6" s="478"/>
      <c r="J6" s="477" t="s">
        <v>530</v>
      </c>
      <c r="K6" s="478"/>
      <c r="L6" s="1178">
        <f>'20.1 | Report'!F7</f>
        <v>45669</v>
      </c>
      <c r="M6" s="1179"/>
    </row>
    <row r="7" spans="1:42" ht="15" customHeight="1" x14ac:dyDescent="0.2">
      <c r="A7" s="1174" t="s">
        <v>789</v>
      </c>
      <c r="B7" s="1174"/>
      <c r="C7" s="1174"/>
      <c r="D7" s="1174"/>
      <c r="E7" s="1174"/>
      <c r="F7" s="1174"/>
      <c r="G7" s="1174"/>
      <c r="H7" s="1174"/>
      <c r="I7" s="1174"/>
      <c r="J7" s="1174"/>
      <c r="K7" s="1174"/>
      <c r="L7" s="1174"/>
      <c r="M7" s="1174"/>
    </row>
    <row r="8" spans="1:42" ht="10.5" customHeight="1" x14ac:dyDescent="0.2">
      <c r="A8" s="629" t="s">
        <v>790</v>
      </c>
      <c r="B8" s="629" t="s">
        <v>795</v>
      </c>
      <c r="C8" s="629" t="s">
        <v>806</v>
      </c>
      <c r="D8" s="629"/>
      <c r="E8" s="629"/>
      <c r="F8" s="629" t="s">
        <v>793</v>
      </c>
      <c r="G8" s="636"/>
      <c r="H8" s="636"/>
      <c r="I8" s="636"/>
      <c r="J8" s="636"/>
      <c r="K8" s="636"/>
      <c r="L8" s="629" t="s">
        <v>802</v>
      </c>
      <c r="M8" s="636"/>
    </row>
    <row r="9" spans="1:42" ht="10.5" customHeight="1" x14ac:dyDescent="0.2">
      <c r="A9" s="629" t="s">
        <v>791</v>
      </c>
      <c r="B9" s="629" t="s">
        <v>800</v>
      </c>
      <c r="C9" s="629" t="s">
        <v>807</v>
      </c>
      <c r="D9" s="629"/>
      <c r="E9" s="629"/>
      <c r="F9" s="629" t="s">
        <v>794</v>
      </c>
      <c r="G9" s="630"/>
      <c r="H9" s="630"/>
      <c r="I9" s="631"/>
      <c r="J9" s="629"/>
      <c r="K9" s="631"/>
      <c r="L9" s="629" t="s">
        <v>803</v>
      </c>
      <c r="M9" s="632"/>
    </row>
    <row r="10" spans="1:42" ht="10.5" customHeight="1" x14ac:dyDescent="0.2">
      <c r="A10" s="629" t="s">
        <v>792</v>
      </c>
      <c r="B10" s="629" t="s">
        <v>801</v>
      </c>
      <c r="C10" s="629" t="s">
        <v>804</v>
      </c>
      <c r="D10" s="629"/>
      <c r="E10" s="629"/>
      <c r="F10" s="629" t="s">
        <v>796</v>
      </c>
      <c r="G10" s="630"/>
      <c r="H10" s="630"/>
      <c r="I10" s="631"/>
      <c r="J10" s="629"/>
      <c r="K10" s="631"/>
      <c r="L10" s="629" t="s">
        <v>840</v>
      </c>
      <c r="M10" s="632"/>
    </row>
    <row r="11" spans="1:42" ht="10.5" customHeight="1" x14ac:dyDescent="0.2">
      <c r="A11" s="479" t="s">
        <v>837</v>
      </c>
      <c r="B11" s="479" t="s">
        <v>802</v>
      </c>
      <c r="C11" s="629" t="s">
        <v>838</v>
      </c>
      <c r="D11" s="629"/>
      <c r="E11" s="629"/>
      <c r="F11" s="479" t="s">
        <v>839</v>
      </c>
      <c r="G11" s="630"/>
      <c r="H11" s="630"/>
      <c r="I11" s="631"/>
      <c r="J11" s="629"/>
      <c r="K11" s="631"/>
      <c r="L11" s="629" t="s">
        <v>845</v>
      </c>
      <c r="M11" s="632"/>
    </row>
    <row r="12" spans="1:42" ht="5.25" customHeight="1" thickBot="1" x14ac:dyDescent="0.25">
      <c r="C12" s="479"/>
      <c r="E12" s="479"/>
      <c r="F12" s="479"/>
      <c r="G12" s="479"/>
      <c r="H12" s="479"/>
      <c r="I12" s="479"/>
      <c r="J12" s="479"/>
      <c r="K12" s="479"/>
      <c r="L12" s="480"/>
    </row>
    <row r="13" spans="1:42" ht="113.25" customHeight="1" thickTop="1" thickBot="1" x14ac:dyDescent="0.25">
      <c r="A13" s="481" t="s">
        <v>382</v>
      </c>
      <c r="B13" s="482" t="s">
        <v>384</v>
      </c>
      <c r="C13" s="482" t="s">
        <v>383</v>
      </c>
      <c r="D13" s="483" t="s">
        <v>385</v>
      </c>
      <c r="E13" s="643" t="s">
        <v>386</v>
      </c>
      <c r="F13" s="483" t="s">
        <v>387</v>
      </c>
      <c r="G13" s="643" t="s">
        <v>728</v>
      </c>
      <c r="H13" s="483" t="s">
        <v>388</v>
      </c>
      <c r="I13" s="483" t="s">
        <v>389</v>
      </c>
      <c r="J13" s="483" t="s">
        <v>390</v>
      </c>
      <c r="K13" s="483" t="s">
        <v>391</v>
      </c>
      <c r="L13" s="483" t="s">
        <v>392</v>
      </c>
      <c r="M13" s="482" t="s">
        <v>788</v>
      </c>
      <c r="R13" s="634"/>
      <c r="S13" s="634"/>
      <c r="T13" s="634"/>
      <c r="U13" s="634"/>
      <c r="V13" s="634"/>
      <c r="Z13" s="1173" t="s">
        <v>778</v>
      </c>
      <c r="AA13" s="1173"/>
      <c r="AB13" s="1173"/>
      <c r="AC13" s="1173"/>
      <c r="AD13" s="1173"/>
    </row>
    <row r="14" spans="1:42" s="485" customFormat="1" ht="14.1" customHeight="1" thickTop="1" x14ac:dyDescent="0.2">
      <c r="A14" s="484"/>
      <c r="B14" s="484"/>
      <c r="C14" s="638"/>
      <c r="D14" s="628"/>
      <c r="E14" s="644"/>
      <c r="F14" s="655"/>
      <c r="G14" s="656" t="str">
        <f t="shared" ref="G14:G78" si="0">IFERROR(VLOOKUP(C14,$Z$2:$AD$100,2,FALSE),"")</f>
        <v/>
      </c>
      <c r="H14" s="655"/>
      <c r="I14" s="628" t="str">
        <f>IFERROR(VLOOKUP(C14,$Z$2:$AD$100,3,FALSE),"")</f>
        <v/>
      </c>
      <c r="J14" s="628" t="str">
        <f>IFERROR(VLOOKUP(C14,$Z$2:$AD$100,4,FALSE),"")</f>
        <v/>
      </c>
      <c r="K14" s="628" t="str">
        <f>IFERROR(VLOOKUP(C14,$Z$2:$AD$100,5,FALSE),"")</f>
        <v/>
      </c>
      <c r="L14" s="637"/>
      <c r="M14" s="653" t="str">
        <f>IF(C14="DS", "__ inches of water", IF(C14="FS", "__ seconds", IF(C14="DH", "Closes on Alarm", "")))</f>
        <v/>
      </c>
      <c r="N14" s="56"/>
      <c r="O14" s="56" t="s">
        <v>836</v>
      </c>
      <c r="P14" s="56"/>
      <c r="Q14" s="56"/>
      <c r="R14" s="634"/>
      <c r="S14" s="634"/>
      <c r="T14" s="634"/>
      <c r="U14" s="634"/>
      <c r="V14" s="634"/>
      <c r="W14" s="56"/>
      <c r="X14" s="56"/>
      <c r="Y14" s="56"/>
      <c r="Z14" s="620" t="s">
        <v>762</v>
      </c>
      <c r="AA14" s="621" t="s">
        <v>774</v>
      </c>
      <c r="AB14" s="621" t="s">
        <v>775</v>
      </c>
      <c r="AC14" s="621" t="s">
        <v>776</v>
      </c>
      <c r="AD14" s="621" t="s">
        <v>777</v>
      </c>
      <c r="AE14" s="56"/>
      <c r="AF14" s="56"/>
      <c r="AG14" s="56"/>
      <c r="AH14" s="56"/>
      <c r="AI14" s="56"/>
      <c r="AJ14" s="56"/>
      <c r="AK14" s="56"/>
      <c r="AL14" s="56"/>
      <c r="AM14" s="56"/>
      <c r="AN14" s="56"/>
      <c r="AO14" s="56"/>
      <c r="AP14" s="56"/>
    </row>
    <row r="15" spans="1:42" s="485" customFormat="1" ht="14.1" customHeight="1" x14ac:dyDescent="0.2">
      <c r="A15" s="486"/>
      <c r="B15" s="486"/>
      <c r="C15" s="637"/>
      <c r="D15" s="628"/>
      <c r="E15" s="644"/>
      <c r="F15" s="655"/>
      <c r="G15" s="656" t="str">
        <f t="shared" si="0"/>
        <v/>
      </c>
      <c r="H15" s="655"/>
      <c r="I15" s="628" t="str">
        <f t="shared" ref="I15:I45" si="1">IFERROR(VLOOKUP(C15,$Z$2:$AD$100,3,FALSE),"")</f>
        <v/>
      </c>
      <c r="J15" s="628" t="str">
        <f t="shared" ref="J15:J45" si="2">IFERROR(VLOOKUP(C15,$Z$2:$AD$100,4,FALSE),"")</f>
        <v/>
      </c>
      <c r="K15" s="628" t="str">
        <f t="shared" ref="K15:K45" si="3">IFERROR(VLOOKUP(C15,$Z$2:$AD$100,5,FALSE),"")</f>
        <v/>
      </c>
      <c r="L15" s="637"/>
      <c r="M15" s="654" t="str">
        <f t="shared" ref="M15:M78" si="4">IF(C15="DS", "__ inches of water", IF(C15="FS", "__ seconds", IF(C15="DH", "Closes on Alarm", "")))</f>
        <v/>
      </c>
      <c r="N15" s="56"/>
      <c r="O15" s="615" t="s">
        <v>760</v>
      </c>
      <c r="P15" s="56" t="s">
        <v>86</v>
      </c>
      <c r="Q15" s="56"/>
      <c r="R15" s="627" t="s">
        <v>75</v>
      </c>
      <c r="S15" s="626"/>
      <c r="T15" s="626"/>
      <c r="U15" s="626"/>
      <c r="V15" s="626"/>
      <c r="W15" s="626"/>
      <c r="X15" s="56"/>
      <c r="Y15" s="56"/>
      <c r="Z15" s="8" t="s">
        <v>1</v>
      </c>
      <c r="AA15" s="622" t="s">
        <v>86</v>
      </c>
      <c r="AB15" s="623" t="s">
        <v>760</v>
      </c>
      <c r="AC15" s="623" t="s">
        <v>760</v>
      </c>
      <c r="AD15" s="623" t="s">
        <v>760</v>
      </c>
      <c r="AE15" s="56"/>
      <c r="AF15" s="56"/>
      <c r="AG15" s="56"/>
      <c r="AH15" s="56"/>
      <c r="AI15" s="56"/>
      <c r="AJ15" s="56"/>
      <c r="AK15" s="56"/>
      <c r="AL15" s="56"/>
      <c r="AM15" s="56"/>
      <c r="AN15" s="56"/>
      <c r="AO15" s="56"/>
      <c r="AP15" s="56"/>
    </row>
    <row r="16" spans="1:42" s="485" customFormat="1" ht="14.1" customHeight="1" x14ac:dyDescent="0.2">
      <c r="A16" s="486"/>
      <c r="B16" s="486"/>
      <c r="C16" s="637"/>
      <c r="D16" s="628"/>
      <c r="E16" s="644"/>
      <c r="F16" s="655"/>
      <c r="G16" s="656" t="str">
        <f t="shared" si="0"/>
        <v/>
      </c>
      <c r="H16" s="655"/>
      <c r="I16" s="628" t="str">
        <f t="shared" si="1"/>
        <v/>
      </c>
      <c r="J16" s="628" t="str">
        <f t="shared" si="2"/>
        <v/>
      </c>
      <c r="K16" s="628" t="str">
        <f t="shared" si="3"/>
        <v/>
      </c>
      <c r="L16" s="637"/>
      <c r="M16" s="654" t="str">
        <f>IF(C16="DS", "__ inches of water", IF(C16="FS", "__ seconds", IF(C16="DH", "Closes on Alarm", "")))</f>
        <v/>
      </c>
      <c r="N16" s="56"/>
      <c r="O16" s="615" t="s">
        <v>761</v>
      </c>
      <c r="P16" s="56" t="s">
        <v>80</v>
      </c>
      <c r="Q16" s="56"/>
      <c r="R16" s="109"/>
      <c r="S16" s="624"/>
      <c r="T16" s="625"/>
      <c r="U16" s="625"/>
      <c r="V16" s="625"/>
      <c r="W16" s="56"/>
      <c r="X16" s="56"/>
      <c r="Y16" s="56"/>
      <c r="Z16" s="8" t="s">
        <v>529</v>
      </c>
      <c r="AA16" s="622" t="s">
        <v>86</v>
      </c>
      <c r="AB16" s="623" t="s">
        <v>760</v>
      </c>
      <c r="AC16" s="623" t="s">
        <v>760</v>
      </c>
      <c r="AD16" s="623" t="s">
        <v>760</v>
      </c>
      <c r="AE16" s="56"/>
      <c r="AF16" s="56"/>
      <c r="AG16" s="56"/>
      <c r="AH16" s="56"/>
      <c r="AI16" s="56"/>
      <c r="AJ16" s="56"/>
      <c r="AK16" s="56"/>
      <c r="AL16" s="56"/>
      <c r="AM16" s="56"/>
      <c r="AN16" s="56"/>
      <c r="AO16" s="56"/>
      <c r="AP16" s="56"/>
    </row>
    <row r="17" spans="1:42" s="485" customFormat="1" ht="14.1" customHeight="1" x14ac:dyDescent="0.2">
      <c r="A17" s="486"/>
      <c r="B17" s="486"/>
      <c r="C17" s="637"/>
      <c r="D17" s="628"/>
      <c r="E17" s="644"/>
      <c r="F17" s="655"/>
      <c r="G17" s="656" t="str">
        <f t="shared" si="0"/>
        <v/>
      </c>
      <c r="H17" s="655"/>
      <c r="I17" s="628" t="str">
        <f t="shared" si="1"/>
        <v/>
      </c>
      <c r="J17" s="628" t="str">
        <f t="shared" si="2"/>
        <v/>
      </c>
      <c r="K17" s="628" t="str">
        <f t="shared" si="3"/>
        <v/>
      </c>
      <c r="L17" s="637"/>
      <c r="M17" s="654" t="str">
        <f t="shared" si="4"/>
        <v/>
      </c>
      <c r="N17" s="56"/>
      <c r="O17" s="615" t="s">
        <v>55</v>
      </c>
      <c r="P17" s="56"/>
      <c r="Q17" s="56"/>
      <c r="R17" s="109"/>
      <c r="S17" s="624"/>
      <c r="T17" s="625"/>
      <c r="U17" s="625"/>
      <c r="V17" s="625"/>
      <c r="W17" s="56"/>
      <c r="X17" s="56"/>
      <c r="Y17" s="56"/>
      <c r="Z17" s="8" t="s">
        <v>4</v>
      </c>
      <c r="AA17" s="622" t="s">
        <v>86</v>
      </c>
      <c r="AB17" s="623" t="s">
        <v>760</v>
      </c>
      <c r="AC17" s="623" t="s">
        <v>760</v>
      </c>
      <c r="AD17" s="623" t="s">
        <v>760</v>
      </c>
      <c r="AE17" s="56"/>
      <c r="AF17" s="56"/>
      <c r="AG17" s="56"/>
      <c r="AH17" s="56"/>
      <c r="AI17" s="56"/>
      <c r="AJ17" s="56"/>
      <c r="AK17" s="56"/>
      <c r="AL17" s="56"/>
      <c r="AM17" s="56"/>
      <c r="AN17" s="56"/>
      <c r="AO17" s="56"/>
      <c r="AP17" s="56"/>
    </row>
    <row r="18" spans="1:42" s="485" customFormat="1" ht="14.1" customHeight="1" x14ac:dyDescent="0.2">
      <c r="A18" s="486"/>
      <c r="B18" s="486"/>
      <c r="C18" s="637"/>
      <c r="D18" s="628"/>
      <c r="E18" s="644"/>
      <c r="F18" s="655"/>
      <c r="G18" s="656" t="str">
        <f t="shared" si="0"/>
        <v/>
      </c>
      <c r="H18" s="655"/>
      <c r="I18" s="628" t="str">
        <f t="shared" si="1"/>
        <v/>
      </c>
      <c r="J18" s="628" t="str">
        <f t="shared" si="2"/>
        <v/>
      </c>
      <c r="K18" s="628" t="str">
        <f t="shared" si="3"/>
        <v/>
      </c>
      <c r="L18" s="637"/>
      <c r="M18" s="654" t="str">
        <f t="shared" si="4"/>
        <v/>
      </c>
      <c r="N18" s="56"/>
      <c r="O18" s="56"/>
      <c r="P18" s="56"/>
      <c r="Q18" s="56"/>
      <c r="R18" s="109"/>
      <c r="S18" s="624"/>
      <c r="T18" s="625"/>
      <c r="U18" s="625"/>
      <c r="V18" s="625"/>
      <c r="W18" s="56"/>
      <c r="X18" s="56"/>
      <c r="Y18" s="56"/>
      <c r="Z18" s="8" t="s">
        <v>5</v>
      </c>
      <c r="AA18" s="622" t="s">
        <v>86</v>
      </c>
      <c r="AB18" s="623" t="s">
        <v>760</v>
      </c>
      <c r="AC18" s="623" t="s">
        <v>760</v>
      </c>
      <c r="AD18" s="623" t="s">
        <v>760</v>
      </c>
      <c r="AE18" s="56"/>
      <c r="AF18" s="56"/>
      <c r="AG18" s="56"/>
      <c r="AH18" s="56"/>
      <c r="AI18" s="56"/>
      <c r="AJ18" s="56"/>
      <c r="AK18" s="56"/>
      <c r="AL18" s="56"/>
      <c r="AM18" s="56"/>
      <c r="AN18" s="56"/>
      <c r="AO18" s="56"/>
      <c r="AP18" s="56"/>
    </row>
    <row r="19" spans="1:42" s="485" customFormat="1" ht="14.1" customHeight="1" x14ac:dyDescent="0.2">
      <c r="A19" s="486"/>
      <c r="B19" s="486"/>
      <c r="C19" s="637"/>
      <c r="D19" s="628"/>
      <c r="E19" s="644"/>
      <c r="F19" s="655"/>
      <c r="G19" s="656" t="str">
        <f t="shared" si="0"/>
        <v/>
      </c>
      <c r="H19" s="655"/>
      <c r="I19" s="628" t="str">
        <f t="shared" si="1"/>
        <v/>
      </c>
      <c r="J19" s="628" t="str">
        <f t="shared" si="2"/>
        <v/>
      </c>
      <c r="K19" s="628" t="str">
        <f t="shared" si="3"/>
        <v/>
      </c>
      <c r="L19" s="637"/>
      <c r="M19" s="654" t="str">
        <f t="shared" si="4"/>
        <v/>
      </c>
      <c r="N19" s="56"/>
      <c r="O19" s="56"/>
      <c r="P19" s="56"/>
      <c r="Q19" s="56"/>
      <c r="R19" s="109"/>
      <c r="S19" s="624"/>
      <c r="T19" s="625"/>
      <c r="U19" s="625"/>
      <c r="V19" s="625"/>
      <c r="W19" s="56"/>
      <c r="X19" s="56"/>
      <c r="Y19" s="56"/>
      <c r="Z19" s="8" t="s">
        <v>351</v>
      </c>
      <c r="AA19" s="622" t="s">
        <v>86</v>
      </c>
      <c r="AB19" s="623" t="s">
        <v>760</v>
      </c>
      <c r="AC19" s="623" t="s">
        <v>760</v>
      </c>
      <c r="AD19" s="623" t="s">
        <v>760</v>
      </c>
      <c r="AE19" s="56"/>
      <c r="AF19" s="56"/>
      <c r="AG19" s="56"/>
      <c r="AH19" s="56"/>
      <c r="AI19" s="56"/>
      <c r="AJ19" s="56"/>
      <c r="AK19" s="56"/>
      <c r="AL19" s="56"/>
      <c r="AM19" s="56"/>
      <c r="AN19" s="56"/>
      <c r="AO19" s="56"/>
      <c r="AP19" s="56"/>
    </row>
    <row r="20" spans="1:42" s="485" customFormat="1" ht="14.1" customHeight="1" x14ac:dyDescent="0.2">
      <c r="A20" s="486"/>
      <c r="B20" s="486"/>
      <c r="C20" s="637"/>
      <c r="D20" s="628"/>
      <c r="E20" s="644"/>
      <c r="F20" s="655"/>
      <c r="G20" s="656" t="str">
        <f t="shared" si="0"/>
        <v/>
      </c>
      <c r="H20" s="655"/>
      <c r="I20" s="628" t="str">
        <f t="shared" si="1"/>
        <v/>
      </c>
      <c r="J20" s="628" t="str">
        <f t="shared" si="2"/>
        <v/>
      </c>
      <c r="K20" s="628" t="str">
        <f t="shared" si="3"/>
        <v/>
      </c>
      <c r="L20" s="637"/>
      <c r="M20" s="654" t="str">
        <f t="shared" si="4"/>
        <v/>
      </c>
      <c r="N20" s="56"/>
      <c r="O20" s="56"/>
      <c r="P20" s="56"/>
      <c r="Q20" s="56"/>
      <c r="R20" s="109"/>
      <c r="S20" s="624"/>
      <c r="T20" s="625"/>
      <c r="U20" s="625"/>
      <c r="V20" s="625"/>
      <c r="W20" s="56"/>
      <c r="X20" s="56"/>
      <c r="Y20" s="56"/>
      <c r="Z20" s="8" t="s">
        <v>7</v>
      </c>
      <c r="AA20" s="622" t="s">
        <v>86</v>
      </c>
      <c r="AB20" s="623" t="s">
        <v>760</v>
      </c>
      <c r="AC20" s="623" t="s">
        <v>760</v>
      </c>
      <c r="AD20" s="623" t="s">
        <v>760</v>
      </c>
      <c r="AE20" s="56"/>
      <c r="AF20" s="56"/>
      <c r="AG20" s="56"/>
      <c r="AH20" s="56"/>
      <c r="AI20" s="56"/>
      <c r="AJ20" s="56"/>
      <c r="AK20" s="56"/>
      <c r="AL20" s="56"/>
      <c r="AM20" s="56"/>
      <c r="AN20" s="56"/>
      <c r="AO20" s="56"/>
      <c r="AP20" s="56"/>
    </row>
    <row r="21" spans="1:42" s="485" customFormat="1" ht="14.1" customHeight="1" x14ac:dyDescent="0.2">
      <c r="A21" s="486"/>
      <c r="B21" s="486"/>
      <c r="C21" s="637"/>
      <c r="D21" s="628"/>
      <c r="E21" s="644"/>
      <c r="F21" s="655"/>
      <c r="G21" s="656" t="str">
        <f t="shared" si="0"/>
        <v/>
      </c>
      <c r="H21" s="655"/>
      <c r="I21" s="628" t="str">
        <f t="shared" si="1"/>
        <v/>
      </c>
      <c r="J21" s="628" t="str">
        <f t="shared" si="2"/>
        <v/>
      </c>
      <c r="K21" s="628" t="str">
        <f t="shared" si="3"/>
        <v/>
      </c>
      <c r="L21" s="637"/>
      <c r="M21" s="654" t="str">
        <f t="shared" si="4"/>
        <v/>
      </c>
      <c r="N21" s="56"/>
      <c r="O21" s="56"/>
      <c r="P21" s="56"/>
      <c r="Q21" s="56"/>
      <c r="R21" s="109"/>
      <c r="S21" s="624"/>
      <c r="T21" s="625"/>
      <c r="U21" s="625"/>
      <c r="V21" s="625"/>
      <c r="W21" s="56"/>
      <c r="X21" s="56"/>
      <c r="Y21" s="56"/>
      <c r="Z21" s="8" t="s">
        <v>9</v>
      </c>
      <c r="AA21" s="622" t="s">
        <v>86</v>
      </c>
      <c r="AB21" s="623" t="s">
        <v>760</v>
      </c>
      <c r="AC21" s="623" t="s">
        <v>760</v>
      </c>
      <c r="AD21" s="623" t="s">
        <v>760</v>
      </c>
      <c r="AE21" s="56"/>
      <c r="AF21" s="56"/>
      <c r="AG21" s="56"/>
      <c r="AH21" s="56"/>
      <c r="AI21" s="56"/>
      <c r="AJ21" s="56"/>
      <c r="AK21" s="56"/>
      <c r="AL21" s="56"/>
      <c r="AM21" s="56"/>
      <c r="AN21" s="56"/>
      <c r="AO21" s="56"/>
      <c r="AP21" s="56"/>
    </row>
    <row r="22" spans="1:42" s="485" customFormat="1" ht="14.1" customHeight="1" x14ac:dyDescent="0.2">
      <c r="A22" s="486"/>
      <c r="B22" s="486"/>
      <c r="C22" s="637"/>
      <c r="D22" s="628"/>
      <c r="E22" s="644"/>
      <c r="F22" s="655"/>
      <c r="G22" s="656" t="str">
        <f t="shared" si="0"/>
        <v/>
      </c>
      <c r="H22" s="655"/>
      <c r="I22" s="628" t="str">
        <f t="shared" si="1"/>
        <v/>
      </c>
      <c r="J22" s="628" t="str">
        <f t="shared" si="2"/>
        <v/>
      </c>
      <c r="K22" s="628" t="str">
        <f t="shared" si="3"/>
        <v/>
      </c>
      <c r="L22" s="637"/>
      <c r="M22" s="654" t="str">
        <f t="shared" si="4"/>
        <v/>
      </c>
      <c r="N22" s="56"/>
      <c r="O22" s="56"/>
      <c r="P22" s="56"/>
      <c r="Q22" s="56"/>
      <c r="R22" s="109"/>
      <c r="S22" s="624"/>
      <c r="T22" s="625"/>
      <c r="U22" s="625"/>
      <c r="V22" s="625"/>
      <c r="W22" s="56"/>
      <c r="X22" s="56"/>
      <c r="Y22" s="56"/>
      <c r="Z22" s="8" t="s">
        <v>12</v>
      </c>
      <c r="AA22" s="622" t="s">
        <v>86</v>
      </c>
      <c r="AB22" s="623" t="s">
        <v>841</v>
      </c>
      <c r="AC22" s="623" t="s">
        <v>760</v>
      </c>
      <c r="AD22" s="623" t="s">
        <v>760</v>
      </c>
      <c r="AE22" s="56"/>
      <c r="AF22" s="56"/>
      <c r="AG22" s="56"/>
      <c r="AH22" s="56"/>
      <c r="AI22" s="56"/>
      <c r="AJ22" s="56"/>
      <c r="AK22" s="56"/>
      <c r="AL22" s="56"/>
      <c r="AM22" s="56"/>
      <c r="AN22" s="56"/>
      <c r="AO22" s="56"/>
      <c r="AP22" s="56"/>
    </row>
    <row r="23" spans="1:42" s="485" customFormat="1" ht="14.1" customHeight="1" x14ac:dyDescent="0.2">
      <c r="A23" s="486"/>
      <c r="B23" s="486"/>
      <c r="C23" s="637"/>
      <c r="D23" s="628"/>
      <c r="E23" s="644"/>
      <c r="F23" s="655"/>
      <c r="G23" s="656" t="str">
        <f t="shared" si="0"/>
        <v/>
      </c>
      <c r="H23" s="655"/>
      <c r="I23" s="628" t="str">
        <f t="shared" si="1"/>
        <v/>
      </c>
      <c r="J23" s="628" t="str">
        <f t="shared" si="2"/>
        <v/>
      </c>
      <c r="K23" s="628" t="str">
        <f t="shared" si="3"/>
        <v/>
      </c>
      <c r="L23" s="637"/>
      <c r="M23" s="654" t="str">
        <f t="shared" si="4"/>
        <v/>
      </c>
      <c r="N23" s="56"/>
      <c r="O23" s="56"/>
      <c r="P23" s="56"/>
      <c r="Q23" s="56"/>
      <c r="R23" s="109"/>
      <c r="S23" s="624"/>
      <c r="T23" s="625"/>
      <c r="U23" s="625"/>
      <c r="V23" s="625"/>
      <c r="W23" s="56"/>
      <c r="X23" s="56"/>
      <c r="Y23" s="56"/>
      <c r="Z23" s="8" t="s">
        <v>3</v>
      </c>
      <c r="AA23" s="622" t="s">
        <v>86</v>
      </c>
      <c r="AB23" s="623" t="s">
        <v>760</v>
      </c>
      <c r="AC23" s="623" t="s">
        <v>760</v>
      </c>
      <c r="AD23" s="623" t="s">
        <v>760</v>
      </c>
      <c r="AE23" s="56"/>
      <c r="AF23" s="56"/>
      <c r="AG23" s="56"/>
      <c r="AH23" s="56"/>
      <c r="AI23" s="56"/>
      <c r="AJ23" s="56"/>
      <c r="AK23" s="56"/>
      <c r="AL23" s="56"/>
      <c r="AM23" s="56"/>
      <c r="AN23" s="56"/>
      <c r="AO23" s="56"/>
      <c r="AP23" s="56"/>
    </row>
    <row r="24" spans="1:42" s="485" customFormat="1" ht="14.1" customHeight="1" x14ac:dyDescent="0.2">
      <c r="A24" s="486"/>
      <c r="B24" s="486"/>
      <c r="C24" s="637"/>
      <c r="D24" s="628"/>
      <c r="E24" s="644"/>
      <c r="F24" s="655"/>
      <c r="G24" s="656" t="str">
        <f t="shared" si="0"/>
        <v/>
      </c>
      <c r="H24" s="655"/>
      <c r="I24" s="628" t="str">
        <f t="shared" si="1"/>
        <v/>
      </c>
      <c r="J24" s="628" t="str">
        <f t="shared" si="2"/>
        <v/>
      </c>
      <c r="K24" s="628" t="str">
        <f t="shared" si="3"/>
        <v/>
      </c>
      <c r="L24" s="637"/>
      <c r="M24" s="654" t="str">
        <f t="shared" si="4"/>
        <v/>
      </c>
      <c r="N24" s="56"/>
      <c r="O24" s="56"/>
      <c r="P24" s="56"/>
      <c r="Q24" s="56"/>
      <c r="R24" s="109"/>
      <c r="S24" s="624"/>
      <c r="T24" s="625"/>
      <c r="U24" s="625"/>
      <c r="V24" s="625"/>
      <c r="W24" s="56"/>
      <c r="X24" s="56"/>
      <c r="Y24" s="56"/>
      <c r="Z24" s="8" t="s">
        <v>66</v>
      </c>
      <c r="AA24" s="622" t="s">
        <v>86</v>
      </c>
      <c r="AB24" s="623" t="s">
        <v>760</v>
      </c>
      <c r="AC24" s="623" t="s">
        <v>760</v>
      </c>
      <c r="AD24" s="623" t="s">
        <v>760</v>
      </c>
      <c r="AE24" s="56"/>
      <c r="AF24" s="56"/>
      <c r="AG24" s="56"/>
      <c r="AH24" s="56"/>
      <c r="AI24" s="56"/>
      <c r="AJ24" s="56"/>
      <c r="AK24" s="56"/>
      <c r="AL24" s="56"/>
      <c r="AM24" s="56"/>
      <c r="AN24" s="56"/>
      <c r="AO24" s="56"/>
      <c r="AP24" s="56"/>
    </row>
    <row r="25" spans="1:42" s="485" customFormat="1" ht="14.1" customHeight="1" x14ac:dyDescent="0.2">
      <c r="A25" s="486"/>
      <c r="B25" s="486"/>
      <c r="C25" s="637"/>
      <c r="D25" s="628"/>
      <c r="E25" s="644"/>
      <c r="F25" s="655"/>
      <c r="G25" s="656" t="str">
        <f t="shared" si="0"/>
        <v/>
      </c>
      <c r="H25" s="655"/>
      <c r="I25" s="628" t="str">
        <f t="shared" si="1"/>
        <v/>
      </c>
      <c r="J25" s="628" t="str">
        <f t="shared" si="2"/>
        <v/>
      </c>
      <c r="K25" s="628" t="str">
        <f t="shared" si="3"/>
        <v/>
      </c>
      <c r="L25" s="637"/>
      <c r="M25" s="654" t="str">
        <f t="shared" si="4"/>
        <v/>
      </c>
      <c r="N25" s="56"/>
      <c r="O25" s="56"/>
      <c r="P25" s="56"/>
      <c r="Q25" s="56"/>
      <c r="R25" s="109"/>
      <c r="S25" s="624"/>
      <c r="T25" s="625"/>
      <c r="U25" s="625"/>
      <c r="V25" s="625"/>
      <c r="W25" s="56"/>
      <c r="X25" s="56"/>
      <c r="Y25" s="56"/>
      <c r="Z25" s="8" t="s">
        <v>8</v>
      </c>
      <c r="AA25" s="622" t="s">
        <v>86</v>
      </c>
      <c r="AB25" s="623" t="s">
        <v>760</v>
      </c>
      <c r="AC25" s="623" t="s">
        <v>760</v>
      </c>
      <c r="AD25" s="623" t="s">
        <v>760</v>
      </c>
      <c r="AE25" s="56"/>
      <c r="AF25" s="56"/>
      <c r="AG25" s="56"/>
      <c r="AH25" s="56"/>
      <c r="AI25" s="56"/>
      <c r="AJ25" s="56"/>
      <c r="AK25" s="56"/>
      <c r="AL25" s="56"/>
      <c r="AM25" s="56"/>
      <c r="AN25" s="56"/>
      <c r="AO25" s="56"/>
      <c r="AP25" s="56"/>
    </row>
    <row r="26" spans="1:42" s="485" customFormat="1" ht="14.1" customHeight="1" x14ac:dyDescent="0.2">
      <c r="A26" s="486"/>
      <c r="B26" s="486"/>
      <c r="C26" s="637"/>
      <c r="D26" s="628"/>
      <c r="E26" s="644"/>
      <c r="F26" s="655"/>
      <c r="G26" s="656" t="str">
        <f t="shared" si="0"/>
        <v/>
      </c>
      <c r="H26" s="655"/>
      <c r="I26" s="628" t="str">
        <f t="shared" si="1"/>
        <v/>
      </c>
      <c r="J26" s="628" t="str">
        <f t="shared" si="2"/>
        <v/>
      </c>
      <c r="K26" s="628" t="str">
        <f t="shared" si="3"/>
        <v/>
      </c>
      <c r="L26" s="637"/>
      <c r="M26" s="654" t="str">
        <f t="shared" si="4"/>
        <v/>
      </c>
      <c r="N26" s="56"/>
      <c r="O26" s="56"/>
      <c r="P26" s="56"/>
      <c r="Q26" s="56"/>
      <c r="R26" s="109"/>
      <c r="S26" s="624"/>
      <c r="T26" s="625"/>
      <c r="U26" s="625"/>
      <c r="V26" s="625"/>
      <c r="W26" s="56"/>
      <c r="X26" s="56"/>
      <c r="Y26" s="56"/>
      <c r="Z26" s="8" t="s">
        <v>10</v>
      </c>
      <c r="AA26" s="622" t="s">
        <v>86</v>
      </c>
      <c r="AB26" s="623" t="s">
        <v>760</v>
      </c>
      <c r="AC26" s="623" t="s">
        <v>760</v>
      </c>
      <c r="AD26" s="623" t="s">
        <v>760</v>
      </c>
      <c r="AE26" s="56"/>
      <c r="AF26" s="56"/>
      <c r="AG26" s="56"/>
      <c r="AH26" s="56"/>
      <c r="AI26" s="56"/>
      <c r="AJ26" s="56"/>
      <c r="AK26" s="56"/>
      <c r="AL26" s="56"/>
      <c r="AM26" s="56"/>
      <c r="AN26" s="56"/>
      <c r="AO26" s="56"/>
      <c r="AP26" s="56"/>
    </row>
    <row r="27" spans="1:42" s="485" customFormat="1" ht="14.1" customHeight="1" x14ac:dyDescent="0.2">
      <c r="A27" s="486"/>
      <c r="B27" s="486"/>
      <c r="C27" s="637"/>
      <c r="D27" s="628"/>
      <c r="E27" s="644"/>
      <c r="F27" s="655"/>
      <c r="G27" s="656" t="str">
        <f t="shared" si="0"/>
        <v/>
      </c>
      <c r="H27" s="655"/>
      <c r="I27" s="628" t="str">
        <f t="shared" si="1"/>
        <v/>
      </c>
      <c r="J27" s="628" t="str">
        <f t="shared" si="2"/>
        <v/>
      </c>
      <c r="K27" s="628" t="str">
        <f t="shared" si="3"/>
        <v/>
      </c>
      <c r="L27" s="637"/>
      <c r="M27" s="654" t="str">
        <f t="shared" si="4"/>
        <v/>
      </c>
      <c r="N27" s="56"/>
      <c r="O27" s="56"/>
      <c r="P27" s="56"/>
      <c r="Q27" s="56"/>
      <c r="R27" s="109"/>
      <c r="S27" s="624"/>
      <c r="T27" s="625"/>
      <c r="U27" s="625"/>
      <c r="V27" s="625"/>
      <c r="W27" s="56"/>
      <c r="X27" s="56"/>
      <c r="Y27" s="56"/>
      <c r="Z27" s="8" t="s">
        <v>11</v>
      </c>
      <c r="AA27" s="622" t="s">
        <v>86</v>
      </c>
      <c r="AB27" s="623" t="s">
        <v>760</v>
      </c>
      <c r="AC27" s="623" t="s">
        <v>760</v>
      </c>
      <c r="AD27" s="623" t="s">
        <v>760</v>
      </c>
      <c r="AE27" s="56"/>
      <c r="AF27" s="56"/>
      <c r="AG27" s="56"/>
      <c r="AH27" s="56"/>
      <c r="AI27" s="56"/>
      <c r="AJ27" s="56"/>
      <c r="AK27" s="56"/>
      <c r="AL27" s="56"/>
      <c r="AM27" s="56"/>
      <c r="AN27" s="56"/>
      <c r="AO27" s="56"/>
      <c r="AP27" s="56"/>
    </row>
    <row r="28" spans="1:42" s="485" customFormat="1" ht="14.1" customHeight="1" x14ac:dyDescent="0.2">
      <c r="A28" s="486"/>
      <c r="B28" s="486"/>
      <c r="C28" s="637"/>
      <c r="D28" s="628"/>
      <c r="E28" s="644"/>
      <c r="F28" s="655"/>
      <c r="G28" s="656" t="str">
        <f t="shared" si="0"/>
        <v/>
      </c>
      <c r="H28" s="655"/>
      <c r="I28" s="628" t="str">
        <f t="shared" si="1"/>
        <v/>
      </c>
      <c r="J28" s="628" t="str">
        <f t="shared" si="2"/>
        <v/>
      </c>
      <c r="K28" s="628" t="str">
        <f t="shared" si="3"/>
        <v/>
      </c>
      <c r="L28" s="637"/>
      <c r="M28" s="654" t="str">
        <f t="shared" si="4"/>
        <v/>
      </c>
      <c r="N28" s="56"/>
      <c r="O28" s="56"/>
      <c r="P28" s="56"/>
      <c r="Q28" s="56"/>
      <c r="R28" s="109"/>
      <c r="S28" s="624"/>
      <c r="T28" s="625"/>
      <c r="U28" s="625"/>
      <c r="V28" s="625"/>
      <c r="W28" s="56"/>
      <c r="X28" s="56"/>
      <c r="Y28" s="56"/>
      <c r="Z28" s="8" t="s">
        <v>14</v>
      </c>
      <c r="AA28" s="622" t="s">
        <v>86</v>
      </c>
      <c r="AB28" s="623" t="s">
        <v>760</v>
      </c>
      <c r="AC28" s="623" t="s">
        <v>760</v>
      </c>
      <c r="AD28" s="623" t="s">
        <v>760</v>
      </c>
      <c r="AE28" s="56"/>
      <c r="AF28" s="56"/>
      <c r="AG28" s="56"/>
      <c r="AH28" s="56"/>
      <c r="AI28" s="56"/>
      <c r="AJ28" s="56"/>
      <c r="AK28" s="56"/>
      <c r="AL28" s="56"/>
      <c r="AM28" s="56"/>
      <c r="AN28" s="56"/>
      <c r="AO28" s="56"/>
      <c r="AP28" s="56"/>
    </row>
    <row r="29" spans="1:42" s="485" customFormat="1" ht="14.1" customHeight="1" x14ac:dyDescent="0.2">
      <c r="A29" s="486"/>
      <c r="B29" s="486"/>
      <c r="C29" s="637"/>
      <c r="D29" s="628"/>
      <c r="E29" s="644"/>
      <c r="F29" s="655"/>
      <c r="G29" s="656" t="str">
        <f t="shared" si="0"/>
        <v/>
      </c>
      <c r="H29" s="655"/>
      <c r="I29" s="628" t="str">
        <f t="shared" si="1"/>
        <v/>
      </c>
      <c r="J29" s="628" t="str">
        <f t="shared" si="2"/>
        <v/>
      </c>
      <c r="K29" s="628" t="str">
        <f t="shared" si="3"/>
        <v/>
      </c>
      <c r="L29" s="637"/>
      <c r="M29" s="654" t="str">
        <f t="shared" si="4"/>
        <v/>
      </c>
      <c r="N29" s="56"/>
      <c r="O29" s="56"/>
      <c r="P29" s="56"/>
      <c r="Q29" s="56"/>
      <c r="R29" s="109"/>
      <c r="S29" s="624"/>
      <c r="T29" s="625"/>
      <c r="U29" s="625"/>
      <c r="V29" s="625"/>
      <c r="W29" s="56"/>
      <c r="X29" s="56"/>
      <c r="Y29" s="56"/>
      <c r="Z29" s="8" t="s">
        <v>13</v>
      </c>
      <c r="AA29" s="622" t="s">
        <v>86</v>
      </c>
      <c r="AB29" s="623" t="s">
        <v>760</v>
      </c>
      <c r="AC29" s="623" t="s">
        <v>760</v>
      </c>
      <c r="AD29" s="623" t="s">
        <v>760</v>
      </c>
      <c r="AE29" s="56"/>
      <c r="AF29" s="56"/>
      <c r="AG29" s="56"/>
      <c r="AH29" s="56"/>
      <c r="AI29" s="56"/>
      <c r="AJ29" s="56"/>
      <c r="AK29" s="56"/>
      <c r="AL29" s="56"/>
      <c r="AM29" s="56"/>
      <c r="AN29" s="56"/>
      <c r="AO29" s="56"/>
      <c r="AP29" s="56"/>
    </row>
    <row r="30" spans="1:42" s="485" customFormat="1" ht="14.1" customHeight="1" x14ac:dyDescent="0.2">
      <c r="A30" s="486"/>
      <c r="B30" s="486"/>
      <c r="C30" s="637"/>
      <c r="D30" s="628"/>
      <c r="E30" s="644"/>
      <c r="F30" s="655"/>
      <c r="G30" s="656" t="str">
        <f t="shared" si="0"/>
        <v/>
      </c>
      <c r="H30" s="655"/>
      <c r="I30" s="628" t="str">
        <f t="shared" si="1"/>
        <v/>
      </c>
      <c r="J30" s="628" t="str">
        <f t="shared" si="2"/>
        <v/>
      </c>
      <c r="K30" s="628" t="str">
        <f t="shared" si="3"/>
        <v/>
      </c>
      <c r="L30" s="637"/>
      <c r="M30" s="654" t="str">
        <f t="shared" si="4"/>
        <v/>
      </c>
      <c r="N30" s="56"/>
      <c r="O30" s="56"/>
      <c r="P30" s="56"/>
      <c r="Q30" s="56"/>
      <c r="R30" s="109"/>
      <c r="S30" s="624"/>
      <c r="T30" s="625"/>
      <c r="U30" s="625"/>
      <c r="V30" s="625"/>
      <c r="W30" s="56"/>
      <c r="X30" s="56"/>
      <c r="Y30" s="56"/>
      <c r="Z30" s="8" t="s">
        <v>15</v>
      </c>
      <c r="AA30" s="622" t="s">
        <v>86</v>
      </c>
      <c r="AB30" s="623" t="s">
        <v>760</v>
      </c>
      <c r="AC30" s="623" t="s">
        <v>760</v>
      </c>
      <c r="AD30" s="623" t="s">
        <v>760</v>
      </c>
      <c r="AE30" s="56"/>
      <c r="AF30" s="56"/>
      <c r="AG30" s="56"/>
      <c r="AH30" s="56"/>
      <c r="AI30" s="56"/>
      <c r="AJ30" s="56"/>
      <c r="AK30" s="56"/>
      <c r="AL30" s="56"/>
      <c r="AM30" s="56"/>
      <c r="AN30" s="56"/>
      <c r="AO30" s="56"/>
      <c r="AP30" s="56"/>
    </row>
    <row r="31" spans="1:42" s="485" customFormat="1" ht="14.1" customHeight="1" x14ac:dyDescent="0.2">
      <c r="A31" s="486"/>
      <c r="B31" s="486"/>
      <c r="C31" s="637"/>
      <c r="D31" s="628"/>
      <c r="E31" s="644"/>
      <c r="F31" s="655"/>
      <c r="G31" s="656" t="str">
        <f t="shared" si="0"/>
        <v/>
      </c>
      <c r="H31" s="655"/>
      <c r="I31" s="628" t="str">
        <f t="shared" si="1"/>
        <v/>
      </c>
      <c r="J31" s="628" t="str">
        <f t="shared" si="2"/>
        <v/>
      </c>
      <c r="K31" s="628" t="str">
        <f t="shared" si="3"/>
        <v/>
      </c>
      <c r="L31" s="637"/>
      <c r="M31" s="654" t="str">
        <f t="shared" si="4"/>
        <v/>
      </c>
      <c r="N31" s="56"/>
      <c r="O31" s="56"/>
      <c r="P31" s="56"/>
      <c r="Q31" s="56"/>
      <c r="R31" s="109"/>
      <c r="S31" s="624"/>
      <c r="T31" s="625"/>
      <c r="U31" s="625"/>
      <c r="V31" s="625"/>
      <c r="W31" s="56"/>
      <c r="X31" s="56"/>
      <c r="Y31" s="56"/>
      <c r="Z31" s="8" t="s">
        <v>355</v>
      </c>
      <c r="AA31" s="622" t="s">
        <v>86</v>
      </c>
      <c r="AB31" s="623" t="s">
        <v>760</v>
      </c>
      <c r="AC31" s="623" t="s">
        <v>760</v>
      </c>
      <c r="AD31" s="623" t="s">
        <v>760</v>
      </c>
      <c r="AE31" s="56"/>
      <c r="AF31" s="56"/>
      <c r="AG31" s="56"/>
      <c r="AH31" s="56"/>
      <c r="AI31" s="56"/>
      <c r="AJ31" s="56"/>
      <c r="AK31" s="56"/>
      <c r="AL31" s="56"/>
      <c r="AM31" s="56"/>
      <c r="AN31" s="56"/>
      <c r="AO31" s="56"/>
      <c r="AP31" s="56"/>
    </row>
    <row r="32" spans="1:42" s="485" customFormat="1" ht="14.1" customHeight="1" x14ac:dyDescent="0.2">
      <c r="A32" s="486"/>
      <c r="B32" s="486"/>
      <c r="C32" s="637"/>
      <c r="D32" s="628"/>
      <c r="E32" s="644"/>
      <c r="F32" s="655"/>
      <c r="G32" s="656" t="str">
        <f t="shared" si="0"/>
        <v/>
      </c>
      <c r="H32" s="655"/>
      <c r="I32" s="628" t="str">
        <f t="shared" si="1"/>
        <v/>
      </c>
      <c r="J32" s="628" t="str">
        <f t="shared" si="2"/>
        <v/>
      </c>
      <c r="K32" s="628" t="str">
        <f t="shared" si="3"/>
        <v/>
      </c>
      <c r="L32" s="637"/>
      <c r="M32" s="654" t="str">
        <f t="shared" si="4"/>
        <v/>
      </c>
      <c r="N32" s="56"/>
      <c r="O32" s="56"/>
      <c r="P32" s="56"/>
      <c r="Q32" s="56"/>
      <c r="R32" s="109"/>
      <c r="S32" s="624"/>
      <c r="T32" s="625"/>
      <c r="U32" s="625"/>
      <c r="V32" s="625"/>
      <c r="W32" s="56"/>
      <c r="X32" s="56"/>
      <c r="Y32" s="56"/>
      <c r="Z32" s="8" t="s">
        <v>356</v>
      </c>
      <c r="AA32" s="622" t="s">
        <v>86</v>
      </c>
      <c r="AB32" s="623" t="s">
        <v>760</v>
      </c>
      <c r="AC32" s="623" t="s">
        <v>760</v>
      </c>
      <c r="AD32" s="623" t="s">
        <v>760</v>
      </c>
      <c r="AE32" s="56"/>
      <c r="AF32" s="56"/>
      <c r="AG32" s="56"/>
      <c r="AH32" s="56"/>
      <c r="AI32" s="56"/>
      <c r="AJ32" s="56"/>
      <c r="AK32" s="56"/>
      <c r="AL32" s="56"/>
      <c r="AM32" s="56"/>
      <c r="AN32" s="56"/>
      <c r="AO32" s="56"/>
      <c r="AP32" s="56"/>
    </row>
    <row r="33" spans="1:42" s="485" customFormat="1" ht="14.1" customHeight="1" x14ac:dyDescent="0.2">
      <c r="A33" s="486"/>
      <c r="B33" s="486"/>
      <c r="C33" s="637"/>
      <c r="D33" s="628"/>
      <c r="E33" s="644"/>
      <c r="F33" s="655"/>
      <c r="G33" s="656" t="str">
        <f t="shared" si="0"/>
        <v/>
      </c>
      <c r="H33" s="655"/>
      <c r="I33" s="628" t="str">
        <f t="shared" si="1"/>
        <v/>
      </c>
      <c r="J33" s="628" t="str">
        <f t="shared" si="2"/>
        <v/>
      </c>
      <c r="K33" s="628" t="str">
        <f t="shared" si="3"/>
        <v/>
      </c>
      <c r="L33" s="637"/>
      <c r="M33" s="654" t="str">
        <f t="shared" si="4"/>
        <v/>
      </c>
      <c r="N33" s="56"/>
      <c r="O33" s="56"/>
      <c r="P33" s="56"/>
      <c r="Q33" s="56"/>
      <c r="R33" s="109"/>
      <c r="S33" s="624"/>
      <c r="T33" s="625"/>
      <c r="U33" s="625"/>
      <c r="V33" s="625"/>
      <c r="W33" s="56"/>
      <c r="X33" s="56"/>
      <c r="Y33" s="56"/>
      <c r="Z33" s="8" t="s">
        <v>16</v>
      </c>
      <c r="AA33" s="622" t="s">
        <v>86</v>
      </c>
      <c r="AB33" s="623" t="s">
        <v>760</v>
      </c>
      <c r="AC33" s="623" t="s">
        <v>760</v>
      </c>
      <c r="AD33" s="623" t="s">
        <v>760</v>
      </c>
      <c r="AE33" s="56"/>
      <c r="AF33" s="56"/>
      <c r="AG33" s="56"/>
      <c r="AH33" s="56"/>
      <c r="AI33" s="56"/>
      <c r="AJ33" s="56"/>
      <c r="AK33" s="56"/>
      <c r="AL33" s="56"/>
      <c r="AM33" s="56"/>
      <c r="AN33" s="56"/>
      <c r="AO33" s="56"/>
      <c r="AP33" s="56"/>
    </row>
    <row r="34" spans="1:42" s="485" customFormat="1" ht="14.1" customHeight="1" x14ac:dyDescent="0.2">
      <c r="A34" s="488"/>
      <c r="B34" s="486"/>
      <c r="C34" s="637"/>
      <c r="D34" s="628"/>
      <c r="E34" s="644"/>
      <c r="F34" s="655"/>
      <c r="G34" s="656" t="str">
        <f t="shared" si="0"/>
        <v/>
      </c>
      <c r="H34" s="655"/>
      <c r="I34" s="628" t="str">
        <f t="shared" si="1"/>
        <v/>
      </c>
      <c r="J34" s="628" t="str">
        <f t="shared" si="2"/>
        <v/>
      </c>
      <c r="K34" s="628" t="str">
        <f t="shared" si="3"/>
        <v/>
      </c>
      <c r="L34" s="637"/>
      <c r="M34" s="654" t="str">
        <f t="shared" si="4"/>
        <v/>
      </c>
      <c r="N34" s="56"/>
      <c r="O34" s="56"/>
      <c r="P34" s="56"/>
      <c r="Q34" s="56"/>
      <c r="R34" s="109"/>
      <c r="S34" s="624"/>
      <c r="T34" s="625"/>
      <c r="U34" s="625"/>
      <c r="V34" s="625"/>
      <c r="W34" s="56"/>
      <c r="X34" s="56"/>
      <c r="Y34" s="56"/>
      <c r="Z34" s="8" t="s">
        <v>2</v>
      </c>
      <c r="AA34" s="622" t="s">
        <v>86</v>
      </c>
      <c r="AB34" s="623" t="s">
        <v>760</v>
      </c>
      <c r="AC34" s="623" t="s">
        <v>760</v>
      </c>
      <c r="AD34" s="623" t="s">
        <v>760</v>
      </c>
      <c r="AE34" s="56"/>
      <c r="AF34" s="56"/>
      <c r="AG34" s="56"/>
      <c r="AH34" s="56"/>
      <c r="AI34" s="56"/>
      <c r="AJ34" s="56"/>
      <c r="AK34" s="56"/>
      <c r="AL34" s="56"/>
      <c r="AM34" s="56"/>
      <c r="AN34" s="56"/>
      <c r="AO34" s="56"/>
      <c r="AP34" s="56"/>
    </row>
    <row r="35" spans="1:42" s="485" customFormat="1" ht="14.1" customHeight="1" x14ac:dyDescent="0.2">
      <c r="A35" s="486"/>
      <c r="B35" s="486"/>
      <c r="C35" s="637"/>
      <c r="D35" s="628"/>
      <c r="E35" s="644"/>
      <c r="F35" s="655"/>
      <c r="G35" s="656" t="str">
        <f t="shared" si="0"/>
        <v/>
      </c>
      <c r="H35" s="655"/>
      <c r="I35" s="628" t="str">
        <f t="shared" si="1"/>
        <v/>
      </c>
      <c r="J35" s="628" t="str">
        <f t="shared" si="2"/>
        <v/>
      </c>
      <c r="K35" s="628" t="str">
        <f t="shared" si="3"/>
        <v/>
      </c>
      <c r="L35" s="637"/>
      <c r="M35" s="654" t="str">
        <f t="shared" si="4"/>
        <v/>
      </c>
      <c r="N35" s="56"/>
      <c r="O35" s="56"/>
      <c r="P35" s="56"/>
      <c r="Q35" s="56"/>
      <c r="R35" s="109"/>
      <c r="S35" s="624"/>
      <c r="T35" s="625"/>
      <c r="U35" s="625"/>
      <c r="V35" s="625"/>
      <c r="W35" s="56"/>
      <c r="X35" s="56"/>
      <c r="Y35" s="56"/>
      <c r="Z35" s="8" t="s">
        <v>17</v>
      </c>
      <c r="AA35" s="622" t="s">
        <v>86</v>
      </c>
      <c r="AB35" s="623" t="s">
        <v>760</v>
      </c>
      <c r="AC35" s="623" t="s">
        <v>760</v>
      </c>
      <c r="AD35" s="623" t="s">
        <v>760</v>
      </c>
      <c r="AE35" s="56"/>
      <c r="AF35" s="56"/>
      <c r="AG35" s="56"/>
      <c r="AH35" s="56"/>
      <c r="AI35" s="56"/>
      <c r="AJ35" s="56"/>
      <c r="AK35" s="56"/>
      <c r="AL35" s="56"/>
      <c r="AM35" s="56"/>
      <c r="AN35" s="56"/>
      <c r="AO35" s="56"/>
      <c r="AP35" s="56"/>
    </row>
    <row r="36" spans="1:42" s="485" customFormat="1" ht="14.1" customHeight="1" x14ac:dyDescent="0.2">
      <c r="A36" s="486"/>
      <c r="B36" s="486"/>
      <c r="C36" s="637"/>
      <c r="D36" s="628"/>
      <c r="E36" s="644"/>
      <c r="F36" s="655"/>
      <c r="G36" s="656" t="str">
        <f t="shared" si="0"/>
        <v/>
      </c>
      <c r="H36" s="655"/>
      <c r="I36" s="628" t="str">
        <f t="shared" si="1"/>
        <v/>
      </c>
      <c r="J36" s="628" t="str">
        <f t="shared" si="2"/>
        <v/>
      </c>
      <c r="K36" s="628" t="str">
        <f t="shared" si="3"/>
        <v/>
      </c>
      <c r="L36" s="637"/>
      <c r="M36" s="654" t="str">
        <f t="shared" si="4"/>
        <v/>
      </c>
      <c r="N36" s="56"/>
      <c r="O36" s="56"/>
      <c r="P36" s="56"/>
      <c r="Q36" s="56"/>
      <c r="R36" s="109"/>
      <c r="S36" s="624"/>
      <c r="T36" s="625"/>
      <c r="U36" s="625"/>
      <c r="V36" s="625"/>
      <c r="W36" s="56"/>
      <c r="X36" s="56"/>
      <c r="Y36" s="56"/>
      <c r="Z36" s="622" t="s">
        <v>779</v>
      </c>
      <c r="AA36" s="622" t="s">
        <v>86</v>
      </c>
      <c r="AB36" s="623" t="s">
        <v>760</v>
      </c>
      <c r="AC36" s="623" t="s">
        <v>760</v>
      </c>
      <c r="AD36" s="623" t="s">
        <v>760</v>
      </c>
      <c r="AE36" s="56"/>
      <c r="AF36" s="56"/>
      <c r="AG36" s="56"/>
      <c r="AH36" s="56"/>
      <c r="AI36" s="56"/>
      <c r="AJ36" s="56"/>
      <c r="AK36" s="56"/>
      <c r="AL36" s="56"/>
      <c r="AM36" s="56"/>
      <c r="AN36" s="56"/>
      <c r="AO36" s="56"/>
      <c r="AP36" s="56"/>
    </row>
    <row r="37" spans="1:42" s="485" customFormat="1" ht="14.1" customHeight="1" x14ac:dyDescent="0.2">
      <c r="A37" s="486"/>
      <c r="B37" s="486"/>
      <c r="C37" s="637"/>
      <c r="D37" s="628"/>
      <c r="E37" s="644"/>
      <c r="F37" s="655"/>
      <c r="G37" s="656" t="str">
        <f t="shared" si="0"/>
        <v/>
      </c>
      <c r="H37" s="655"/>
      <c r="I37" s="628" t="str">
        <f t="shared" si="1"/>
        <v/>
      </c>
      <c r="J37" s="628" t="str">
        <f t="shared" si="2"/>
        <v/>
      </c>
      <c r="K37" s="628" t="str">
        <f t="shared" si="3"/>
        <v/>
      </c>
      <c r="L37" s="637"/>
      <c r="M37" s="654" t="str">
        <f t="shared" si="4"/>
        <v/>
      </c>
      <c r="N37" s="56"/>
      <c r="O37" s="56"/>
      <c r="P37" s="56"/>
      <c r="Q37" s="56"/>
      <c r="W37" s="56"/>
      <c r="X37" s="56"/>
      <c r="Y37" s="56"/>
      <c r="Z37" s="622" t="s">
        <v>763</v>
      </c>
      <c r="AA37" s="622" t="s">
        <v>86</v>
      </c>
      <c r="AB37" s="623" t="s">
        <v>760</v>
      </c>
      <c r="AC37" s="623" t="s">
        <v>760</v>
      </c>
      <c r="AD37" s="623" t="s">
        <v>760</v>
      </c>
      <c r="AE37" s="56"/>
      <c r="AF37" s="56"/>
      <c r="AG37" s="56"/>
      <c r="AH37" s="56"/>
      <c r="AI37" s="56"/>
      <c r="AJ37" s="56"/>
      <c r="AK37" s="56"/>
      <c r="AL37" s="56"/>
      <c r="AM37" s="56"/>
      <c r="AN37" s="56"/>
      <c r="AO37" s="56"/>
      <c r="AP37" s="56"/>
    </row>
    <row r="38" spans="1:42" s="485" customFormat="1" ht="14.1" customHeight="1" x14ac:dyDescent="0.2">
      <c r="A38" s="486"/>
      <c r="B38" s="486"/>
      <c r="C38" s="637"/>
      <c r="D38" s="628"/>
      <c r="E38" s="644"/>
      <c r="F38" s="655"/>
      <c r="G38" s="656" t="str">
        <f t="shared" si="0"/>
        <v/>
      </c>
      <c r="H38" s="655"/>
      <c r="I38" s="628" t="str">
        <f t="shared" si="1"/>
        <v/>
      </c>
      <c r="J38" s="628" t="str">
        <f t="shared" si="2"/>
        <v/>
      </c>
      <c r="K38" s="628" t="str">
        <f t="shared" si="3"/>
        <v/>
      </c>
      <c r="L38" s="637"/>
      <c r="M38" s="654" t="str">
        <f t="shared" si="4"/>
        <v/>
      </c>
      <c r="N38" s="56"/>
      <c r="O38" s="56"/>
      <c r="P38" s="56"/>
      <c r="Q38" s="56"/>
      <c r="W38" s="56"/>
      <c r="X38" s="56"/>
      <c r="Y38" s="56"/>
      <c r="Z38" s="622" t="s">
        <v>764</v>
      </c>
      <c r="AA38" s="622" t="s">
        <v>86</v>
      </c>
      <c r="AB38" s="623" t="s">
        <v>760</v>
      </c>
      <c r="AC38" s="623" t="s">
        <v>760</v>
      </c>
      <c r="AD38" s="623" t="s">
        <v>760</v>
      </c>
      <c r="AE38" s="56"/>
      <c r="AF38" s="56"/>
      <c r="AG38" s="56"/>
      <c r="AH38" s="56"/>
      <c r="AI38" s="56"/>
      <c r="AJ38" s="56"/>
      <c r="AK38" s="56"/>
      <c r="AL38" s="56"/>
      <c r="AM38" s="56"/>
      <c r="AN38" s="56"/>
      <c r="AO38" s="56"/>
      <c r="AP38" s="56"/>
    </row>
    <row r="39" spans="1:42" s="485" customFormat="1" ht="14.1" customHeight="1" x14ac:dyDescent="0.2">
      <c r="A39" s="486"/>
      <c r="B39" s="486"/>
      <c r="C39" s="637"/>
      <c r="D39" s="628"/>
      <c r="E39" s="644"/>
      <c r="F39" s="655"/>
      <c r="G39" s="656" t="str">
        <f t="shared" si="0"/>
        <v/>
      </c>
      <c r="H39" s="655"/>
      <c r="I39" s="628" t="str">
        <f t="shared" si="1"/>
        <v/>
      </c>
      <c r="J39" s="628" t="str">
        <f t="shared" si="2"/>
        <v/>
      </c>
      <c r="K39" s="628" t="str">
        <f t="shared" si="3"/>
        <v/>
      </c>
      <c r="L39" s="637"/>
      <c r="M39" s="654" t="str">
        <f t="shared" si="4"/>
        <v/>
      </c>
      <c r="N39" s="56"/>
      <c r="O39" s="56"/>
      <c r="P39" s="56"/>
      <c r="Q39" s="56"/>
      <c r="W39" s="56"/>
      <c r="X39" s="56"/>
      <c r="Y39" s="56"/>
      <c r="Z39" s="622" t="s">
        <v>13</v>
      </c>
      <c r="AA39" s="622" t="s">
        <v>86</v>
      </c>
      <c r="AB39" s="623" t="s">
        <v>760</v>
      </c>
      <c r="AC39" s="623" t="s">
        <v>760</v>
      </c>
      <c r="AD39" s="623" t="s">
        <v>760</v>
      </c>
      <c r="AE39" s="56"/>
      <c r="AF39" s="56"/>
      <c r="AG39" s="56"/>
      <c r="AH39" s="56"/>
      <c r="AI39" s="56"/>
      <c r="AJ39" s="56"/>
      <c r="AK39" s="56"/>
      <c r="AL39" s="56"/>
      <c r="AM39" s="56"/>
      <c r="AN39" s="56"/>
      <c r="AO39" s="56"/>
      <c r="AP39" s="56"/>
    </row>
    <row r="40" spans="1:42" s="485" customFormat="1" ht="13.5" customHeight="1" x14ac:dyDescent="0.2">
      <c r="A40" s="486"/>
      <c r="B40" s="486"/>
      <c r="C40" s="637"/>
      <c r="D40" s="628"/>
      <c r="E40" s="644"/>
      <c r="F40" s="655"/>
      <c r="G40" s="656" t="str">
        <f t="shared" si="0"/>
        <v/>
      </c>
      <c r="H40" s="655"/>
      <c r="I40" s="628" t="str">
        <f t="shared" si="1"/>
        <v/>
      </c>
      <c r="J40" s="628" t="str">
        <f t="shared" si="2"/>
        <v/>
      </c>
      <c r="K40" s="628" t="str">
        <f t="shared" si="3"/>
        <v/>
      </c>
      <c r="L40" s="637"/>
      <c r="M40" s="654" t="str">
        <f t="shared" si="4"/>
        <v/>
      </c>
      <c r="N40" s="56"/>
      <c r="O40" s="56"/>
      <c r="P40" s="56"/>
      <c r="Q40" s="56"/>
      <c r="W40" s="56"/>
      <c r="X40" s="56"/>
      <c r="Y40" s="56"/>
      <c r="Z40" s="622" t="s">
        <v>765</v>
      </c>
      <c r="AA40" s="622" t="s">
        <v>86</v>
      </c>
      <c r="AB40" s="623" t="s">
        <v>760</v>
      </c>
      <c r="AC40" s="623" t="s">
        <v>760</v>
      </c>
      <c r="AD40" s="623" t="s">
        <v>760</v>
      </c>
      <c r="AE40" s="56"/>
      <c r="AF40" s="56"/>
      <c r="AG40" s="56"/>
      <c r="AH40" s="56"/>
      <c r="AI40" s="56"/>
      <c r="AJ40" s="56"/>
      <c r="AK40" s="56"/>
      <c r="AL40" s="56"/>
      <c r="AM40" s="56"/>
      <c r="AN40" s="56"/>
      <c r="AO40" s="56"/>
      <c r="AP40" s="56"/>
    </row>
    <row r="41" spans="1:42" s="485" customFormat="1" ht="14.1" customHeight="1" x14ac:dyDescent="0.2">
      <c r="A41" s="486"/>
      <c r="B41" s="486"/>
      <c r="C41" s="637"/>
      <c r="D41" s="628"/>
      <c r="E41" s="644"/>
      <c r="F41" s="655"/>
      <c r="G41" s="656" t="str">
        <f t="shared" si="0"/>
        <v/>
      </c>
      <c r="H41" s="655"/>
      <c r="I41" s="628" t="str">
        <f t="shared" si="1"/>
        <v/>
      </c>
      <c r="J41" s="628" t="str">
        <f t="shared" si="2"/>
        <v/>
      </c>
      <c r="K41" s="628" t="str">
        <f t="shared" si="3"/>
        <v/>
      </c>
      <c r="L41" s="637"/>
      <c r="M41" s="654" t="str">
        <f t="shared" si="4"/>
        <v/>
      </c>
      <c r="N41" s="56"/>
      <c r="O41" s="56"/>
      <c r="P41" s="56"/>
      <c r="Q41" s="56"/>
      <c r="W41" s="56"/>
      <c r="X41" s="56"/>
      <c r="Y41" s="56"/>
      <c r="Z41" s="622" t="s">
        <v>766</v>
      </c>
      <c r="AA41" s="622" t="s">
        <v>86</v>
      </c>
      <c r="AB41" s="623" t="s">
        <v>760</v>
      </c>
      <c r="AC41" s="623" t="s">
        <v>760</v>
      </c>
      <c r="AD41" s="623" t="s">
        <v>760</v>
      </c>
      <c r="AE41" s="56"/>
      <c r="AF41" s="56"/>
      <c r="AG41" s="56"/>
      <c r="AH41" s="56"/>
      <c r="AI41" s="56"/>
      <c r="AJ41" s="56"/>
      <c r="AK41" s="56"/>
      <c r="AL41" s="56"/>
      <c r="AM41" s="56"/>
      <c r="AN41" s="56"/>
      <c r="AO41" s="56"/>
      <c r="AP41" s="56"/>
    </row>
    <row r="42" spans="1:42" x14ac:dyDescent="0.2">
      <c r="A42" s="486"/>
      <c r="B42" s="486"/>
      <c r="C42" s="637"/>
      <c r="D42" s="628"/>
      <c r="E42" s="644"/>
      <c r="F42" s="655"/>
      <c r="G42" s="656" t="str">
        <f t="shared" si="0"/>
        <v/>
      </c>
      <c r="H42" s="655"/>
      <c r="I42" s="628" t="str">
        <f t="shared" si="1"/>
        <v/>
      </c>
      <c r="J42" s="628" t="str">
        <f t="shared" si="2"/>
        <v/>
      </c>
      <c r="K42" s="628" t="str">
        <f t="shared" si="3"/>
        <v/>
      </c>
      <c r="L42" s="637"/>
      <c r="M42" s="654" t="str">
        <f t="shared" si="4"/>
        <v/>
      </c>
      <c r="Z42" s="622" t="s">
        <v>767</v>
      </c>
      <c r="AA42" s="622" t="s">
        <v>86</v>
      </c>
      <c r="AB42" s="623" t="s">
        <v>760</v>
      </c>
      <c r="AC42" s="623" t="s">
        <v>760</v>
      </c>
      <c r="AD42" s="623" t="s">
        <v>760</v>
      </c>
    </row>
    <row r="43" spans="1:42" x14ac:dyDescent="0.2">
      <c r="A43" s="486"/>
      <c r="B43" s="486"/>
      <c r="C43" s="637"/>
      <c r="D43" s="628"/>
      <c r="E43" s="644"/>
      <c r="F43" s="655"/>
      <c r="G43" s="656" t="str">
        <f t="shared" si="0"/>
        <v/>
      </c>
      <c r="H43" s="655"/>
      <c r="I43" s="628" t="str">
        <f t="shared" si="1"/>
        <v/>
      </c>
      <c r="J43" s="628" t="str">
        <f t="shared" si="2"/>
        <v/>
      </c>
      <c r="K43" s="628" t="str">
        <f t="shared" si="3"/>
        <v/>
      </c>
      <c r="L43" s="637"/>
      <c r="M43" s="654" t="str">
        <f t="shared" si="4"/>
        <v/>
      </c>
      <c r="Z43" s="622" t="s">
        <v>768</v>
      </c>
      <c r="AA43" s="622" t="s">
        <v>86</v>
      </c>
      <c r="AB43" s="623" t="s">
        <v>760</v>
      </c>
      <c r="AC43" s="623" t="s">
        <v>760</v>
      </c>
      <c r="AD43" s="623" t="s">
        <v>760</v>
      </c>
    </row>
    <row r="44" spans="1:42" x14ac:dyDescent="0.2">
      <c r="A44" s="486"/>
      <c r="B44" s="486"/>
      <c r="C44" s="637"/>
      <c r="D44" s="628"/>
      <c r="E44" s="644"/>
      <c r="F44" s="655"/>
      <c r="G44" s="656" t="str">
        <f t="shared" si="0"/>
        <v/>
      </c>
      <c r="H44" s="655"/>
      <c r="I44" s="628" t="str">
        <f t="shared" si="1"/>
        <v/>
      </c>
      <c r="J44" s="628" t="str">
        <f t="shared" si="2"/>
        <v/>
      </c>
      <c r="K44" s="628" t="str">
        <f t="shared" si="3"/>
        <v/>
      </c>
      <c r="L44" s="637"/>
      <c r="M44" s="654" t="str">
        <f t="shared" si="4"/>
        <v/>
      </c>
      <c r="Z44" s="622" t="s">
        <v>769</v>
      </c>
      <c r="AA44" s="622" t="s">
        <v>86</v>
      </c>
      <c r="AB44" s="623" t="s">
        <v>760</v>
      </c>
      <c r="AC44" s="623" t="s">
        <v>760</v>
      </c>
      <c r="AD44" s="623" t="s">
        <v>760</v>
      </c>
      <c r="AG44" s="56" t="s">
        <v>817</v>
      </c>
    </row>
    <row r="45" spans="1:42" x14ac:dyDescent="0.2">
      <c r="A45" s="486"/>
      <c r="B45" s="486"/>
      <c r="C45" s="637"/>
      <c r="D45" s="628"/>
      <c r="E45" s="644"/>
      <c r="F45" s="655"/>
      <c r="G45" s="656" t="str">
        <f t="shared" si="0"/>
        <v/>
      </c>
      <c r="H45" s="655"/>
      <c r="I45" s="628" t="str">
        <f t="shared" si="1"/>
        <v/>
      </c>
      <c r="J45" s="628" t="str">
        <f t="shared" si="2"/>
        <v/>
      </c>
      <c r="K45" s="628" t="str">
        <f t="shared" si="3"/>
        <v/>
      </c>
      <c r="L45" s="637"/>
      <c r="M45" s="654" t="str">
        <f t="shared" si="4"/>
        <v/>
      </c>
      <c r="Z45" s="622" t="s">
        <v>770</v>
      </c>
      <c r="AA45" s="622" t="s">
        <v>86</v>
      </c>
      <c r="AB45" s="623" t="s">
        <v>760</v>
      </c>
      <c r="AC45" s="623" t="s">
        <v>760</v>
      </c>
      <c r="AD45" s="623" t="s">
        <v>760</v>
      </c>
      <c r="AG45" s="56" t="s">
        <v>782</v>
      </c>
      <c r="AI45" s="56" t="s">
        <v>811</v>
      </c>
      <c r="AJ45" s="56" t="s">
        <v>816</v>
      </c>
      <c r="AK45" s="56" t="s">
        <v>809</v>
      </c>
      <c r="AL45" s="56" t="s">
        <v>822</v>
      </c>
      <c r="AM45" s="56" t="s">
        <v>810</v>
      </c>
    </row>
    <row r="46" spans="1:42" x14ac:dyDescent="0.2">
      <c r="A46" s="486"/>
      <c r="B46" s="486"/>
      <c r="C46" s="637"/>
      <c r="D46" s="628"/>
      <c r="E46" s="644"/>
      <c r="F46" s="655"/>
      <c r="G46" s="656" t="str">
        <f t="shared" si="0"/>
        <v/>
      </c>
      <c r="H46" s="655"/>
      <c r="I46" s="628" t="str">
        <f t="shared" ref="I46:I109" si="5">IFERROR(VLOOKUP(C46,$Z$2:$AD$100,3,FALSE),"")</f>
        <v/>
      </c>
      <c r="J46" s="628" t="str">
        <f t="shared" ref="J46:J109" si="6">IFERROR(VLOOKUP(C46,$Z$2:$AD$100,4,FALSE),"")</f>
        <v/>
      </c>
      <c r="K46" s="628" t="str">
        <f t="shared" ref="K46:K109" si="7">IFERROR(VLOOKUP(C46,$Z$2:$AD$100,5,FALSE),"")</f>
        <v/>
      </c>
      <c r="L46" s="637"/>
      <c r="M46" s="654" t="str">
        <f t="shared" si="4"/>
        <v/>
      </c>
      <c r="Z46" s="622" t="s">
        <v>771</v>
      </c>
      <c r="AA46" s="622" t="s">
        <v>86</v>
      </c>
      <c r="AB46" s="623" t="s">
        <v>760</v>
      </c>
      <c r="AC46" s="623" t="s">
        <v>760</v>
      </c>
      <c r="AD46" s="623" t="s">
        <v>760</v>
      </c>
      <c r="AG46" s="56" t="s">
        <v>784</v>
      </c>
      <c r="AI46" s="56" t="s">
        <v>829</v>
      </c>
      <c r="AJ46" s="56" t="s">
        <v>808</v>
      </c>
      <c r="AK46" s="56" t="s">
        <v>821</v>
      </c>
      <c r="AL46" s="56" t="s">
        <v>823</v>
      </c>
      <c r="AM46" s="56" t="s">
        <v>824</v>
      </c>
    </row>
    <row r="47" spans="1:42" x14ac:dyDescent="0.2">
      <c r="A47" s="486"/>
      <c r="B47" s="486"/>
      <c r="C47" s="637"/>
      <c r="D47" s="628"/>
      <c r="E47" s="644"/>
      <c r="F47" s="655"/>
      <c r="G47" s="656" t="str">
        <f t="shared" si="0"/>
        <v/>
      </c>
      <c r="H47" s="655"/>
      <c r="I47" s="628" t="str">
        <f t="shared" si="5"/>
        <v/>
      </c>
      <c r="J47" s="628" t="str">
        <f t="shared" si="6"/>
        <v/>
      </c>
      <c r="K47" s="628" t="str">
        <f t="shared" si="7"/>
        <v/>
      </c>
      <c r="L47" s="637"/>
      <c r="M47" s="654" t="str">
        <f t="shared" si="4"/>
        <v/>
      </c>
      <c r="Z47" s="622" t="s">
        <v>772</v>
      </c>
      <c r="AA47" s="622" t="s">
        <v>86</v>
      </c>
      <c r="AB47" s="623" t="s">
        <v>760</v>
      </c>
      <c r="AC47" s="623" t="s">
        <v>760</v>
      </c>
      <c r="AD47" s="623" t="s">
        <v>760</v>
      </c>
      <c r="AG47" s="56" t="s">
        <v>785</v>
      </c>
      <c r="AI47" s="56" t="s">
        <v>812</v>
      </c>
      <c r="AJ47" s="56" t="s">
        <v>819</v>
      </c>
      <c r="AK47" s="56" t="s">
        <v>820</v>
      </c>
      <c r="AM47" s="56" t="s">
        <v>825</v>
      </c>
    </row>
    <row r="48" spans="1:42" x14ac:dyDescent="0.2">
      <c r="A48" s="486"/>
      <c r="B48" s="486"/>
      <c r="C48" s="637"/>
      <c r="D48" s="628"/>
      <c r="E48" s="644"/>
      <c r="F48" s="655"/>
      <c r="G48" s="656" t="str">
        <f t="shared" si="0"/>
        <v/>
      </c>
      <c r="H48" s="655"/>
      <c r="I48" s="628" t="str">
        <f t="shared" si="5"/>
        <v/>
      </c>
      <c r="J48" s="628" t="str">
        <f t="shared" si="6"/>
        <v/>
      </c>
      <c r="K48" s="628" t="str">
        <f t="shared" si="7"/>
        <v/>
      </c>
      <c r="L48" s="637"/>
      <c r="M48" s="654" t="str">
        <f t="shared" si="4"/>
        <v/>
      </c>
      <c r="Z48" s="622" t="s">
        <v>773</v>
      </c>
      <c r="AA48" s="622" t="s">
        <v>86</v>
      </c>
      <c r="AB48" s="623" t="s">
        <v>760</v>
      </c>
      <c r="AC48" s="623" t="s">
        <v>760</v>
      </c>
      <c r="AD48" s="623" t="s">
        <v>760</v>
      </c>
      <c r="AG48" s="56" t="s">
        <v>783</v>
      </c>
      <c r="AI48" s="56" t="s">
        <v>813</v>
      </c>
      <c r="AM48" s="56" t="s">
        <v>826</v>
      </c>
    </row>
    <row r="49" spans="1:39" x14ac:dyDescent="0.2">
      <c r="A49" s="486"/>
      <c r="B49" s="486"/>
      <c r="C49" s="637"/>
      <c r="D49" s="628"/>
      <c r="E49" s="644"/>
      <c r="F49" s="655"/>
      <c r="G49" s="656" t="str">
        <f t="shared" si="0"/>
        <v/>
      </c>
      <c r="H49" s="655"/>
      <c r="I49" s="628" t="str">
        <f t="shared" si="5"/>
        <v/>
      </c>
      <c r="J49" s="628" t="str">
        <f t="shared" si="6"/>
        <v/>
      </c>
      <c r="K49" s="628" t="str">
        <f t="shared" si="7"/>
        <v/>
      </c>
      <c r="L49" s="637"/>
      <c r="M49" s="654" t="str">
        <f t="shared" si="4"/>
        <v/>
      </c>
      <c r="Z49" s="622" t="s">
        <v>12</v>
      </c>
      <c r="AA49" s="622" t="s">
        <v>86</v>
      </c>
      <c r="AB49" s="623" t="s">
        <v>760</v>
      </c>
      <c r="AC49" s="623" t="s">
        <v>760</v>
      </c>
      <c r="AD49" s="623" t="s">
        <v>760</v>
      </c>
      <c r="AG49" s="56" t="s">
        <v>786</v>
      </c>
      <c r="AI49" s="56" t="s">
        <v>814</v>
      </c>
      <c r="AM49" s="56" t="s">
        <v>827</v>
      </c>
    </row>
    <row r="50" spans="1:39" x14ac:dyDescent="0.2">
      <c r="A50" s="486"/>
      <c r="B50" s="486"/>
      <c r="C50" s="637"/>
      <c r="D50" s="628"/>
      <c r="E50" s="644"/>
      <c r="F50" s="655"/>
      <c r="G50" s="656" t="str">
        <f t="shared" si="0"/>
        <v/>
      </c>
      <c r="H50" s="655"/>
      <c r="I50" s="628" t="str">
        <f t="shared" si="5"/>
        <v/>
      </c>
      <c r="J50" s="628" t="str">
        <f t="shared" si="6"/>
        <v/>
      </c>
      <c r="K50" s="628" t="str">
        <f t="shared" si="7"/>
        <v/>
      </c>
      <c r="L50" s="637"/>
      <c r="M50" s="654" t="str">
        <f t="shared" si="4"/>
        <v/>
      </c>
      <c r="Z50" s="620" t="s">
        <v>780</v>
      </c>
      <c r="AA50" s="622" t="s">
        <v>86</v>
      </c>
      <c r="AB50" s="623" t="s">
        <v>760</v>
      </c>
      <c r="AC50" s="623" t="s">
        <v>760</v>
      </c>
      <c r="AD50" s="623" t="s">
        <v>760</v>
      </c>
      <c r="AG50" s="56" t="s">
        <v>787</v>
      </c>
      <c r="AI50" s="56" t="s">
        <v>815</v>
      </c>
      <c r="AM50" s="56" t="s">
        <v>828</v>
      </c>
    </row>
    <row r="51" spans="1:39" x14ac:dyDescent="0.2">
      <c r="A51" s="486"/>
      <c r="B51" s="486"/>
      <c r="C51" s="637"/>
      <c r="D51" s="628"/>
      <c r="E51" s="644"/>
      <c r="F51" s="655"/>
      <c r="G51" s="656" t="str">
        <f t="shared" si="0"/>
        <v/>
      </c>
      <c r="H51" s="655"/>
      <c r="I51" s="628" t="str">
        <f t="shared" si="5"/>
        <v/>
      </c>
      <c r="J51" s="628" t="str">
        <f t="shared" si="6"/>
        <v/>
      </c>
      <c r="K51" s="628" t="str">
        <f t="shared" si="7"/>
        <v/>
      </c>
      <c r="L51" s="637"/>
      <c r="M51" s="654" t="str">
        <f t="shared" si="4"/>
        <v/>
      </c>
      <c r="Z51" s="622" t="s">
        <v>781</v>
      </c>
      <c r="AA51" s="622" t="s">
        <v>86</v>
      </c>
      <c r="AB51" s="623" t="s">
        <v>760</v>
      </c>
      <c r="AC51" s="623" t="s">
        <v>760</v>
      </c>
      <c r="AD51" s="623" t="s">
        <v>760</v>
      </c>
    </row>
    <row r="52" spans="1:39" x14ac:dyDescent="0.2">
      <c r="A52" s="486"/>
      <c r="B52" s="486"/>
      <c r="C52" s="637"/>
      <c r="D52" s="628"/>
      <c r="E52" s="644"/>
      <c r="F52" s="655"/>
      <c r="G52" s="656" t="str">
        <f t="shared" si="0"/>
        <v/>
      </c>
      <c r="H52" s="655"/>
      <c r="I52" s="628" t="str">
        <f t="shared" si="5"/>
        <v/>
      </c>
      <c r="J52" s="628" t="str">
        <f t="shared" si="6"/>
        <v/>
      </c>
      <c r="K52" s="628" t="str">
        <f t="shared" si="7"/>
        <v/>
      </c>
      <c r="L52" s="637"/>
      <c r="M52" s="654" t="str">
        <f t="shared" si="4"/>
        <v/>
      </c>
      <c r="Z52" s="622" t="s">
        <v>797</v>
      </c>
      <c r="AA52" s="622" t="s">
        <v>86</v>
      </c>
      <c r="AB52" s="621" t="s">
        <v>841</v>
      </c>
      <c r="AC52" s="621" t="s">
        <v>841</v>
      </c>
      <c r="AD52" s="621" t="s">
        <v>841</v>
      </c>
    </row>
    <row r="53" spans="1:39" x14ac:dyDescent="0.2">
      <c r="A53" s="486"/>
      <c r="B53" s="486"/>
      <c r="C53" s="637"/>
      <c r="D53" s="628"/>
      <c r="E53" s="644"/>
      <c r="F53" s="655"/>
      <c r="G53" s="656" t="str">
        <f t="shared" si="0"/>
        <v/>
      </c>
      <c r="H53" s="655"/>
      <c r="I53" s="628" t="str">
        <f t="shared" si="5"/>
        <v/>
      </c>
      <c r="J53" s="628" t="str">
        <f t="shared" si="6"/>
        <v/>
      </c>
      <c r="K53" s="628" t="str">
        <f t="shared" si="7"/>
        <v/>
      </c>
      <c r="L53" s="637"/>
      <c r="M53" s="654" t="str">
        <f t="shared" si="4"/>
        <v/>
      </c>
      <c r="Z53" s="622" t="s">
        <v>798</v>
      </c>
      <c r="AA53" s="622" t="s">
        <v>86</v>
      </c>
      <c r="AB53" s="621" t="s">
        <v>841</v>
      </c>
      <c r="AC53" s="621" t="s">
        <v>841</v>
      </c>
      <c r="AD53" s="621" t="s">
        <v>841</v>
      </c>
      <c r="AG53" s="56" t="s">
        <v>818</v>
      </c>
    </row>
    <row r="54" spans="1:39" x14ac:dyDescent="0.2">
      <c r="A54" s="486"/>
      <c r="B54" s="486"/>
      <c r="C54" s="637"/>
      <c r="D54" s="628"/>
      <c r="E54" s="644"/>
      <c r="F54" s="655"/>
      <c r="G54" s="656" t="str">
        <f t="shared" si="0"/>
        <v/>
      </c>
      <c r="H54" s="655"/>
      <c r="I54" s="628" t="str">
        <f t="shared" si="5"/>
        <v/>
      </c>
      <c r="J54" s="628" t="str">
        <f t="shared" si="6"/>
        <v/>
      </c>
      <c r="K54" s="628" t="str">
        <f t="shared" si="7"/>
        <v/>
      </c>
      <c r="L54" s="637"/>
      <c r="M54" s="654" t="str">
        <f t="shared" si="4"/>
        <v/>
      </c>
      <c r="Z54" s="622" t="s">
        <v>799</v>
      </c>
      <c r="AA54" s="622" t="s">
        <v>86</v>
      </c>
      <c r="AB54" s="621" t="s">
        <v>841</v>
      </c>
      <c r="AC54" s="621" t="s">
        <v>841</v>
      </c>
      <c r="AD54" s="621" t="s">
        <v>841</v>
      </c>
    </row>
    <row r="55" spans="1:39" x14ac:dyDescent="0.2">
      <c r="A55" s="486"/>
      <c r="B55" s="486"/>
      <c r="C55" s="637"/>
      <c r="D55" s="628"/>
      <c r="E55" s="644"/>
      <c r="F55" s="655"/>
      <c r="G55" s="656" t="str">
        <f t="shared" si="0"/>
        <v/>
      </c>
      <c r="H55" s="655"/>
      <c r="I55" s="628" t="str">
        <f t="shared" si="5"/>
        <v/>
      </c>
      <c r="J55" s="628" t="str">
        <f t="shared" si="6"/>
        <v/>
      </c>
      <c r="K55" s="628" t="str">
        <f t="shared" si="7"/>
        <v/>
      </c>
      <c r="L55" s="637"/>
      <c r="M55" s="654" t="str">
        <f t="shared" si="4"/>
        <v/>
      </c>
      <c r="Z55" s="622" t="s">
        <v>787</v>
      </c>
      <c r="AA55" s="622" t="s">
        <v>86</v>
      </c>
      <c r="AB55" s="621" t="s">
        <v>841</v>
      </c>
      <c r="AC55" s="621" t="s">
        <v>841</v>
      </c>
      <c r="AD55" s="621" t="s">
        <v>841</v>
      </c>
      <c r="AG55" s="56" t="s">
        <v>830</v>
      </c>
      <c r="AI55" s="56" t="s">
        <v>831</v>
      </c>
      <c r="AJ55" s="56" t="s">
        <v>835</v>
      </c>
      <c r="AK55" s="56" t="s">
        <v>832</v>
      </c>
    </row>
    <row r="56" spans="1:39" x14ac:dyDescent="0.2">
      <c r="A56" s="486"/>
      <c r="B56" s="486"/>
      <c r="C56" s="637"/>
      <c r="D56" s="628"/>
      <c r="E56" s="644"/>
      <c r="F56" s="655"/>
      <c r="G56" s="656" t="str">
        <f t="shared" si="0"/>
        <v/>
      </c>
      <c r="H56" s="655"/>
      <c r="I56" s="628" t="str">
        <f t="shared" si="5"/>
        <v/>
      </c>
      <c r="J56" s="628" t="str">
        <f t="shared" si="6"/>
        <v/>
      </c>
      <c r="K56" s="628" t="str">
        <f t="shared" si="7"/>
        <v/>
      </c>
      <c r="L56" s="637"/>
      <c r="M56" s="654" t="str">
        <f t="shared" si="4"/>
        <v/>
      </c>
      <c r="Z56" s="622" t="s">
        <v>785</v>
      </c>
      <c r="AA56" s="622" t="s">
        <v>86</v>
      </c>
      <c r="AB56" s="621" t="s">
        <v>841</v>
      </c>
      <c r="AC56" s="621" t="s">
        <v>841</v>
      </c>
      <c r="AD56" s="621" t="s">
        <v>841</v>
      </c>
      <c r="AG56" s="634" t="s">
        <v>782</v>
      </c>
      <c r="AI56" s="634" t="s">
        <v>811</v>
      </c>
      <c r="AJ56" s="634" t="s">
        <v>809</v>
      </c>
      <c r="AK56" s="56" t="s">
        <v>825</v>
      </c>
    </row>
    <row r="57" spans="1:39" x14ac:dyDescent="0.2">
      <c r="A57" s="486"/>
      <c r="B57" s="486"/>
      <c r="C57" s="637"/>
      <c r="D57" s="628"/>
      <c r="E57" s="644"/>
      <c r="F57" s="655"/>
      <c r="G57" s="656" t="str">
        <f t="shared" si="0"/>
        <v/>
      </c>
      <c r="H57" s="655"/>
      <c r="I57" s="628" t="str">
        <f t="shared" si="5"/>
        <v/>
      </c>
      <c r="J57" s="628" t="str">
        <f t="shared" si="6"/>
        <v/>
      </c>
      <c r="K57" s="628" t="str">
        <f t="shared" si="7"/>
        <v/>
      </c>
      <c r="L57" s="637"/>
      <c r="M57" s="654" t="str">
        <f t="shared" si="4"/>
        <v/>
      </c>
      <c r="Z57" s="622" t="s">
        <v>782</v>
      </c>
      <c r="AA57" s="622" t="s">
        <v>86</v>
      </c>
      <c r="AB57" s="621" t="s">
        <v>841</v>
      </c>
      <c r="AC57" s="621" t="s">
        <v>841</v>
      </c>
      <c r="AD57" s="621" t="s">
        <v>841</v>
      </c>
      <c r="AG57" s="634" t="s">
        <v>784</v>
      </c>
      <c r="AI57" s="634" t="s">
        <v>812</v>
      </c>
      <c r="AJ57" s="634" t="s">
        <v>821</v>
      </c>
      <c r="AK57" s="56" t="s">
        <v>828</v>
      </c>
    </row>
    <row r="58" spans="1:39" x14ac:dyDescent="0.2">
      <c r="A58" s="486"/>
      <c r="B58" s="486"/>
      <c r="C58" s="637"/>
      <c r="D58" s="628"/>
      <c r="E58" s="644"/>
      <c r="F58" s="655"/>
      <c r="G58" s="656" t="str">
        <f t="shared" si="0"/>
        <v/>
      </c>
      <c r="H58" s="655"/>
      <c r="I58" s="628" t="str">
        <f t="shared" si="5"/>
        <v/>
      </c>
      <c r="J58" s="628" t="str">
        <f t="shared" si="6"/>
        <v/>
      </c>
      <c r="K58" s="628" t="str">
        <f t="shared" si="7"/>
        <v/>
      </c>
      <c r="L58" s="637"/>
      <c r="M58" s="654" t="str">
        <f t="shared" si="4"/>
        <v/>
      </c>
      <c r="Z58" s="622" t="s">
        <v>784</v>
      </c>
      <c r="AA58" s="622" t="s">
        <v>86</v>
      </c>
      <c r="AB58" s="621" t="s">
        <v>841</v>
      </c>
      <c r="AC58" s="621" t="s">
        <v>841</v>
      </c>
      <c r="AD58" s="621" t="s">
        <v>841</v>
      </c>
      <c r="AG58" s="634" t="s">
        <v>783</v>
      </c>
      <c r="AI58" s="56" t="s">
        <v>813</v>
      </c>
      <c r="AJ58" s="634" t="s">
        <v>833</v>
      </c>
      <c r="AK58" s="56" t="s">
        <v>826</v>
      </c>
    </row>
    <row r="59" spans="1:39" x14ac:dyDescent="0.2">
      <c r="A59" s="486"/>
      <c r="B59" s="486"/>
      <c r="C59" s="637"/>
      <c r="D59" s="628"/>
      <c r="E59" s="644"/>
      <c r="F59" s="655"/>
      <c r="G59" s="656" t="str">
        <f t="shared" si="0"/>
        <v/>
      </c>
      <c r="H59" s="655"/>
      <c r="I59" s="628" t="str">
        <f t="shared" si="5"/>
        <v/>
      </c>
      <c r="J59" s="628" t="str">
        <f t="shared" si="6"/>
        <v/>
      </c>
      <c r="K59" s="628" t="str">
        <f t="shared" si="7"/>
        <v/>
      </c>
      <c r="L59" s="637"/>
      <c r="M59" s="654" t="str">
        <f t="shared" si="4"/>
        <v/>
      </c>
      <c r="Z59" s="622" t="s">
        <v>783</v>
      </c>
      <c r="AA59" s="622" t="s">
        <v>86</v>
      </c>
      <c r="AB59" s="621" t="s">
        <v>841</v>
      </c>
      <c r="AC59" s="621" t="s">
        <v>841</v>
      </c>
      <c r="AD59" s="621" t="s">
        <v>841</v>
      </c>
      <c r="AG59" s="634" t="s">
        <v>786</v>
      </c>
      <c r="AI59" s="634" t="s">
        <v>814</v>
      </c>
      <c r="AJ59" s="634" t="s">
        <v>820</v>
      </c>
      <c r="AK59" s="56" t="s">
        <v>827</v>
      </c>
    </row>
    <row r="60" spans="1:39" x14ac:dyDescent="0.2">
      <c r="A60" s="486"/>
      <c r="B60" s="486"/>
      <c r="C60" s="637"/>
      <c r="D60" s="628"/>
      <c r="E60" s="644"/>
      <c r="F60" s="655"/>
      <c r="G60" s="656" t="str">
        <f t="shared" si="0"/>
        <v/>
      </c>
      <c r="H60" s="655"/>
      <c r="I60" s="628" t="str">
        <f t="shared" si="5"/>
        <v/>
      </c>
      <c r="J60" s="628" t="str">
        <f t="shared" si="6"/>
        <v/>
      </c>
      <c r="K60" s="628" t="str">
        <f t="shared" si="7"/>
        <v/>
      </c>
      <c r="L60" s="637"/>
      <c r="M60" s="654" t="str">
        <f t="shared" si="4"/>
        <v/>
      </c>
      <c r="Z60" s="622" t="s">
        <v>786</v>
      </c>
      <c r="AA60" s="622" t="s">
        <v>86</v>
      </c>
      <c r="AB60" s="621" t="s">
        <v>841</v>
      </c>
      <c r="AC60" s="621" t="s">
        <v>841</v>
      </c>
      <c r="AD60" s="621" t="s">
        <v>841</v>
      </c>
      <c r="AG60" s="634" t="s">
        <v>816</v>
      </c>
      <c r="AI60" s="56" t="s">
        <v>823</v>
      </c>
    </row>
    <row r="61" spans="1:39" x14ac:dyDescent="0.2">
      <c r="A61" s="486"/>
      <c r="B61" s="486"/>
      <c r="C61" s="637"/>
      <c r="D61" s="628"/>
      <c r="E61" s="644"/>
      <c r="F61" s="655"/>
      <c r="G61" s="656" t="str">
        <f t="shared" si="0"/>
        <v/>
      </c>
      <c r="H61" s="655"/>
      <c r="I61" s="628" t="str">
        <f t="shared" si="5"/>
        <v/>
      </c>
      <c r="J61" s="628" t="str">
        <f t="shared" si="6"/>
        <v/>
      </c>
      <c r="K61" s="628" t="str">
        <f t="shared" si="7"/>
        <v/>
      </c>
      <c r="L61" s="637"/>
      <c r="M61" s="654" t="str">
        <f t="shared" si="4"/>
        <v/>
      </c>
      <c r="Z61" s="622" t="s">
        <v>816</v>
      </c>
      <c r="AA61" s="622" t="s">
        <v>86</v>
      </c>
      <c r="AB61" s="621" t="s">
        <v>841</v>
      </c>
      <c r="AC61" s="621" t="s">
        <v>841</v>
      </c>
      <c r="AD61" s="621" t="s">
        <v>841</v>
      </c>
      <c r="AG61" s="634" t="s">
        <v>808</v>
      </c>
      <c r="AI61" s="56" t="s">
        <v>822</v>
      </c>
      <c r="AK61" s="56" t="s">
        <v>824</v>
      </c>
    </row>
    <row r="62" spans="1:39" x14ac:dyDescent="0.2">
      <c r="A62" s="486"/>
      <c r="B62" s="486"/>
      <c r="C62" s="637"/>
      <c r="D62" s="628"/>
      <c r="E62" s="644"/>
      <c r="F62" s="655"/>
      <c r="G62" s="656" t="str">
        <f t="shared" si="0"/>
        <v/>
      </c>
      <c r="H62" s="655"/>
      <c r="I62" s="628" t="str">
        <f t="shared" si="5"/>
        <v/>
      </c>
      <c r="J62" s="628" t="str">
        <f t="shared" si="6"/>
        <v/>
      </c>
      <c r="K62" s="628" t="str">
        <f t="shared" si="7"/>
        <v/>
      </c>
      <c r="L62" s="637"/>
      <c r="M62" s="654" t="str">
        <f t="shared" si="4"/>
        <v/>
      </c>
      <c r="Z62" s="622" t="s">
        <v>808</v>
      </c>
      <c r="AA62" s="622" t="s">
        <v>86</v>
      </c>
      <c r="AB62" s="621" t="s">
        <v>841</v>
      </c>
      <c r="AC62" s="621" t="s">
        <v>841</v>
      </c>
      <c r="AD62" s="621" t="s">
        <v>841</v>
      </c>
      <c r="AG62" s="634" t="s">
        <v>819</v>
      </c>
    </row>
    <row r="63" spans="1:39" x14ac:dyDescent="0.2">
      <c r="A63" s="486"/>
      <c r="B63" s="486"/>
      <c r="C63" s="637"/>
      <c r="D63" s="628"/>
      <c r="E63" s="644"/>
      <c r="F63" s="655"/>
      <c r="G63" s="656" t="str">
        <f t="shared" si="0"/>
        <v/>
      </c>
      <c r="H63" s="655"/>
      <c r="I63" s="628" t="str">
        <f t="shared" si="5"/>
        <v/>
      </c>
      <c r="J63" s="628" t="str">
        <f t="shared" si="6"/>
        <v/>
      </c>
      <c r="K63" s="628" t="str">
        <f t="shared" si="7"/>
        <v/>
      </c>
      <c r="L63" s="637"/>
      <c r="M63" s="654" t="str">
        <f t="shared" si="4"/>
        <v/>
      </c>
      <c r="Z63" s="622" t="s">
        <v>819</v>
      </c>
      <c r="AA63" s="622" t="s">
        <v>86</v>
      </c>
      <c r="AB63" s="621" t="s">
        <v>841</v>
      </c>
      <c r="AC63" s="621" t="s">
        <v>841</v>
      </c>
      <c r="AD63" s="621" t="s">
        <v>841</v>
      </c>
      <c r="AG63" s="56" t="s">
        <v>834</v>
      </c>
      <c r="AK63" s="56" t="s">
        <v>810</v>
      </c>
    </row>
    <row r="64" spans="1:39" x14ac:dyDescent="0.2">
      <c r="A64" s="486"/>
      <c r="B64" s="486"/>
      <c r="C64" s="637"/>
      <c r="D64" s="628"/>
      <c r="E64" s="644"/>
      <c r="F64" s="655"/>
      <c r="G64" s="656" t="str">
        <f t="shared" si="0"/>
        <v/>
      </c>
      <c r="H64" s="655"/>
      <c r="I64" s="628" t="str">
        <f t="shared" si="5"/>
        <v/>
      </c>
      <c r="J64" s="628" t="str">
        <f t="shared" si="6"/>
        <v/>
      </c>
      <c r="K64" s="628" t="str">
        <f t="shared" si="7"/>
        <v/>
      </c>
      <c r="L64" s="637"/>
      <c r="M64" s="654" t="str">
        <f t="shared" si="4"/>
        <v/>
      </c>
      <c r="Z64" s="622" t="s">
        <v>834</v>
      </c>
      <c r="AA64" s="622" t="s">
        <v>86</v>
      </c>
      <c r="AB64" s="621" t="s">
        <v>841</v>
      </c>
      <c r="AC64" s="621" t="s">
        <v>841</v>
      </c>
      <c r="AD64" s="621" t="s">
        <v>841</v>
      </c>
    </row>
    <row r="65" spans="1:30" x14ac:dyDescent="0.2">
      <c r="A65" s="486"/>
      <c r="B65" s="486"/>
      <c r="C65" s="637"/>
      <c r="D65" s="628"/>
      <c r="E65" s="644"/>
      <c r="F65" s="655"/>
      <c r="G65" s="656" t="str">
        <f t="shared" si="0"/>
        <v/>
      </c>
      <c r="H65" s="655"/>
      <c r="I65" s="628" t="str">
        <f t="shared" si="5"/>
        <v/>
      </c>
      <c r="J65" s="628" t="str">
        <f t="shared" si="6"/>
        <v/>
      </c>
      <c r="K65" s="628" t="str">
        <f t="shared" si="7"/>
        <v/>
      </c>
      <c r="L65" s="637"/>
      <c r="M65" s="654" t="str">
        <f t="shared" si="4"/>
        <v/>
      </c>
      <c r="Z65" s="622" t="s">
        <v>811</v>
      </c>
      <c r="AA65" s="622" t="s">
        <v>86</v>
      </c>
      <c r="AB65" s="621" t="s">
        <v>841</v>
      </c>
      <c r="AC65" s="621" t="s">
        <v>841</v>
      </c>
      <c r="AD65" s="621" t="s">
        <v>841</v>
      </c>
    </row>
    <row r="66" spans="1:30" x14ac:dyDescent="0.2">
      <c r="A66" s="486"/>
      <c r="B66" s="486"/>
      <c r="C66" s="637"/>
      <c r="D66" s="628"/>
      <c r="E66" s="644"/>
      <c r="F66" s="655"/>
      <c r="G66" s="656" t="str">
        <f t="shared" si="0"/>
        <v/>
      </c>
      <c r="H66" s="655"/>
      <c r="I66" s="628" t="str">
        <f t="shared" si="5"/>
        <v/>
      </c>
      <c r="J66" s="628" t="str">
        <f t="shared" si="6"/>
        <v/>
      </c>
      <c r="K66" s="628" t="str">
        <f t="shared" si="7"/>
        <v/>
      </c>
      <c r="L66" s="637"/>
      <c r="M66" s="654" t="str">
        <f t="shared" si="4"/>
        <v/>
      </c>
      <c r="Z66" s="622" t="s">
        <v>812</v>
      </c>
      <c r="AA66" s="622" t="s">
        <v>86</v>
      </c>
      <c r="AB66" s="621" t="s">
        <v>841</v>
      </c>
      <c r="AC66" s="621" t="s">
        <v>841</v>
      </c>
      <c r="AD66" s="621" t="s">
        <v>841</v>
      </c>
    </row>
    <row r="67" spans="1:30" x14ac:dyDescent="0.2">
      <c r="A67" s="486"/>
      <c r="B67" s="486"/>
      <c r="C67" s="637"/>
      <c r="D67" s="628"/>
      <c r="E67" s="644"/>
      <c r="F67" s="655"/>
      <c r="G67" s="656" t="str">
        <f t="shared" si="0"/>
        <v/>
      </c>
      <c r="H67" s="655"/>
      <c r="I67" s="628" t="str">
        <f t="shared" si="5"/>
        <v/>
      </c>
      <c r="J67" s="628" t="str">
        <f t="shared" si="6"/>
        <v/>
      </c>
      <c r="K67" s="628" t="str">
        <f t="shared" si="7"/>
        <v/>
      </c>
      <c r="L67" s="637"/>
      <c r="M67" s="654" t="str">
        <f t="shared" si="4"/>
        <v/>
      </c>
      <c r="Z67" s="622" t="s">
        <v>813</v>
      </c>
      <c r="AA67" s="622" t="s">
        <v>86</v>
      </c>
      <c r="AB67" s="621" t="s">
        <v>841</v>
      </c>
      <c r="AC67" s="621" t="s">
        <v>841</v>
      </c>
      <c r="AD67" s="621" t="s">
        <v>841</v>
      </c>
    </row>
    <row r="68" spans="1:30" x14ac:dyDescent="0.2">
      <c r="A68" s="486"/>
      <c r="B68" s="486"/>
      <c r="C68" s="637"/>
      <c r="D68" s="628"/>
      <c r="E68" s="644"/>
      <c r="F68" s="655"/>
      <c r="G68" s="656" t="str">
        <f t="shared" si="0"/>
        <v/>
      </c>
      <c r="H68" s="655"/>
      <c r="I68" s="628" t="str">
        <f t="shared" si="5"/>
        <v/>
      </c>
      <c r="J68" s="628" t="str">
        <f t="shared" si="6"/>
        <v/>
      </c>
      <c r="K68" s="628" t="str">
        <f t="shared" si="7"/>
        <v/>
      </c>
      <c r="L68" s="637"/>
      <c r="M68" s="654" t="str">
        <f t="shared" si="4"/>
        <v/>
      </c>
      <c r="Z68" s="622" t="s">
        <v>814</v>
      </c>
      <c r="AA68" s="622" t="s">
        <v>86</v>
      </c>
      <c r="AB68" s="621" t="s">
        <v>841</v>
      </c>
      <c r="AC68" s="621" t="s">
        <v>841</v>
      </c>
      <c r="AD68" s="621" t="s">
        <v>841</v>
      </c>
    </row>
    <row r="69" spans="1:30" x14ac:dyDescent="0.2">
      <c r="A69" s="486"/>
      <c r="B69" s="486"/>
      <c r="C69" s="637"/>
      <c r="D69" s="628"/>
      <c r="E69" s="644"/>
      <c r="F69" s="655"/>
      <c r="G69" s="656" t="str">
        <f t="shared" si="0"/>
        <v/>
      </c>
      <c r="H69" s="655"/>
      <c r="I69" s="628" t="str">
        <f t="shared" si="5"/>
        <v/>
      </c>
      <c r="J69" s="628" t="str">
        <f t="shared" si="6"/>
        <v/>
      </c>
      <c r="K69" s="628" t="str">
        <f t="shared" si="7"/>
        <v/>
      </c>
      <c r="L69" s="637"/>
      <c r="M69" s="654" t="str">
        <f t="shared" si="4"/>
        <v/>
      </c>
      <c r="Z69" s="622" t="s">
        <v>823</v>
      </c>
      <c r="AA69" s="622" t="s">
        <v>86</v>
      </c>
      <c r="AB69" s="621" t="s">
        <v>841</v>
      </c>
      <c r="AC69" s="621" t="s">
        <v>841</v>
      </c>
      <c r="AD69" s="621" t="s">
        <v>841</v>
      </c>
    </row>
    <row r="70" spans="1:30" x14ac:dyDescent="0.2">
      <c r="A70" s="486"/>
      <c r="B70" s="486"/>
      <c r="C70" s="637"/>
      <c r="D70" s="628"/>
      <c r="E70" s="644"/>
      <c r="F70" s="655"/>
      <c r="G70" s="656" t="str">
        <f t="shared" si="0"/>
        <v/>
      </c>
      <c r="H70" s="655"/>
      <c r="I70" s="628" t="str">
        <f t="shared" si="5"/>
        <v/>
      </c>
      <c r="J70" s="628" t="str">
        <f t="shared" si="6"/>
        <v/>
      </c>
      <c r="K70" s="628" t="str">
        <f t="shared" si="7"/>
        <v/>
      </c>
      <c r="L70" s="637"/>
      <c r="M70" s="654" t="str">
        <f t="shared" si="4"/>
        <v/>
      </c>
      <c r="Z70" s="622" t="s">
        <v>822</v>
      </c>
      <c r="AA70" s="622" t="s">
        <v>86</v>
      </c>
      <c r="AB70" s="621" t="s">
        <v>841</v>
      </c>
      <c r="AC70" s="621" t="s">
        <v>841</v>
      </c>
      <c r="AD70" s="621" t="s">
        <v>841</v>
      </c>
    </row>
    <row r="71" spans="1:30" x14ac:dyDescent="0.2">
      <c r="A71" s="486"/>
      <c r="B71" s="486"/>
      <c r="C71" s="637"/>
      <c r="D71" s="628"/>
      <c r="E71" s="644"/>
      <c r="F71" s="655"/>
      <c r="G71" s="656" t="str">
        <f t="shared" si="0"/>
        <v/>
      </c>
      <c r="H71" s="655"/>
      <c r="I71" s="628" t="str">
        <f t="shared" si="5"/>
        <v/>
      </c>
      <c r="J71" s="628" t="str">
        <f t="shared" si="6"/>
        <v/>
      </c>
      <c r="K71" s="628" t="str">
        <f t="shared" si="7"/>
        <v/>
      </c>
      <c r="L71" s="637"/>
      <c r="M71" s="654" t="str">
        <f t="shared" si="4"/>
        <v/>
      </c>
      <c r="Z71" s="622" t="s">
        <v>809</v>
      </c>
      <c r="AA71" s="622" t="s">
        <v>86</v>
      </c>
      <c r="AB71" s="621" t="s">
        <v>841</v>
      </c>
      <c r="AC71" s="621" t="s">
        <v>841</v>
      </c>
      <c r="AD71" s="621" t="s">
        <v>841</v>
      </c>
    </row>
    <row r="72" spans="1:30" x14ac:dyDescent="0.2">
      <c r="A72" s="486"/>
      <c r="B72" s="486"/>
      <c r="C72" s="637"/>
      <c r="D72" s="628"/>
      <c r="E72" s="644"/>
      <c r="F72" s="655"/>
      <c r="G72" s="656" t="str">
        <f t="shared" si="0"/>
        <v/>
      </c>
      <c r="H72" s="655"/>
      <c r="I72" s="628" t="str">
        <f t="shared" si="5"/>
        <v/>
      </c>
      <c r="J72" s="628" t="str">
        <f t="shared" si="6"/>
        <v/>
      </c>
      <c r="K72" s="628" t="str">
        <f t="shared" si="7"/>
        <v/>
      </c>
      <c r="L72" s="637"/>
      <c r="M72" s="654" t="str">
        <f t="shared" si="4"/>
        <v/>
      </c>
      <c r="Z72" s="622" t="s">
        <v>821</v>
      </c>
      <c r="AA72" s="622" t="s">
        <v>86</v>
      </c>
      <c r="AB72" s="621" t="s">
        <v>841</v>
      </c>
      <c r="AC72" s="621" t="s">
        <v>841</v>
      </c>
      <c r="AD72" s="621" t="s">
        <v>841</v>
      </c>
    </row>
    <row r="73" spans="1:30" x14ac:dyDescent="0.2">
      <c r="A73" s="486"/>
      <c r="B73" s="486"/>
      <c r="C73" s="637"/>
      <c r="D73" s="628"/>
      <c r="E73" s="644"/>
      <c r="F73" s="655"/>
      <c r="G73" s="656" t="str">
        <f t="shared" si="0"/>
        <v/>
      </c>
      <c r="H73" s="655"/>
      <c r="I73" s="628" t="str">
        <f t="shared" si="5"/>
        <v/>
      </c>
      <c r="J73" s="628" t="str">
        <f t="shared" si="6"/>
        <v/>
      </c>
      <c r="K73" s="628" t="str">
        <f t="shared" si="7"/>
        <v/>
      </c>
      <c r="L73" s="637"/>
      <c r="M73" s="654" t="str">
        <f t="shared" si="4"/>
        <v/>
      </c>
      <c r="Z73" s="622" t="s">
        <v>833</v>
      </c>
      <c r="AA73" s="622" t="s">
        <v>86</v>
      </c>
      <c r="AB73" s="621" t="s">
        <v>841</v>
      </c>
      <c r="AC73" s="621" t="s">
        <v>841</v>
      </c>
      <c r="AD73" s="621" t="s">
        <v>841</v>
      </c>
    </row>
    <row r="74" spans="1:30" x14ac:dyDescent="0.2">
      <c r="A74" s="486"/>
      <c r="B74" s="486"/>
      <c r="C74" s="637"/>
      <c r="D74" s="628"/>
      <c r="E74" s="644"/>
      <c r="F74" s="655"/>
      <c r="G74" s="656" t="str">
        <f t="shared" si="0"/>
        <v/>
      </c>
      <c r="H74" s="655"/>
      <c r="I74" s="628" t="str">
        <f t="shared" si="5"/>
        <v/>
      </c>
      <c r="J74" s="628" t="str">
        <f t="shared" si="6"/>
        <v/>
      </c>
      <c r="K74" s="628" t="str">
        <f t="shared" si="7"/>
        <v/>
      </c>
      <c r="L74" s="637"/>
      <c r="M74" s="654" t="str">
        <f t="shared" si="4"/>
        <v/>
      </c>
      <c r="Z74" s="622" t="s">
        <v>820</v>
      </c>
      <c r="AA74" s="622" t="s">
        <v>86</v>
      </c>
      <c r="AB74" s="621" t="s">
        <v>841</v>
      </c>
      <c r="AC74" s="621" t="s">
        <v>841</v>
      </c>
      <c r="AD74" s="621" t="s">
        <v>841</v>
      </c>
    </row>
    <row r="75" spans="1:30" x14ac:dyDescent="0.2">
      <c r="A75" s="486"/>
      <c r="B75" s="486"/>
      <c r="C75" s="637"/>
      <c r="D75" s="628"/>
      <c r="E75" s="644"/>
      <c r="F75" s="655"/>
      <c r="G75" s="656" t="str">
        <f t="shared" si="0"/>
        <v/>
      </c>
      <c r="H75" s="655"/>
      <c r="I75" s="628" t="str">
        <f t="shared" si="5"/>
        <v/>
      </c>
      <c r="J75" s="628" t="str">
        <f t="shared" si="6"/>
        <v/>
      </c>
      <c r="K75" s="628" t="str">
        <f t="shared" si="7"/>
        <v/>
      </c>
      <c r="L75" s="637"/>
      <c r="M75" s="654" t="str">
        <f t="shared" si="4"/>
        <v/>
      </c>
      <c r="Z75" s="622" t="s">
        <v>825</v>
      </c>
      <c r="AA75" s="622" t="s">
        <v>86</v>
      </c>
      <c r="AB75" s="621" t="s">
        <v>841</v>
      </c>
      <c r="AC75" s="621" t="s">
        <v>841</v>
      </c>
      <c r="AD75" s="621" t="s">
        <v>841</v>
      </c>
    </row>
    <row r="76" spans="1:30" x14ac:dyDescent="0.2">
      <c r="A76" s="486"/>
      <c r="B76" s="486"/>
      <c r="C76" s="637"/>
      <c r="D76" s="628"/>
      <c r="E76" s="644"/>
      <c r="F76" s="655"/>
      <c r="G76" s="656" t="str">
        <f t="shared" si="0"/>
        <v/>
      </c>
      <c r="H76" s="655"/>
      <c r="I76" s="628" t="str">
        <f t="shared" si="5"/>
        <v/>
      </c>
      <c r="J76" s="628" t="str">
        <f t="shared" si="6"/>
        <v/>
      </c>
      <c r="K76" s="628" t="str">
        <f t="shared" si="7"/>
        <v/>
      </c>
      <c r="L76" s="637"/>
      <c r="M76" s="654" t="str">
        <f t="shared" si="4"/>
        <v/>
      </c>
      <c r="Z76" s="622" t="s">
        <v>828</v>
      </c>
      <c r="AA76" s="622" t="s">
        <v>86</v>
      </c>
      <c r="AB76" s="621" t="s">
        <v>841</v>
      </c>
      <c r="AC76" s="621" t="s">
        <v>841</v>
      </c>
      <c r="AD76" s="621" t="s">
        <v>841</v>
      </c>
    </row>
    <row r="77" spans="1:30" x14ac:dyDescent="0.2">
      <c r="A77" s="486"/>
      <c r="B77" s="486"/>
      <c r="C77" s="637"/>
      <c r="D77" s="628"/>
      <c r="E77" s="644"/>
      <c r="F77" s="655"/>
      <c r="G77" s="656" t="str">
        <f t="shared" si="0"/>
        <v/>
      </c>
      <c r="H77" s="655"/>
      <c r="I77" s="628" t="str">
        <f t="shared" si="5"/>
        <v/>
      </c>
      <c r="J77" s="628" t="str">
        <f t="shared" si="6"/>
        <v/>
      </c>
      <c r="K77" s="628" t="str">
        <f t="shared" si="7"/>
        <v/>
      </c>
      <c r="L77" s="637"/>
      <c r="M77" s="654" t="str">
        <f t="shared" si="4"/>
        <v/>
      </c>
      <c r="Z77" s="622" t="s">
        <v>826</v>
      </c>
      <c r="AA77" s="622" t="s">
        <v>86</v>
      </c>
      <c r="AB77" s="621" t="s">
        <v>841</v>
      </c>
      <c r="AC77" s="621" t="s">
        <v>841</v>
      </c>
      <c r="AD77" s="621" t="s">
        <v>841</v>
      </c>
    </row>
    <row r="78" spans="1:30" x14ac:dyDescent="0.2">
      <c r="A78" s="486"/>
      <c r="B78" s="486"/>
      <c r="C78" s="637"/>
      <c r="D78" s="628"/>
      <c r="E78" s="644"/>
      <c r="F78" s="655"/>
      <c r="G78" s="656" t="str">
        <f t="shared" si="0"/>
        <v/>
      </c>
      <c r="H78" s="655"/>
      <c r="I78" s="628" t="str">
        <f t="shared" si="5"/>
        <v/>
      </c>
      <c r="J78" s="628" t="str">
        <f t="shared" si="6"/>
        <v/>
      </c>
      <c r="K78" s="628" t="str">
        <f t="shared" si="7"/>
        <v/>
      </c>
      <c r="L78" s="637"/>
      <c r="M78" s="654" t="str">
        <f t="shared" si="4"/>
        <v/>
      </c>
      <c r="Z78" s="622" t="s">
        <v>827</v>
      </c>
      <c r="AA78" s="622" t="s">
        <v>86</v>
      </c>
      <c r="AB78" s="621" t="s">
        <v>841</v>
      </c>
      <c r="AC78" s="621" t="s">
        <v>841</v>
      </c>
      <c r="AD78" s="621" t="s">
        <v>841</v>
      </c>
    </row>
    <row r="79" spans="1:30" x14ac:dyDescent="0.2">
      <c r="A79" s="486"/>
      <c r="B79" s="486"/>
      <c r="C79" s="637"/>
      <c r="D79" s="628"/>
      <c r="E79" s="644"/>
      <c r="F79" s="655"/>
      <c r="G79" s="656" t="str">
        <f t="shared" ref="G79:G142" si="8">IFERROR(VLOOKUP(C79,$Z$2:$AD$100,2,FALSE),"")</f>
        <v/>
      </c>
      <c r="H79" s="655"/>
      <c r="I79" s="628" t="str">
        <f t="shared" si="5"/>
        <v/>
      </c>
      <c r="J79" s="628" t="str">
        <f t="shared" si="6"/>
        <v/>
      </c>
      <c r="K79" s="628" t="str">
        <f t="shared" si="7"/>
        <v/>
      </c>
      <c r="L79" s="637"/>
      <c r="M79" s="654" t="str">
        <f t="shared" ref="M79:M142" si="9">IF(C79="DS", "__ inches of water", IF(C79="FS", "__ seconds", IF(C79="DH", "Closes on Alarm", "")))</f>
        <v/>
      </c>
      <c r="Z79" s="622" t="s">
        <v>824</v>
      </c>
      <c r="AA79" s="622" t="s">
        <v>86</v>
      </c>
      <c r="AB79" s="621" t="s">
        <v>841</v>
      </c>
      <c r="AC79" s="621" t="s">
        <v>841</v>
      </c>
      <c r="AD79" s="621" t="s">
        <v>841</v>
      </c>
    </row>
    <row r="80" spans="1:30" x14ac:dyDescent="0.2">
      <c r="A80" s="486"/>
      <c r="B80" s="486"/>
      <c r="C80" s="637"/>
      <c r="D80" s="628"/>
      <c r="E80" s="644"/>
      <c r="F80" s="655"/>
      <c r="G80" s="656" t="str">
        <f t="shared" si="8"/>
        <v/>
      </c>
      <c r="H80" s="655"/>
      <c r="I80" s="628" t="str">
        <f t="shared" si="5"/>
        <v/>
      </c>
      <c r="J80" s="628" t="str">
        <f t="shared" si="6"/>
        <v/>
      </c>
      <c r="K80" s="628" t="str">
        <f t="shared" si="7"/>
        <v/>
      </c>
      <c r="L80" s="637"/>
      <c r="M80" s="654" t="str">
        <f t="shared" si="9"/>
        <v/>
      </c>
      <c r="Z80" s="622" t="s">
        <v>810</v>
      </c>
      <c r="AA80" s="622" t="s">
        <v>86</v>
      </c>
      <c r="AB80" s="621" t="s">
        <v>841</v>
      </c>
      <c r="AC80" s="621" t="s">
        <v>841</v>
      </c>
      <c r="AD80" s="621" t="s">
        <v>841</v>
      </c>
    </row>
    <row r="81" spans="1:30" x14ac:dyDescent="0.2">
      <c r="A81" s="486"/>
      <c r="B81" s="486"/>
      <c r="C81" s="637"/>
      <c r="D81" s="628"/>
      <c r="E81" s="644"/>
      <c r="F81" s="655"/>
      <c r="G81" s="656" t="str">
        <f t="shared" si="8"/>
        <v/>
      </c>
      <c r="H81" s="655"/>
      <c r="I81" s="628" t="str">
        <f t="shared" si="5"/>
        <v/>
      </c>
      <c r="J81" s="628" t="str">
        <f t="shared" si="6"/>
        <v/>
      </c>
      <c r="K81" s="628" t="str">
        <f t="shared" si="7"/>
        <v/>
      </c>
      <c r="L81" s="637"/>
      <c r="M81" s="654" t="str">
        <f t="shared" si="9"/>
        <v/>
      </c>
      <c r="Z81" s="622" t="s">
        <v>816</v>
      </c>
      <c r="AA81" s="622" t="s">
        <v>86</v>
      </c>
      <c r="AB81" s="621" t="s">
        <v>841</v>
      </c>
      <c r="AC81" s="621" t="s">
        <v>841</v>
      </c>
      <c r="AD81" s="621" t="s">
        <v>841</v>
      </c>
    </row>
    <row r="82" spans="1:30" x14ac:dyDescent="0.2">
      <c r="A82" s="486"/>
      <c r="B82" s="486"/>
      <c r="C82" s="637"/>
      <c r="D82" s="628"/>
      <c r="E82" s="644"/>
      <c r="F82" s="655"/>
      <c r="G82" s="656" t="str">
        <f t="shared" si="8"/>
        <v/>
      </c>
      <c r="H82" s="655"/>
      <c r="I82" s="628" t="str">
        <f t="shared" si="5"/>
        <v/>
      </c>
      <c r="J82" s="628" t="str">
        <f t="shared" si="6"/>
        <v/>
      </c>
      <c r="K82" s="628" t="str">
        <f t="shared" si="7"/>
        <v/>
      </c>
      <c r="L82" s="637"/>
      <c r="M82" s="654" t="str">
        <f t="shared" si="9"/>
        <v/>
      </c>
      <c r="Z82" s="622" t="s">
        <v>808</v>
      </c>
      <c r="AA82" s="622" t="s">
        <v>86</v>
      </c>
      <c r="AB82" s="621" t="s">
        <v>841</v>
      </c>
      <c r="AC82" s="621" t="s">
        <v>841</v>
      </c>
      <c r="AD82" s="621" t="s">
        <v>841</v>
      </c>
    </row>
    <row r="83" spans="1:30" x14ac:dyDescent="0.2">
      <c r="A83" s="486"/>
      <c r="B83" s="486"/>
      <c r="C83" s="637"/>
      <c r="D83" s="628"/>
      <c r="E83" s="644"/>
      <c r="F83" s="655"/>
      <c r="G83" s="656" t="str">
        <f t="shared" si="8"/>
        <v/>
      </c>
      <c r="H83" s="655"/>
      <c r="I83" s="628" t="str">
        <f t="shared" si="5"/>
        <v/>
      </c>
      <c r="J83" s="628" t="str">
        <f t="shared" si="6"/>
        <v/>
      </c>
      <c r="K83" s="628" t="str">
        <f t="shared" si="7"/>
        <v/>
      </c>
      <c r="L83" s="637"/>
      <c r="M83" s="654" t="str">
        <f t="shared" si="9"/>
        <v/>
      </c>
      <c r="Z83" s="622" t="s">
        <v>819</v>
      </c>
      <c r="AA83" s="622" t="s">
        <v>86</v>
      </c>
      <c r="AB83" s="621" t="s">
        <v>841</v>
      </c>
      <c r="AC83" s="621" t="s">
        <v>841</v>
      </c>
      <c r="AD83" s="621" t="s">
        <v>841</v>
      </c>
    </row>
    <row r="84" spans="1:30" x14ac:dyDescent="0.2">
      <c r="A84" s="486"/>
      <c r="B84" s="486"/>
      <c r="C84" s="637"/>
      <c r="D84" s="628"/>
      <c r="E84" s="644"/>
      <c r="F84" s="655"/>
      <c r="G84" s="656" t="str">
        <f t="shared" si="8"/>
        <v/>
      </c>
      <c r="H84" s="655"/>
      <c r="I84" s="628" t="str">
        <f t="shared" si="5"/>
        <v/>
      </c>
      <c r="J84" s="628" t="str">
        <f t="shared" si="6"/>
        <v/>
      </c>
      <c r="K84" s="628" t="str">
        <f t="shared" si="7"/>
        <v/>
      </c>
      <c r="L84" s="637"/>
      <c r="M84" s="654" t="str">
        <f t="shared" si="9"/>
        <v/>
      </c>
      <c r="Z84" s="622" t="s">
        <v>815</v>
      </c>
      <c r="AA84" s="622" t="s">
        <v>86</v>
      </c>
      <c r="AB84" s="621" t="s">
        <v>841</v>
      </c>
      <c r="AC84" s="621" t="s">
        <v>841</v>
      </c>
      <c r="AD84" s="621" t="s">
        <v>841</v>
      </c>
    </row>
    <row r="85" spans="1:30" x14ac:dyDescent="0.2">
      <c r="A85" s="486"/>
      <c r="B85" s="486"/>
      <c r="C85" s="637"/>
      <c r="D85" s="628"/>
      <c r="E85" s="644"/>
      <c r="F85" s="655"/>
      <c r="G85" s="656" t="str">
        <f t="shared" si="8"/>
        <v/>
      </c>
      <c r="H85" s="655"/>
      <c r="I85" s="628" t="str">
        <f t="shared" si="5"/>
        <v/>
      </c>
      <c r="J85" s="628" t="str">
        <f t="shared" si="6"/>
        <v/>
      </c>
      <c r="K85" s="628" t="str">
        <f t="shared" si="7"/>
        <v/>
      </c>
      <c r="L85" s="637"/>
      <c r="M85" s="654" t="str">
        <f t="shared" si="9"/>
        <v/>
      </c>
    </row>
    <row r="86" spans="1:30" x14ac:dyDescent="0.2">
      <c r="A86" s="486"/>
      <c r="B86" s="486"/>
      <c r="C86" s="637"/>
      <c r="D86" s="628"/>
      <c r="E86" s="644"/>
      <c r="F86" s="655"/>
      <c r="G86" s="656" t="str">
        <f t="shared" si="8"/>
        <v/>
      </c>
      <c r="H86" s="655"/>
      <c r="I86" s="628" t="str">
        <f t="shared" si="5"/>
        <v/>
      </c>
      <c r="J86" s="628" t="str">
        <f t="shared" si="6"/>
        <v/>
      </c>
      <c r="K86" s="628" t="str">
        <f t="shared" si="7"/>
        <v/>
      </c>
      <c r="L86" s="637"/>
      <c r="M86" s="654" t="str">
        <f t="shared" si="9"/>
        <v/>
      </c>
    </row>
    <row r="87" spans="1:30" x14ac:dyDescent="0.2">
      <c r="A87" s="486"/>
      <c r="B87" s="486"/>
      <c r="C87" s="637"/>
      <c r="D87" s="628"/>
      <c r="E87" s="644"/>
      <c r="F87" s="655"/>
      <c r="G87" s="656" t="str">
        <f t="shared" si="8"/>
        <v/>
      </c>
      <c r="H87" s="655"/>
      <c r="I87" s="628" t="str">
        <f t="shared" si="5"/>
        <v/>
      </c>
      <c r="J87" s="628" t="str">
        <f t="shared" si="6"/>
        <v/>
      </c>
      <c r="K87" s="628" t="str">
        <f t="shared" si="7"/>
        <v/>
      </c>
      <c r="L87" s="637"/>
      <c r="M87" s="654" t="str">
        <f t="shared" si="9"/>
        <v/>
      </c>
    </row>
    <row r="88" spans="1:30" x14ac:dyDescent="0.2">
      <c r="A88" s="486"/>
      <c r="B88" s="486"/>
      <c r="C88" s="637"/>
      <c r="D88" s="628"/>
      <c r="E88" s="644"/>
      <c r="F88" s="655"/>
      <c r="G88" s="656" t="str">
        <f t="shared" si="8"/>
        <v/>
      </c>
      <c r="H88" s="655"/>
      <c r="I88" s="628" t="str">
        <f t="shared" si="5"/>
        <v/>
      </c>
      <c r="J88" s="628" t="str">
        <f t="shared" si="6"/>
        <v/>
      </c>
      <c r="K88" s="628" t="str">
        <f t="shared" si="7"/>
        <v/>
      </c>
      <c r="L88" s="637"/>
      <c r="M88" s="654" t="str">
        <f t="shared" si="9"/>
        <v/>
      </c>
    </row>
    <row r="89" spans="1:30" x14ac:dyDescent="0.2">
      <c r="A89" s="486"/>
      <c r="B89" s="486"/>
      <c r="C89" s="637"/>
      <c r="D89" s="628"/>
      <c r="E89" s="644"/>
      <c r="F89" s="655"/>
      <c r="G89" s="656" t="str">
        <f t="shared" si="8"/>
        <v/>
      </c>
      <c r="H89" s="655"/>
      <c r="I89" s="628" t="str">
        <f t="shared" si="5"/>
        <v/>
      </c>
      <c r="J89" s="628" t="str">
        <f t="shared" si="6"/>
        <v/>
      </c>
      <c r="K89" s="628" t="str">
        <f t="shared" si="7"/>
        <v/>
      </c>
      <c r="L89" s="637"/>
      <c r="M89" s="654" t="str">
        <f t="shared" si="9"/>
        <v/>
      </c>
    </row>
    <row r="90" spans="1:30" x14ac:dyDescent="0.2">
      <c r="A90" s="486"/>
      <c r="B90" s="486"/>
      <c r="C90" s="637"/>
      <c r="D90" s="628"/>
      <c r="E90" s="644"/>
      <c r="F90" s="655"/>
      <c r="G90" s="656" t="str">
        <f t="shared" si="8"/>
        <v/>
      </c>
      <c r="H90" s="655"/>
      <c r="I90" s="628" t="str">
        <f t="shared" si="5"/>
        <v/>
      </c>
      <c r="J90" s="628" t="str">
        <f t="shared" si="6"/>
        <v/>
      </c>
      <c r="K90" s="628" t="str">
        <f t="shared" si="7"/>
        <v/>
      </c>
      <c r="L90" s="637"/>
      <c r="M90" s="654" t="str">
        <f t="shared" si="9"/>
        <v/>
      </c>
    </row>
    <row r="91" spans="1:30" x14ac:dyDescent="0.2">
      <c r="A91" s="486"/>
      <c r="B91" s="486"/>
      <c r="C91" s="637"/>
      <c r="D91" s="628"/>
      <c r="E91" s="644"/>
      <c r="F91" s="655"/>
      <c r="G91" s="656" t="str">
        <f t="shared" si="8"/>
        <v/>
      </c>
      <c r="H91" s="655"/>
      <c r="I91" s="628" t="str">
        <f t="shared" si="5"/>
        <v/>
      </c>
      <c r="J91" s="628" t="str">
        <f t="shared" si="6"/>
        <v/>
      </c>
      <c r="K91" s="628" t="str">
        <f t="shared" si="7"/>
        <v/>
      </c>
      <c r="L91" s="637"/>
      <c r="M91" s="654" t="str">
        <f t="shared" si="9"/>
        <v/>
      </c>
    </row>
    <row r="92" spans="1:30" x14ac:dyDescent="0.2">
      <c r="A92" s="486"/>
      <c r="B92" s="486"/>
      <c r="C92" s="637"/>
      <c r="D92" s="628"/>
      <c r="E92" s="644"/>
      <c r="F92" s="655"/>
      <c r="G92" s="656" t="str">
        <f t="shared" si="8"/>
        <v/>
      </c>
      <c r="H92" s="655"/>
      <c r="I92" s="628" t="str">
        <f t="shared" si="5"/>
        <v/>
      </c>
      <c r="J92" s="628" t="str">
        <f t="shared" si="6"/>
        <v/>
      </c>
      <c r="K92" s="628" t="str">
        <f t="shared" si="7"/>
        <v/>
      </c>
      <c r="L92" s="637"/>
      <c r="M92" s="654" t="str">
        <f t="shared" si="9"/>
        <v/>
      </c>
    </row>
    <row r="93" spans="1:30" x14ac:dyDescent="0.2">
      <c r="A93" s="486"/>
      <c r="B93" s="486"/>
      <c r="C93" s="637"/>
      <c r="D93" s="628"/>
      <c r="E93" s="644"/>
      <c r="F93" s="655"/>
      <c r="G93" s="656" t="str">
        <f t="shared" si="8"/>
        <v/>
      </c>
      <c r="H93" s="655"/>
      <c r="I93" s="628" t="str">
        <f t="shared" si="5"/>
        <v/>
      </c>
      <c r="J93" s="628" t="str">
        <f t="shared" si="6"/>
        <v/>
      </c>
      <c r="K93" s="628" t="str">
        <f t="shared" si="7"/>
        <v/>
      </c>
      <c r="L93" s="637"/>
      <c r="M93" s="654" t="str">
        <f t="shared" si="9"/>
        <v/>
      </c>
    </row>
    <row r="94" spans="1:30" x14ac:dyDescent="0.2">
      <c r="A94" s="486"/>
      <c r="B94" s="486"/>
      <c r="C94" s="637"/>
      <c r="D94" s="628"/>
      <c r="E94" s="644"/>
      <c r="F94" s="655"/>
      <c r="G94" s="656" t="str">
        <f t="shared" si="8"/>
        <v/>
      </c>
      <c r="H94" s="655"/>
      <c r="I94" s="628" t="str">
        <f t="shared" si="5"/>
        <v/>
      </c>
      <c r="J94" s="628" t="str">
        <f t="shared" si="6"/>
        <v/>
      </c>
      <c r="K94" s="628" t="str">
        <f t="shared" si="7"/>
        <v/>
      </c>
      <c r="L94" s="637"/>
      <c r="M94" s="654" t="str">
        <f t="shared" si="9"/>
        <v/>
      </c>
    </row>
    <row r="95" spans="1:30" x14ac:dyDescent="0.2">
      <c r="A95" s="486"/>
      <c r="B95" s="486"/>
      <c r="C95" s="637"/>
      <c r="D95" s="628"/>
      <c r="E95" s="644"/>
      <c r="F95" s="655"/>
      <c r="G95" s="656" t="str">
        <f t="shared" si="8"/>
        <v/>
      </c>
      <c r="H95" s="655"/>
      <c r="I95" s="628" t="str">
        <f t="shared" si="5"/>
        <v/>
      </c>
      <c r="J95" s="628" t="str">
        <f t="shared" si="6"/>
        <v/>
      </c>
      <c r="K95" s="628" t="str">
        <f t="shared" si="7"/>
        <v/>
      </c>
      <c r="L95" s="637"/>
      <c r="M95" s="654" t="str">
        <f t="shared" si="9"/>
        <v/>
      </c>
    </row>
    <row r="96" spans="1:30" x14ac:dyDescent="0.2">
      <c r="A96" s="486"/>
      <c r="B96" s="486"/>
      <c r="C96" s="637"/>
      <c r="D96" s="628"/>
      <c r="E96" s="644"/>
      <c r="F96" s="655"/>
      <c r="G96" s="656" t="str">
        <f t="shared" si="8"/>
        <v/>
      </c>
      <c r="H96" s="655"/>
      <c r="I96" s="628" t="str">
        <f t="shared" si="5"/>
        <v/>
      </c>
      <c r="J96" s="628" t="str">
        <f t="shared" si="6"/>
        <v/>
      </c>
      <c r="K96" s="628" t="str">
        <f t="shared" si="7"/>
        <v/>
      </c>
      <c r="L96" s="637"/>
      <c r="M96" s="654" t="str">
        <f t="shared" si="9"/>
        <v/>
      </c>
    </row>
    <row r="97" spans="1:13" x14ac:dyDescent="0.2">
      <c r="A97" s="486"/>
      <c r="B97" s="486"/>
      <c r="C97" s="637"/>
      <c r="D97" s="628"/>
      <c r="E97" s="644"/>
      <c r="F97" s="655"/>
      <c r="G97" s="656" t="str">
        <f t="shared" si="8"/>
        <v/>
      </c>
      <c r="H97" s="655"/>
      <c r="I97" s="628" t="str">
        <f t="shared" si="5"/>
        <v/>
      </c>
      <c r="J97" s="628" t="str">
        <f t="shared" si="6"/>
        <v/>
      </c>
      <c r="K97" s="628" t="str">
        <f t="shared" si="7"/>
        <v/>
      </c>
      <c r="L97" s="637"/>
      <c r="M97" s="654" t="str">
        <f t="shared" si="9"/>
        <v/>
      </c>
    </row>
    <row r="98" spans="1:13" x14ac:dyDescent="0.2">
      <c r="A98" s="486"/>
      <c r="B98" s="486"/>
      <c r="C98" s="637"/>
      <c r="D98" s="628"/>
      <c r="E98" s="644"/>
      <c r="F98" s="655"/>
      <c r="G98" s="656" t="str">
        <f t="shared" si="8"/>
        <v/>
      </c>
      <c r="H98" s="655"/>
      <c r="I98" s="628" t="str">
        <f t="shared" si="5"/>
        <v/>
      </c>
      <c r="J98" s="628" t="str">
        <f t="shared" si="6"/>
        <v/>
      </c>
      <c r="K98" s="628" t="str">
        <f t="shared" si="7"/>
        <v/>
      </c>
      <c r="L98" s="637"/>
      <c r="M98" s="654" t="str">
        <f t="shared" si="9"/>
        <v/>
      </c>
    </row>
    <row r="99" spans="1:13" x14ac:dyDescent="0.2">
      <c r="A99" s="486"/>
      <c r="B99" s="486"/>
      <c r="C99" s="637"/>
      <c r="D99" s="628"/>
      <c r="E99" s="644"/>
      <c r="F99" s="655"/>
      <c r="G99" s="656" t="str">
        <f t="shared" si="8"/>
        <v/>
      </c>
      <c r="H99" s="655"/>
      <c r="I99" s="628" t="str">
        <f t="shared" si="5"/>
        <v/>
      </c>
      <c r="J99" s="628" t="str">
        <f t="shared" si="6"/>
        <v/>
      </c>
      <c r="K99" s="628" t="str">
        <f t="shared" si="7"/>
        <v/>
      </c>
      <c r="L99" s="637"/>
      <c r="M99" s="654" t="str">
        <f t="shared" si="9"/>
        <v/>
      </c>
    </row>
    <row r="100" spans="1:13" x14ac:dyDescent="0.2">
      <c r="A100" s="486"/>
      <c r="B100" s="486"/>
      <c r="C100" s="637"/>
      <c r="D100" s="628"/>
      <c r="E100" s="644"/>
      <c r="F100" s="655"/>
      <c r="G100" s="656" t="str">
        <f t="shared" si="8"/>
        <v/>
      </c>
      <c r="H100" s="655"/>
      <c r="I100" s="628" t="str">
        <f t="shared" si="5"/>
        <v/>
      </c>
      <c r="J100" s="628" t="str">
        <f t="shared" si="6"/>
        <v/>
      </c>
      <c r="K100" s="628" t="str">
        <f t="shared" si="7"/>
        <v/>
      </c>
      <c r="L100" s="637"/>
      <c r="M100" s="654" t="str">
        <f t="shared" si="9"/>
        <v/>
      </c>
    </row>
    <row r="101" spans="1:13" x14ac:dyDescent="0.2">
      <c r="A101" s="486"/>
      <c r="B101" s="486"/>
      <c r="C101" s="637"/>
      <c r="D101" s="628"/>
      <c r="E101" s="644"/>
      <c r="F101" s="655"/>
      <c r="G101" s="656" t="str">
        <f t="shared" si="8"/>
        <v/>
      </c>
      <c r="H101" s="655"/>
      <c r="I101" s="628" t="str">
        <f t="shared" si="5"/>
        <v/>
      </c>
      <c r="J101" s="628" t="str">
        <f t="shared" si="6"/>
        <v/>
      </c>
      <c r="K101" s="628" t="str">
        <f t="shared" si="7"/>
        <v/>
      </c>
      <c r="L101" s="637"/>
      <c r="M101" s="654" t="str">
        <f t="shared" si="9"/>
        <v/>
      </c>
    </row>
    <row r="102" spans="1:13" x14ac:dyDescent="0.2">
      <c r="A102" s="486"/>
      <c r="B102" s="486"/>
      <c r="C102" s="637"/>
      <c r="D102" s="628"/>
      <c r="E102" s="644"/>
      <c r="F102" s="655"/>
      <c r="G102" s="656" t="str">
        <f t="shared" si="8"/>
        <v/>
      </c>
      <c r="H102" s="655"/>
      <c r="I102" s="628" t="str">
        <f t="shared" si="5"/>
        <v/>
      </c>
      <c r="J102" s="628" t="str">
        <f t="shared" si="6"/>
        <v/>
      </c>
      <c r="K102" s="628" t="str">
        <f t="shared" si="7"/>
        <v/>
      </c>
      <c r="L102" s="637"/>
      <c r="M102" s="654" t="str">
        <f t="shared" si="9"/>
        <v/>
      </c>
    </row>
    <row r="103" spans="1:13" x14ac:dyDescent="0.2">
      <c r="A103" s="486"/>
      <c r="B103" s="486"/>
      <c r="C103" s="637"/>
      <c r="D103" s="628"/>
      <c r="E103" s="644"/>
      <c r="F103" s="655"/>
      <c r="G103" s="656" t="str">
        <f t="shared" si="8"/>
        <v/>
      </c>
      <c r="H103" s="655"/>
      <c r="I103" s="628" t="str">
        <f t="shared" si="5"/>
        <v/>
      </c>
      <c r="J103" s="628" t="str">
        <f t="shared" si="6"/>
        <v/>
      </c>
      <c r="K103" s="628" t="str">
        <f t="shared" si="7"/>
        <v/>
      </c>
      <c r="L103" s="637"/>
      <c r="M103" s="654" t="str">
        <f t="shared" si="9"/>
        <v/>
      </c>
    </row>
    <row r="104" spans="1:13" x14ac:dyDescent="0.2">
      <c r="A104" s="486"/>
      <c r="B104" s="486"/>
      <c r="C104" s="637"/>
      <c r="D104" s="628"/>
      <c r="E104" s="644"/>
      <c r="F104" s="655"/>
      <c r="G104" s="656" t="str">
        <f t="shared" si="8"/>
        <v/>
      </c>
      <c r="H104" s="655"/>
      <c r="I104" s="628" t="str">
        <f t="shared" si="5"/>
        <v/>
      </c>
      <c r="J104" s="628" t="str">
        <f t="shared" si="6"/>
        <v/>
      </c>
      <c r="K104" s="628" t="str">
        <f t="shared" si="7"/>
        <v/>
      </c>
      <c r="L104" s="637"/>
      <c r="M104" s="654" t="str">
        <f t="shared" si="9"/>
        <v/>
      </c>
    </row>
    <row r="105" spans="1:13" x14ac:dyDescent="0.2">
      <c r="A105" s="486"/>
      <c r="B105" s="486"/>
      <c r="C105" s="637"/>
      <c r="D105" s="628"/>
      <c r="E105" s="644"/>
      <c r="F105" s="655"/>
      <c r="G105" s="656" t="str">
        <f t="shared" si="8"/>
        <v/>
      </c>
      <c r="H105" s="655"/>
      <c r="I105" s="628" t="str">
        <f t="shared" si="5"/>
        <v/>
      </c>
      <c r="J105" s="628" t="str">
        <f t="shared" si="6"/>
        <v/>
      </c>
      <c r="K105" s="628" t="str">
        <f t="shared" si="7"/>
        <v/>
      </c>
      <c r="L105" s="637"/>
      <c r="M105" s="654" t="str">
        <f t="shared" si="9"/>
        <v/>
      </c>
    </row>
    <row r="106" spans="1:13" x14ac:dyDescent="0.2">
      <c r="A106" s="486"/>
      <c r="B106" s="486"/>
      <c r="C106" s="637"/>
      <c r="D106" s="628"/>
      <c r="E106" s="644"/>
      <c r="F106" s="655"/>
      <c r="G106" s="656" t="str">
        <f t="shared" si="8"/>
        <v/>
      </c>
      <c r="H106" s="655"/>
      <c r="I106" s="628" t="str">
        <f t="shared" si="5"/>
        <v/>
      </c>
      <c r="J106" s="628" t="str">
        <f t="shared" si="6"/>
        <v/>
      </c>
      <c r="K106" s="628" t="str">
        <f t="shared" si="7"/>
        <v/>
      </c>
      <c r="L106" s="637"/>
      <c r="M106" s="654" t="str">
        <f t="shared" si="9"/>
        <v/>
      </c>
    </row>
    <row r="107" spans="1:13" x14ac:dyDescent="0.2">
      <c r="A107" s="486"/>
      <c r="B107" s="486"/>
      <c r="C107" s="637"/>
      <c r="D107" s="628"/>
      <c r="E107" s="644"/>
      <c r="F107" s="655"/>
      <c r="G107" s="656" t="str">
        <f t="shared" si="8"/>
        <v/>
      </c>
      <c r="H107" s="655"/>
      <c r="I107" s="628" t="str">
        <f t="shared" si="5"/>
        <v/>
      </c>
      <c r="J107" s="628" t="str">
        <f t="shared" si="6"/>
        <v/>
      </c>
      <c r="K107" s="628" t="str">
        <f t="shared" si="7"/>
        <v/>
      </c>
      <c r="L107" s="637"/>
      <c r="M107" s="654" t="str">
        <f t="shared" si="9"/>
        <v/>
      </c>
    </row>
    <row r="108" spans="1:13" x14ac:dyDescent="0.2">
      <c r="A108" s="486"/>
      <c r="B108" s="486"/>
      <c r="C108" s="637"/>
      <c r="D108" s="628"/>
      <c r="E108" s="644"/>
      <c r="F108" s="655"/>
      <c r="G108" s="656" t="str">
        <f t="shared" si="8"/>
        <v/>
      </c>
      <c r="H108" s="655"/>
      <c r="I108" s="628" t="str">
        <f t="shared" si="5"/>
        <v/>
      </c>
      <c r="J108" s="628" t="str">
        <f t="shared" si="6"/>
        <v/>
      </c>
      <c r="K108" s="628" t="str">
        <f t="shared" si="7"/>
        <v/>
      </c>
      <c r="L108" s="637"/>
      <c r="M108" s="654" t="str">
        <f t="shared" si="9"/>
        <v/>
      </c>
    </row>
    <row r="109" spans="1:13" x14ac:dyDescent="0.2">
      <c r="A109" s="486"/>
      <c r="B109" s="486"/>
      <c r="C109" s="637"/>
      <c r="D109" s="628"/>
      <c r="E109" s="644"/>
      <c r="F109" s="655"/>
      <c r="G109" s="656" t="str">
        <f t="shared" si="8"/>
        <v/>
      </c>
      <c r="H109" s="655"/>
      <c r="I109" s="628" t="str">
        <f t="shared" si="5"/>
        <v/>
      </c>
      <c r="J109" s="628" t="str">
        <f t="shared" si="6"/>
        <v/>
      </c>
      <c r="K109" s="628" t="str">
        <f t="shared" si="7"/>
        <v/>
      </c>
      <c r="L109" s="637"/>
      <c r="M109" s="654" t="str">
        <f t="shared" si="9"/>
        <v/>
      </c>
    </row>
    <row r="110" spans="1:13" x14ac:dyDescent="0.2">
      <c r="A110" s="486"/>
      <c r="B110" s="486"/>
      <c r="C110" s="637"/>
      <c r="D110" s="628"/>
      <c r="E110" s="644"/>
      <c r="F110" s="655"/>
      <c r="G110" s="656" t="str">
        <f t="shared" si="8"/>
        <v/>
      </c>
      <c r="H110" s="655"/>
      <c r="I110" s="628" t="str">
        <f t="shared" ref="I110:I173" si="10">IFERROR(VLOOKUP(C110,$Z$2:$AD$100,3,FALSE),"")</f>
        <v/>
      </c>
      <c r="J110" s="628" t="str">
        <f t="shared" ref="J110:J173" si="11">IFERROR(VLOOKUP(C110,$Z$2:$AD$100,4,FALSE),"")</f>
        <v/>
      </c>
      <c r="K110" s="628" t="str">
        <f t="shared" ref="K110:K173" si="12">IFERROR(VLOOKUP(C110,$Z$2:$AD$100,5,FALSE),"")</f>
        <v/>
      </c>
      <c r="L110" s="637"/>
      <c r="M110" s="654" t="str">
        <f t="shared" si="9"/>
        <v/>
      </c>
    </row>
    <row r="111" spans="1:13" x14ac:dyDescent="0.2">
      <c r="A111" s="486"/>
      <c r="B111" s="486"/>
      <c r="C111" s="637"/>
      <c r="D111" s="628"/>
      <c r="E111" s="644"/>
      <c r="F111" s="655"/>
      <c r="G111" s="656" t="str">
        <f t="shared" si="8"/>
        <v/>
      </c>
      <c r="H111" s="655"/>
      <c r="I111" s="628" t="str">
        <f t="shared" si="10"/>
        <v/>
      </c>
      <c r="J111" s="628" t="str">
        <f t="shared" si="11"/>
        <v/>
      </c>
      <c r="K111" s="628" t="str">
        <f t="shared" si="12"/>
        <v/>
      </c>
      <c r="L111" s="637"/>
      <c r="M111" s="654" t="str">
        <f t="shared" si="9"/>
        <v/>
      </c>
    </row>
    <row r="112" spans="1:13" x14ac:dyDescent="0.2">
      <c r="A112" s="486"/>
      <c r="B112" s="486"/>
      <c r="C112" s="637"/>
      <c r="D112" s="628"/>
      <c r="E112" s="644"/>
      <c r="F112" s="655"/>
      <c r="G112" s="656" t="str">
        <f t="shared" si="8"/>
        <v/>
      </c>
      <c r="H112" s="655"/>
      <c r="I112" s="628" t="str">
        <f t="shared" si="10"/>
        <v/>
      </c>
      <c r="J112" s="628" t="str">
        <f t="shared" si="11"/>
        <v/>
      </c>
      <c r="K112" s="628" t="str">
        <f t="shared" si="12"/>
        <v/>
      </c>
      <c r="L112" s="637"/>
      <c r="M112" s="654" t="str">
        <f t="shared" si="9"/>
        <v/>
      </c>
    </row>
    <row r="113" spans="1:13" x14ac:dyDescent="0.2">
      <c r="A113" s="486"/>
      <c r="B113" s="486"/>
      <c r="C113" s="637"/>
      <c r="D113" s="628"/>
      <c r="E113" s="644"/>
      <c r="F113" s="655"/>
      <c r="G113" s="656" t="str">
        <f t="shared" si="8"/>
        <v/>
      </c>
      <c r="H113" s="655"/>
      <c r="I113" s="628" t="str">
        <f t="shared" si="10"/>
        <v/>
      </c>
      <c r="J113" s="628" t="str">
        <f t="shared" si="11"/>
        <v/>
      </c>
      <c r="K113" s="628" t="str">
        <f t="shared" si="12"/>
        <v/>
      </c>
      <c r="L113" s="637"/>
      <c r="M113" s="654" t="str">
        <f t="shared" si="9"/>
        <v/>
      </c>
    </row>
    <row r="114" spans="1:13" x14ac:dyDescent="0.2">
      <c r="A114" s="486"/>
      <c r="B114" s="486"/>
      <c r="C114" s="637"/>
      <c r="D114" s="628"/>
      <c r="E114" s="644"/>
      <c r="F114" s="655"/>
      <c r="G114" s="656" t="str">
        <f t="shared" si="8"/>
        <v/>
      </c>
      <c r="H114" s="655"/>
      <c r="I114" s="628" t="str">
        <f t="shared" si="10"/>
        <v/>
      </c>
      <c r="J114" s="628" t="str">
        <f t="shared" si="11"/>
        <v/>
      </c>
      <c r="K114" s="628" t="str">
        <f t="shared" si="12"/>
        <v/>
      </c>
      <c r="L114" s="637"/>
      <c r="M114" s="654" t="str">
        <f t="shared" si="9"/>
        <v/>
      </c>
    </row>
    <row r="115" spans="1:13" x14ac:dyDescent="0.2">
      <c r="A115" s="486"/>
      <c r="B115" s="486"/>
      <c r="C115" s="637"/>
      <c r="D115" s="628"/>
      <c r="E115" s="644"/>
      <c r="F115" s="655"/>
      <c r="G115" s="656" t="str">
        <f t="shared" si="8"/>
        <v/>
      </c>
      <c r="H115" s="655"/>
      <c r="I115" s="628" t="str">
        <f t="shared" si="10"/>
        <v/>
      </c>
      <c r="J115" s="628" t="str">
        <f t="shared" si="11"/>
        <v/>
      </c>
      <c r="K115" s="628" t="str">
        <f t="shared" si="12"/>
        <v/>
      </c>
      <c r="L115" s="637"/>
      <c r="M115" s="654" t="str">
        <f t="shared" si="9"/>
        <v/>
      </c>
    </row>
    <row r="116" spans="1:13" x14ac:dyDescent="0.2">
      <c r="A116" s="486"/>
      <c r="B116" s="486"/>
      <c r="C116" s="637"/>
      <c r="D116" s="628"/>
      <c r="E116" s="644"/>
      <c r="F116" s="655"/>
      <c r="G116" s="656" t="str">
        <f t="shared" si="8"/>
        <v/>
      </c>
      <c r="H116" s="655"/>
      <c r="I116" s="628" t="str">
        <f t="shared" si="10"/>
        <v/>
      </c>
      <c r="J116" s="628" t="str">
        <f t="shared" si="11"/>
        <v/>
      </c>
      <c r="K116" s="628" t="str">
        <f t="shared" si="12"/>
        <v/>
      </c>
      <c r="L116" s="637"/>
      <c r="M116" s="654" t="str">
        <f t="shared" si="9"/>
        <v/>
      </c>
    </row>
    <row r="117" spans="1:13" x14ac:dyDescent="0.2">
      <c r="A117" s="486"/>
      <c r="B117" s="486"/>
      <c r="C117" s="637"/>
      <c r="D117" s="628"/>
      <c r="E117" s="644"/>
      <c r="F117" s="655"/>
      <c r="G117" s="656" t="str">
        <f t="shared" si="8"/>
        <v/>
      </c>
      <c r="H117" s="655"/>
      <c r="I117" s="628" t="str">
        <f t="shared" si="10"/>
        <v/>
      </c>
      <c r="J117" s="628" t="str">
        <f t="shared" si="11"/>
        <v/>
      </c>
      <c r="K117" s="628" t="str">
        <f t="shared" si="12"/>
        <v/>
      </c>
      <c r="L117" s="637"/>
      <c r="M117" s="654" t="str">
        <f t="shared" si="9"/>
        <v/>
      </c>
    </row>
    <row r="118" spans="1:13" x14ac:dyDescent="0.2">
      <c r="A118" s="486"/>
      <c r="B118" s="486"/>
      <c r="C118" s="637"/>
      <c r="D118" s="628"/>
      <c r="E118" s="644"/>
      <c r="F118" s="655"/>
      <c r="G118" s="656" t="str">
        <f t="shared" si="8"/>
        <v/>
      </c>
      <c r="H118" s="655"/>
      <c r="I118" s="628" t="str">
        <f t="shared" si="10"/>
        <v/>
      </c>
      <c r="J118" s="628" t="str">
        <f t="shared" si="11"/>
        <v/>
      </c>
      <c r="K118" s="628" t="str">
        <f t="shared" si="12"/>
        <v/>
      </c>
      <c r="L118" s="637"/>
      <c r="M118" s="654" t="str">
        <f t="shared" si="9"/>
        <v/>
      </c>
    </row>
    <row r="119" spans="1:13" x14ac:dyDescent="0.2">
      <c r="A119" s="486"/>
      <c r="B119" s="486"/>
      <c r="C119" s="637"/>
      <c r="D119" s="628"/>
      <c r="E119" s="644"/>
      <c r="F119" s="655"/>
      <c r="G119" s="656" t="str">
        <f t="shared" si="8"/>
        <v/>
      </c>
      <c r="H119" s="655"/>
      <c r="I119" s="628" t="str">
        <f t="shared" si="10"/>
        <v/>
      </c>
      <c r="J119" s="628" t="str">
        <f t="shared" si="11"/>
        <v/>
      </c>
      <c r="K119" s="628" t="str">
        <f t="shared" si="12"/>
        <v/>
      </c>
      <c r="L119" s="637"/>
      <c r="M119" s="654" t="str">
        <f t="shared" si="9"/>
        <v/>
      </c>
    </row>
    <row r="120" spans="1:13" x14ac:dyDescent="0.2">
      <c r="A120" s="486"/>
      <c r="B120" s="486"/>
      <c r="C120" s="637"/>
      <c r="D120" s="628"/>
      <c r="E120" s="644"/>
      <c r="F120" s="655"/>
      <c r="G120" s="656" t="str">
        <f t="shared" si="8"/>
        <v/>
      </c>
      <c r="H120" s="655"/>
      <c r="I120" s="628" t="str">
        <f t="shared" si="10"/>
        <v/>
      </c>
      <c r="J120" s="628" t="str">
        <f t="shared" si="11"/>
        <v/>
      </c>
      <c r="K120" s="628" t="str">
        <f t="shared" si="12"/>
        <v/>
      </c>
      <c r="L120" s="637"/>
      <c r="M120" s="654" t="str">
        <f t="shared" si="9"/>
        <v/>
      </c>
    </row>
    <row r="121" spans="1:13" x14ac:dyDescent="0.2">
      <c r="A121" s="486"/>
      <c r="B121" s="486"/>
      <c r="C121" s="637"/>
      <c r="D121" s="628"/>
      <c r="E121" s="644"/>
      <c r="F121" s="655"/>
      <c r="G121" s="656" t="str">
        <f t="shared" si="8"/>
        <v/>
      </c>
      <c r="H121" s="655"/>
      <c r="I121" s="628" t="str">
        <f t="shared" si="10"/>
        <v/>
      </c>
      <c r="J121" s="628" t="str">
        <f t="shared" si="11"/>
        <v/>
      </c>
      <c r="K121" s="628" t="str">
        <f t="shared" si="12"/>
        <v/>
      </c>
      <c r="L121" s="637"/>
      <c r="M121" s="654" t="str">
        <f t="shared" si="9"/>
        <v/>
      </c>
    </row>
    <row r="122" spans="1:13" x14ac:dyDescent="0.2">
      <c r="A122" s="486"/>
      <c r="B122" s="486"/>
      <c r="C122" s="637"/>
      <c r="D122" s="628"/>
      <c r="E122" s="644"/>
      <c r="F122" s="655"/>
      <c r="G122" s="656" t="str">
        <f t="shared" si="8"/>
        <v/>
      </c>
      <c r="H122" s="655"/>
      <c r="I122" s="628" t="str">
        <f t="shared" si="10"/>
        <v/>
      </c>
      <c r="J122" s="628" t="str">
        <f t="shared" si="11"/>
        <v/>
      </c>
      <c r="K122" s="628" t="str">
        <f t="shared" si="12"/>
        <v/>
      </c>
      <c r="L122" s="637"/>
      <c r="M122" s="654" t="str">
        <f t="shared" si="9"/>
        <v/>
      </c>
    </row>
    <row r="123" spans="1:13" x14ac:dyDescent="0.2">
      <c r="A123" s="486"/>
      <c r="B123" s="486"/>
      <c r="C123" s="637"/>
      <c r="D123" s="628"/>
      <c r="E123" s="644"/>
      <c r="F123" s="655"/>
      <c r="G123" s="656" t="str">
        <f t="shared" si="8"/>
        <v/>
      </c>
      <c r="H123" s="655"/>
      <c r="I123" s="628" t="str">
        <f t="shared" si="10"/>
        <v/>
      </c>
      <c r="J123" s="628" t="str">
        <f t="shared" si="11"/>
        <v/>
      </c>
      <c r="K123" s="628" t="str">
        <f t="shared" si="12"/>
        <v/>
      </c>
      <c r="L123" s="637"/>
      <c r="M123" s="654" t="str">
        <f t="shared" si="9"/>
        <v/>
      </c>
    </row>
    <row r="124" spans="1:13" x14ac:dyDescent="0.2">
      <c r="A124" s="486"/>
      <c r="B124" s="486"/>
      <c r="C124" s="637"/>
      <c r="D124" s="628"/>
      <c r="E124" s="644"/>
      <c r="F124" s="655"/>
      <c r="G124" s="656" t="str">
        <f t="shared" si="8"/>
        <v/>
      </c>
      <c r="H124" s="655"/>
      <c r="I124" s="628" t="str">
        <f t="shared" si="10"/>
        <v/>
      </c>
      <c r="J124" s="628" t="str">
        <f t="shared" si="11"/>
        <v/>
      </c>
      <c r="K124" s="628" t="str">
        <f t="shared" si="12"/>
        <v/>
      </c>
      <c r="L124" s="637"/>
      <c r="M124" s="654" t="str">
        <f t="shared" si="9"/>
        <v/>
      </c>
    </row>
    <row r="125" spans="1:13" x14ac:dyDescent="0.2">
      <c r="A125" s="486"/>
      <c r="B125" s="486"/>
      <c r="C125" s="637"/>
      <c r="D125" s="628"/>
      <c r="E125" s="644"/>
      <c r="F125" s="655"/>
      <c r="G125" s="656" t="str">
        <f t="shared" si="8"/>
        <v/>
      </c>
      <c r="H125" s="655"/>
      <c r="I125" s="628" t="str">
        <f t="shared" si="10"/>
        <v/>
      </c>
      <c r="J125" s="628" t="str">
        <f t="shared" si="11"/>
        <v/>
      </c>
      <c r="K125" s="628" t="str">
        <f t="shared" si="12"/>
        <v/>
      </c>
      <c r="L125" s="637"/>
      <c r="M125" s="654" t="str">
        <f t="shared" si="9"/>
        <v/>
      </c>
    </row>
    <row r="126" spans="1:13" x14ac:dyDescent="0.2">
      <c r="A126" s="486"/>
      <c r="B126" s="486"/>
      <c r="C126" s="637"/>
      <c r="D126" s="628"/>
      <c r="E126" s="644"/>
      <c r="F126" s="655"/>
      <c r="G126" s="656" t="str">
        <f t="shared" si="8"/>
        <v/>
      </c>
      <c r="H126" s="655"/>
      <c r="I126" s="628" t="str">
        <f t="shared" si="10"/>
        <v/>
      </c>
      <c r="J126" s="628" t="str">
        <f t="shared" si="11"/>
        <v/>
      </c>
      <c r="K126" s="628" t="str">
        <f t="shared" si="12"/>
        <v/>
      </c>
      <c r="L126" s="637"/>
      <c r="M126" s="654" t="str">
        <f t="shared" si="9"/>
        <v/>
      </c>
    </row>
    <row r="127" spans="1:13" x14ac:dyDescent="0.2">
      <c r="A127" s="486"/>
      <c r="B127" s="486"/>
      <c r="C127" s="637"/>
      <c r="D127" s="628"/>
      <c r="E127" s="644"/>
      <c r="F127" s="655"/>
      <c r="G127" s="656" t="str">
        <f t="shared" si="8"/>
        <v/>
      </c>
      <c r="H127" s="655"/>
      <c r="I127" s="628" t="str">
        <f t="shared" si="10"/>
        <v/>
      </c>
      <c r="J127" s="628" t="str">
        <f t="shared" si="11"/>
        <v/>
      </c>
      <c r="K127" s="628" t="str">
        <f t="shared" si="12"/>
        <v/>
      </c>
      <c r="L127" s="637"/>
      <c r="M127" s="654" t="str">
        <f t="shared" si="9"/>
        <v/>
      </c>
    </row>
    <row r="128" spans="1:13" x14ac:dyDescent="0.2">
      <c r="A128" s="486"/>
      <c r="B128" s="486"/>
      <c r="C128" s="637"/>
      <c r="D128" s="628"/>
      <c r="E128" s="644"/>
      <c r="F128" s="655"/>
      <c r="G128" s="656" t="str">
        <f t="shared" si="8"/>
        <v/>
      </c>
      <c r="H128" s="655"/>
      <c r="I128" s="628" t="str">
        <f t="shared" si="10"/>
        <v/>
      </c>
      <c r="J128" s="628" t="str">
        <f t="shared" si="11"/>
        <v/>
      </c>
      <c r="K128" s="628" t="str">
        <f t="shared" si="12"/>
        <v/>
      </c>
      <c r="L128" s="637"/>
      <c r="M128" s="654" t="str">
        <f t="shared" si="9"/>
        <v/>
      </c>
    </row>
    <row r="129" spans="1:13" x14ac:dyDescent="0.2">
      <c r="A129" s="486"/>
      <c r="B129" s="486"/>
      <c r="C129" s="637"/>
      <c r="D129" s="628"/>
      <c r="E129" s="644"/>
      <c r="F129" s="655"/>
      <c r="G129" s="656" t="str">
        <f t="shared" si="8"/>
        <v/>
      </c>
      <c r="H129" s="655"/>
      <c r="I129" s="628" t="str">
        <f t="shared" si="10"/>
        <v/>
      </c>
      <c r="J129" s="628" t="str">
        <f t="shared" si="11"/>
        <v/>
      </c>
      <c r="K129" s="628" t="str">
        <f t="shared" si="12"/>
        <v/>
      </c>
      <c r="L129" s="637"/>
      <c r="M129" s="654" t="str">
        <f t="shared" si="9"/>
        <v/>
      </c>
    </row>
    <row r="130" spans="1:13" x14ac:dyDescent="0.2">
      <c r="A130" s="486"/>
      <c r="B130" s="486"/>
      <c r="C130" s="637"/>
      <c r="D130" s="628"/>
      <c r="E130" s="644"/>
      <c r="F130" s="655"/>
      <c r="G130" s="656" t="str">
        <f t="shared" si="8"/>
        <v/>
      </c>
      <c r="H130" s="655"/>
      <c r="I130" s="628" t="str">
        <f t="shared" si="10"/>
        <v/>
      </c>
      <c r="J130" s="628" t="str">
        <f t="shared" si="11"/>
        <v/>
      </c>
      <c r="K130" s="628" t="str">
        <f t="shared" si="12"/>
        <v/>
      </c>
      <c r="L130" s="637"/>
      <c r="M130" s="654" t="str">
        <f t="shared" si="9"/>
        <v/>
      </c>
    </row>
    <row r="131" spans="1:13" x14ac:dyDescent="0.2">
      <c r="A131" s="486"/>
      <c r="B131" s="486"/>
      <c r="C131" s="637"/>
      <c r="D131" s="628"/>
      <c r="E131" s="644"/>
      <c r="F131" s="655"/>
      <c r="G131" s="656" t="str">
        <f t="shared" si="8"/>
        <v/>
      </c>
      <c r="H131" s="655"/>
      <c r="I131" s="628" t="str">
        <f t="shared" si="10"/>
        <v/>
      </c>
      <c r="J131" s="628" t="str">
        <f t="shared" si="11"/>
        <v/>
      </c>
      <c r="K131" s="628" t="str">
        <f t="shared" si="12"/>
        <v/>
      </c>
      <c r="L131" s="637"/>
      <c r="M131" s="654" t="str">
        <f t="shared" si="9"/>
        <v/>
      </c>
    </row>
    <row r="132" spans="1:13" x14ac:dyDescent="0.2">
      <c r="A132" s="486"/>
      <c r="B132" s="486"/>
      <c r="C132" s="637"/>
      <c r="D132" s="628"/>
      <c r="E132" s="644"/>
      <c r="F132" s="655"/>
      <c r="G132" s="656" t="str">
        <f t="shared" si="8"/>
        <v/>
      </c>
      <c r="H132" s="655"/>
      <c r="I132" s="628" t="str">
        <f t="shared" si="10"/>
        <v/>
      </c>
      <c r="J132" s="628" t="str">
        <f t="shared" si="11"/>
        <v/>
      </c>
      <c r="K132" s="628" t="str">
        <f t="shared" si="12"/>
        <v/>
      </c>
      <c r="L132" s="637"/>
      <c r="M132" s="654" t="str">
        <f t="shared" si="9"/>
        <v/>
      </c>
    </row>
    <row r="133" spans="1:13" x14ac:dyDescent="0.2">
      <c r="A133" s="486"/>
      <c r="B133" s="486"/>
      <c r="C133" s="637"/>
      <c r="D133" s="628"/>
      <c r="E133" s="644"/>
      <c r="F133" s="655"/>
      <c r="G133" s="656" t="str">
        <f t="shared" si="8"/>
        <v/>
      </c>
      <c r="H133" s="655"/>
      <c r="I133" s="628" t="str">
        <f t="shared" si="10"/>
        <v/>
      </c>
      <c r="J133" s="628" t="str">
        <f t="shared" si="11"/>
        <v/>
      </c>
      <c r="K133" s="628" t="str">
        <f t="shared" si="12"/>
        <v/>
      </c>
      <c r="L133" s="637"/>
      <c r="M133" s="654" t="str">
        <f t="shared" si="9"/>
        <v/>
      </c>
    </row>
    <row r="134" spans="1:13" x14ac:dyDescent="0.2">
      <c r="A134" s="486"/>
      <c r="B134" s="486"/>
      <c r="C134" s="637"/>
      <c r="D134" s="628"/>
      <c r="E134" s="644"/>
      <c r="F134" s="655"/>
      <c r="G134" s="656" t="str">
        <f t="shared" si="8"/>
        <v/>
      </c>
      <c r="H134" s="655"/>
      <c r="I134" s="628" t="str">
        <f t="shared" si="10"/>
        <v/>
      </c>
      <c r="J134" s="628" t="str">
        <f t="shared" si="11"/>
        <v/>
      </c>
      <c r="K134" s="628" t="str">
        <f t="shared" si="12"/>
        <v/>
      </c>
      <c r="L134" s="637"/>
      <c r="M134" s="654" t="str">
        <f t="shared" si="9"/>
        <v/>
      </c>
    </row>
    <row r="135" spans="1:13" x14ac:dyDescent="0.2">
      <c r="A135" s="486"/>
      <c r="B135" s="486"/>
      <c r="C135" s="637"/>
      <c r="D135" s="628"/>
      <c r="E135" s="644"/>
      <c r="F135" s="655"/>
      <c r="G135" s="656" t="str">
        <f t="shared" si="8"/>
        <v/>
      </c>
      <c r="H135" s="655"/>
      <c r="I135" s="628" t="str">
        <f t="shared" si="10"/>
        <v/>
      </c>
      <c r="J135" s="628" t="str">
        <f t="shared" si="11"/>
        <v/>
      </c>
      <c r="K135" s="628" t="str">
        <f t="shared" si="12"/>
        <v/>
      </c>
      <c r="L135" s="637"/>
      <c r="M135" s="654" t="str">
        <f t="shared" si="9"/>
        <v/>
      </c>
    </row>
    <row r="136" spans="1:13" x14ac:dyDescent="0.2">
      <c r="A136" s="486"/>
      <c r="B136" s="486"/>
      <c r="C136" s="637"/>
      <c r="D136" s="628"/>
      <c r="E136" s="644"/>
      <c r="F136" s="655"/>
      <c r="G136" s="656" t="str">
        <f t="shared" si="8"/>
        <v/>
      </c>
      <c r="H136" s="655"/>
      <c r="I136" s="628" t="str">
        <f t="shared" si="10"/>
        <v/>
      </c>
      <c r="J136" s="628" t="str">
        <f t="shared" si="11"/>
        <v/>
      </c>
      <c r="K136" s="628" t="str">
        <f t="shared" si="12"/>
        <v/>
      </c>
      <c r="L136" s="637"/>
      <c r="M136" s="654" t="str">
        <f t="shared" si="9"/>
        <v/>
      </c>
    </row>
    <row r="137" spans="1:13" x14ac:dyDescent="0.2">
      <c r="A137" s="486"/>
      <c r="B137" s="486"/>
      <c r="C137" s="637"/>
      <c r="D137" s="628"/>
      <c r="E137" s="644"/>
      <c r="F137" s="655"/>
      <c r="G137" s="656" t="str">
        <f t="shared" si="8"/>
        <v/>
      </c>
      <c r="H137" s="655"/>
      <c r="I137" s="628" t="str">
        <f t="shared" si="10"/>
        <v/>
      </c>
      <c r="J137" s="628" t="str">
        <f t="shared" si="11"/>
        <v/>
      </c>
      <c r="K137" s="628" t="str">
        <f t="shared" si="12"/>
        <v/>
      </c>
      <c r="L137" s="637"/>
      <c r="M137" s="654" t="str">
        <f t="shared" si="9"/>
        <v/>
      </c>
    </row>
    <row r="138" spans="1:13" x14ac:dyDescent="0.2">
      <c r="A138" s="486"/>
      <c r="B138" s="486"/>
      <c r="C138" s="637"/>
      <c r="D138" s="628"/>
      <c r="E138" s="644"/>
      <c r="F138" s="655"/>
      <c r="G138" s="656" t="str">
        <f t="shared" si="8"/>
        <v/>
      </c>
      <c r="H138" s="655"/>
      <c r="I138" s="628" t="str">
        <f t="shared" si="10"/>
        <v/>
      </c>
      <c r="J138" s="628" t="str">
        <f t="shared" si="11"/>
        <v/>
      </c>
      <c r="K138" s="628" t="str">
        <f t="shared" si="12"/>
        <v/>
      </c>
      <c r="L138" s="637"/>
      <c r="M138" s="654" t="str">
        <f t="shared" si="9"/>
        <v/>
      </c>
    </row>
    <row r="139" spans="1:13" x14ac:dyDescent="0.2">
      <c r="A139" s="486"/>
      <c r="B139" s="486"/>
      <c r="C139" s="637"/>
      <c r="D139" s="628"/>
      <c r="E139" s="644"/>
      <c r="F139" s="655"/>
      <c r="G139" s="656" t="str">
        <f t="shared" si="8"/>
        <v/>
      </c>
      <c r="H139" s="655"/>
      <c r="I139" s="628" t="str">
        <f t="shared" si="10"/>
        <v/>
      </c>
      <c r="J139" s="628" t="str">
        <f t="shared" si="11"/>
        <v/>
      </c>
      <c r="K139" s="628" t="str">
        <f t="shared" si="12"/>
        <v/>
      </c>
      <c r="L139" s="637"/>
      <c r="M139" s="654" t="str">
        <f t="shared" si="9"/>
        <v/>
      </c>
    </row>
    <row r="140" spans="1:13" x14ac:dyDescent="0.2">
      <c r="A140" s="486"/>
      <c r="B140" s="486"/>
      <c r="C140" s="637"/>
      <c r="D140" s="628"/>
      <c r="E140" s="644"/>
      <c r="F140" s="655"/>
      <c r="G140" s="656" t="str">
        <f t="shared" si="8"/>
        <v/>
      </c>
      <c r="H140" s="655"/>
      <c r="I140" s="628" t="str">
        <f t="shared" si="10"/>
        <v/>
      </c>
      <c r="J140" s="628" t="str">
        <f t="shared" si="11"/>
        <v/>
      </c>
      <c r="K140" s="628" t="str">
        <f t="shared" si="12"/>
        <v/>
      </c>
      <c r="L140" s="637"/>
      <c r="M140" s="654" t="str">
        <f t="shared" si="9"/>
        <v/>
      </c>
    </row>
    <row r="141" spans="1:13" x14ac:dyDescent="0.2">
      <c r="A141" s="486"/>
      <c r="B141" s="486"/>
      <c r="C141" s="637"/>
      <c r="D141" s="628"/>
      <c r="E141" s="644"/>
      <c r="F141" s="655"/>
      <c r="G141" s="656" t="str">
        <f t="shared" si="8"/>
        <v/>
      </c>
      <c r="H141" s="655"/>
      <c r="I141" s="628" t="str">
        <f t="shared" si="10"/>
        <v/>
      </c>
      <c r="J141" s="628" t="str">
        <f t="shared" si="11"/>
        <v/>
      </c>
      <c r="K141" s="628" t="str">
        <f t="shared" si="12"/>
        <v/>
      </c>
      <c r="L141" s="637"/>
      <c r="M141" s="654" t="str">
        <f t="shared" si="9"/>
        <v/>
      </c>
    </row>
    <row r="142" spans="1:13" x14ac:dyDescent="0.2">
      <c r="A142" s="486"/>
      <c r="B142" s="486"/>
      <c r="C142" s="637"/>
      <c r="D142" s="628"/>
      <c r="E142" s="644"/>
      <c r="F142" s="655"/>
      <c r="G142" s="656" t="str">
        <f t="shared" si="8"/>
        <v/>
      </c>
      <c r="H142" s="655"/>
      <c r="I142" s="628" t="str">
        <f t="shared" si="10"/>
        <v/>
      </c>
      <c r="J142" s="628" t="str">
        <f t="shared" si="11"/>
        <v/>
      </c>
      <c r="K142" s="628" t="str">
        <f t="shared" si="12"/>
        <v/>
      </c>
      <c r="L142" s="637"/>
      <c r="M142" s="654" t="str">
        <f t="shared" si="9"/>
        <v/>
      </c>
    </row>
    <row r="143" spans="1:13" x14ac:dyDescent="0.2">
      <c r="A143" s="486"/>
      <c r="B143" s="486"/>
      <c r="C143" s="637"/>
      <c r="D143" s="628"/>
      <c r="E143" s="644"/>
      <c r="F143" s="655"/>
      <c r="G143" s="656" t="str">
        <f t="shared" ref="G143:G206" si="13">IFERROR(VLOOKUP(C143,$Z$2:$AD$100,2,FALSE),"")</f>
        <v/>
      </c>
      <c r="H143" s="655"/>
      <c r="I143" s="628" t="str">
        <f t="shared" si="10"/>
        <v/>
      </c>
      <c r="J143" s="628" t="str">
        <f t="shared" si="11"/>
        <v/>
      </c>
      <c r="K143" s="628" t="str">
        <f t="shared" si="12"/>
        <v/>
      </c>
      <c r="L143" s="637"/>
      <c r="M143" s="654" t="str">
        <f t="shared" ref="M143:M206" si="14">IF(C143="DS", "__ inches of water", IF(C143="FS", "__ seconds", IF(C143="DH", "Closes on Alarm", "")))</f>
        <v/>
      </c>
    </row>
    <row r="144" spans="1:13" x14ac:dyDescent="0.2">
      <c r="A144" s="486"/>
      <c r="B144" s="486"/>
      <c r="C144" s="637"/>
      <c r="D144" s="628"/>
      <c r="E144" s="644"/>
      <c r="F144" s="655"/>
      <c r="G144" s="656" t="str">
        <f t="shared" si="13"/>
        <v/>
      </c>
      <c r="H144" s="655"/>
      <c r="I144" s="628" t="str">
        <f t="shared" si="10"/>
        <v/>
      </c>
      <c r="J144" s="628" t="str">
        <f t="shared" si="11"/>
        <v/>
      </c>
      <c r="K144" s="628" t="str">
        <f t="shared" si="12"/>
        <v/>
      </c>
      <c r="L144" s="637"/>
      <c r="M144" s="654" t="str">
        <f t="shared" si="14"/>
        <v/>
      </c>
    </row>
    <row r="145" spans="1:13" x14ac:dyDescent="0.2">
      <c r="A145" s="486"/>
      <c r="B145" s="486"/>
      <c r="C145" s="637"/>
      <c r="D145" s="628"/>
      <c r="E145" s="644"/>
      <c r="F145" s="655"/>
      <c r="G145" s="656" t="str">
        <f t="shared" si="13"/>
        <v/>
      </c>
      <c r="H145" s="655"/>
      <c r="I145" s="628" t="str">
        <f t="shared" si="10"/>
        <v/>
      </c>
      <c r="J145" s="628" t="str">
        <f t="shared" si="11"/>
        <v/>
      </c>
      <c r="K145" s="628" t="str">
        <f t="shared" si="12"/>
        <v/>
      </c>
      <c r="L145" s="637"/>
      <c r="M145" s="654" t="str">
        <f t="shared" si="14"/>
        <v/>
      </c>
    </row>
    <row r="146" spans="1:13" x14ac:dyDescent="0.2">
      <c r="A146" s="486"/>
      <c r="B146" s="486"/>
      <c r="C146" s="637"/>
      <c r="D146" s="628"/>
      <c r="E146" s="644"/>
      <c r="F146" s="655"/>
      <c r="G146" s="656" t="str">
        <f t="shared" si="13"/>
        <v/>
      </c>
      <c r="H146" s="655"/>
      <c r="I146" s="628" t="str">
        <f t="shared" si="10"/>
        <v/>
      </c>
      <c r="J146" s="628" t="str">
        <f t="shared" si="11"/>
        <v/>
      </c>
      <c r="K146" s="628" t="str">
        <f t="shared" si="12"/>
        <v/>
      </c>
      <c r="L146" s="637"/>
      <c r="M146" s="654" t="str">
        <f t="shared" si="14"/>
        <v/>
      </c>
    </row>
    <row r="147" spans="1:13" x14ac:dyDescent="0.2">
      <c r="A147" s="486"/>
      <c r="B147" s="486"/>
      <c r="C147" s="637"/>
      <c r="D147" s="628"/>
      <c r="E147" s="644"/>
      <c r="F147" s="655"/>
      <c r="G147" s="656" t="str">
        <f t="shared" si="13"/>
        <v/>
      </c>
      <c r="H147" s="655"/>
      <c r="I147" s="628" t="str">
        <f t="shared" si="10"/>
        <v/>
      </c>
      <c r="J147" s="628" t="str">
        <f t="shared" si="11"/>
        <v/>
      </c>
      <c r="K147" s="628" t="str">
        <f t="shared" si="12"/>
        <v/>
      </c>
      <c r="L147" s="637"/>
      <c r="M147" s="654" t="str">
        <f t="shared" si="14"/>
        <v/>
      </c>
    </row>
    <row r="148" spans="1:13" x14ac:dyDescent="0.2">
      <c r="A148" s="486"/>
      <c r="B148" s="486"/>
      <c r="C148" s="637"/>
      <c r="D148" s="628"/>
      <c r="E148" s="644"/>
      <c r="F148" s="655"/>
      <c r="G148" s="656" t="str">
        <f t="shared" si="13"/>
        <v/>
      </c>
      <c r="H148" s="655"/>
      <c r="I148" s="628" t="str">
        <f t="shared" si="10"/>
        <v/>
      </c>
      <c r="J148" s="628" t="str">
        <f t="shared" si="11"/>
        <v/>
      </c>
      <c r="K148" s="628" t="str">
        <f t="shared" si="12"/>
        <v/>
      </c>
      <c r="L148" s="637"/>
      <c r="M148" s="654" t="str">
        <f t="shared" si="14"/>
        <v/>
      </c>
    </row>
    <row r="149" spans="1:13" x14ac:dyDescent="0.2">
      <c r="A149" s="486"/>
      <c r="B149" s="486"/>
      <c r="C149" s="637"/>
      <c r="D149" s="628"/>
      <c r="E149" s="644"/>
      <c r="F149" s="655"/>
      <c r="G149" s="656" t="str">
        <f t="shared" si="13"/>
        <v/>
      </c>
      <c r="H149" s="655"/>
      <c r="I149" s="628" t="str">
        <f t="shared" si="10"/>
        <v/>
      </c>
      <c r="J149" s="628" t="str">
        <f t="shared" si="11"/>
        <v/>
      </c>
      <c r="K149" s="628" t="str">
        <f t="shared" si="12"/>
        <v/>
      </c>
      <c r="L149" s="637"/>
      <c r="M149" s="654" t="str">
        <f t="shared" si="14"/>
        <v/>
      </c>
    </row>
    <row r="150" spans="1:13" x14ac:dyDescent="0.2">
      <c r="A150" s="486"/>
      <c r="B150" s="486"/>
      <c r="C150" s="637"/>
      <c r="D150" s="628"/>
      <c r="E150" s="644"/>
      <c r="F150" s="655"/>
      <c r="G150" s="656" t="str">
        <f t="shared" si="13"/>
        <v/>
      </c>
      <c r="H150" s="655"/>
      <c r="I150" s="628" t="str">
        <f t="shared" si="10"/>
        <v/>
      </c>
      <c r="J150" s="628" t="str">
        <f t="shared" si="11"/>
        <v/>
      </c>
      <c r="K150" s="628" t="str">
        <f t="shared" si="12"/>
        <v/>
      </c>
      <c r="L150" s="637"/>
      <c r="M150" s="654" t="str">
        <f t="shared" si="14"/>
        <v/>
      </c>
    </row>
    <row r="151" spans="1:13" x14ac:dyDescent="0.2">
      <c r="A151" s="486"/>
      <c r="B151" s="486"/>
      <c r="C151" s="637"/>
      <c r="D151" s="628"/>
      <c r="E151" s="644"/>
      <c r="F151" s="655"/>
      <c r="G151" s="656" t="str">
        <f t="shared" si="13"/>
        <v/>
      </c>
      <c r="H151" s="655"/>
      <c r="I151" s="628" t="str">
        <f t="shared" si="10"/>
        <v/>
      </c>
      <c r="J151" s="628" t="str">
        <f t="shared" si="11"/>
        <v/>
      </c>
      <c r="K151" s="628" t="str">
        <f t="shared" si="12"/>
        <v/>
      </c>
      <c r="L151" s="637"/>
      <c r="M151" s="654" t="str">
        <f t="shared" si="14"/>
        <v/>
      </c>
    </row>
    <row r="152" spans="1:13" x14ac:dyDescent="0.2">
      <c r="A152" s="486"/>
      <c r="B152" s="486"/>
      <c r="C152" s="637"/>
      <c r="D152" s="628"/>
      <c r="E152" s="644"/>
      <c r="F152" s="655"/>
      <c r="G152" s="656" t="str">
        <f t="shared" si="13"/>
        <v/>
      </c>
      <c r="H152" s="655"/>
      <c r="I152" s="628" t="str">
        <f t="shared" si="10"/>
        <v/>
      </c>
      <c r="J152" s="628" t="str">
        <f t="shared" si="11"/>
        <v/>
      </c>
      <c r="K152" s="628" t="str">
        <f t="shared" si="12"/>
        <v/>
      </c>
      <c r="L152" s="637"/>
      <c r="M152" s="654" t="str">
        <f t="shared" si="14"/>
        <v/>
      </c>
    </row>
    <row r="153" spans="1:13" x14ac:dyDescent="0.2">
      <c r="A153" s="486"/>
      <c r="B153" s="486"/>
      <c r="C153" s="637"/>
      <c r="D153" s="628"/>
      <c r="E153" s="644"/>
      <c r="F153" s="655"/>
      <c r="G153" s="656" t="str">
        <f t="shared" si="13"/>
        <v/>
      </c>
      <c r="H153" s="655"/>
      <c r="I153" s="628" t="str">
        <f t="shared" si="10"/>
        <v/>
      </c>
      <c r="J153" s="628" t="str">
        <f t="shared" si="11"/>
        <v/>
      </c>
      <c r="K153" s="628" t="str">
        <f t="shared" si="12"/>
        <v/>
      </c>
      <c r="L153" s="637"/>
      <c r="M153" s="654" t="str">
        <f t="shared" si="14"/>
        <v/>
      </c>
    </row>
    <row r="154" spans="1:13" x14ac:dyDescent="0.2">
      <c r="A154" s="486"/>
      <c r="B154" s="486"/>
      <c r="C154" s="637"/>
      <c r="D154" s="628"/>
      <c r="E154" s="644"/>
      <c r="F154" s="655"/>
      <c r="G154" s="656" t="str">
        <f t="shared" si="13"/>
        <v/>
      </c>
      <c r="H154" s="655"/>
      <c r="I154" s="628" t="str">
        <f t="shared" si="10"/>
        <v/>
      </c>
      <c r="J154" s="628" t="str">
        <f t="shared" si="11"/>
        <v/>
      </c>
      <c r="K154" s="628" t="str">
        <f t="shared" si="12"/>
        <v/>
      </c>
      <c r="L154" s="637"/>
      <c r="M154" s="654" t="str">
        <f t="shared" si="14"/>
        <v/>
      </c>
    </row>
    <row r="155" spans="1:13" x14ac:dyDescent="0.2">
      <c r="A155" s="486"/>
      <c r="B155" s="486"/>
      <c r="C155" s="637"/>
      <c r="D155" s="628"/>
      <c r="E155" s="644"/>
      <c r="F155" s="655"/>
      <c r="G155" s="656" t="str">
        <f t="shared" si="13"/>
        <v/>
      </c>
      <c r="H155" s="655"/>
      <c r="I155" s="628" t="str">
        <f t="shared" si="10"/>
        <v/>
      </c>
      <c r="J155" s="628" t="str">
        <f t="shared" si="11"/>
        <v/>
      </c>
      <c r="K155" s="628" t="str">
        <f t="shared" si="12"/>
        <v/>
      </c>
      <c r="L155" s="637"/>
      <c r="M155" s="654" t="str">
        <f t="shared" si="14"/>
        <v/>
      </c>
    </row>
    <row r="156" spans="1:13" x14ac:dyDescent="0.2">
      <c r="A156" s="486"/>
      <c r="B156" s="486"/>
      <c r="C156" s="637"/>
      <c r="D156" s="628"/>
      <c r="E156" s="644"/>
      <c r="F156" s="655"/>
      <c r="G156" s="656" t="str">
        <f t="shared" si="13"/>
        <v/>
      </c>
      <c r="H156" s="655"/>
      <c r="I156" s="628" t="str">
        <f t="shared" si="10"/>
        <v/>
      </c>
      <c r="J156" s="628" t="str">
        <f t="shared" si="11"/>
        <v/>
      </c>
      <c r="K156" s="628" t="str">
        <f t="shared" si="12"/>
        <v/>
      </c>
      <c r="L156" s="637"/>
      <c r="M156" s="654" t="str">
        <f t="shared" si="14"/>
        <v/>
      </c>
    </row>
    <row r="157" spans="1:13" x14ac:dyDescent="0.2">
      <c r="A157" s="486"/>
      <c r="B157" s="486"/>
      <c r="C157" s="637"/>
      <c r="D157" s="628"/>
      <c r="E157" s="644"/>
      <c r="F157" s="655"/>
      <c r="G157" s="656" t="str">
        <f t="shared" si="13"/>
        <v/>
      </c>
      <c r="H157" s="655"/>
      <c r="I157" s="628" t="str">
        <f t="shared" si="10"/>
        <v/>
      </c>
      <c r="J157" s="628" t="str">
        <f t="shared" si="11"/>
        <v/>
      </c>
      <c r="K157" s="628" t="str">
        <f t="shared" si="12"/>
        <v/>
      </c>
      <c r="L157" s="637"/>
      <c r="M157" s="654" t="str">
        <f t="shared" si="14"/>
        <v/>
      </c>
    </row>
    <row r="158" spans="1:13" x14ac:dyDescent="0.2">
      <c r="A158" s="486"/>
      <c r="B158" s="486"/>
      <c r="C158" s="637"/>
      <c r="D158" s="628"/>
      <c r="E158" s="644"/>
      <c r="F158" s="655"/>
      <c r="G158" s="656" t="str">
        <f t="shared" si="13"/>
        <v/>
      </c>
      <c r="H158" s="655"/>
      <c r="I158" s="628" t="str">
        <f t="shared" si="10"/>
        <v/>
      </c>
      <c r="J158" s="628" t="str">
        <f t="shared" si="11"/>
        <v/>
      </c>
      <c r="K158" s="628" t="str">
        <f t="shared" si="12"/>
        <v/>
      </c>
      <c r="L158" s="637"/>
      <c r="M158" s="654" t="str">
        <f t="shared" si="14"/>
        <v/>
      </c>
    </row>
    <row r="159" spans="1:13" x14ac:dyDescent="0.2">
      <c r="A159" s="486"/>
      <c r="B159" s="486"/>
      <c r="C159" s="637"/>
      <c r="D159" s="628"/>
      <c r="E159" s="644"/>
      <c r="F159" s="655"/>
      <c r="G159" s="656" t="str">
        <f t="shared" si="13"/>
        <v/>
      </c>
      <c r="H159" s="655"/>
      <c r="I159" s="628" t="str">
        <f t="shared" si="10"/>
        <v/>
      </c>
      <c r="J159" s="628" t="str">
        <f t="shared" si="11"/>
        <v/>
      </c>
      <c r="K159" s="628" t="str">
        <f t="shared" si="12"/>
        <v/>
      </c>
      <c r="L159" s="637"/>
      <c r="M159" s="654" t="str">
        <f t="shared" si="14"/>
        <v/>
      </c>
    </row>
    <row r="160" spans="1:13" x14ac:dyDescent="0.2">
      <c r="A160" s="486"/>
      <c r="B160" s="486"/>
      <c r="C160" s="637"/>
      <c r="D160" s="628"/>
      <c r="E160" s="644"/>
      <c r="F160" s="655"/>
      <c r="G160" s="656" t="str">
        <f t="shared" si="13"/>
        <v/>
      </c>
      <c r="H160" s="655"/>
      <c r="I160" s="628" t="str">
        <f t="shared" si="10"/>
        <v/>
      </c>
      <c r="J160" s="628" t="str">
        <f t="shared" si="11"/>
        <v/>
      </c>
      <c r="K160" s="628" t="str">
        <f t="shared" si="12"/>
        <v/>
      </c>
      <c r="L160" s="637"/>
      <c r="M160" s="654" t="str">
        <f t="shared" si="14"/>
        <v/>
      </c>
    </row>
    <row r="161" spans="1:13" x14ac:dyDescent="0.2">
      <c r="A161" s="486"/>
      <c r="B161" s="486"/>
      <c r="C161" s="637"/>
      <c r="D161" s="628"/>
      <c r="E161" s="644"/>
      <c r="F161" s="655"/>
      <c r="G161" s="656" t="str">
        <f t="shared" si="13"/>
        <v/>
      </c>
      <c r="H161" s="655"/>
      <c r="I161" s="628" t="str">
        <f t="shared" si="10"/>
        <v/>
      </c>
      <c r="J161" s="628" t="str">
        <f t="shared" si="11"/>
        <v/>
      </c>
      <c r="K161" s="628" t="str">
        <f t="shared" si="12"/>
        <v/>
      </c>
      <c r="L161" s="637"/>
      <c r="M161" s="654" t="str">
        <f t="shared" si="14"/>
        <v/>
      </c>
    </row>
    <row r="162" spans="1:13" x14ac:dyDescent="0.2">
      <c r="A162" s="486"/>
      <c r="B162" s="486"/>
      <c r="C162" s="637"/>
      <c r="D162" s="628"/>
      <c r="E162" s="644"/>
      <c r="F162" s="655"/>
      <c r="G162" s="656" t="str">
        <f t="shared" si="13"/>
        <v/>
      </c>
      <c r="H162" s="655"/>
      <c r="I162" s="628" t="str">
        <f t="shared" si="10"/>
        <v/>
      </c>
      <c r="J162" s="628" t="str">
        <f t="shared" si="11"/>
        <v/>
      </c>
      <c r="K162" s="628" t="str">
        <f t="shared" si="12"/>
        <v/>
      </c>
      <c r="L162" s="637"/>
      <c r="M162" s="654" t="str">
        <f t="shared" si="14"/>
        <v/>
      </c>
    </row>
    <row r="163" spans="1:13" x14ac:dyDescent="0.2">
      <c r="A163" s="486"/>
      <c r="B163" s="486"/>
      <c r="C163" s="637"/>
      <c r="D163" s="628"/>
      <c r="E163" s="644"/>
      <c r="F163" s="655"/>
      <c r="G163" s="656" t="str">
        <f t="shared" si="13"/>
        <v/>
      </c>
      <c r="H163" s="655"/>
      <c r="I163" s="628" t="str">
        <f t="shared" si="10"/>
        <v/>
      </c>
      <c r="J163" s="628" t="str">
        <f t="shared" si="11"/>
        <v/>
      </c>
      <c r="K163" s="628" t="str">
        <f t="shared" si="12"/>
        <v/>
      </c>
      <c r="L163" s="637"/>
      <c r="M163" s="654" t="str">
        <f t="shared" si="14"/>
        <v/>
      </c>
    </row>
    <row r="164" spans="1:13" x14ac:dyDescent="0.2">
      <c r="A164" s="486"/>
      <c r="B164" s="486"/>
      <c r="C164" s="637"/>
      <c r="D164" s="628"/>
      <c r="E164" s="644"/>
      <c r="F164" s="655"/>
      <c r="G164" s="656" t="str">
        <f t="shared" si="13"/>
        <v/>
      </c>
      <c r="H164" s="655"/>
      <c r="I164" s="628" t="str">
        <f t="shared" si="10"/>
        <v/>
      </c>
      <c r="J164" s="628" t="str">
        <f t="shared" si="11"/>
        <v/>
      </c>
      <c r="K164" s="628" t="str">
        <f t="shared" si="12"/>
        <v/>
      </c>
      <c r="L164" s="637"/>
      <c r="M164" s="654" t="str">
        <f t="shared" si="14"/>
        <v/>
      </c>
    </row>
    <row r="165" spans="1:13" x14ac:dyDescent="0.2">
      <c r="A165" s="486"/>
      <c r="B165" s="486"/>
      <c r="C165" s="637"/>
      <c r="D165" s="628"/>
      <c r="E165" s="644"/>
      <c r="F165" s="655"/>
      <c r="G165" s="656" t="str">
        <f t="shared" si="13"/>
        <v/>
      </c>
      <c r="H165" s="655"/>
      <c r="I165" s="628" t="str">
        <f t="shared" si="10"/>
        <v/>
      </c>
      <c r="J165" s="628" t="str">
        <f t="shared" si="11"/>
        <v/>
      </c>
      <c r="K165" s="628" t="str">
        <f t="shared" si="12"/>
        <v/>
      </c>
      <c r="L165" s="637"/>
      <c r="M165" s="654" t="str">
        <f t="shared" si="14"/>
        <v/>
      </c>
    </row>
    <row r="166" spans="1:13" x14ac:dyDescent="0.2">
      <c r="A166" s="486"/>
      <c r="B166" s="486"/>
      <c r="C166" s="637"/>
      <c r="D166" s="628"/>
      <c r="E166" s="644"/>
      <c r="F166" s="655"/>
      <c r="G166" s="656" t="str">
        <f t="shared" si="13"/>
        <v/>
      </c>
      <c r="H166" s="655"/>
      <c r="I166" s="628" t="str">
        <f t="shared" si="10"/>
        <v/>
      </c>
      <c r="J166" s="628" t="str">
        <f t="shared" si="11"/>
        <v/>
      </c>
      <c r="K166" s="628" t="str">
        <f t="shared" si="12"/>
        <v/>
      </c>
      <c r="L166" s="637"/>
      <c r="M166" s="654" t="str">
        <f t="shared" si="14"/>
        <v/>
      </c>
    </row>
    <row r="167" spans="1:13" x14ac:dyDescent="0.2">
      <c r="A167" s="486"/>
      <c r="B167" s="486"/>
      <c r="C167" s="637"/>
      <c r="D167" s="628"/>
      <c r="E167" s="644"/>
      <c r="F167" s="655"/>
      <c r="G167" s="656" t="str">
        <f t="shared" si="13"/>
        <v/>
      </c>
      <c r="H167" s="655"/>
      <c r="I167" s="628" t="str">
        <f t="shared" si="10"/>
        <v/>
      </c>
      <c r="J167" s="628" t="str">
        <f t="shared" si="11"/>
        <v/>
      </c>
      <c r="K167" s="628" t="str">
        <f t="shared" si="12"/>
        <v/>
      </c>
      <c r="L167" s="637"/>
      <c r="M167" s="654" t="str">
        <f t="shared" si="14"/>
        <v/>
      </c>
    </row>
    <row r="168" spans="1:13" x14ac:dyDescent="0.2">
      <c r="A168" s="486"/>
      <c r="B168" s="486"/>
      <c r="C168" s="637"/>
      <c r="D168" s="628"/>
      <c r="E168" s="644"/>
      <c r="F168" s="655"/>
      <c r="G168" s="656" t="str">
        <f t="shared" si="13"/>
        <v/>
      </c>
      <c r="H168" s="655"/>
      <c r="I168" s="628" t="str">
        <f t="shared" si="10"/>
        <v/>
      </c>
      <c r="J168" s="628" t="str">
        <f t="shared" si="11"/>
        <v/>
      </c>
      <c r="K168" s="628" t="str">
        <f t="shared" si="12"/>
        <v/>
      </c>
      <c r="L168" s="637"/>
      <c r="M168" s="654" t="str">
        <f t="shared" si="14"/>
        <v/>
      </c>
    </row>
    <row r="169" spans="1:13" x14ac:dyDescent="0.2">
      <c r="A169" s="486"/>
      <c r="B169" s="486"/>
      <c r="C169" s="637"/>
      <c r="D169" s="628"/>
      <c r="E169" s="644"/>
      <c r="F169" s="655"/>
      <c r="G169" s="656" t="str">
        <f t="shared" si="13"/>
        <v/>
      </c>
      <c r="H169" s="655"/>
      <c r="I169" s="628" t="str">
        <f t="shared" si="10"/>
        <v/>
      </c>
      <c r="J169" s="628" t="str">
        <f t="shared" si="11"/>
        <v/>
      </c>
      <c r="K169" s="628" t="str">
        <f t="shared" si="12"/>
        <v/>
      </c>
      <c r="L169" s="637"/>
      <c r="M169" s="654" t="str">
        <f t="shared" si="14"/>
        <v/>
      </c>
    </row>
    <row r="170" spans="1:13" x14ac:dyDescent="0.2">
      <c r="A170" s="486"/>
      <c r="B170" s="486"/>
      <c r="C170" s="637"/>
      <c r="D170" s="628"/>
      <c r="E170" s="644"/>
      <c r="F170" s="655"/>
      <c r="G170" s="656" t="str">
        <f t="shared" si="13"/>
        <v/>
      </c>
      <c r="H170" s="655"/>
      <c r="I170" s="628" t="str">
        <f t="shared" si="10"/>
        <v/>
      </c>
      <c r="J170" s="628" t="str">
        <f t="shared" si="11"/>
        <v/>
      </c>
      <c r="K170" s="628" t="str">
        <f t="shared" si="12"/>
        <v/>
      </c>
      <c r="L170" s="637"/>
      <c r="M170" s="654" t="str">
        <f t="shared" si="14"/>
        <v/>
      </c>
    </row>
    <row r="171" spans="1:13" x14ac:dyDescent="0.2">
      <c r="A171" s="486"/>
      <c r="B171" s="486"/>
      <c r="C171" s="637"/>
      <c r="D171" s="628"/>
      <c r="E171" s="644"/>
      <c r="F171" s="655"/>
      <c r="G171" s="656" t="str">
        <f t="shared" si="13"/>
        <v/>
      </c>
      <c r="H171" s="655"/>
      <c r="I171" s="628" t="str">
        <f t="shared" si="10"/>
        <v/>
      </c>
      <c r="J171" s="628" t="str">
        <f t="shared" si="11"/>
        <v/>
      </c>
      <c r="K171" s="628" t="str">
        <f t="shared" si="12"/>
        <v/>
      </c>
      <c r="L171" s="637"/>
      <c r="M171" s="654" t="str">
        <f t="shared" si="14"/>
        <v/>
      </c>
    </row>
    <row r="172" spans="1:13" x14ac:dyDescent="0.2">
      <c r="A172" s="486"/>
      <c r="B172" s="486"/>
      <c r="C172" s="637"/>
      <c r="D172" s="628"/>
      <c r="E172" s="644"/>
      <c r="F172" s="655"/>
      <c r="G172" s="656" t="str">
        <f t="shared" si="13"/>
        <v/>
      </c>
      <c r="H172" s="655"/>
      <c r="I172" s="628" t="str">
        <f t="shared" si="10"/>
        <v/>
      </c>
      <c r="J172" s="628" t="str">
        <f t="shared" si="11"/>
        <v/>
      </c>
      <c r="K172" s="628" t="str">
        <f t="shared" si="12"/>
        <v/>
      </c>
      <c r="L172" s="637"/>
      <c r="M172" s="654" t="str">
        <f t="shared" si="14"/>
        <v/>
      </c>
    </row>
    <row r="173" spans="1:13" x14ac:dyDescent="0.2">
      <c r="A173" s="486"/>
      <c r="B173" s="486"/>
      <c r="C173" s="637"/>
      <c r="D173" s="628"/>
      <c r="E173" s="644"/>
      <c r="F173" s="655"/>
      <c r="G173" s="656" t="str">
        <f t="shared" si="13"/>
        <v/>
      </c>
      <c r="H173" s="655"/>
      <c r="I173" s="628" t="str">
        <f t="shared" si="10"/>
        <v/>
      </c>
      <c r="J173" s="628" t="str">
        <f t="shared" si="11"/>
        <v/>
      </c>
      <c r="K173" s="628" t="str">
        <f t="shared" si="12"/>
        <v/>
      </c>
      <c r="L173" s="637"/>
      <c r="M173" s="654" t="str">
        <f t="shared" si="14"/>
        <v/>
      </c>
    </row>
    <row r="174" spans="1:13" x14ac:dyDescent="0.2">
      <c r="A174" s="486"/>
      <c r="B174" s="486"/>
      <c r="C174" s="637"/>
      <c r="D174" s="628"/>
      <c r="E174" s="644"/>
      <c r="F174" s="655"/>
      <c r="G174" s="656" t="str">
        <f t="shared" si="13"/>
        <v/>
      </c>
      <c r="H174" s="655"/>
      <c r="I174" s="628" t="str">
        <f t="shared" ref="I174:I237" si="15">IFERROR(VLOOKUP(C174,$Z$2:$AD$100,3,FALSE),"")</f>
        <v/>
      </c>
      <c r="J174" s="628" t="str">
        <f t="shared" ref="J174:J237" si="16">IFERROR(VLOOKUP(C174,$Z$2:$AD$100,4,FALSE),"")</f>
        <v/>
      </c>
      <c r="K174" s="628" t="str">
        <f t="shared" ref="K174:K237" si="17">IFERROR(VLOOKUP(C174,$Z$2:$AD$100,5,FALSE),"")</f>
        <v/>
      </c>
      <c r="L174" s="637"/>
      <c r="M174" s="654" t="str">
        <f t="shared" si="14"/>
        <v/>
      </c>
    </row>
    <row r="175" spans="1:13" x14ac:dyDescent="0.2">
      <c r="A175" s="486"/>
      <c r="B175" s="486"/>
      <c r="C175" s="637"/>
      <c r="D175" s="628"/>
      <c r="E175" s="644"/>
      <c r="F175" s="655"/>
      <c r="G175" s="656" t="str">
        <f t="shared" si="13"/>
        <v/>
      </c>
      <c r="H175" s="655"/>
      <c r="I175" s="628" t="str">
        <f t="shared" si="15"/>
        <v/>
      </c>
      <c r="J175" s="628" t="str">
        <f t="shared" si="16"/>
        <v/>
      </c>
      <c r="K175" s="628" t="str">
        <f t="shared" si="17"/>
        <v/>
      </c>
      <c r="L175" s="637"/>
      <c r="M175" s="654" t="str">
        <f t="shared" si="14"/>
        <v/>
      </c>
    </row>
    <row r="176" spans="1:13" x14ac:dyDescent="0.2">
      <c r="A176" s="486"/>
      <c r="B176" s="486"/>
      <c r="C176" s="637"/>
      <c r="D176" s="628"/>
      <c r="E176" s="644"/>
      <c r="F176" s="655"/>
      <c r="G176" s="656" t="str">
        <f t="shared" si="13"/>
        <v/>
      </c>
      <c r="H176" s="655"/>
      <c r="I176" s="628" t="str">
        <f t="shared" si="15"/>
        <v/>
      </c>
      <c r="J176" s="628" t="str">
        <f t="shared" si="16"/>
        <v/>
      </c>
      <c r="K176" s="628" t="str">
        <f t="shared" si="17"/>
        <v/>
      </c>
      <c r="L176" s="637"/>
      <c r="M176" s="654" t="str">
        <f t="shared" si="14"/>
        <v/>
      </c>
    </row>
    <row r="177" spans="1:13" x14ac:dyDescent="0.2">
      <c r="A177" s="486"/>
      <c r="B177" s="486"/>
      <c r="C177" s="637"/>
      <c r="D177" s="628"/>
      <c r="E177" s="644"/>
      <c r="F177" s="655"/>
      <c r="G177" s="656" t="str">
        <f t="shared" si="13"/>
        <v/>
      </c>
      <c r="H177" s="655"/>
      <c r="I177" s="628" t="str">
        <f t="shared" si="15"/>
        <v/>
      </c>
      <c r="J177" s="628" t="str">
        <f t="shared" si="16"/>
        <v/>
      </c>
      <c r="K177" s="628" t="str">
        <f t="shared" si="17"/>
        <v/>
      </c>
      <c r="L177" s="637"/>
      <c r="M177" s="654" t="str">
        <f t="shared" si="14"/>
        <v/>
      </c>
    </row>
    <row r="178" spans="1:13" x14ac:dyDescent="0.2">
      <c r="A178" s="486"/>
      <c r="B178" s="486"/>
      <c r="C178" s="637"/>
      <c r="D178" s="628"/>
      <c r="E178" s="644"/>
      <c r="F178" s="655"/>
      <c r="G178" s="656" t="str">
        <f t="shared" si="13"/>
        <v/>
      </c>
      <c r="H178" s="655"/>
      <c r="I178" s="628" t="str">
        <f t="shared" si="15"/>
        <v/>
      </c>
      <c r="J178" s="628" t="str">
        <f t="shared" si="16"/>
        <v/>
      </c>
      <c r="K178" s="628" t="str">
        <f t="shared" si="17"/>
        <v/>
      </c>
      <c r="L178" s="637"/>
      <c r="M178" s="654" t="str">
        <f t="shared" si="14"/>
        <v/>
      </c>
    </row>
    <row r="179" spans="1:13" x14ac:dyDescent="0.2">
      <c r="A179" s="486"/>
      <c r="B179" s="486"/>
      <c r="C179" s="637"/>
      <c r="D179" s="628"/>
      <c r="E179" s="644"/>
      <c r="F179" s="655"/>
      <c r="G179" s="656" t="str">
        <f t="shared" si="13"/>
        <v/>
      </c>
      <c r="H179" s="655"/>
      <c r="I179" s="628" t="str">
        <f t="shared" si="15"/>
        <v/>
      </c>
      <c r="J179" s="628" t="str">
        <f t="shared" si="16"/>
        <v/>
      </c>
      <c r="K179" s="628" t="str">
        <f t="shared" si="17"/>
        <v/>
      </c>
      <c r="L179" s="637"/>
      <c r="M179" s="654" t="str">
        <f t="shared" si="14"/>
        <v/>
      </c>
    </row>
    <row r="180" spans="1:13" x14ac:dyDescent="0.2">
      <c r="A180" s="486"/>
      <c r="B180" s="486"/>
      <c r="C180" s="637"/>
      <c r="D180" s="628"/>
      <c r="E180" s="644"/>
      <c r="F180" s="655"/>
      <c r="G180" s="656" t="str">
        <f t="shared" si="13"/>
        <v/>
      </c>
      <c r="H180" s="655"/>
      <c r="I180" s="628" t="str">
        <f t="shared" si="15"/>
        <v/>
      </c>
      <c r="J180" s="628" t="str">
        <f t="shared" si="16"/>
        <v/>
      </c>
      <c r="K180" s="628" t="str">
        <f t="shared" si="17"/>
        <v/>
      </c>
      <c r="L180" s="637"/>
      <c r="M180" s="654" t="str">
        <f t="shared" si="14"/>
        <v/>
      </c>
    </row>
    <row r="181" spans="1:13" x14ac:dyDescent="0.2">
      <c r="A181" s="486"/>
      <c r="B181" s="486"/>
      <c r="C181" s="637"/>
      <c r="D181" s="628"/>
      <c r="E181" s="644"/>
      <c r="F181" s="655"/>
      <c r="G181" s="656" t="str">
        <f t="shared" si="13"/>
        <v/>
      </c>
      <c r="H181" s="655"/>
      <c r="I181" s="628" t="str">
        <f t="shared" si="15"/>
        <v/>
      </c>
      <c r="J181" s="628" t="str">
        <f t="shared" si="16"/>
        <v/>
      </c>
      <c r="K181" s="628" t="str">
        <f t="shared" si="17"/>
        <v/>
      </c>
      <c r="L181" s="637"/>
      <c r="M181" s="654" t="str">
        <f t="shared" si="14"/>
        <v/>
      </c>
    </row>
    <row r="182" spans="1:13" x14ac:dyDescent="0.2">
      <c r="A182" s="486"/>
      <c r="B182" s="486"/>
      <c r="C182" s="637"/>
      <c r="D182" s="628"/>
      <c r="E182" s="644"/>
      <c r="F182" s="655"/>
      <c r="G182" s="656" t="str">
        <f t="shared" si="13"/>
        <v/>
      </c>
      <c r="H182" s="655"/>
      <c r="I182" s="628" t="str">
        <f t="shared" si="15"/>
        <v/>
      </c>
      <c r="J182" s="628" t="str">
        <f t="shared" si="16"/>
        <v/>
      </c>
      <c r="K182" s="628" t="str">
        <f t="shared" si="17"/>
        <v/>
      </c>
      <c r="L182" s="637"/>
      <c r="M182" s="654" t="str">
        <f t="shared" si="14"/>
        <v/>
      </c>
    </row>
    <row r="183" spans="1:13" x14ac:dyDescent="0.2">
      <c r="A183" s="486"/>
      <c r="B183" s="486"/>
      <c r="C183" s="637"/>
      <c r="D183" s="628"/>
      <c r="E183" s="644"/>
      <c r="F183" s="655"/>
      <c r="G183" s="656" t="str">
        <f t="shared" si="13"/>
        <v/>
      </c>
      <c r="H183" s="655"/>
      <c r="I183" s="628" t="str">
        <f t="shared" si="15"/>
        <v/>
      </c>
      <c r="J183" s="628" t="str">
        <f t="shared" si="16"/>
        <v/>
      </c>
      <c r="K183" s="628" t="str">
        <f t="shared" si="17"/>
        <v/>
      </c>
      <c r="L183" s="637"/>
      <c r="M183" s="654" t="str">
        <f t="shared" si="14"/>
        <v/>
      </c>
    </row>
    <row r="184" spans="1:13" x14ac:dyDescent="0.2">
      <c r="A184" s="486"/>
      <c r="B184" s="486"/>
      <c r="C184" s="637"/>
      <c r="D184" s="628"/>
      <c r="E184" s="644"/>
      <c r="F184" s="655"/>
      <c r="G184" s="656" t="str">
        <f t="shared" si="13"/>
        <v/>
      </c>
      <c r="H184" s="655"/>
      <c r="I184" s="628" t="str">
        <f t="shared" si="15"/>
        <v/>
      </c>
      <c r="J184" s="628" t="str">
        <f t="shared" si="16"/>
        <v/>
      </c>
      <c r="K184" s="628" t="str">
        <f t="shared" si="17"/>
        <v/>
      </c>
      <c r="L184" s="637"/>
      <c r="M184" s="654" t="str">
        <f t="shared" si="14"/>
        <v/>
      </c>
    </row>
    <row r="185" spans="1:13" x14ac:dyDescent="0.2">
      <c r="A185" s="486"/>
      <c r="B185" s="486"/>
      <c r="C185" s="637"/>
      <c r="D185" s="628"/>
      <c r="E185" s="644"/>
      <c r="F185" s="655"/>
      <c r="G185" s="656" t="str">
        <f t="shared" si="13"/>
        <v/>
      </c>
      <c r="H185" s="655"/>
      <c r="I185" s="628" t="str">
        <f t="shared" si="15"/>
        <v/>
      </c>
      <c r="J185" s="628" t="str">
        <f t="shared" si="16"/>
        <v/>
      </c>
      <c r="K185" s="628" t="str">
        <f t="shared" si="17"/>
        <v/>
      </c>
      <c r="L185" s="637"/>
      <c r="M185" s="654" t="str">
        <f t="shared" si="14"/>
        <v/>
      </c>
    </row>
    <row r="186" spans="1:13" x14ac:dyDescent="0.2">
      <c r="A186" s="486"/>
      <c r="B186" s="486"/>
      <c r="C186" s="637"/>
      <c r="D186" s="628"/>
      <c r="E186" s="644"/>
      <c r="F186" s="655"/>
      <c r="G186" s="656" t="str">
        <f t="shared" si="13"/>
        <v/>
      </c>
      <c r="H186" s="655"/>
      <c r="I186" s="628" t="str">
        <f t="shared" si="15"/>
        <v/>
      </c>
      <c r="J186" s="628" t="str">
        <f t="shared" si="16"/>
        <v/>
      </c>
      <c r="K186" s="628" t="str">
        <f t="shared" si="17"/>
        <v/>
      </c>
      <c r="L186" s="637"/>
      <c r="M186" s="654" t="str">
        <f t="shared" si="14"/>
        <v/>
      </c>
    </row>
    <row r="187" spans="1:13" x14ac:dyDescent="0.2">
      <c r="A187" s="486"/>
      <c r="B187" s="486"/>
      <c r="C187" s="637"/>
      <c r="D187" s="628"/>
      <c r="E187" s="644"/>
      <c r="F187" s="655"/>
      <c r="G187" s="656" t="str">
        <f t="shared" si="13"/>
        <v/>
      </c>
      <c r="H187" s="655"/>
      <c r="I187" s="628" t="str">
        <f t="shared" si="15"/>
        <v/>
      </c>
      <c r="J187" s="628" t="str">
        <f t="shared" si="16"/>
        <v/>
      </c>
      <c r="K187" s="628" t="str">
        <f t="shared" si="17"/>
        <v/>
      </c>
      <c r="L187" s="637"/>
      <c r="M187" s="654" t="str">
        <f t="shared" si="14"/>
        <v/>
      </c>
    </row>
    <row r="188" spans="1:13" x14ac:dyDescent="0.2">
      <c r="A188" s="486"/>
      <c r="B188" s="486"/>
      <c r="C188" s="637"/>
      <c r="D188" s="628"/>
      <c r="E188" s="644"/>
      <c r="F188" s="655"/>
      <c r="G188" s="656" t="str">
        <f t="shared" si="13"/>
        <v/>
      </c>
      <c r="H188" s="655"/>
      <c r="I188" s="628" t="str">
        <f t="shared" si="15"/>
        <v/>
      </c>
      <c r="J188" s="628" t="str">
        <f t="shared" si="16"/>
        <v/>
      </c>
      <c r="K188" s="628" t="str">
        <f t="shared" si="17"/>
        <v/>
      </c>
      <c r="L188" s="637"/>
      <c r="M188" s="654" t="str">
        <f t="shared" si="14"/>
        <v/>
      </c>
    </row>
    <row r="189" spans="1:13" x14ac:dyDescent="0.2">
      <c r="A189" s="486"/>
      <c r="B189" s="486"/>
      <c r="C189" s="637"/>
      <c r="D189" s="628"/>
      <c r="E189" s="644"/>
      <c r="F189" s="655"/>
      <c r="G189" s="656" t="str">
        <f t="shared" si="13"/>
        <v/>
      </c>
      <c r="H189" s="655"/>
      <c r="I189" s="628" t="str">
        <f t="shared" si="15"/>
        <v/>
      </c>
      <c r="J189" s="628" t="str">
        <f t="shared" si="16"/>
        <v/>
      </c>
      <c r="K189" s="628" t="str">
        <f t="shared" si="17"/>
        <v/>
      </c>
      <c r="L189" s="637"/>
      <c r="M189" s="654" t="str">
        <f t="shared" si="14"/>
        <v/>
      </c>
    </row>
    <row r="190" spans="1:13" x14ac:dyDescent="0.2">
      <c r="A190" s="486"/>
      <c r="B190" s="486"/>
      <c r="C190" s="637"/>
      <c r="D190" s="628"/>
      <c r="E190" s="644"/>
      <c r="F190" s="655"/>
      <c r="G190" s="656" t="str">
        <f t="shared" si="13"/>
        <v/>
      </c>
      <c r="H190" s="655"/>
      <c r="I190" s="628" t="str">
        <f t="shared" si="15"/>
        <v/>
      </c>
      <c r="J190" s="628" t="str">
        <f t="shared" si="16"/>
        <v/>
      </c>
      <c r="K190" s="628" t="str">
        <f t="shared" si="17"/>
        <v/>
      </c>
      <c r="L190" s="637"/>
      <c r="M190" s="654" t="str">
        <f t="shared" si="14"/>
        <v/>
      </c>
    </row>
    <row r="191" spans="1:13" x14ac:dyDescent="0.2">
      <c r="A191" s="486"/>
      <c r="B191" s="486"/>
      <c r="C191" s="637"/>
      <c r="D191" s="628"/>
      <c r="E191" s="644"/>
      <c r="F191" s="655"/>
      <c r="G191" s="656" t="str">
        <f t="shared" si="13"/>
        <v/>
      </c>
      <c r="H191" s="655"/>
      <c r="I191" s="628" t="str">
        <f t="shared" si="15"/>
        <v/>
      </c>
      <c r="J191" s="628" t="str">
        <f t="shared" si="16"/>
        <v/>
      </c>
      <c r="K191" s="628" t="str">
        <f t="shared" si="17"/>
        <v/>
      </c>
      <c r="L191" s="637"/>
      <c r="M191" s="654" t="str">
        <f t="shared" si="14"/>
        <v/>
      </c>
    </row>
    <row r="192" spans="1:13" x14ac:dyDescent="0.2">
      <c r="A192" s="486"/>
      <c r="B192" s="486"/>
      <c r="C192" s="637"/>
      <c r="D192" s="628"/>
      <c r="E192" s="644"/>
      <c r="F192" s="655"/>
      <c r="G192" s="656" t="str">
        <f t="shared" si="13"/>
        <v/>
      </c>
      <c r="H192" s="655"/>
      <c r="I192" s="628" t="str">
        <f t="shared" si="15"/>
        <v/>
      </c>
      <c r="J192" s="628" t="str">
        <f t="shared" si="16"/>
        <v/>
      </c>
      <c r="K192" s="628" t="str">
        <f t="shared" si="17"/>
        <v/>
      </c>
      <c r="L192" s="637"/>
      <c r="M192" s="654" t="str">
        <f t="shared" si="14"/>
        <v/>
      </c>
    </row>
    <row r="193" spans="1:13" x14ac:dyDescent="0.2">
      <c r="A193" s="486"/>
      <c r="B193" s="486"/>
      <c r="C193" s="637"/>
      <c r="D193" s="628"/>
      <c r="E193" s="644"/>
      <c r="F193" s="655"/>
      <c r="G193" s="656" t="str">
        <f t="shared" si="13"/>
        <v/>
      </c>
      <c r="H193" s="655"/>
      <c r="I193" s="628" t="str">
        <f t="shared" si="15"/>
        <v/>
      </c>
      <c r="J193" s="628" t="str">
        <f t="shared" si="16"/>
        <v/>
      </c>
      <c r="K193" s="628" t="str">
        <f t="shared" si="17"/>
        <v/>
      </c>
      <c r="L193" s="637"/>
      <c r="M193" s="654" t="str">
        <f t="shared" si="14"/>
        <v/>
      </c>
    </row>
    <row r="194" spans="1:13" x14ac:dyDescent="0.2">
      <c r="A194" s="486"/>
      <c r="B194" s="486"/>
      <c r="C194" s="637"/>
      <c r="D194" s="628"/>
      <c r="E194" s="644"/>
      <c r="F194" s="655"/>
      <c r="G194" s="656" t="str">
        <f t="shared" si="13"/>
        <v/>
      </c>
      <c r="H194" s="655"/>
      <c r="I194" s="628" t="str">
        <f t="shared" si="15"/>
        <v/>
      </c>
      <c r="J194" s="628" t="str">
        <f t="shared" si="16"/>
        <v/>
      </c>
      <c r="K194" s="628" t="str">
        <f t="shared" si="17"/>
        <v/>
      </c>
      <c r="L194" s="637"/>
      <c r="M194" s="654" t="str">
        <f t="shared" si="14"/>
        <v/>
      </c>
    </row>
    <row r="195" spans="1:13" x14ac:dyDescent="0.2">
      <c r="A195" s="486"/>
      <c r="B195" s="486"/>
      <c r="C195" s="637"/>
      <c r="D195" s="628"/>
      <c r="E195" s="644"/>
      <c r="F195" s="655"/>
      <c r="G195" s="656" t="str">
        <f t="shared" si="13"/>
        <v/>
      </c>
      <c r="H195" s="655"/>
      <c r="I195" s="628" t="str">
        <f t="shared" si="15"/>
        <v/>
      </c>
      <c r="J195" s="628" t="str">
        <f t="shared" si="16"/>
        <v/>
      </c>
      <c r="K195" s="628" t="str">
        <f t="shared" si="17"/>
        <v/>
      </c>
      <c r="L195" s="637"/>
      <c r="M195" s="654" t="str">
        <f t="shared" si="14"/>
        <v/>
      </c>
    </row>
    <row r="196" spans="1:13" x14ac:dyDescent="0.2">
      <c r="A196" s="486"/>
      <c r="B196" s="486"/>
      <c r="C196" s="637"/>
      <c r="D196" s="628"/>
      <c r="E196" s="644"/>
      <c r="F196" s="655"/>
      <c r="G196" s="656" t="str">
        <f t="shared" si="13"/>
        <v/>
      </c>
      <c r="H196" s="655"/>
      <c r="I196" s="628" t="str">
        <f t="shared" si="15"/>
        <v/>
      </c>
      <c r="J196" s="628" t="str">
        <f t="shared" si="16"/>
        <v/>
      </c>
      <c r="K196" s="628" t="str">
        <f t="shared" si="17"/>
        <v/>
      </c>
      <c r="L196" s="637"/>
      <c r="M196" s="654" t="str">
        <f t="shared" si="14"/>
        <v/>
      </c>
    </row>
    <row r="197" spans="1:13" x14ac:dyDescent="0.2">
      <c r="A197" s="486"/>
      <c r="B197" s="486"/>
      <c r="C197" s="637"/>
      <c r="D197" s="628"/>
      <c r="E197" s="644"/>
      <c r="F197" s="655"/>
      <c r="G197" s="656" t="str">
        <f t="shared" si="13"/>
        <v/>
      </c>
      <c r="H197" s="655"/>
      <c r="I197" s="628" t="str">
        <f t="shared" si="15"/>
        <v/>
      </c>
      <c r="J197" s="628" t="str">
        <f t="shared" si="16"/>
        <v/>
      </c>
      <c r="K197" s="628" t="str">
        <f t="shared" si="17"/>
        <v/>
      </c>
      <c r="L197" s="637"/>
      <c r="M197" s="654" t="str">
        <f t="shared" si="14"/>
        <v/>
      </c>
    </row>
    <row r="198" spans="1:13" x14ac:dyDescent="0.2">
      <c r="A198" s="486"/>
      <c r="B198" s="486"/>
      <c r="C198" s="637"/>
      <c r="D198" s="628"/>
      <c r="E198" s="644"/>
      <c r="F198" s="655"/>
      <c r="G198" s="656" t="str">
        <f t="shared" si="13"/>
        <v/>
      </c>
      <c r="H198" s="655"/>
      <c r="I198" s="628" t="str">
        <f t="shared" si="15"/>
        <v/>
      </c>
      <c r="J198" s="628" t="str">
        <f t="shared" si="16"/>
        <v/>
      </c>
      <c r="K198" s="628" t="str">
        <f t="shared" si="17"/>
        <v/>
      </c>
      <c r="L198" s="637"/>
      <c r="M198" s="654" t="str">
        <f t="shared" si="14"/>
        <v/>
      </c>
    </row>
    <row r="199" spans="1:13" x14ac:dyDescent="0.2">
      <c r="A199" s="486"/>
      <c r="B199" s="486"/>
      <c r="C199" s="637"/>
      <c r="D199" s="628"/>
      <c r="E199" s="644"/>
      <c r="F199" s="655"/>
      <c r="G199" s="656" t="str">
        <f t="shared" si="13"/>
        <v/>
      </c>
      <c r="H199" s="655"/>
      <c r="I199" s="628" t="str">
        <f t="shared" si="15"/>
        <v/>
      </c>
      <c r="J199" s="628" t="str">
        <f t="shared" si="16"/>
        <v/>
      </c>
      <c r="K199" s="628" t="str">
        <f t="shared" si="17"/>
        <v/>
      </c>
      <c r="L199" s="637"/>
      <c r="M199" s="654" t="str">
        <f t="shared" si="14"/>
        <v/>
      </c>
    </row>
    <row r="200" spans="1:13" x14ac:dyDescent="0.2">
      <c r="A200" s="486"/>
      <c r="B200" s="486"/>
      <c r="C200" s="637"/>
      <c r="D200" s="628"/>
      <c r="E200" s="644"/>
      <c r="F200" s="655"/>
      <c r="G200" s="656" t="str">
        <f t="shared" si="13"/>
        <v/>
      </c>
      <c r="H200" s="655"/>
      <c r="I200" s="628" t="str">
        <f t="shared" si="15"/>
        <v/>
      </c>
      <c r="J200" s="628" t="str">
        <f t="shared" si="16"/>
        <v/>
      </c>
      <c r="K200" s="628" t="str">
        <f t="shared" si="17"/>
        <v/>
      </c>
      <c r="L200" s="637"/>
      <c r="M200" s="654" t="str">
        <f t="shared" si="14"/>
        <v/>
      </c>
    </row>
    <row r="201" spans="1:13" x14ac:dyDescent="0.2">
      <c r="A201" s="486"/>
      <c r="B201" s="486"/>
      <c r="C201" s="637"/>
      <c r="D201" s="628"/>
      <c r="E201" s="644"/>
      <c r="F201" s="655"/>
      <c r="G201" s="656" t="str">
        <f t="shared" si="13"/>
        <v/>
      </c>
      <c r="H201" s="655"/>
      <c r="I201" s="628" t="str">
        <f t="shared" si="15"/>
        <v/>
      </c>
      <c r="J201" s="628" t="str">
        <f t="shared" si="16"/>
        <v/>
      </c>
      <c r="K201" s="628" t="str">
        <f t="shared" si="17"/>
        <v/>
      </c>
      <c r="L201" s="637"/>
      <c r="M201" s="654" t="str">
        <f t="shared" si="14"/>
        <v/>
      </c>
    </row>
    <row r="202" spans="1:13" x14ac:dyDescent="0.2">
      <c r="A202" s="486"/>
      <c r="B202" s="486"/>
      <c r="C202" s="637"/>
      <c r="D202" s="628"/>
      <c r="E202" s="644"/>
      <c r="F202" s="655"/>
      <c r="G202" s="656" t="str">
        <f t="shared" si="13"/>
        <v/>
      </c>
      <c r="H202" s="655"/>
      <c r="I202" s="628" t="str">
        <f t="shared" si="15"/>
        <v/>
      </c>
      <c r="J202" s="628" t="str">
        <f t="shared" si="16"/>
        <v/>
      </c>
      <c r="K202" s="628" t="str">
        <f t="shared" si="17"/>
        <v/>
      </c>
      <c r="L202" s="637"/>
      <c r="M202" s="654" t="str">
        <f t="shared" si="14"/>
        <v/>
      </c>
    </row>
    <row r="203" spans="1:13" x14ac:dyDescent="0.2">
      <c r="A203" s="486"/>
      <c r="B203" s="486"/>
      <c r="C203" s="637"/>
      <c r="D203" s="628"/>
      <c r="E203" s="644"/>
      <c r="F203" s="655"/>
      <c r="G203" s="656" t="str">
        <f t="shared" si="13"/>
        <v/>
      </c>
      <c r="H203" s="655"/>
      <c r="I203" s="628" t="str">
        <f t="shared" si="15"/>
        <v/>
      </c>
      <c r="J203" s="628" t="str">
        <f t="shared" si="16"/>
        <v/>
      </c>
      <c r="K203" s="628" t="str">
        <f t="shared" si="17"/>
        <v/>
      </c>
      <c r="L203" s="637"/>
      <c r="M203" s="654" t="str">
        <f t="shared" si="14"/>
        <v/>
      </c>
    </row>
    <row r="204" spans="1:13" x14ac:dyDescent="0.2">
      <c r="A204" s="486"/>
      <c r="B204" s="486"/>
      <c r="C204" s="637"/>
      <c r="D204" s="628"/>
      <c r="E204" s="644"/>
      <c r="F204" s="655"/>
      <c r="G204" s="656" t="str">
        <f t="shared" si="13"/>
        <v/>
      </c>
      <c r="H204" s="655"/>
      <c r="I204" s="628" t="str">
        <f t="shared" si="15"/>
        <v/>
      </c>
      <c r="J204" s="628" t="str">
        <f t="shared" si="16"/>
        <v/>
      </c>
      <c r="K204" s="628" t="str">
        <f t="shared" si="17"/>
        <v/>
      </c>
      <c r="L204" s="637"/>
      <c r="M204" s="654" t="str">
        <f t="shared" si="14"/>
        <v/>
      </c>
    </row>
    <row r="205" spans="1:13" x14ac:dyDescent="0.2">
      <c r="A205" s="486"/>
      <c r="B205" s="486"/>
      <c r="C205" s="637"/>
      <c r="D205" s="628"/>
      <c r="E205" s="644"/>
      <c r="F205" s="655"/>
      <c r="G205" s="656" t="str">
        <f t="shared" si="13"/>
        <v/>
      </c>
      <c r="H205" s="655"/>
      <c r="I205" s="628" t="str">
        <f t="shared" si="15"/>
        <v/>
      </c>
      <c r="J205" s="628" t="str">
        <f t="shared" si="16"/>
        <v/>
      </c>
      <c r="K205" s="628" t="str">
        <f t="shared" si="17"/>
        <v/>
      </c>
      <c r="L205" s="637"/>
      <c r="M205" s="654" t="str">
        <f t="shared" si="14"/>
        <v/>
      </c>
    </row>
    <row r="206" spans="1:13" x14ac:dyDescent="0.2">
      <c r="A206" s="486"/>
      <c r="B206" s="486"/>
      <c r="C206" s="637"/>
      <c r="D206" s="628"/>
      <c r="E206" s="644"/>
      <c r="F206" s="655"/>
      <c r="G206" s="656" t="str">
        <f t="shared" si="13"/>
        <v/>
      </c>
      <c r="H206" s="655"/>
      <c r="I206" s="628" t="str">
        <f t="shared" si="15"/>
        <v/>
      </c>
      <c r="J206" s="628" t="str">
        <f t="shared" si="16"/>
        <v/>
      </c>
      <c r="K206" s="628" t="str">
        <f t="shared" si="17"/>
        <v/>
      </c>
      <c r="L206" s="637"/>
      <c r="M206" s="654" t="str">
        <f t="shared" si="14"/>
        <v/>
      </c>
    </row>
    <row r="207" spans="1:13" x14ac:dyDescent="0.2">
      <c r="A207" s="486"/>
      <c r="B207" s="486"/>
      <c r="C207" s="637"/>
      <c r="D207" s="628"/>
      <c r="E207" s="644"/>
      <c r="F207" s="655"/>
      <c r="G207" s="656" t="str">
        <f t="shared" ref="G207:G270" si="18">IFERROR(VLOOKUP(C207,$Z$2:$AD$100,2,FALSE),"")</f>
        <v/>
      </c>
      <c r="H207" s="655"/>
      <c r="I207" s="628" t="str">
        <f t="shared" si="15"/>
        <v/>
      </c>
      <c r="J207" s="628" t="str">
        <f t="shared" si="16"/>
        <v/>
      </c>
      <c r="K207" s="628" t="str">
        <f t="shared" si="17"/>
        <v/>
      </c>
      <c r="L207" s="637"/>
      <c r="M207" s="654" t="str">
        <f t="shared" ref="M207:M270" si="19">IF(C207="DS", "__ inches of water", IF(C207="FS", "__ seconds", IF(C207="DH", "Closes on Alarm", "")))</f>
        <v/>
      </c>
    </row>
    <row r="208" spans="1:13" x14ac:dyDescent="0.2">
      <c r="A208" s="486"/>
      <c r="B208" s="486"/>
      <c r="C208" s="637"/>
      <c r="D208" s="628"/>
      <c r="E208" s="644"/>
      <c r="F208" s="655"/>
      <c r="G208" s="656" t="str">
        <f t="shared" si="18"/>
        <v/>
      </c>
      <c r="H208" s="655"/>
      <c r="I208" s="628" t="str">
        <f t="shared" si="15"/>
        <v/>
      </c>
      <c r="J208" s="628" t="str">
        <f t="shared" si="16"/>
        <v/>
      </c>
      <c r="K208" s="628" t="str">
        <f t="shared" si="17"/>
        <v/>
      </c>
      <c r="L208" s="637"/>
      <c r="M208" s="654" t="str">
        <f t="shared" si="19"/>
        <v/>
      </c>
    </row>
    <row r="209" spans="1:13" x14ac:dyDescent="0.2">
      <c r="A209" s="486"/>
      <c r="B209" s="486"/>
      <c r="C209" s="637"/>
      <c r="D209" s="628"/>
      <c r="E209" s="644"/>
      <c r="F209" s="655"/>
      <c r="G209" s="656" t="str">
        <f t="shared" si="18"/>
        <v/>
      </c>
      <c r="H209" s="655"/>
      <c r="I209" s="628" t="str">
        <f t="shared" si="15"/>
        <v/>
      </c>
      <c r="J209" s="628" t="str">
        <f t="shared" si="16"/>
        <v/>
      </c>
      <c r="K209" s="628" t="str">
        <f t="shared" si="17"/>
        <v/>
      </c>
      <c r="L209" s="637"/>
      <c r="M209" s="654" t="str">
        <f t="shared" si="19"/>
        <v/>
      </c>
    </row>
    <row r="210" spans="1:13" x14ac:dyDescent="0.2">
      <c r="A210" s="486"/>
      <c r="B210" s="486"/>
      <c r="C210" s="637"/>
      <c r="D210" s="628"/>
      <c r="E210" s="644"/>
      <c r="F210" s="655"/>
      <c r="G210" s="656" t="str">
        <f t="shared" si="18"/>
        <v/>
      </c>
      <c r="H210" s="655"/>
      <c r="I210" s="628" t="str">
        <f t="shared" si="15"/>
        <v/>
      </c>
      <c r="J210" s="628" t="str">
        <f t="shared" si="16"/>
        <v/>
      </c>
      <c r="K210" s="628" t="str">
        <f t="shared" si="17"/>
        <v/>
      </c>
      <c r="L210" s="637"/>
      <c r="M210" s="654" t="str">
        <f t="shared" si="19"/>
        <v/>
      </c>
    </row>
    <row r="211" spans="1:13" x14ac:dyDescent="0.2">
      <c r="A211" s="486"/>
      <c r="B211" s="486"/>
      <c r="C211" s="637"/>
      <c r="D211" s="628"/>
      <c r="E211" s="644"/>
      <c r="F211" s="655"/>
      <c r="G211" s="656" t="str">
        <f t="shared" si="18"/>
        <v/>
      </c>
      <c r="H211" s="655"/>
      <c r="I211" s="628" t="str">
        <f t="shared" si="15"/>
        <v/>
      </c>
      <c r="J211" s="628" t="str">
        <f t="shared" si="16"/>
        <v/>
      </c>
      <c r="K211" s="628" t="str">
        <f t="shared" si="17"/>
        <v/>
      </c>
      <c r="L211" s="637"/>
      <c r="M211" s="654" t="str">
        <f t="shared" si="19"/>
        <v/>
      </c>
    </row>
    <row r="212" spans="1:13" x14ac:dyDescent="0.2">
      <c r="A212" s="486"/>
      <c r="B212" s="486"/>
      <c r="C212" s="637"/>
      <c r="D212" s="628"/>
      <c r="E212" s="644"/>
      <c r="F212" s="655"/>
      <c r="G212" s="656" t="str">
        <f t="shared" si="18"/>
        <v/>
      </c>
      <c r="H212" s="655"/>
      <c r="I212" s="628" t="str">
        <f t="shared" si="15"/>
        <v/>
      </c>
      <c r="J212" s="628" t="str">
        <f t="shared" si="16"/>
        <v/>
      </c>
      <c r="K212" s="628" t="str">
        <f t="shared" si="17"/>
        <v/>
      </c>
      <c r="L212" s="637"/>
      <c r="M212" s="654" t="str">
        <f t="shared" si="19"/>
        <v/>
      </c>
    </row>
    <row r="213" spans="1:13" x14ac:dyDescent="0.2">
      <c r="A213" s="486"/>
      <c r="B213" s="486"/>
      <c r="C213" s="637"/>
      <c r="D213" s="628"/>
      <c r="E213" s="644"/>
      <c r="F213" s="655"/>
      <c r="G213" s="656" t="str">
        <f t="shared" si="18"/>
        <v/>
      </c>
      <c r="H213" s="655"/>
      <c r="I213" s="628" t="str">
        <f t="shared" si="15"/>
        <v/>
      </c>
      <c r="J213" s="628" t="str">
        <f t="shared" si="16"/>
        <v/>
      </c>
      <c r="K213" s="628" t="str">
        <f t="shared" si="17"/>
        <v/>
      </c>
      <c r="L213" s="637"/>
      <c r="M213" s="654" t="str">
        <f t="shared" si="19"/>
        <v/>
      </c>
    </row>
    <row r="214" spans="1:13" x14ac:dyDescent="0.2">
      <c r="A214" s="486"/>
      <c r="B214" s="486"/>
      <c r="C214" s="637"/>
      <c r="D214" s="628"/>
      <c r="E214" s="644"/>
      <c r="F214" s="655"/>
      <c r="G214" s="656" t="str">
        <f t="shared" si="18"/>
        <v/>
      </c>
      <c r="H214" s="655"/>
      <c r="I214" s="628" t="str">
        <f t="shared" si="15"/>
        <v/>
      </c>
      <c r="J214" s="628" t="str">
        <f t="shared" si="16"/>
        <v/>
      </c>
      <c r="K214" s="628" t="str">
        <f t="shared" si="17"/>
        <v/>
      </c>
      <c r="L214" s="637"/>
      <c r="M214" s="654" t="str">
        <f t="shared" si="19"/>
        <v/>
      </c>
    </row>
    <row r="215" spans="1:13" x14ac:dyDescent="0.2">
      <c r="A215" s="486"/>
      <c r="B215" s="486"/>
      <c r="C215" s="637"/>
      <c r="D215" s="628"/>
      <c r="E215" s="644"/>
      <c r="F215" s="655"/>
      <c r="G215" s="656" t="str">
        <f t="shared" si="18"/>
        <v/>
      </c>
      <c r="H215" s="655"/>
      <c r="I215" s="628" t="str">
        <f t="shared" si="15"/>
        <v/>
      </c>
      <c r="J215" s="628" t="str">
        <f t="shared" si="16"/>
        <v/>
      </c>
      <c r="K215" s="628" t="str">
        <f t="shared" si="17"/>
        <v/>
      </c>
      <c r="L215" s="637"/>
      <c r="M215" s="654" t="str">
        <f t="shared" si="19"/>
        <v/>
      </c>
    </row>
    <row r="216" spans="1:13" x14ac:dyDescent="0.2">
      <c r="A216" s="486"/>
      <c r="B216" s="486"/>
      <c r="C216" s="637"/>
      <c r="D216" s="628"/>
      <c r="E216" s="644"/>
      <c r="F216" s="655"/>
      <c r="G216" s="656" t="str">
        <f t="shared" si="18"/>
        <v/>
      </c>
      <c r="H216" s="655"/>
      <c r="I216" s="628" t="str">
        <f t="shared" si="15"/>
        <v/>
      </c>
      <c r="J216" s="628" t="str">
        <f t="shared" si="16"/>
        <v/>
      </c>
      <c r="K216" s="628" t="str">
        <f t="shared" si="17"/>
        <v/>
      </c>
      <c r="L216" s="637"/>
      <c r="M216" s="654" t="str">
        <f t="shared" si="19"/>
        <v/>
      </c>
    </row>
    <row r="217" spans="1:13" x14ac:dyDescent="0.2">
      <c r="A217" s="486"/>
      <c r="B217" s="486"/>
      <c r="C217" s="637"/>
      <c r="D217" s="628"/>
      <c r="E217" s="644"/>
      <c r="F217" s="655"/>
      <c r="G217" s="656" t="str">
        <f t="shared" si="18"/>
        <v/>
      </c>
      <c r="H217" s="655"/>
      <c r="I217" s="628" t="str">
        <f t="shared" si="15"/>
        <v/>
      </c>
      <c r="J217" s="628" t="str">
        <f t="shared" si="16"/>
        <v/>
      </c>
      <c r="K217" s="628" t="str">
        <f t="shared" si="17"/>
        <v/>
      </c>
      <c r="L217" s="637"/>
      <c r="M217" s="654" t="str">
        <f t="shared" si="19"/>
        <v/>
      </c>
    </row>
    <row r="218" spans="1:13" x14ac:dyDescent="0.2">
      <c r="A218" s="486"/>
      <c r="B218" s="486"/>
      <c r="C218" s="637"/>
      <c r="D218" s="628"/>
      <c r="E218" s="644"/>
      <c r="F218" s="655"/>
      <c r="G218" s="656" t="str">
        <f t="shared" si="18"/>
        <v/>
      </c>
      <c r="H218" s="655"/>
      <c r="I218" s="628" t="str">
        <f t="shared" si="15"/>
        <v/>
      </c>
      <c r="J218" s="628" t="str">
        <f t="shared" si="16"/>
        <v/>
      </c>
      <c r="K218" s="628" t="str">
        <f t="shared" si="17"/>
        <v/>
      </c>
      <c r="L218" s="637"/>
      <c r="M218" s="654" t="str">
        <f t="shared" si="19"/>
        <v/>
      </c>
    </row>
    <row r="219" spans="1:13" x14ac:dyDescent="0.2">
      <c r="A219" s="486"/>
      <c r="B219" s="486"/>
      <c r="C219" s="637"/>
      <c r="D219" s="628"/>
      <c r="E219" s="644"/>
      <c r="F219" s="655"/>
      <c r="G219" s="656" t="str">
        <f t="shared" si="18"/>
        <v/>
      </c>
      <c r="H219" s="655"/>
      <c r="I219" s="628" t="str">
        <f t="shared" si="15"/>
        <v/>
      </c>
      <c r="J219" s="628" t="str">
        <f t="shared" si="16"/>
        <v/>
      </c>
      <c r="K219" s="628" t="str">
        <f t="shared" si="17"/>
        <v/>
      </c>
      <c r="L219" s="637"/>
      <c r="M219" s="654" t="str">
        <f t="shared" si="19"/>
        <v/>
      </c>
    </row>
    <row r="220" spans="1:13" x14ac:dyDescent="0.2">
      <c r="A220" s="486"/>
      <c r="B220" s="486"/>
      <c r="C220" s="637"/>
      <c r="D220" s="628"/>
      <c r="E220" s="644"/>
      <c r="F220" s="655"/>
      <c r="G220" s="656" t="str">
        <f t="shared" si="18"/>
        <v/>
      </c>
      <c r="H220" s="655"/>
      <c r="I220" s="628" t="str">
        <f t="shared" si="15"/>
        <v/>
      </c>
      <c r="J220" s="628" t="str">
        <f t="shared" si="16"/>
        <v/>
      </c>
      <c r="K220" s="628" t="str">
        <f t="shared" si="17"/>
        <v/>
      </c>
      <c r="L220" s="637"/>
      <c r="M220" s="654" t="str">
        <f t="shared" si="19"/>
        <v/>
      </c>
    </row>
    <row r="221" spans="1:13" x14ac:dyDescent="0.2">
      <c r="A221" s="486"/>
      <c r="B221" s="486"/>
      <c r="C221" s="637"/>
      <c r="D221" s="628"/>
      <c r="E221" s="644"/>
      <c r="F221" s="655"/>
      <c r="G221" s="656" t="str">
        <f t="shared" si="18"/>
        <v/>
      </c>
      <c r="H221" s="655"/>
      <c r="I221" s="628" t="str">
        <f t="shared" si="15"/>
        <v/>
      </c>
      <c r="J221" s="628" t="str">
        <f t="shared" si="16"/>
        <v/>
      </c>
      <c r="K221" s="628" t="str">
        <f t="shared" si="17"/>
        <v/>
      </c>
      <c r="L221" s="637"/>
      <c r="M221" s="654" t="str">
        <f t="shared" si="19"/>
        <v/>
      </c>
    </row>
    <row r="222" spans="1:13" x14ac:dyDescent="0.2">
      <c r="A222" s="486"/>
      <c r="B222" s="486"/>
      <c r="C222" s="637"/>
      <c r="D222" s="628"/>
      <c r="E222" s="644"/>
      <c r="F222" s="655"/>
      <c r="G222" s="656" t="str">
        <f t="shared" si="18"/>
        <v/>
      </c>
      <c r="H222" s="655"/>
      <c r="I222" s="628" t="str">
        <f t="shared" si="15"/>
        <v/>
      </c>
      <c r="J222" s="628" t="str">
        <f t="shared" si="16"/>
        <v/>
      </c>
      <c r="K222" s="628" t="str">
        <f t="shared" si="17"/>
        <v/>
      </c>
      <c r="L222" s="637"/>
      <c r="M222" s="654" t="str">
        <f t="shared" si="19"/>
        <v/>
      </c>
    </row>
    <row r="223" spans="1:13" x14ac:dyDescent="0.2">
      <c r="A223" s="486"/>
      <c r="B223" s="486"/>
      <c r="C223" s="637"/>
      <c r="D223" s="628"/>
      <c r="E223" s="644"/>
      <c r="F223" s="655"/>
      <c r="G223" s="656" t="str">
        <f t="shared" si="18"/>
        <v/>
      </c>
      <c r="H223" s="655"/>
      <c r="I223" s="628" t="str">
        <f t="shared" si="15"/>
        <v/>
      </c>
      <c r="J223" s="628" t="str">
        <f t="shared" si="16"/>
        <v/>
      </c>
      <c r="K223" s="628" t="str">
        <f t="shared" si="17"/>
        <v/>
      </c>
      <c r="L223" s="637"/>
      <c r="M223" s="654" t="str">
        <f t="shared" si="19"/>
        <v/>
      </c>
    </row>
    <row r="224" spans="1:13" x14ac:dyDescent="0.2">
      <c r="A224" s="486"/>
      <c r="B224" s="486"/>
      <c r="C224" s="637"/>
      <c r="D224" s="628"/>
      <c r="E224" s="644"/>
      <c r="F224" s="655"/>
      <c r="G224" s="656" t="str">
        <f t="shared" si="18"/>
        <v/>
      </c>
      <c r="H224" s="655"/>
      <c r="I224" s="628" t="str">
        <f t="shared" si="15"/>
        <v/>
      </c>
      <c r="J224" s="628" t="str">
        <f t="shared" si="16"/>
        <v/>
      </c>
      <c r="K224" s="628" t="str">
        <f t="shared" si="17"/>
        <v/>
      </c>
      <c r="L224" s="637"/>
      <c r="M224" s="654" t="str">
        <f t="shared" si="19"/>
        <v/>
      </c>
    </row>
    <row r="225" spans="1:13" x14ac:dyDescent="0.2">
      <c r="A225" s="486"/>
      <c r="B225" s="486"/>
      <c r="C225" s="637"/>
      <c r="D225" s="628"/>
      <c r="E225" s="644"/>
      <c r="F225" s="655"/>
      <c r="G225" s="656" t="str">
        <f t="shared" si="18"/>
        <v/>
      </c>
      <c r="H225" s="655"/>
      <c r="I225" s="628" t="str">
        <f t="shared" si="15"/>
        <v/>
      </c>
      <c r="J225" s="628" t="str">
        <f t="shared" si="16"/>
        <v/>
      </c>
      <c r="K225" s="628" t="str">
        <f t="shared" si="17"/>
        <v/>
      </c>
      <c r="L225" s="637"/>
      <c r="M225" s="654" t="str">
        <f t="shared" si="19"/>
        <v/>
      </c>
    </row>
    <row r="226" spans="1:13" x14ac:dyDescent="0.2">
      <c r="A226" s="486"/>
      <c r="B226" s="486"/>
      <c r="C226" s="637"/>
      <c r="D226" s="628"/>
      <c r="E226" s="644"/>
      <c r="F226" s="655"/>
      <c r="G226" s="656" t="str">
        <f t="shared" si="18"/>
        <v/>
      </c>
      <c r="H226" s="655"/>
      <c r="I226" s="628" t="str">
        <f t="shared" si="15"/>
        <v/>
      </c>
      <c r="J226" s="628" t="str">
        <f t="shared" si="16"/>
        <v/>
      </c>
      <c r="K226" s="628" t="str">
        <f t="shared" si="17"/>
        <v/>
      </c>
      <c r="L226" s="637"/>
      <c r="M226" s="654" t="str">
        <f t="shared" si="19"/>
        <v/>
      </c>
    </row>
    <row r="227" spans="1:13" x14ac:dyDescent="0.2">
      <c r="A227" s="486"/>
      <c r="B227" s="486"/>
      <c r="C227" s="637"/>
      <c r="D227" s="628"/>
      <c r="E227" s="644"/>
      <c r="F227" s="655"/>
      <c r="G227" s="656" t="str">
        <f t="shared" si="18"/>
        <v/>
      </c>
      <c r="H227" s="655"/>
      <c r="I227" s="628" t="str">
        <f t="shared" si="15"/>
        <v/>
      </c>
      <c r="J227" s="628" t="str">
        <f t="shared" si="16"/>
        <v/>
      </c>
      <c r="K227" s="628" t="str">
        <f t="shared" si="17"/>
        <v/>
      </c>
      <c r="L227" s="637"/>
      <c r="M227" s="654" t="str">
        <f t="shared" si="19"/>
        <v/>
      </c>
    </row>
    <row r="228" spans="1:13" x14ac:dyDescent="0.2">
      <c r="A228" s="486"/>
      <c r="B228" s="486"/>
      <c r="C228" s="637"/>
      <c r="D228" s="628"/>
      <c r="E228" s="644"/>
      <c r="F228" s="655"/>
      <c r="G228" s="656" t="str">
        <f t="shared" si="18"/>
        <v/>
      </c>
      <c r="H228" s="655"/>
      <c r="I228" s="628" t="str">
        <f t="shared" si="15"/>
        <v/>
      </c>
      <c r="J228" s="628" t="str">
        <f t="shared" si="16"/>
        <v/>
      </c>
      <c r="K228" s="628" t="str">
        <f t="shared" si="17"/>
        <v/>
      </c>
      <c r="L228" s="637"/>
      <c r="M228" s="654" t="str">
        <f t="shared" si="19"/>
        <v/>
      </c>
    </row>
    <row r="229" spans="1:13" x14ac:dyDescent="0.2">
      <c r="A229" s="486"/>
      <c r="B229" s="486"/>
      <c r="C229" s="637"/>
      <c r="D229" s="628"/>
      <c r="E229" s="644"/>
      <c r="F229" s="655"/>
      <c r="G229" s="656" t="str">
        <f t="shared" si="18"/>
        <v/>
      </c>
      <c r="H229" s="655"/>
      <c r="I229" s="628" t="str">
        <f t="shared" si="15"/>
        <v/>
      </c>
      <c r="J229" s="628" t="str">
        <f t="shared" si="16"/>
        <v/>
      </c>
      <c r="K229" s="628" t="str">
        <f t="shared" si="17"/>
        <v/>
      </c>
      <c r="L229" s="637"/>
      <c r="M229" s="654" t="str">
        <f t="shared" si="19"/>
        <v/>
      </c>
    </row>
    <row r="230" spans="1:13" x14ac:dyDescent="0.2">
      <c r="A230" s="486"/>
      <c r="B230" s="486"/>
      <c r="C230" s="637"/>
      <c r="D230" s="628"/>
      <c r="E230" s="644"/>
      <c r="F230" s="655"/>
      <c r="G230" s="656" t="str">
        <f t="shared" si="18"/>
        <v/>
      </c>
      <c r="H230" s="655"/>
      <c r="I230" s="628" t="str">
        <f t="shared" si="15"/>
        <v/>
      </c>
      <c r="J230" s="628" t="str">
        <f t="shared" si="16"/>
        <v/>
      </c>
      <c r="K230" s="628" t="str">
        <f t="shared" si="17"/>
        <v/>
      </c>
      <c r="L230" s="637"/>
      <c r="M230" s="654" t="str">
        <f t="shared" si="19"/>
        <v/>
      </c>
    </row>
    <row r="231" spans="1:13" x14ac:dyDescent="0.2">
      <c r="A231" s="486"/>
      <c r="B231" s="486"/>
      <c r="C231" s="637"/>
      <c r="D231" s="628"/>
      <c r="E231" s="644"/>
      <c r="F231" s="655"/>
      <c r="G231" s="656" t="str">
        <f t="shared" si="18"/>
        <v/>
      </c>
      <c r="H231" s="655"/>
      <c r="I231" s="628" t="str">
        <f t="shared" si="15"/>
        <v/>
      </c>
      <c r="J231" s="628" t="str">
        <f t="shared" si="16"/>
        <v/>
      </c>
      <c r="K231" s="628" t="str">
        <f t="shared" si="17"/>
        <v/>
      </c>
      <c r="L231" s="637"/>
      <c r="M231" s="654" t="str">
        <f t="shared" si="19"/>
        <v/>
      </c>
    </row>
    <row r="232" spans="1:13" x14ac:dyDescent="0.2">
      <c r="A232" s="486"/>
      <c r="B232" s="486"/>
      <c r="C232" s="637"/>
      <c r="D232" s="628"/>
      <c r="E232" s="644"/>
      <c r="F232" s="655"/>
      <c r="G232" s="656" t="str">
        <f t="shared" si="18"/>
        <v/>
      </c>
      <c r="H232" s="655"/>
      <c r="I232" s="628" t="str">
        <f t="shared" si="15"/>
        <v/>
      </c>
      <c r="J232" s="628" t="str">
        <f t="shared" si="16"/>
        <v/>
      </c>
      <c r="K232" s="628" t="str">
        <f t="shared" si="17"/>
        <v/>
      </c>
      <c r="L232" s="637"/>
      <c r="M232" s="654" t="str">
        <f t="shared" si="19"/>
        <v/>
      </c>
    </row>
    <row r="233" spans="1:13" x14ac:dyDescent="0.2">
      <c r="A233" s="486"/>
      <c r="B233" s="486"/>
      <c r="C233" s="637"/>
      <c r="D233" s="628"/>
      <c r="E233" s="644"/>
      <c r="F233" s="655"/>
      <c r="G233" s="656" t="str">
        <f t="shared" si="18"/>
        <v/>
      </c>
      <c r="H233" s="655"/>
      <c r="I233" s="628" t="str">
        <f t="shared" si="15"/>
        <v/>
      </c>
      <c r="J233" s="628" t="str">
        <f t="shared" si="16"/>
        <v/>
      </c>
      <c r="K233" s="628" t="str">
        <f t="shared" si="17"/>
        <v/>
      </c>
      <c r="L233" s="637"/>
      <c r="M233" s="654" t="str">
        <f t="shared" si="19"/>
        <v/>
      </c>
    </row>
    <row r="234" spans="1:13" x14ac:dyDescent="0.2">
      <c r="A234" s="486"/>
      <c r="B234" s="486"/>
      <c r="C234" s="637"/>
      <c r="D234" s="628"/>
      <c r="E234" s="644"/>
      <c r="F234" s="655"/>
      <c r="G234" s="656" t="str">
        <f t="shared" si="18"/>
        <v/>
      </c>
      <c r="H234" s="655"/>
      <c r="I234" s="628" t="str">
        <f t="shared" si="15"/>
        <v/>
      </c>
      <c r="J234" s="628" t="str">
        <f t="shared" si="16"/>
        <v/>
      </c>
      <c r="K234" s="628" t="str">
        <f t="shared" si="17"/>
        <v/>
      </c>
      <c r="L234" s="637"/>
      <c r="M234" s="654" t="str">
        <f t="shared" si="19"/>
        <v/>
      </c>
    </row>
    <row r="235" spans="1:13" x14ac:dyDescent="0.2">
      <c r="A235" s="486"/>
      <c r="B235" s="486"/>
      <c r="C235" s="637"/>
      <c r="D235" s="628"/>
      <c r="E235" s="644"/>
      <c r="F235" s="655"/>
      <c r="G235" s="656" t="str">
        <f t="shared" si="18"/>
        <v/>
      </c>
      <c r="H235" s="655"/>
      <c r="I235" s="628" t="str">
        <f t="shared" si="15"/>
        <v/>
      </c>
      <c r="J235" s="628" t="str">
        <f t="shared" si="16"/>
        <v/>
      </c>
      <c r="K235" s="628" t="str">
        <f t="shared" si="17"/>
        <v/>
      </c>
      <c r="L235" s="637"/>
      <c r="M235" s="654" t="str">
        <f t="shared" si="19"/>
        <v/>
      </c>
    </row>
    <row r="236" spans="1:13" x14ac:dyDescent="0.2">
      <c r="A236" s="486"/>
      <c r="B236" s="486"/>
      <c r="C236" s="637"/>
      <c r="D236" s="628"/>
      <c r="E236" s="644"/>
      <c r="F236" s="655"/>
      <c r="G236" s="656" t="str">
        <f t="shared" si="18"/>
        <v/>
      </c>
      <c r="H236" s="655"/>
      <c r="I236" s="628" t="str">
        <f t="shared" si="15"/>
        <v/>
      </c>
      <c r="J236" s="628" t="str">
        <f t="shared" si="16"/>
        <v/>
      </c>
      <c r="K236" s="628" t="str">
        <f t="shared" si="17"/>
        <v/>
      </c>
      <c r="L236" s="637"/>
      <c r="M236" s="654" t="str">
        <f t="shared" si="19"/>
        <v/>
      </c>
    </row>
    <row r="237" spans="1:13" x14ac:dyDescent="0.2">
      <c r="A237" s="486"/>
      <c r="B237" s="486"/>
      <c r="C237" s="637"/>
      <c r="D237" s="628"/>
      <c r="E237" s="644"/>
      <c r="F237" s="655"/>
      <c r="G237" s="656" t="str">
        <f t="shared" si="18"/>
        <v/>
      </c>
      <c r="H237" s="655"/>
      <c r="I237" s="628" t="str">
        <f t="shared" si="15"/>
        <v/>
      </c>
      <c r="J237" s="628" t="str">
        <f t="shared" si="16"/>
        <v/>
      </c>
      <c r="K237" s="628" t="str">
        <f t="shared" si="17"/>
        <v/>
      </c>
      <c r="L237" s="637"/>
      <c r="M237" s="654" t="str">
        <f t="shared" si="19"/>
        <v/>
      </c>
    </row>
    <row r="238" spans="1:13" x14ac:dyDescent="0.2">
      <c r="A238" s="486"/>
      <c r="B238" s="486"/>
      <c r="C238" s="637"/>
      <c r="D238" s="628"/>
      <c r="E238" s="644"/>
      <c r="F238" s="655"/>
      <c r="G238" s="656" t="str">
        <f t="shared" si="18"/>
        <v/>
      </c>
      <c r="H238" s="655"/>
      <c r="I238" s="628" t="str">
        <f t="shared" ref="I238:I301" si="20">IFERROR(VLOOKUP(C238,$Z$2:$AD$100,3,FALSE),"")</f>
        <v/>
      </c>
      <c r="J238" s="628" t="str">
        <f t="shared" ref="J238:J301" si="21">IFERROR(VLOOKUP(C238,$Z$2:$AD$100,4,FALSE),"")</f>
        <v/>
      </c>
      <c r="K238" s="628" t="str">
        <f t="shared" ref="K238:K301" si="22">IFERROR(VLOOKUP(C238,$Z$2:$AD$100,5,FALSE),"")</f>
        <v/>
      </c>
      <c r="L238" s="637"/>
      <c r="M238" s="654" t="str">
        <f t="shared" si="19"/>
        <v/>
      </c>
    </row>
    <row r="239" spans="1:13" x14ac:dyDescent="0.2">
      <c r="A239" s="486"/>
      <c r="B239" s="486"/>
      <c r="C239" s="637"/>
      <c r="D239" s="628"/>
      <c r="E239" s="644"/>
      <c r="F239" s="655"/>
      <c r="G239" s="656" t="str">
        <f t="shared" si="18"/>
        <v/>
      </c>
      <c r="H239" s="655"/>
      <c r="I239" s="628" t="str">
        <f t="shared" si="20"/>
        <v/>
      </c>
      <c r="J239" s="628" t="str">
        <f t="shared" si="21"/>
        <v/>
      </c>
      <c r="K239" s="628" t="str">
        <f t="shared" si="22"/>
        <v/>
      </c>
      <c r="L239" s="637"/>
      <c r="M239" s="654" t="str">
        <f t="shared" si="19"/>
        <v/>
      </c>
    </row>
    <row r="240" spans="1:13" x14ac:dyDescent="0.2">
      <c r="A240" s="486"/>
      <c r="B240" s="486"/>
      <c r="C240" s="637"/>
      <c r="D240" s="628"/>
      <c r="E240" s="644"/>
      <c r="F240" s="655"/>
      <c r="G240" s="656" t="str">
        <f t="shared" si="18"/>
        <v/>
      </c>
      <c r="H240" s="655"/>
      <c r="I240" s="628" t="str">
        <f t="shared" si="20"/>
        <v/>
      </c>
      <c r="J240" s="628" t="str">
        <f t="shared" si="21"/>
        <v/>
      </c>
      <c r="K240" s="628" t="str">
        <f t="shared" si="22"/>
        <v/>
      </c>
      <c r="L240" s="637"/>
      <c r="M240" s="654" t="str">
        <f t="shared" si="19"/>
        <v/>
      </c>
    </row>
    <row r="241" spans="1:13" x14ac:dyDescent="0.2">
      <c r="A241" s="486"/>
      <c r="B241" s="486"/>
      <c r="C241" s="637"/>
      <c r="D241" s="628"/>
      <c r="E241" s="644"/>
      <c r="F241" s="655"/>
      <c r="G241" s="656" t="str">
        <f t="shared" si="18"/>
        <v/>
      </c>
      <c r="H241" s="655"/>
      <c r="I241" s="628" t="str">
        <f t="shared" si="20"/>
        <v/>
      </c>
      <c r="J241" s="628" t="str">
        <f t="shared" si="21"/>
        <v/>
      </c>
      <c r="K241" s="628" t="str">
        <f t="shared" si="22"/>
        <v/>
      </c>
      <c r="L241" s="637"/>
      <c r="M241" s="654" t="str">
        <f t="shared" si="19"/>
        <v/>
      </c>
    </row>
    <row r="242" spans="1:13" x14ac:dyDescent="0.2">
      <c r="A242" s="486"/>
      <c r="B242" s="486"/>
      <c r="C242" s="637"/>
      <c r="D242" s="628"/>
      <c r="E242" s="644"/>
      <c r="F242" s="655"/>
      <c r="G242" s="656" t="str">
        <f t="shared" si="18"/>
        <v/>
      </c>
      <c r="H242" s="655"/>
      <c r="I242" s="628" t="str">
        <f t="shared" si="20"/>
        <v/>
      </c>
      <c r="J242" s="628" t="str">
        <f t="shared" si="21"/>
        <v/>
      </c>
      <c r="K242" s="628" t="str">
        <f t="shared" si="22"/>
        <v/>
      </c>
      <c r="L242" s="637"/>
      <c r="M242" s="654" t="str">
        <f t="shared" si="19"/>
        <v/>
      </c>
    </row>
    <row r="243" spans="1:13" x14ac:dyDescent="0.2">
      <c r="A243" s="486"/>
      <c r="B243" s="486"/>
      <c r="C243" s="637"/>
      <c r="D243" s="628"/>
      <c r="E243" s="644"/>
      <c r="F243" s="655"/>
      <c r="G243" s="656" t="str">
        <f t="shared" si="18"/>
        <v/>
      </c>
      <c r="H243" s="655"/>
      <c r="I243" s="628" t="str">
        <f t="shared" si="20"/>
        <v/>
      </c>
      <c r="J243" s="628" t="str">
        <f t="shared" si="21"/>
        <v/>
      </c>
      <c r="K243" s="628" t="str">
        <f t="shared" si="22"/>
        <v/>
      </c>
      <c r="L243" s="637"/>
      <c r="M243" s="654" t="str">
        <f t="shared" si="19"/>
        <v/>
      </c>
    </row>
    <row r="244" spans="1:13" x14ac:dyDescent="0.2">
      <c r="A244" s="486"/>
      <c r="B244" s="486"/>
      <c r="C244" s="637"/>
      <c r="D244" s="628"/>
      <c r="E244" s="644"/>
      <c r="F244" s="655"/>
      <c r="G244" s="656" t="str">
        <f t="shared" si="18"/>
        <v/>
      </c>
      <c r="H244" s="655"/>
      <c r="I244" s="628" t="str">
        <f t="shared" si="20"/>
        <v/>
      </c>
      <c r="J244" s="628" t="str">
        <f t="shared" si="21"/>
        <v/>
      </c>
      <c r="K244" s="628" t="str">
        <f t="shared" si="22"/>
        <v/>
      </c>
      <c r="L244" s="637"/>
      <c r="M244" s="654" t="str">
        <f t="shared" si="19"/>
        <v/>
      </c>
    </row>
    <row r="245" spans="1:13" x14ac:dyDescent="0.2">
      <c r="A245" s="486"/>
      <c r="B245" s="486"/>
      <c r="C245" s="637"/>
      <c r="D245" s="628"/>
      <c r="E245" s="644"/>
      <c r="F245" s="655"/>
      <c r="G245" s="656" t="str">
        <f t="shared" si="18"/>
        <v/>
      </c>
      <c r="H245" s="655"/>
      <c r="I245" s="628" t="str">
        <f t="shared" si="20"/>
        <v/>
      </c>
      <c r="J245" s="628" t="str">
        <f t="shared" si="21"/>
        <v/>
      </c>
      <c r="K245" s="628" t="str">
        <f t="shared" si="22"/>
        <v/>
      </c>
      <c r="L245" s="637"/>
      <c r="M245" s="654" t="str">
        <f t="shared" si="19"/>
        <v/>
      </c>
    </row>
    <row r="246" spans="1:13" x14ac:dyDescent="0.2">
      <c r="A246" s="486"/>
      <c r="B246" s="486"/>
      <c r="C246" s="637"/>
      <c r="D246" s="628"/>
      <c r="E246" s="644"/>
      <c r="F246" s="655"/>
      <c r="G246" s="656" t="str">
        <f t="shared" si="18"/>
        <v/>
      </c>
      <c r="H246" s="655"/>
      <c r="I246" s="628" t="str">
        <f t="shared" si="20"/>
        <v/>
      </c>
      <c r="J246" s="628" t="str">
        <f t="shared" si="21"/>
        <v/>
      </c>
      <c r="K246" s="628" t="str">
        <f t="shared" si="22"/>
        <v/>
      </c>
      <c r="L246" s="637"/>
      <c r="M246" s="654" t="str">
        <f t="shared" si="19"/>
        <v/>
      </c>
    </row>
    <row r="247" spans="1:13" x14ac:dyDescent="0.2">
      <c r="A247" s="486"/>
      <c r="B247" s="486"/>
      <c r="C247" s="637"/>
      <c r="D247" s="628"/>
      <c r="E247" s="644"/>
      <c r="F247" s="655"/>
      <c r="G247" s="656" t="str">
        <f t="shared" si="18"/>
        <v/>
      </c>
      <c r="H247" s="655"/>
      <c r="I247" s="628" t="str">
        <f t="shared" si="20"/>
        <v/>
      </c>
      <c r="J247" s="628" t="str">
        <f t="shared" si="21"/>
        <v/>
      </c>
      <c r="K247" s="628" t="str">
        <f t="shared" si="22"/>
        <v/>
      </c>
      <c r="L247" s="637"/>
      <c r="M247" s="654" t="str">
        <f t="shared" si="19"/>
        <v/>
      </c>
    </row>
    <row r="248" spans="1:13" x14ac:dyDescent="0.2">
      <c r="A248" s="486"/>
      <c r="B248" s="486"/>
      <c r="C248" s="637"/>
      <c r="D248" s="628"/>
      <c r="E248" s="644"/>
      <c r="F248" s="655"/>
      <c r="G248" s="656" t="str">
        <f t="shared" si="18"/>
        <v/>
      </c>
      <c r="H248" s="655"/>
      <c r="I248" s="628" t="str">
        <f t="shared" si="20"/>
        <v/>
      </c>
      <c r="J248" s="628" t="str">
        <f t="shared" si="21"/>
        <v/>
      </c>
      <c r="K248" s="628" t="str">
        <f t="shared" si="22"/>
        <v/>
      </c>
      <c r="L248" s="637"/>
      <c r="M248" s="654" t="str">
        <f t="shared" si="19"/>
        <v/>
      </c>
    </row>
    <row r="249" spans="1:13" x14ac:dyDescent="0.2">
      <c r="A249" s="486"/>
      <c r="B249" s="486"/>
      <c r="C249" s="637"/>
      <c r="D249" s="628"/>
      <c r="E249" s="644"/>
      <c r="F249" s="655"/>
      <c r="G249" s="656" t="str">
        <f t="shared" si="18"/>
        <v/>
      </c>
      <c r="H249" s="655"/>
      <c r="I249" s="628" t="str">
        <f t="shared" si="20"/>
        <v/>
      </c>
      <c r="J249" s="628" t="str">
        <f t="shared" si="21"/>
        <v/>
      </c>
      <c r="K249" s="628" t="str">
        <f t="shared" si="22"/>
        <v/>
      </c>
      <c r="L249" s="637"/>
      <c r="M249" s="654" t="str">
        <f t="shared" si="19"/>
        <v/>
      </c>
    </row>
    <row r="250" spans="1:13" x14ac:dyDescent="0.2">
      <c r="A250" s="486"/>
      <c r="B250" s="486"/>
      <c r="C250" s="637"/>
      <c r="D250" s="628"/>
      <c r="E250" s="644"/>
      <c r="F250" s="655"/>
      <c r="G250" s="656" t="str">
        <f t="shared" si="18"/>
        <v/>
      </c>
      <c r="H250" s="655"/>
      <c r="I250" s="628" t="str">
        <f t="shared" si="20"/>
        <v/>
      </c>
      <c r="J250" s="628" t="str">
        <f t="shared" si="21"/>
        <v/>
      </c>
      <c r="K250" s="628" t="str">
        <f t="shared" si="22"/>
        <v/>
      </c>
      <c r="L250" s="637"/>
      <c r="M250" s="654" t="str">
        <f t="shared" si="19"/>
        <v/>
      </c>
    </row>
    <row r="251" spans="1:13" x14ac:dyDescent="0.2">
      <c r="A251" s="486"/>
      <c r="B251" s="486"/>
      <c r="C251" s="637"/>
      <c r="D251" s="628"/>
      <c r="E251" s="644"/>
      <c r="F251" s="655"/>
      <c r="G251" s="656" t="str">
        <f t="shared" si="18"/>
        <v/>
      </c>
      <c r="H251" s="655"/>
      <c r="I251" s="628" t="str">
        <f t="shared" si="20"/>
        <v/>
      </c>
      <c r="J251" s="628" t="str">
        <f t="shared" si="21"/>
        <v/>
      </c>
      <c r="K251" s="628" t="str">
        <f t="shared" si="22"/>
        <v/>
      </c>
      <c r="L251" s="637"/>
      <c r="M251" s="654" t="str">
        <f t="shared" si="19"/>
        <v/>
      </c>
    </row>
    <row r="252" spans="1:13" x14ac:dyDescent="0.2">
      <c r="A252" s="486"/>
      <c r="B252" s="486"/>
      <c r="C252" s="637"/>
      <c r="D252" s="628"/>
      <c r="E252" s="644"/>
      <c r="F252" s="655"/>
      <c r="G252" s="656" t="str">
        <f t="shared" si="18"/>
        <v/>
      </c>
      <c r="H252" s="655"/>
      <c r="I252" s="628" t="str">
        <f t="shared" si="20"/>
        <v/>
      </c>
      <c r="J252" s="628" t="str">
        <f t="shared" si="21"/>
        <v/>
      </c>
      <c r="K252" s="628" t="str">
        <f t="shared" si="22"/>
        <v/>
      </c>
      <c r="L252" s="637"/>
      <c r="M252" s="654" t="str">
        <f t="shared" si="19"/>
        <v/>
      </c>
    </row>
    <row r="253" spans="1:13" x14ac:dyDescent="0.2">
      <c r="A253" s="486"/>
      <c r="B253" s="486"/>
      <c r="C253" s="637"/>
      <c r="D253" s="628"/>
      <c r="E253" s="644"/>
      <c r="F253" s="655"/>
      <c r="G253" s="656" t="str">
        <f t="shared" si="18"/>
        <v/>
      </c>
      <c r="H253" s="655"/>
      <c r="I253" s="628" t="str">
        <f t="shared" si="20"/>
        <v/>
      </c>
      <c r="J253" s="628" t="str">
        <f t="shared" si="21"/>
        <v/>
      </c>
      <c r="K253" s="628" t="str">
        <f t="shared" si="22"/>
        <v/>
      </c>
      <c r="L253" s="637"/>
      <c r="M253" s="654" t="str">
        <f t="shared" si="19"/>
        <v/>
      </c>
    </row>
    <row r="254" spans="1:13" x14ac:dyDescent="0.2">
      <c r="A254" s="486"/>
      <c r="B254" s="486"/>
      <c r="C254" s="637"/>
      <c r="D254" s="628"/>
      <c r="E254" s="644"/>
      <c r="F254" s="655"/>
      <c r="G254" s="656" t="str">
        <f t="shared" si="18"/>
        <v/>
      </c>
      <c r="H254" s="655"/>
      <c r="I254" s="628" t="str">
        <f t="shared" si="20"/>
        <v/>
      </c>
      <c r="J254" s="628" t="str">
        <f t="shared" si="21"/>
        <v/>
      </c>
      <c r="K254" s="628" t="str">
        <f t="shared" si="22"/>
        <v/>
      </c>
      <c r="L254" s="637"/>
      <c r="M254" s="654" t="str">
        <f t="shared" si="19"/>
        <v/>
      </c>
    </row>
    <row r="255" spans="1:13" x14ac:dyDescent="0.2">
      <c r="A255" s="486"/>
      <c r="B255" s="486"/>
      <c r="C255" s="637"/>
      <c r="D255" s="628"/>
      <c r="E255" s="644"/>
      <c r="F255" s="655"/>
      <c r="G255" s="656" t="str">
        <f t="shared" si="18"/>
        <v/>
      </c>
      <c r="H255" s="655"/>
      <c r="I255" s="628" t="str">
        <f t="shared" si="20"/>
        <v/>
      </c>
      <c r="J255" s="628" t="str">
        <f t="shared" si="21"/>
        <v/>
      </c>
      <c r="K255" s="628" t="str">
        <f t="shared" si="22"/>
        <v/>
      </c>
      <c r="L255" s="637"/>
      <c r="M255" s="654" t="str">
        <f t="shared" si="19"/>
        <v/>
      </c>
    </row>
    <row r="256" spans="1:13" x14ac:dyDescent="0.2">
      <c r="A256" s="486"/>
      <c r="B256" s="486"/>
      <c r="C256" s="637"/>
      <c r="D256" s="628"/>
      <c r="E256" s="644"/>
      <c r="F256" s="655"/>
      <c r="G256" s="656" t="str">
        <f t="shared" si="18"/>
        <v/>
      </c>
      <c r="H256" s="655"/>
      <c r="I256" s="628" t="str">
        <f t="shared" si="20"/>
        <v/>
      </c>
      <c r="J256" s="628" t="str">
        <f t="shared" si="21"/>
        <v/>
      </c>
      <c r="K256" s="628" t="str">
        <f t="shared" si="22"/>
        <v/>
      </c>
      <c r="L256" s="637"/>
      <c r="M256" s="654" t="str">
        <f t="shared" si="19"/>
        <v/>
      </c>
    </row>
    <row r="257" spans="1:13" x14ac:dyDescent="0.2">
      <c r="A257" s="486"/>
      <c r="B257" s="486"/>
      <c r="C257" s="637"/>
      <c r="D257" s="628"/>
      <c r="E257" s="644"/>
      <c r="F257" s="655"/>
      <c r="G257" s="656" t="str">
        <f t="shared" si="18"/>
        <v/>
      </c>
      <c r="H257" s="655"/>
      <c r="I257" s="628" t="str">
        <f t="shared" si="20"/>
        <v/>
      </c>
      <c r="J257" s="628" t="str">
        <f t="shared" si="21"/>
        <v/>
      </c>
      <c r="K257" s="628" t="str">
        <f t="shared" si="22"/>
        <v/>
      </c>
      <c r="L257" s="637"/>
      <c r="M257" s="654" t="str">
        <f t="shared" si="19"/>
        <v/>
      </c>
    </row>
    <row r="258" spans="1:13" x14ac:dyDescent="0.2">
      <c r="A258" s="486"/>
      <c r="B258" s="486"/>
      <c r="C258" s="637"/>
      <c r="D258" s="628"/>
      <c r="E258" s="644"/>
      <c r="F258" s="655"/>
      <c r="G258" s="656" t="str">
        <f t="shared" si="18"/>
        <v/>
      </c>
      <c r="H258" s="655"/>
      <c r="I258" s="628" t="str">
        <f t="shared" si="20"/>
        <v/>
      </c>
      <c r="J258" s="628" t="str">
        <f t="shared" si="21"/>
        <v/>
      </c>
      <c r="K258" s="628" t="str">
        <f t="shared" si="22"/>
        <v/>
      </c>
      <c r="L258" s="637"/>
      <c r="M258" s="654" t="str">
        <f t="shared" si="19"/>
        <v/>
      </c>
    </row>
    <row r="259" spans="1:13" x14ac:dyDescent="0.2">
      <c r="A259" s="486"/>
      <c r="B259" s="486"/>
      <c r="C259" s="637"/>
      <c r="D259" s="628"/>
      <c r="E259" s="644"/>
      <c r="F259" s="655"/>
      <c r="G259" s="656" t="str">
        <f t="shared" si="18"/>
        <v/>
      </c>
      <c r="H259" s="655"/>
      <c r="I259" s="628" t="str">
        <f t="shared" si="20"/>
        <v/>
      </c>
      <c r="J259" s="628" t="str">
        <f t="shared" si="21"/>
        <v/>
      </c>
      <c r="K259" s="628" t="str">
        <f t="shared" si="22"/>
        <v/>
      </c>
      <c r="L259" s="637"/>
      <c r="M259" s="654" t="str">
        <f t="shared" si="19"/>
        <v/>
      </c>
    </row>
    <row r="260" spans="1:13" x14ac:dyDescent="0.2">
      <c r="A260" s="486"/>
      <c r="B260" s="486"/>
      <c r="C260" s="637"/>
      <c r="D260" s="628"/>
      <c r="E260" s="644"/>
      <c r="F260" s="655"/>
      <c r="G260" s="656" t="str">
        <f t="shared" si="18"/>
        <v/>
      </c>
      <c r="H260" s="655"/>
      <c r="I260" s="628" t="str">
        <f t="shared" si="20"/>
        <v/>
      </c>
      <c r="J260" s="628" t="str">
        <f t="shared" si="21"/>
        <v/>
      </c>
      <c r="K260" s="628" t="str">
        <f t="shared" si="22"/>
        <v/>
      </c>
      <c r="L260" s="637"/>
      <c r="M260" s="654" t="str">
        <f t="shared" si="19"/>
        <v/>
      </c>
    </row>
    <row r="261" spans="1:13" x14ac:dyDescent="0.2">
      <c r="A261" s="486"/>
      <c r="B261" s="486"/>
      <c r="C261" s="637"/>
      <c r="D261" s="628"/>
      <c r="E261" s="644"/>
      <c r="F261" s="655"/>
      <c r="G261" s="656" t="str">
        <f t="shared" si="18"/>
        <v/>
      </c>
      <c r="H261" s="655"/>
      <c r="I261" s="628" t="str">
        <f t="shared" si="20"/>
        <v/>
      </c>
      <c r="J261" s="628" t="str">
        <f t="shared" si="21"/>
        <v/>
      </c>
      <c r="K261" s="628" t="str">
        <f t="shared" si="22"/>
        <v/>
      </c>
      <c r="L261" s="637"/>
      <c r="M261" s="654" t="str">
        <f t="shared" si="19"/>
        <v/>
      </c>
    </row>
    <row r="262" spans="1:13" x14ac:dyDescent="0.2">
      <c r="A262" s="486"/>
      <c r="B262" s="486"/>
      <c r="C262" s="637"/>
      <c r="D262" s="628"/>
      <c r="E262" s="644"/>
      <c r="F262" s="655"/>
      <c r="G262" s="656" t="str">
        <f t="shared" si="18"/>
        <v/>
      </c>
      <c r="H262" s="655"/>
      <c r="I262" s="628" t="str">
        <f t="shared" si="20"/>
        <v/>
      </c>
      <c r="J262" s="628" t="str">
        <f t="shared" si="21"/>
        <v/>
      </c>
      <c r="K262" s="628" t="str">
        <f t="shared" si="22"/>
        <v/>
      </c>
      <c r="L262" s="637"/>
      <c r="M262" s="654" t="str">
        <f t="shared" si="19"/>
        <v/>
      </c>
    </row>
    <row r="263" spans="1:13" x14ac:dyDescent="0.2">
      <c r="A263" s="486"/>
      <c r="B263" s="486"/>
      <c r="C263" s="637"/>
      <c r="D263" s="628"/>
      <c r="E263" s="644"/>
      <c r="F263" s="655"/>
      <c r="G263" s="656" t="str">
        <f t="shared" si="18"/>
        <v/>
      </c>
      <c r="H263" s="655"/>
      <c r="I263" s="628" t="str">
        <f t="shared" si="20"/>
        <v/>
      </c>
      <c r="J263" s="628" t="str">
        <f t="shared" si="21"/>
        <v/>
      </c>
      <c r="K263" s="628" t="str">
        <f t="shared" si="22"/>
        <v/>
      </c>
      <c r="L263" s="637"/>
      <c r="M263" s="654" t="str">
        <f t="shared" si="19"/>
        <v/>
      </c>
    </row>
    <row r="264" spans="1:13" x14ac:dyDescent="0.2">
      <c r="A264" s="486"/>
      <c r="B264" s="486"/>
      <c r="C264" s="637"/>
      <c r="D264" s="628"/>
      <c r="E264" s="644"/>
      <c r="F264" s="655"/>
      <c r="G264" s="656" t="str">
        <f t="shared" si="18"/>
        <v/>
      </c>
      <c r="H264" s="655"/>
      <c r="I264" s="628" t="str">
        <f t="shared" si="20"/>
        <v/>
      </c>
      <c r="J264" s="628" t="str">
        <f t="shared" si="21"/>
        <v/>
      </c>
      <c r="K264" s="628" t="str">
        <f t="shared" si="22"/>
        <v/>
      </c>
      <c r="L264" s="637"/>
      <c r="M264" s="654" t="str">
        <f t="shared" si="19"/>
        <v/>
      </c>
    </row>
    <row r="265" spans="1:13" x14ac:dyDescent="0.2">
      <c r="A265" s="486"/>
      <c r="B265" s="486"/>
      <c r="C265" s="637"/>
      <c r="D265" s="628"/>
      <c r="E265" s="644"/>
      <c r="F265" s="655"/>
      <c r="G265" s="656" t="str">
        <f t="shared" si="18"/>
        <v/>
      </c>
      <c r="H265" s="655"/>
      <c r="I265" s="628" t="str">
        <f t="shared" si="20"/>
        <v/>
      </c>
      <c r="J265" s="628" t="str">
        <f t="shared" si="21"/>
        <v/>
      </c>
      <c r="K265" s="628" t="str">
        <f t="shared" si="22"/>
        <v/>
      </c>
      <c r="L265" s="637"/>
      <c r="M265" s="654" t="str">
        <f t="shared" si="19"/>
        <v/>
      </c>
    </row>
    <row r="266" spans="1:13" x14ac:dyDescent="0.2">
      <c r="A266" s="486"/>
      <c r="B266" s="486"/>
      <c r="C266" s="637"/>
      <c r="D266" s="628"/>
      <c r="E266" s="644"/>
      <c r="F266" s="655"/>
      <c r="G266" s="656" t="str">
        <f t="shared" si="18"/>
        <v/>
      </c>
      <c r="H266" s="655"/>
      <c r="I266" s="628" t="str">
        <f t="shared" si="20"/>
        <v/>
      </c>
      <c r="J266" s="628" t="str">
        <f t="shared" si="21"/>
        <v/>
      </c>
      <c r="K266" s="628" t="str">
        <f t="shared" si="22"/>
        <v/>
      </c>
      <c r="L266" s="637"/>
      <c r="M266" s="654" t="str">
        <f t="shared" si="19"/>
        <v/>
      </c>
    </row>
    <row r="267" spans="1:13" x14ac:dyDescent="0.2">
      <c r="A267" s="486"/>
      <c r="B267" s="486"/>
      <c r="C267" s="637"/>
      <c r="D267" s="628"/>
      <c r="E267" s="644"/>
      <c r="F267" s="655"/>
      <c r="G267" s="656" t="str">
        <f t="shared" si="18"/>
        <v/>
      </c>
      <c r="H267" s="655"/>
      <c r="I267" s="628" t="str">
        <f t="shared" si="20"/>
        <v/>
      </c>
      <c r="J267" s="628" t="str">
        <f t="shared" si="21"/>
        <v/>
      </c>
      <c r="K267" s="628" t="str">
        <f t="shared" si="22"/>
        <v/>
      </c>
      <c r="L267" s="637"/>
      <c r="M267" s="654" t="str">
        <f t="shared" si="19"/>
        <v/>
      </c>
    </row>
    <row r="268" spans="1:13" x14ac:dyDescent="0.2">
      <c r="A268" s="486"/>
      <c r="B268" s="486"/>
      <c r="C268" s="637"/>
      <c r="D268" s="628"/>
      <c r="E268" s="644"/>
      <c r="F268" s="655"/>
      <c r="G268" s="656" t="str">
        <f t="shared" si="18"/>
        <v/>
      </c>
      <c r="H268" s="655"/>
      <c r="I268" s="628" t="str">
        <f t="shared" si="20"/>
        <v/>
      </c>
      <c r="J268" s="628" t="str">
        <f t="shared" si="21"/>
        <v/>
      </c>
      <c r="K268" s="628" t="str">
        <f t="shared" si="22"/>
        <v/>
      </c>
      <c r="L268" s="637"/>
      <c r="M268" s="654" t="str">
        <f t="shared" si="19"/>
        <v/>
      </c>
    </row>
    <row r="269" spans="1:13" x14ac:dyDescent="0.2">
      <c r="A269" s="486"/>
      <c r="B269" s="486"/>
      <c r="C269" s="637"/>
      <c r="D269" s="628"/>
      <c r="E269" s="644"/>
      <c r="F269" s="655"/>
      <c r="G269" s="656" t="str">
        <f t="shared" si="18"/>
        <v/>
      </c>
      <c r="H269" s="655"/>
      <c r="I269" s="628" t="str">
        <f t="shared" si="20"/>
        <v/>
      </c>
      <c r="J269" s="628" t="str">
        <f t="shared" si="21"/>
        <v/>
      </c>
      <c r="K269" s="628" t="str">
        <f t="shared" si="22"/>
        <v/>
      </c>
      <c r="L269" s="637"/>
      <c r="M269" s="654" t="str">
        <f t="shared" si="19"/>
        <v/>
      </c>
    </row>
    <row r="270" spans="1:13" x14ac:dyDescent="0.2">
      <c r="A270" s="486"/>
      <c r="B270" s="486"/>
      <c r="C270" s="637"/>
      <c r="D270" s="628"/>
      <c r="E270" s="644"/>
      <c r="F270" s="655"/>
      <c r="G270" s="656" t="str">
        <f t="shared" si="18"/>
        <v/>
      </c>
      <c r="H270" s="655"/>
      <c r="I270" s="628" t="str">
        <f t="shared" si="20"/>
        <v/>
      </c>
      <c r="J270" s="628" t="str">
        <f t="shared" si="21"/>
        <v/>
      </c>
      <c r="K270" s="628" t="str">
        <f t="shared" si="22"/>
        <v/>
      </c>
      <c r="L270" s="637"/>
      <c r="M270" s="654" t="str">
        <f t="shared" si="19"/>
        <v/>
      </c>
    </row>
    <row r="271" spans="1:13" x14ac:dyDescent="0.2">
      <c r="A271" s="486"/>
      <c r="B271" s="486"/>
      <c r="C271" s="637"/>
      <c r="D271" s="628"/>
      <c r="E271" s="644"/>
      <c r="F271" s="655"/>
      <c r="G271" s="656" t="str">
        <f t="shared" ref="G271:G334" si="23">IFERROR(VLOOKUP(C271,$Z$2:$AD$100,2,FALSE),"")</f>
        <v/>
      </c>
      <c r="H271" s="655"/>
      <c r="I271" s="628" t="str">
        <f t="shared" si="20"/>
        <v/>
      </c>
      <c r="J271" s="628" t="str">
        <f t="shared" si="21"/>
        <v/>
      </c>
      <c r="K271" s="628" t="str">
        <f t="shared" si="22"/>
        <v/>
      </c>
      <c r="L271" s="637"/>
      <c r="M271" s="654" t="str">
        <f t="shared" ref="M271:M334" si="24">IF(C271="DS", "__ inches of water", IF(C271="FS", "__ seconds", IF(C271="DH", "Closes on Alarm", "")))</f>
        <v/>
      </c>
    </row>
    <row r="272" spans="1:13" x14ac:dyDescent="0.2">
      <c r="A272" s="486"/>
      <c r="B272" s="486"/>
      <c r="C272" s="637"/>
      <c r="D272" s="628"/>
      <c r="E272" s="644"/>
      <c r="F272" s="655"/>
      <c r="G272" s="656" t="str">
        <f t="shared" si="23"/>
        <v/>
      </c>
      <c r="H272" s="655"/>
      <c r="I272" s="628" t="str">
        <f t="shared" si="20"/>
        <v/>
      </c>
      <c r="J272" s="628" t="str">
        <f t="shared" si="21"/>
        <v/>
      </c>
      <c r="K272" s="628" t="str">
        <f t="shared" si="22"/>
        <v/>
      </c>
      <c r="L272" s="637"/>
      <c r="M272" s="654" t="str">
        <f t="shared" si="24"/>
        <v/>
      </c>
    </row>
    <row r="273" spans="1:13" x14ac:dyDescent="0.2">
      <c r="A273" s="486"/>
      <c r="B273" s="486"/>
      <c r="C273" s="637"/>
      <c r="D273" s="628"/>
      <c r="E273" s="644"/>
      <c r="F273" s="655"/>
      <c r="G273" s="656" t="str">
        <f t="shared" si="23"/>
        <v/>
      </c>
      <c r="H273" s="655"/>
      <c r="I273" s="628" t="str">
        <f t="shared" si="20"/>
        <v/>
      </c>
      <c r="J273" s="628" t="str">
        <f t="shared" si="21"/>
        <v/>
      </c>
      <c r="K273" s="628" t="str">
        <f t="shared" si="22"/>
        <v/>
      </c>
      <c r="L273" s="637"/>
      <c r="M273" s="654" t="str">
        <f t="shared" si="24"/>
        <v/>
      </c>
    </row>
    <row r="274" spans="1:13" x14ac:dyDescent="0.2">
      <c r="A274" s="486"/>
      <c r="B274" s="486"/>
      <c r="C274" s="637"/>
      <c r="D274" s="628"/>
      <c r="E274" s="644"/>
      <c r="F274" s="655"/>
      <c r="G274" s="656" t="str">
        <f t="shared" si="23"/>
        <v/>
      </c>
      <c r="H274" s="655"/>
      <c r="I274" s="628" t="str">
        <f t="shared" si="20"/>
        <v/>
      </c>
      <c r="J274" s="628" t="str">
        <f t="shared" si="21"/>
        <v/>
      </c>
      <c r="K274" s="628" t="str">
        <f t="shared" si="22"/>
        <v/>
      </c>
      <c r="L274" s="637"/>
      <c r="M274" s="654" t="str">
        <f t="shared" si="24"/>
        <v/>
      </c>
    </row>
    <row r="275" spans="1:13" x14ac:dyDescent="0.2">
      <c r="A275" s="486"/>
      <c r="B275" s="486"/>
      <c r="C275" s="637"/>
      <c r="D275" s="628"/>
      <c r="E275" s="644"/>
      <c r="F275" s="655"/>
      <c r="G275" s="656" t="str">
        <f t="shared" si="23"/>
        <v/>
      </c>
      <c r="H275" s="655"/>
      <c r="I275" s="628" t="str">
        <f t="shared" si="20"/>
        <v/>
      </c>
      <c r="J275" s="628" t="str">
        <f t="shared" si="21"/>
        <v/>
      </c>
      <c r="K275" s="628" t="str">
        <f t="shared" si="22"/>
        <v/>
      </c>
      <c r="L275" s="637"/>
      <c r="M275" s="654" t="str">
        <f t="shared" si="24"/>
        <v/>
      </c>
    </row>
    <row r="276" spans="1:13" x14ac:dyDescent="0.2">
      <c r="A276" s="486"/>
      <c r="B276" s="486"/>
      <c r="C276" s="637"/>
      <c r="D276" s="628"/>
      <c r="E276" s="644"/>
      <c r="F276" s="655"/>
      <c r="G276" s="656" t="str">
        <f t="shared" si="23"/>
        <v/>
      </c>
      <c r="H276" s="655"/>
      <c r="I276" s="628" t="str">
        <f t="shared" si="20"/>
        <v/>
      </c>
      <c r="J276" s="628" t="str">
        <f t="shared" si="21"/>
        <v/>
      </c>
      <c r="K276" s="628" t="str">
        <f t="shared" si="22"/>
        <v/>
      </c>
      <c r="L276" s="637"/>
      <c r="M276" s="654" t="str">
        <f t="shared" si="24"/>
        <v/>
      </c>
    </row>
    <row r="277" spans="1:13" x14ac:dyDescent="0.2">
      <c r="A277" s="486"/>
      <c r="B277" s="486"/>
      <c r="C277" s="637"/>
      <c r="D277" s="628"/>
      <c r="E277" s="644"/>
      <c r="F277" s="655"/>
      <c r="G277" s="656" t="str">
        <f t="shared" si="23"/>
        <v/>
      </c>
      <c r="H277" s="655"/>
      <c r="I277" s="628" t="str">
        <f t="shared" si="20"/>
        <v/>
      </c>
      <c r="J277" s="628" t="str">
        <f t="shared" si="21"/>
        <v/>
      </c>
      <c r="K277" s="628" t="str">
        <f t="shared" si="22"/>
        <v/>
      </c>
      <c r="L277" s="637"/>
      <c r="M277" s="654" t="str">
        <f t="shared" si="24"/>
        <v/>
      </c>
    </row>
    <row r="278" spans="1:13" x14ac:dyDescent="0.2">
      <c r="A278" s="486"/>
      <c r="B278" s="486"/>
      <c r="C278" s="637"/>
      <c r="D278" s="628"/>
      <c r="E278" s="644"/>
      <c r="F278" s="655"/>
      <c r="G278" s="656" t="str">
        <f t="shared" si="23"/>
        <v/>
      </c>
      <c r="H278" s="655"/>
      <c r="I278" s="628" t="str">
        <f t="shared" si="20"/>
        <v/>
      </c>
      <c r="J278" s="628" t="str">
        <f t="shared" si="21"/>
        <v/>
      </c>
      <c r="K278" s="628" t="str">
        <f t="shared" si="22"/>
        <v/>
      </c>
      <c r="L278" s="637"/>
      <c r="M278" s="654" t="str">
        <f t="shared" si="24"/>
        <v/>
      </c>
    </row>
    <row r="279" spans="1:13" x14ac:dyDescent="0.2">
      <c r="A279" s="486"/>
      <c r="B279" s="486"/>
      <c r="C279" s="637"/>
      <c r="D279" s="628"/>
      <c r="E279" s="644"/>
      <c r="F279" s="655"/>
      <c r="G279" s="656" t="str">
        <f t="shared" si="23"/>
        <v/>
      </c>
      <c r="H279" s="655"/>
      <c r="I279" s="628" t="str">
        <f t="shared" si="20"/>
        <v/>
      </c>
      <c r="J279" s="628" t="str">
        <f t="shared" si="21"/>
        <v/>
      </c>
      <c r="K279" s="628" t="str">
        <f t="shared" si="22"/>
        <v/>
      </c>
      <c r="L279" s="637"/>
      <c r="M279" s="654" t="str">
        <f t="shared" si="24"/>
        <v/>
      </c>
    </row>
    <row r="280" spans="1:13" x14ac:dyDescent="0.2">
      <c r="A280" s="486"/>
      <c r="B280" s="486"/>
      <c r="C280" s="637"/>
      <c r="D280" s="628"/>
      <c r="E280" s="644"/>
      <c r="F280" s="655"/>
      <c r="G280" s="656" t="str">
        <f t="shared" si="23"/>
        <v/>
      </c>
      <c r="H280" s="655"/>
      <c r="I280" s="628" t="str">
        <f t="shared" si="20"/>
        <v/>
      </c>
      <c r="J280" s="628" t="str">
        <f t="shared" si="21"/>
        <v/>
      </c>
      <c r="K280" s="628" t="str">
        <f t="shared" si="22"/>
        <v/>
      </c>
      <c r="L280" s="637"/>
      <c r="M280" s="654" t="str">
        <f t="shared" si="24"/>
        <v/>
      </c>
    </row>
    <row r="281" spans="1:13" x14ac:dyDescent="0.2">
      <c r="A281" s="486"/>
      <c r="B281" s="486"/>
      <c r="C281" s="637"/>
      <c r="D281" s="628"/>
      <c r="E281" s="644"/>
      <c r="F281" s="655"/>
      <c r="G281" s="656" t="str">
        <f t="shared" si="23"/>
        <v/>
      </c>
      <c r="H281" s="655"/>
      <c r="I281" s="628" t="str">
        <f t="shared" si="20"/>
        <v/>
      </c>
      <c r="J281" s="628" t="str">
        <f t="shared" si="21"/>
        <v/>
      </c>
      <c r="K281" s="628" t="str">
        <f t="shared" si="22"/>
        <v/>
      </c>
      <c r="L281" s="637"/>
      <c r="M281" s="654" t="str">
        <f t="shared" si="24"/>
        <v/>
      </c>
    </row>
    <row r="282" spans="1:13" x14ac:dyDescent="0.2">
      <c r="A282" s="486"/>
      <c r="B282" s="486"/>
      <c r="C282" s="637"/>
      <c r="D282" s="628"/>
      <c r="E282" s="644"/>
      <c r="F282" s="655"/>
      <c r="G282" s="656" t="str">
        <f t="shared" si="23"/>
        <v/>
      </c>
      <c r="H282" s="655"/>
      <c r="I282" s="628" t="str">
        <f t="shared" si="20"/>
        <v/>
      </c>
      <c r="J282" s="628" t="str">
        <f t="shared" si="21"/>
        <v/>
      </c>
      <c r="K282" s="628" t="str">
        <f t="shared" si="22"/>
        <v/>
      </c>
      <c r="L282" s="637"/>
      <c r="M282" s="654" t="str">
        <f t="shared" si="24"/>
        <v/>
      </c>
    </row>
    <row r="283" spans="1:13" x14ac:dyDescent="0.2">
      <c r="A283" s="486"/>
      <c r="B283" s="486"/>
      <c r="C283" s="637"/>
      <c r="D283" s="628"/>
      <c r="E283" s="644"/>
      <c r="F283" s="655"/>
      <c r="G283" s="656" t="str">
        <f t="shared" si="23"/>
        <v/>
      </c>
      <c r="H283" s="655"/>
      <c r="I283" s="628" t="str">
        <f t="shared" si="20"/>
        <v/>
      </c>
      <c r="J283" s="628" t="str">
        <f t="shared" si="21"/>
        <v/>
      </c>
      <c r="K283" s="628" t="str">
        <f t="shared" si="22"/>
        <v/>
      </c>
      <c r="L283" s="637"/>
      <c r="M283" s="654" t="str">
        <f t="shared" si="24"/>
        <v/>
      </c>
    </row>
    <row r="284" spans="1:13" x14ac:dyDescent="0.2">
      <c r="A284" s="486"/>
      <c r="B284" s="486"/>
      <c r="C284" s="637"/>
      <c r="D284" s="628"/>
      <c r="E284" s="644"/>
      <c r="F284" s="655"/>
      <c r="G284" s="656" t="str">
        <f t="shared" si="23"/>
        <v/>
      </c>
      <c r="H284" s="655"/>
      <c r="I284" s="628" t="str">
        <f t="shared" si="20"/>
        <v/>
      </c>
      <c r="J284" s="628" t="str">
        <f t="shared" si="21"/>
        <v/>
      </c>
      <c r="K284" s="628" t="str">
        <f t="shared" si="22"/>
        <v/>
      </c>
      <c r="L284" s="637"/>
      <c r="M284" s="654" t="str">
        <f t="shared" si="24"/>
        <v/>
      </c>
    </row>
    <row r="285" spans="1:13" x14ac:dyDescent="0.2">
      <c r="A285" s="486"/>
      <c r="B285" s="486"/>
      <c r="C285" s="637"/>
      <c r="D285" s="628"/>
      <c r="E285" s="644"/>
      <c r="F285" s="655"/>
      <c r="G285" s="656" t="str">
        <f t="shared" si="23"/>
        <v/>
      </c>
      <c r="H285" s="655"/>
      <c r="I285" s="628" t="str">
        <f t="shared" si="20"/>
        <v/>
      </c>
      <c r="J285" s="628" t="str">
        <f t="shared" si="21"/>
        <v/>
      </c>
      <c r="K285" s="628" t="str">
        <f t="shared" si="22"/>
        <v/>
      </c>
      <c r="L285" s="637"/>
      <c r="M285" s="654" t="str">
        <f t="shared" si="24"/>
        <v/>
      </c>
    </row>
    <row r="286" spans="1:13" x14ac:dyDescent="0.2">
      <c r="A286" s="486"/>
      <c r="B286" s="486"/>
      <c r="C286" s="637"/>
      <c r="D286" s="628"/>
      <c r="E286" s="644"/>
      <c r="F286" s="655"/>
      <c r="G286" s="656" t="str">
        <f t="shared" si="23"/>
        <v/>
      </c>
      <c r="H286" s="655"/>
      <c r="I286" s="628" t="str">
        <f t="shared" si="20"/>
        <v/>
      </c>
      <c r="J286" s="628" t="str">
        <f t="shared" si="21"/>
        <v/>
      </c>
      <c r="K286" s="628" t="str">
        <f t="shared" si="22"/>
        <v/>
      </c>
      <c r="L286" s="637"/>
      <c r="M286" s="654" t="str">
        <f t="shared" si="24"/>
        <v/>
      </c>
    </row>
    <row r="287" spans="1:13" x14ac:dyDescent="0.2">
      <c r="A287" s="486"/>
      <c r="B287" s="486"/>
      <c r="C287" s="637"/>
      <c r="D287" s="628"/>
      <c r="E287" s="644"/>
      <c r="F287" s="655"/>
      <c r="G287" s="656" t="str">
        <f t="shared" si="23"/>
        <v/>
      </c>
      <c r="H287" s="655"/>
      <c r="I287" s="628" t="str">
        <f t="shared" si="20"/>
        <v/>
      </c>
      <c r="J287" s="628" t="str">
        <f t="shared" si="21"/>
        <v/>
      </c>
      <c r="K287" s="628" t="str">
        <f t="shared" si="22"/>
        <v/>
      </c>
      <c r="L287" s="637"/>
      <c r="M287" s="654" t="str">
        <f t="shared" si="24"/>
        <v/>
      </c>
    </row>
    <row r="288" spans="1:13" x14ac:dyDescent="0.2">
      <c r="A288" s="486"/>
      <c r="B288" s="486"/>
      <c r="C288" s="637"/>
      <c r="D288" s="628"/>
      <c r="E288" s="644"/>
      <c r="F288" s="655"/>
      <c r="G288" s="656" t="str">
        <f t="shared" si="23"/>
        <v/>
      </c>
      <c r="H288" s="655"/>
      <c r="I288" s="628" t="str">
        <f t="shared" si="20"/>
        <v/>
      </c>
      <c r="J288" s="628" t="str">
        <f t="shared" si="21"/>
        <v/>
      </c>
      <c r="K288" s="628" t="str">
        <f t="shared" si="22"/>
        <v/>
      </c>
      <c r="L288" s="637"/>
      <c r="M288" s="654" t="str">
        <f t="shared" si="24"/>
        <v/>
      </c>
    </row>
    <row r="289" spans="1:13" x14ac:dyDescent="0.2">
      <c r="A289" s="486"/>
      <c r="B289" s="486"/>
      <c r="C289" s="637"/>
      <c r="D289" s="628"/>
      <c r="E289" s="644"/>
      <c r="F289" s="655"/>
      <c r="G289" s="656" t="str">
        <f t="shared" si="23"/>
        <v/>
      </c>
      <c r="H289" s="655"/>
      <c r="I289" s="628" t="str">
        <f t="shared" si="20"/>
        <v/>
      </c>
      <c r="J289" s="628" t="str">
        <f t="shared" si="21"/>
        <v/>
      </c>
      <c r="K289" s="628" t="str">
        <f t="shared" si="22"/>
        <v/>
      </c>
      <c r="L289" s="637"/>
      <c r="M289" s="654" t="str">
        <f t="shared" si="24"/>
        <v/>
      </c>
    </row>
    <row r="290" spans="1:13" x14ac:dyDescent="0.2">
      <c r="A290" s="486"/>
      <c r="B290" s="486"/>
      <c r="C290" s="637"/>
      <c r="D290" s="628"/>
      <c r="E290" s="644"/>
      <c r="F290" s="655"/>
      <c r="G290" s="656" t="str">
        <f t="shared" si="23"/>
        <v/>
      </c>
      <c r="H290" s="655"/>
      <c r="I290" s="628" t="str">
        <f t="shared" si="20"/>
        <v/>
      </c>
      <c r="J290" s="628" t="str">
        <f t="shared" si="21"/>
        <v/>
      </c>
      <c r="K290" s="628" t="str">
        <f t="shared" si="22"/>
        <v/>
      </c>
      <c r="L290" s="637"/>
      <c r="M290" s="654" t="str">
        <f t="shared" si="24"/>
        <v/>
      </c>
    </row>
    <row r="291" spans="1:13" x14ac:dyDescent="0.2">
      <c r="A291" s="486"/>
      <c r="B291" s="486"/>
      <c r="C291" s="637"/>
      <c r="D291" s="628"/>
      <c r="E291" s="644"/>
      <c r="F291" s="655"/>
      <c r="G291" s="656" t="str">
        <f t="shared" si="23"/>
        <v/>
      </c>
      <c r="H291" s="655"/>
      <c r="I291" s="628" t="str">
        <f t="shared" si="20"/>
        <v/>
      </c>
      <c r="J291" s="628" t="str">
        <f t="shared" si="21"/>
        <v/>
      </c>
      <c r="K291" s="628" t="str">
        <f t="shared" si="22"/>
        <v/>
      </c>
      <c r="L291" s="637"/>
      <c r="M291" s="654" t="str">
        <f t="shared" si="24"/>
        <v/>
      </c>
    </row>
    <row r="292" spans="1:13" x14ac:dyDescent="0.2">
      <c r="A292" s="486"/>
      <c r="B292" s="486"/>
      <c r="C292" s="637"/>
      <c r="D292" s="628"/>
      <c r="E292" s="644"/>
      <c r="F292" s="655"/>
      <c r="G292" s="656" t="str">
        <f t="shared" si="23"/>
        <v/>
      </c>
      <c r="H292" s="655"/>
      <c r="I292" s="628" t="str">
        <f t="shared" si="20"/>
        <v/>
      </c>
      <c r="J292" s="628" t="str">
        <f t="shared" si="21"/>
        <v/>
      </c>
      <c r="K292" s="628" t="str">
        <f t="shared" si="22"/>
        <v/>
      </c>
      <c r="L292" s="637"/>
      <c r="M292" s="654" t="str">
        <f t="shared" si="24"/>
        <v/>
      </c>
    </row>
    <row r="293" spans="1:13" x14ac:dyDescent="0.2">
      <c r="A293" s="486"/>
      <c r="B293" s="486"/>
      <c r="C293" s="637"/>
      <c r="D293" s="628"/>
      <c r="E293" s="644"/>
      <c r="F293" s="655"/>
      <c r="G293" s="656" t="str">
        <f t="shared" si="23"/>
        <v/>
      </c>
      <c r="H293" s="655"/>
      <c r="I293" s="628" t="str">
        <f t="shared" si="20"/>
        <v/>
      </c>
      <c r="J293" s="628" t="str">
        <f t="shared" si="21"/>
        <v/>
      </c>
      <c r="K293" s="628" t="str">
        <f t="shared" si="22"/>
        <v/>
      </c>
      <c r="L293" s="637"/>
      <c r="M293" s="654" t="str">
        <f t="shared" si="24"/>
        <v/>
      </c>
    </row>
    <row r="294" spans="1:13" x14ac:dyDescent="0.2">
      <c r="A294" s="486"/>
      <c r="B294" s="486"/>
      <c r="C294" s="637"/>
      <c r="D294" s="628"/>
      <c r="E294" s="644"/>
      <c r="F294" s="655"/>
      <c r="G294" s="656" t="str">
        <f t="shared" si="23"/>
        <v/>
      </c>
      <c r="H294" s="655"/>
      <c r="I294" s="628" t="str">
        <f t="shared" si="20"/>
        <v/>
      </c>
      <c r="J294" s="628" t="str">
        <f t="shared" si="21"/>
        <v/>
      </c>
      <c r="K294" s="628" t="str">
        <f t="shared" si="22"/>
        <v/>
      </c>
      <c r="L294" s="637"/>
      <c r="M294" s="654" t="str">
        <f t="shared" si="24"/>
        <v/>
      </c>
    </row>
    <row r="295" spans="1:13" x14ac:dyDescent="0.2">
      <c r="A295" s="486"/>
      <c r="B295" s="486"/>
      <c r="C295" s="637"/>
      <c r="D295" s="628"/>
      <c r="E295" s="644"/>
      <c r="F295" s="655"/>
      <c r="G295" s="656" t="str">
        <f t="shared" si="23"/>
        <v/>
      </c>
      <c r="H295" s="655"/>
      <c r="I295" s="628" t="str">
        <f t="shared" si="20"/>
        <v/>
      </c>
      <c r="J295" s="628" t="str">
        <f t="shared" si="21"/>
        <v/>
      </c>
      <c r="K295" s="628" t="str">
        <f t="shared" si="22"/>
        <v/>
      </c>
      <c r="L295" s="637"/>
      <c r="M295" s="654" t="str">
        <f t="shared" si="24"/>
        <v/>
      </c>
    </row>
    <row r="296" spans="1:13" x14ac:dyDescent="0.2">
      <c r="A296" s="486"/>
      <c r="B296" s="486"/>
      <c r="C296" s="637"/>
      <c r="D296" s="628"/>
      <c r="E296" s="644"/>
      <c r="F296" s="655"/>
      <c r="G296" s="656" t="str">
        <f t="shared" si="23"/>
        <v/>
      </c>
      <c r="H296" s="655"/>
      <c r="I296" s="628" t="str">
        <f t="shared" si="20"/>
        <v/>
      </c>
      <c r="J296" s="628" t="str">
        <f t="shared" si="21"/>
        <v/>
      </c>
      <c r="K296" s="628" t="str">
        <f t="shared" si="22"/>
        <v/>
      </c>
      <c r="L296" s="637"/>
      <c r="M296" s="654" t="str">
        <f t="shared" si="24"/>
        <v/>
      </c>
    </row>
    <row r="297" spans="1:13" x14ac:dyDescent="0.2">
      <c r="A297" s="486"/>
      <c r="B297" s="486"/>
      <c r="C297" s="637"/>
      <c r="D297" s="628"/>
      <c r="E297" s="644"/>
      <c r="F297" s="655"/>
      <c r="G297" s="656" t="str">
        <f t="shared" si="23"/>
        <v/>
      </c>
      <c r="H297" s="655"/>
      <c r="I297" s="628" t="str">
        <f t="shared" si="20"/>
        <v/>
      </c>
      <c r="J297" s="628" t="str">
        <f t="shared" si="21"/>
        <v/>
      </c>
      <c r="K297" s="628" t="str">
        <f t="shared" si="22"/>
        <v/>
      </c>
      <c r="L297" s="637"/>
      <c r="M297" s="654" t="str">
        <f t="shared" si="24"/>
        <v/>
      </c>
    </row>
    <row r="298" spans="1:13" x14ac:dyDescent="0.2">
      <c r="A298" s="486"/>
      <c r="B298" s="486"/>
      <c r="C298" s="637"/>
      <c r="D298" s="628"/>
      <c r="E298" s="644"/>
      <c r="F298" s="655"/>
      <c r="G298" s="656" t="str">
        <f t="shared" si="23"/>
        <v/>
      </c>
      <c r="H298" s="655"/>
      <c r="I298" s="628" t="str">
        <f t="shared" si="20"/>
        <v/>
      </c>
      <c r="J298" s="628" t="str">
        <f t="shared" si="21"/>
        <v/>
      </c>
      <c r="K298" s="628" t="str">
        <f t="shared" si="22"/>
        <v/>
      </c>
      <c r="L298" s="637"/>
      <c r="M298" s="654" t="str">
        <f t="shared" si="24"/>
        <v/>
      </c>
    </row>
    <row r="299" spans="1:13" x14ac:dyDescent="0.2">
      <c r="A299" s="486"/>
      <c r="B299" s="486"/>
      <c r="C299" s="637"/>
      <c r="D299" s="628"/>
      <c r="E299" s="644"/>
      <c r="F299" s="655"/>
      <c r="G299" s="656" t="str">
        <f t="shared" si="23"/>
        <v/>
      </c>
      <c r="H299" s="655"/>
      <c r="I299" s="628" t="str">
        <f t="shared" si="20"/>
        <v/>
      </c>
      <c r="J299" s="628" t="str">
        <f t="shared" si="21"/>
        <v/>
      </c>
      <c r="K299" s="628" t="str">
        <f t="shared" si="22"/>
        <v/>
      </c>
      <c r="L299" s="637"/>
      <c r="M299" s="654" t="str">
        <f t="shared" si="24"/>
        <v/>
      </c>
    </row>
    <row r="300" spans="1:13" x14ac:dyDescent="0.2">
      <c r="A300" s="486"/>
      <c r="B300" s="486"/>
      <c r="C300" s="637"/>
      <c r="D300" s="628"/>
      <c r="E300" s="644"/>
      <c r="F300" s="655"/>
      <c r="G300" s="656" t="str">
        <f t="shared" si="23"/>
        <v/>
      </c>
      <c r="H300" s="655"/>
      <c r="I300" s="628" t="str">
        <f t="shared" si="20"/>
        <v/>
      </c>
      <c r="J300" s="628" t="str">
        <f t="shared" si="21"/>
        <v/>
      </c>
      <c r="K300" s="628" t="str">
        <f t="shared" si="22"/>
        <v/>
      </c>
      <c r="L300" s="637"/>
      <c r="M300" s="654" t="str">
        <f t="shared" si="24"/>
        <v/>
      </c>
    </row>
    <row r="301" spans="1:13" x14ac:dyDescent="0.2">
      <c r="A301" s="486"/>
      <c r="B301" s="486"/>
      <c r="C301" s="637"/>
      <c r="D301" s="628"/>
      <c r="E301" s="644"/>
      <c r="F301" s="655"/>
      <c r="G301" s="656" t="str">
        <f t="shared" si="23"/>
        <v/>
      </c>
      <c r="H301" s="655"/>
      <c r="I301" s="628" t="str">
        <f t="shared" si="20"/>
        <v/>
      </c>
      <c r="J301" s="628" t="str">
        <f t="shared" si="21"/>
        <v/>
      </c>
      <c r="K301" s="628" t="str">
        <f t="shared" si="22"/>
        <v/>
      </c>
      <c r="L301" s="637"/>
      <c r="M301" s="654" t="str">
        <f t="shared" si="24"/>
        <v/>
      </c>
    </row>
    <row r="302" spans="1:13" x14ac:dyDescent="0.2">
      <c r="A302" s="486"/>
      <c r="B302" s="486"/>
      <c r="C302" s="637"/>
      <c r="D302" s="628"/>
      <c r="E302" s="644"/>
      <c r="F302" s="655"/>
      <c r="G302" s="656" t="str">
        <f t="shared" si="23"/>
        <v/>
      </c>
      <c r="H302" s="655"/>
      <c r="I302" s="628" t="str">
        <f t="shared" ref="I302:I365" si="25">IFERROR(VLOOKUP(C302,$Z$2:$AD$100,3,FALSE),"")</f>
        <v/>
      </c>
      <c r="J302" s="628" t="str">
        <f t="shared" ref="J302:J365" si="26">IFERROR(VLOOKUP(C302,$Z$2:$AD$100,4,FALSE),"")</f>
        <v/>
      </c>
      <c r="K302" s="628" t="str">
        <f t="shared" ref="K302:K365" si="27">IFERROR(VLOOKUP(C302,$Z$2:$AD$100,5,FALSE),"")</f>
        <v/>
      </c>
      <c r="L302" s="637"/>
      <c r="M302" s="654" t="str">
        <f t="shared" si="24"/>
        <v/>
      </c>
    </row>
    <row r="303" spans="1:13" x14ac:dyDescent="0.2">
      <c r="A303" s="486"/>
      <c r="B303" s="486"/>
      <c r="C303" s="637"/>
      <c r="D303" s="628"/>
      <c r="E303" s="644"/>
      <c r="F303" s="655"/>
      <c r="G303" s="656" t="str">
        <f t="shared" si="23"/>
        <v/>
      </c>
      <c r="H303" s="655"/>
      <c r="I303" s="628" t="str">
        <f t="shared" si="25"/>
        <v/>
      </c>
      <c r="J303" s="628" t="str">
        <f t="shared" si="26"/>
        <v/>
      </c>
      <c r="K303" s="628" t="str">
        <f t="shared" si="27"/>
        <v/>
      </c>
      <c r="L303" s="637"/>
      <c r="M303" s="654" t="str">
        <f t="shared" si="24"/>
        <v/>
      </c>
    </row>
    <row r="304" spans="1:13" x14ac:dyDescent="0.2">
      <c r="A304" s="486"/>
      <c r="B304" s="486"/>
      <c r="C304" s="637"/>
      <c r="D304" s="628"/>
      <c r="E304" s="644"/>
      <c r="F304" s="655"/>
      <c r="G304" s="656" t="str">
        <f t="shared" si="23"/>
        <v/>
      </c>
      <c r="H304" s="655"/>
      <c r="I304" s="628" t="str">
        <f t="shared" si="25"/>
        <v/>
      </c>
      <c r="J304" s="628" t="str">
        <f t="shared" si="26"/>
        <v/>
      </c>
      <c r="K304" s="628" t="str">
        <f t="shared" si="27"/>
        <v/>
      </c>
      <c r="L304" s="637"/>
      <c r="M304" s="654" t="str">
        <f t="shared" si="24"/>
        <v/>
      </c>
    </row>
    <row r="305" spans="1:13" x14ac:dyDescent="0.2">
      <c r="A305" s="486"/>
      <c r="B305" s="486"/>
      <c r="C305" s="637"/>
      <c r="D305" s="628"/>
      <c r="E305" s="644"/>
      <c r="F305" s="655"/>
      <c r="G305" s="656" t="str">
        <f t="shared" si="23"/>
        <v/>
      </c>
      <c r="H305" s="655"/>
      <c r="I305" s="628" t="str">
        <f t="shared" si="25"/>
        <v/>
      </c>
      <c r="J305" s="628" t="str">
        <f t="shared" si="26"/>
        <v/>
      </c>
      <c r="K305" s="628" t="str">
        <f t="shared" si="27"/>
        <v/>
      </c>
      <c r="L305" s="637"/>
      <c r="M305" s="654" t="str">
        <f t="shared" si="24"/>
        <v/>
      </c>
    </row>
    <row r="306" spans="1:13" x14ac:dyDescent="0.2">
      <c r="A306" s="486"/>
      <c r="B306" s="486"/>
      <c r="C306" s="637"/>
      <c r="D306" s="628"/>
      <c r="E306" s="644"/>
      <c r="F306" s="655"/>
      <c r="G306" s="656" t="str">
        <f t="shared" si="23"/>
        <v/>
      </c>
      <c r="H306" s="655"/>
      <c r="I306" s="628" t="str">
        <f t="shared" si="25"/>
        <v/>
      </c>
      <c r="J306" s="628" t="str">
        <f t="shared" si="26"/>
        <v/>
      </c>
      <c r="K306" s="628" t="str">
        <f t="shared" si="27"/>
        <v/>
      </c>
      <c r="L306" s="637"/>
      <c r="M306" s="654" t="str">
        <f t="shared" si="24"/>
        <v/>
      </c>
    </row>
    <row r="307" spans="1:13" x14ac:dyDescent="0.2">
      <c r="A307" s="486"/>
      <c r="B307" s="486"/>
      <c r="C307" s="637"/>
      <c r="D307" s="628"/>
      <c r="E307" s="644"/>
      <c r="F307" s="655"/>
      <c r="G307" s="656" t="str">
        <f t="shared" si="23"/>
        <v/>
      </c>
      <c r="H307" s="655"/>
      <c r="I307" s="628" t="str">
        <f t="shared" si="25"/>
        <v/>
      </c>
      <c r="J307" s="628" t="str">
        <f t="shared" si="26"/>
        <v/>
      </c>
      <c r="K307" s="628" t="str">
        <f t="shared" si="27"/>
        <v/>
      </c>
      <c r="L307" s="637"/>
      <c r="M307" s="654" t="str">
        <f t="shared" si="24"/>
        <v/>
      </c>
    </row>
    <row r="308" spans="1:13" x14ac:dyDescent="0.2">
      <c r="A308" s="486"/>
      <c r="B308" s="486"/>
      <c r="C308" s="637"/>
      <c r="D308" s="628"/>
      <c r="E308" s="644"/>
      <c r="F308" s="655"/>
      <c r="G308" s="656" t="str">
        <f t="shared" si="23"/>
        <v/>
      </c>
      <c r="H308" s="655"/>
      <c r="I308" s="628" t="str">
        <f t="shared" si="25"/>
        <v/>
      </c>
      <c r="J308" s="628" t="str">
        <f t="shared" si="26"/>
        <v/>
      </c>
      <c r="K308" s="628" t="str">
        <f t="shared" si="27"/>
        <v/>
      </c>
      <c r="L308" s="637"/>
      <c r="M308" s="654" t="str">
        <f t="shared" si="24"/>
        <v/>
      </c>
    </row>
    <row r="309" spans="1:13" x14ac:dyDescent="0.2">
      <c r="A309" s="654"/>
      <c r="B309" s="654"/>
      <c r="C309" s="637"/>
      <c r="D309" s="628"/>
      <c r="E309" s="644"/>
      <c r="F309" s="655"/>
      <c r="G309" s="656" t="str">
        <f t="shared" si="23"/>
        <v/>
      </c>
      <c r="H309" s="655"/>
      <c r="I309" s="628" t="str">
        <f t="shared" si="25"/>
        <v/>
      </c>
      <c r="J309" s="628" t="str">
        <f t="shared" si="26"/>
        <v/>
      </c>
      <c r="K309" s="628" t="str">
        <f t="shared" si="27"/>
        <v/>
      </c>
      <c r="L309" s="637"/>
      <c r="M309" s="654" t="str">
        <f t="shared" si="24"/>
        <v/>
      </c>
    </row>
    <row r="310" spans="1:13" x14ac:dyDescent="0.2">
      <c r="A310" s="654"/>
      <c r="B310" s="654"/>
      <c r="C310" s="637"/>
      <c r="D310" s="628"/>
      <c r="E310" s="644"/>
      <c r="F310" s="655"/>
      <c r="G310" s="656" t="str">
        <f t="shared" si="23"/>
        <v/>
      </c>
      <c r="H310" s="655"/>
      <c r="I310" s="628" t="str">
        <f t="shared" si="25"/>
        <v/>
      </c>
      <c r="J310" s="628" t="str">
        <f t="shared" si="26"/>
        <v/>
      </c>
      <c r="K310" s="628" t="str">
        <f t="shared" si="27"/>
        <v/>
      </c>
      <c r="L310" s="637"/>
      <c r="M310" s="654" t="str">
        <f t="shared" si="24"/>
        <v/>
      </c>
    </row>
    <row r="311" spans="1:13" x14ac:dyDescent="0.2">
      <c r="A311" s="654"/>
      <c r="B311" s="654"/>
      <c r="C311" s="637"/>
      <c r="D311" s="628"/>
      <c r="E311" s="644"/>
      <c r="F311" s="655"/>
      <c r="G311" s="656" t="str">
        <f t="shared" si="23"/>
        <v/>
      </c>
      <c r="H311" s="655"/>
      <c r="I311" s="628" t="str">
        <f t="shared" si="25"/>
        <v/>
      </c>
      <c r="J311" s="628" t="str">
        <f t="shared" si="26"/>
        <v/>
      </c>
      <c r="K311" s="628" t="str">
        <f t="shared" si="27"/>
        <v/>
      </c>
      <c r="L311" s="637"/>
      <c r="M311" s="654" t="str">
        <f t="shared" si="24"/>
        <v/>
      </c>
    </row>
    <row r="312" spans="1:13" x14ac:dyDescent="0.2">
      <c r="A312" s="654"/>
      <c r="B312" s="654"/>
      <c r="C312" s="637"/>
      <c r="D312" s="628"/>
      <c r="E312" s="644"/>
      <c r="F312" s="655"/>
      <c r="G312" s="656" t="str">
        <f t="shared" si="23"/>
        <v/>
      </c>
      <c r="H312" s="655"/>
      <c r="I312" s="628" t="str">
        <f t="shared" si="25"/>
        <v/>
      </c>
      <c r="J312" s="628" t="str">
        <f t="shared" si="26"/>
        <v/>
      </c>
      <c r="K312" s="628" t="str">
        <f t="shared" si="27"/>
        <v/>
      </c>
      <c r="L312" s="637"/>
      <c r="M312" s="654" t="str">
        <f t="shared" si="24"/>
        <v/>
      </c>
    </row>
    <row r="313" spans="1:13" x14ac:dyDescent="0.2">
      <c r="A313" s="654"/>
      <c r="B313" s="654"/>
      <c r="C313" s="637"/>
      <c r="D313" s="628"/>
      <c r="E313" s="644"/>
      <c r="F313" s="655"/>
      <c r="G313" s="656" t="str">
        <f t="shared" si="23"/>
        <v/>
      </c>
      <c r="H313" s="655"/>
      <c r="I313" s="628" t="str">
        <f t="shared" si="25"/>
        <v/>
      </c>
      <c r="J313" s="628" t="str">
        <f t="shared" si="26"/>
        <v/>
      </c>
      <c r="K313" s="628" t="str">
        <f t="shared" si="27"/>
        <v/>
      </c>
      <c r="L313" s="637"/>
      <c r="M313" s="654" t="str">
        <f t="shared" si="24"/>
        <v/>
      </c>
    </row>
    <row r="314" spans="1:13" x14ac:dyDescent="0.2">
      <c r="A314" s="654"/>
      <c r="B314" s="654"/>
      <c r="C314" s="637"/>
      <c r="D314" s="628"/>
      <c r="E314" s="644"/>
      <c r="F314" s="655"/>
      <c r="G314" s="656" t="str">
        <f t="shared" si="23"/>
        <v/>
      </c>
      <c r="H314" s="655"/>
      <c r="I314" s="628" t="str">
        <f t="shared" si="25"/>
        <v/>
      </c>
      <c r="J314" s="628" t="str">
        <f t="shared" si="26"/>
        <v/>
      </c>
      <c r="K314" s="628" t="str">
        <f t="shared" si="27"/>
        <v/>
      </c>
      <c r="L314" s="637"/>
      <c r="M314" s="654" t="str">
        <f t="shared" si="24"/>
        <v/>
      </c>
    </row>
    <row r="315" spans="1:13" x14ac:dyDescent="0.2">
      <c r="A315" s="654"/>
      <c r="B315" s="654"/>
      <c r="C315" s="637"/>
      <c r="D315" s="628"/>
      <c r="E315" s="644"/>
      <c r="F315" s="655"/>
      <c r="G315" s="656" t="str">
        <f t="shared" si="23"/>
        <v/>
      </c>
      <c r="H315" s="655"/>
      <c r="I315" s="628" t="str">
        <f t="shared" si="25"/>
        <v/>
      </c>
      <c r="J315" s="628" t="str">
        <f t="shared" si="26"/>
        <v/>
      </c>
      <c r="K315" s="628" t="str">
        <f t="shared" si="27"/>
        <v/>
      </c>
      <c r="L315" s="637"/>
      <c r="M315" s="654" t="str">
        <f t="shared" si="24"/>
        <v/>
      </c>
    </row>
    <row r="316" spans="1:13" x14ac:dyDescent="0.2">
      <c r="A316" s="654"/>
      <c r="B316" s="654"/>
      <c r="C316" s="637"/>
      <c r="D316" s="628"/>
      <c r="E316" s="644"/>
      <c r="F316" s="655"/>
      <c r="G316" s="656" t="str">
        <f t="shared" si="23"/>
        <v/>
      </c>
      <c r="H316" s="655"/>
      <c r="I316" s="628" t="str">
        <f t="shared" si="25"/>
        <v/>
      </c>
      <c r="J316" s="628" t="str">
        <f t="shared" si="26"/>
        <v/>
      </c>
      <c r="K316" s="628" t="str">
        <f t="shared" si="27"/>
        <v/>
      </c>
      <c r="L316" s="637"/>
      <c r="M316" s="654" t="str">
        <f t="shared" si="24"/>
        <v/>
      </c>
    </row>
    <row r="317" spans="1:13" x14ac:dyDescent="0.2">
      <c r="A317" s="654"/>
      <c r="B317" s="654"/>
      <c r="C317" s="637"/>
      <c r="D317" s="628"/>
      <c r="E317" s="644"/>
      <c r="F317" s="655"/>
      <c r="G317" s="656" t="str">
        <f t="shared" si="23"/>
        <v/>
      </c>
      <c r="H317" s="655"/>
      <c r="I317" s="628" t="str">
        <f t="shared" si="25"/>
        <v/>
      </c>
      <c r="J317" s="628" t="str">
        <f t="shared" si="26"/>
        <v/>
      </c>
      <c r="K317" s="628" t="str">
        <f t="shared" si="27"/>
        <v/>
      </c>
      <c r="L317" s="637"/>
      <c r="M317" s="654" t="str">
        <f t="shared" si="24"/>
        <v/>
      </c>
    </row>
    <row r="318" spans="1:13" x14ac:dyDescent="0.2">
      <c r="A318" s="654"/>
      <c r="B318" s="654"/>
      <c r="C318" s="637"/>
      <c r="D318" s="628"/>
      <c r="E318" s="644"/>
      <c r="F318" s="655"/>
      <c r="G318" s="656" t="str">
        <f t="shared" si="23"/>
        <v/>
      </c>
      <c r="H318" s="655"/>
      <c r="I318" s="628" t="str">
        <f t="shared" si="25"/>
        <v/>
      </c>
      <c r="J318" s="628" t="str">
        <f t="shared" si="26"/>
        <v/>
      </c>
      <c r="K318" s="628" t="str">
        <f t="shared" si="27"/>
        <v/>
      </c>
      <c r="L318" s="637"/>
      <c r="M318" s="654" t="str">
        <f t="shared" si="24"/>
        <v/>
      </c>
    </row>
    <row r="319" spans="1:13" x14ac:dyDescent="0.2">
      <c r="A319" s="654"/>
      <c r="B319" s="654"/>
      <c r="C319" s="637"/>
      <c r="D319" s="628"/>
      <c r="E319" s="644"/>
      <c r="F319" s="655"/>
      <c r="G319" s="656" t="str">
        <f t="shared" si="23"/>
        <v/>
      </c>
      <c r="H319" s="655"/>
      <c r="I319" s="628" t="str">
        <f t="shared" si="25"/>
        <v/>
      </c>
      <c r="J319" s="628" t="str">
        <f t="shared" si="26"/>
        <v/>
      </c>
      <c r="K319" s="628" t="str">
        <f t="shared" si="27"/>
        <v/>
      </c>
      <c r="L319" s="637"/>
      <c r="M319" s="654" t="str">
        <f t="shared" si="24"/>
        <v/>
      </c>
    </row>
    <row r="320" spans="1:13" x14ac:dyDescent="0.2">
      <c r="A320" s="654"/>
      <c r="B320" s="654"/>
      <c r="C320" s="637"/>
      <c r="D320" s="628"/>
      <c r="E320" s="644"/>
      <c r="F320" s="655"/>
      <c r="G320" s="656" t="str">
        <f t="shared" si="23"/>
        <v/>
      </c>
      <c r="H320" s="655"/>
      <c r="I320" s="628" t="str">
        <f t="shared" si="25"/>
        <v/>
      </c>
      <c r="J320" s="628" t="str">
        <f t="shared" si="26"/>
        <v/>
      </c>
      <c r="K320" s="628" t="str">
        <f t="shared" si="27"/>
        <v/>
      </c>
      <c r="L320" s="637"/>
      <c r="M320" s="654" t="str">
        <f t="shared" si="24"/>
        <v/>
      </c>
    </row>
    <row r="321" spans="1:13" x14ac:dyDescent="0.2">
      <c r="A321" s="654"/>
      <c r="B321" s="654"/>
      <c r="C321" s="637"/>
      <c r="D321" s="628"/>
      <c r="E321" s="644"/>
      <c r="F321" s="655"/>
      <c r="G321" s="656" t="str">
        <f t="shared" si="23"/>
        <v/>
      </c>
      <c r="H321" s="655"/>
      <c r="I321" s="628" t="str">
        <f t="shared" si="25"/>
        <v/>
      </c>
      <c r="J321" s="628" t="str">
        <f t="shared" si="26"/>
        <v/>
      </c>
      <c r="K321" s="628" t="str">
        <f t="shared" si="27"/>
        <v/>
      </c>
      <c r="L321" s="637"/>
      <c r="M321" s="654" t="str">
        <f t="shared" si="24"/>
        <v/>
      </c>
    </row>
    <row r="322" spans="1:13" x14ac:dyDescent="0.2">
      <c r="A322" s="654"/>
      <c r="B322" s="654"/>
      <c r="C322" s="637"/>
      <c r="D322" s="628"/>
      <c r="E322" s="644"/>
      <c r="F322" s="655"/>
      <c r="G322" s="656" t="str">
        <f t="shared" si="23"/>
        <v/>
      </c>
      <c r="H322" s="655"/>
      <c r="I322" s="628" t="str">
        <f t="shared" si="25"/>
        <v/>
      </c>
      <c r="J322" s="628" t="str">
        <f t="shared" si="26"/>
        <v/>
      </c>
      <c r="K322" s="628" t="str">
        <f t="shared" si="27"/>
        <v/>
      </c>
      <c r="L322" s="637"/>
      <c r="M322" s="654" t="str">
        <f t="shared" si="24"/>
        <v/>
      </c>
    </row>
    <row r="323" spans="1:13" x14ac:dyDescent="0.2">
      <c r="A323" s="654"/>
      <c r="B323" s="654"/>
      <c r="C323" s="637"/>
      <c r="D323" s="628"/>
      <c r="E323" s="644"/>
      <c r="F323" s="655"/>
      <c r="G323" s="656" t="str">
        <f t="shared" si="23"/>
        <v/>
      </c>
      <c r="H323" s="655"/>
      <c r="I323" s="628" t="str">
        <f t="shared" si="25"/>
        <v/>
      </c>
      <c r="J323" s="628" t="str">
        <f t="shared" si="26"/>
        <v/>
      </c>
      <c r="K323" s="628" t="str">
        <f t="shared" si="27"/>
        <v/>
      </c>
      <c r="L323" s="637"/>
      <c r="M323" s="654" t="str">
        <f t="shared" si="24"/>
        <v/>
      </c>
    </row>
    <row r="324" spans="1:13" x14ac:dyDescent="0.2">
      <c r="A324" s="654"/>
      <c r="B324" s="654"/>
      <c r="C324" s="637"/>
      <c r="D324" s="628"/>
      <c r="E324" s="644"/>
      <c r="F324" s="655"/>
      <c r="G324" s="656" t="str">
        <f t="shared" si="23"/>
        <v/>
      </c>
      <c r="H324" s="655"/>
      <c r="I324" s="628" t="str">
        <f t="shared" si="25"/>
        <v/>
      </c>
      <c r="J324" s="628" t="str">
        <f t="shared" si="26"/>
        <v/>
      </c>
      <c r="K324" s="628" t="str">
        <f t="shared" si="27"/>
        <v/>
      </c>
      <c r="L324" s="637"/>
      <c r="M324" s="654" t="str">
        <f t="shared" si="24"/>
        <v/>
      </c>
    </row>
    <row r="325" spans="1:13" x14ac:dyDescent="0.2">
      <c r="A325" s="654"/>
      <c r="B325" s="654"/>
      <c r="C325" s="637"/>
      <c r="D325" s="628"/>
      <c r="E325" s="644"/>
      <c r="F325" s="655"/>
      <c r="G325" s="656" t="str">
        <f t="shared" si="23"/>
        <v/>
      </c>
      <c r="H325" s="655"/>
      <c r="I325" s="628" t="str">
        <f t="shared" si="25"/>
        <v/>
      </c>
      <c r="J325" s="628" t="str">
        <f t="shared" si="26"/>
        <v/>
      </c>
      <c r="K325" s="628" t="str">
        <f t="shared" si="27"/>
        <v/>
      </c>
      <c r="L325" s="637"/>
      <c r="M325" s="654" t="str">
        <f t="shared" si="24"/>
        <v/>
      </c>
    </row>
    <row r="326" spans="1:13" x14ac:dyDescent="0.2">
      <c r="A326" s="654"/>
      <c r="B326" s="654"/>
      <c r="C326" s="637"/>
      <c r="D326" s="628"/>
      <c r="E326" s="644"/>
      <c r="F326" s="655"/>
      <c r="G326" s="656" t="str">
        <f t="shared" si="23"/>
        <v/>
      </c>
      <c r="H326" s="655"/>
      <c r="I326" s="628" t="str">
        <f t="shared" si="25"/>
        <v/>
      </c>
      <c r="J326" s="628" t="str">
        <f t="shared" si="26"/>
        <v/>
      </c>
      <c r="K326" s="628" t="str">
        <f t="shared" si="27"/>
        <v/>
      </c>
      <c r="L326" s="637"/>
      <c r="M326" s="654" t="str">
        <f t="shared" si="24"/>
        <v/>
      </c>
    </row>
    <row r="327" spans="1:13" x14ac:dyDescent="0.2">
      <c r="A327" s="654"/>
      <c r="B327" s="654"/>
      <c r="C327" s="637"/>
      <c r="D327" s="628"/>
      <c r="E327" s="644"/>
      <c r="F327" s="655"/>
      <c r="G327" s="656" t="str">
        <f t="shared" si="23"/>
        <v/>
      </c>
      <c r="H327" s="655"/>
      <c r="I327" s="628" t="str">
        <f t="shared" si="25"/>
        <v/>
      </c>
      <c r="J327" s="628" t="str">
        <f t="shared" si="26"/>
        <v/>
      </c>
      <c r="K327" s="628" t="str">
        <f t="shared" si="27"/>
        <v/>
      </c>
      <c r="L327" s="637"/>
      <c r="M327" s="654" t="str">
        <f t="shared" si="24"/>
        <v/>
      </c>
    </row>
    <row r="328" spans="1:13" x14ac:dyDescent="0.2">
      <c r="A328" s="654"/>
      <c r="B328" s="654"/>
      <c r="C328" s="637"/>
      <c r="D328" s="628"/>
      <c r="E328" s="644"/>
      <c r="F328" s="655"/>
      <c r="G328" s="656" t="str">
        <f t="shared" si="23"/>
        <v/>
      </c>
      <c r="H328" s="655"/>
      <c r="I328" s="628" t="str">
        <f t="shared" si="25"/>
        <v/>
      </c>
      <c r="J328" s="628" t="str">
        <f t="shared" si="26"/>
        <v/>
      </c>
      <c r="K328" s="628" t="str">
        <f t="shared" si="27"/>
        <v/>
      </c>
      <c r="L328" s="637"/>
      <c r="M328" s="654" t="str">
        <f t="shared" si="24"/>
        <v/>
      </c>
    </row>
    <row r="329" spans="1:13" x14ac:dyDescent="0.2">
      <c r="A329" s="654"/>
      <c r="B329" s="654"/>
      <c r="C329" s="637"/>
      <c r="D329" s="628"/>
      <c r="E329" s="644"/>
      <c r="F329" s="655"/>
      <c r="G329" s="656" t="str">
        <f t="shared" si="23"/>
        <v/>
      </c>
      <c r="H329" s="655"/>
      <c r="I329" s="628" t="str">
        <f t="shared" si="25"/>
        <v/>
      </c>
      <c r="J329" s="628" t="str">
        <f t="shared" si="26"/>
        <v/>
      </c>
      <c r="K329" s="628" t="str">
        <f t="shared" si="27"/>
        <v/>
      </c>
      <c r="L329" s="637"/>
      <c r="M329" s="654" t="str">
        <f t="shared" si="24"/>
        <v/>
      </c>
    </row>
    <row r="330" spans="1:13" x14ac:dyDescent="0.2">
      <c r="A330" s="654"/>
      <c r="B330" s="654"/>
      <c r="C330" s="637"/>
      <c r="D330" s="628"/>
      <c r="E330" s="644"/>
      <c r="F330" s="655"/>
      <c r="G330" s="656" t="str">
        <f t="shared" si="23"/>
        <v/>
      </c>
      <c r="H330" s="655"/>
      <c r="I330" s="628" t="str">
        <f t="shared" si="25"/>
        <v/>
      </c>
      <c r="J330" s="628" t="str">
        <f t="shared" si="26"/>
        <v/>
      </c>
      <c r="K330" s="628" t="str">
        <f t="shared" si="27"/>
        <v/>
      </c>
      <c r="L330" s="637"/>
      <c r="M330" s="654" t="str">
        <f t="shared" si="24"/>
        <v/>
      </c>
    </row>
    <row r="331" spans="1:13" x14ac:dyDescent="0.2">
      <c r="A331" s="654"/>
      <c r="B331" s="654"/>
      <c r="C331" s="637"/>
      <c r="D331" s="628"/>
      <c r="E331" s="644"/>
      <c r="F331" s="655"/>
      <c r="G331" s="656" t="str">
        <f t="shared" si="23"/>
        <v/>
      </c>
      <c r="H331" s="655"/>
      <c r="I331" s="628" t="str">
        <f t="shared" si="25"/>
        <v/>
      </c>
      <c r="J331" s="628" t="str">
        <f t="shared" si="26"/>
        <v/>
      </c>
      <c r="K331" s="628" t="str">
        <f t="shared" si="27"/>
        <v/>
      </c>
      <c r="L331" s="637"/>
      <c r="M331" s="654" t="str">
        <f t="shared" si="24"/>
        <v/>
      </c>
    </row>
    <row r="332" spans="1:13" x14ac:dyDescent="0.2">
      <c r="A332" s="654"/>
      <c r="B332" s="654"/>
      <c r="C332" s="637"/>
      <c r="D332" s="628"/>
      <c r="E332" s="644"/>
      <c r="F332" s="655"/>
      <c r="G332" s="656" t="str">
        <f t="shared" si="23"/>
        <v/>
      </c>
      <c r="H332" s="655"/>
      <c r="I332" s="628" t="str">
        <f t="shared" si="25"/>
        <v/>
      </c>
      <c r="J332" s="628" t="str">
        <f t="shared" si="26"/>
        <v/>
      </c>
      <c r="K332" s="628" t="str">
        <f t="shared" si="27"/>
        <v/>
      </c>
      <c r="L332" s="637"/>
      <c r="M332" s="654" t="str">
        <f t="shared" si="24"/>
        <v/>
      </c>
    </row>
    <row r="333" spans="1:13" x14ac:dyDescent="0.2">
      <c r="A333" s="654"/>
      <c r="B333" s="654"/>
      <c r="C333" s="637"/>
      <c r="D333" s="628"/>
      <c r="E333" s="644"/>
      <c r="F333" s="655"/>
      <c r="G333" s="656" t="str">
        <f t="shared" si="23"/>
        <v/>
      </c>
      <c r="H333" s="655"/>
      <c r="I333" s="628" t="str">
        <f t="shared" si="25"/>
        <v/>
      </c>
      <c r="J333" s="628" t="str">
        <f t="shared" si="26"/>
        <v/>
      </c>
      <c r="K333" s="628" t="str">
        <f t="shared" si="27"/>
        <v/>
      </c>
      <c r="L333" s="637"/>
      <c r="M333" s="654" t="str">
        <f t="shared" si="24"/>
        <v/>
      </c>
    </row>
    <row r="334" spans="1:13" x14ac:dyDescent="0.2">
      <c r="A334" s="654"/>
      <c r="B334" s="654"/>
      <c r="C334" s="637"/>
      <c r="D334" s="628"/>
      <c r="E334" s="644"/>
      <c r="F334" s="655"/>
      <c r="G334" s="656" t="str">
        <f t="shared" si="23"/>
        <v/>
      </c>
      <c r="H334" s="655"/>
      <c r="I334" s="628" t="str">
        <f t="shared" si="25"/>
        <v/>
      </c>
      <c r="J334" s="628" t="str">
        <f t="shared" si="26"/>
        <v/>
      </c>
      <c r="K334" s="628" t="str">
        <f t="shared" si="27"/>
        <v/>
      </c>
      <c r="L334" s="637"/>
      <c r="M334" s="654" t="str">
        <f t="shared" si="24"/>
        <v/>
      </c>
    </row>
    <row r="335" spans="1:13" x14ac:dyDescent="0.2">
      <c r="A335" s="654"/>
      <c r="B335" s="654"/>
      <c r="C335" s="637"/>
      <c r="D335" s="628"/>
      <c r="E335" s="644"/>
      <c r="F335" s="655"/>
      <c r="G335" s="656" t="str">
        <f t="shared" ref="G335:G398" si="28">IFERROR(VLOOKUP(C335,$Z$2:$AD$100,2,FALSE),"")</f>
        <v/>
      </c>
      <c r="H335" s="655"/>
      <c r="I335" s="628" t="str">
        <f t="shared" si="25"/>
        <v/>
      </c>
      <c r="J335" s="628" t="str">
        <f t="shared" si="26"/>
        <v/>
      </c>
      <c r="K335" s="628" t="str">
        <f t="shared" si="27"/>
        <v/>
      </c>
      <c r="L335" s="637"/>
      <c r="M335" s="654" t="str">
        <f t="shared" ref="M335:M398" si="29">IF(C335="DS", "__ inches of water", IF(C335="FS", "__ seconds", IF(C335="DH", "Closes on Alarm", "")))</f>
        <v/>
      </c>
    </row>
    <row r="336" spans="1:13" x14ac:dyDescent="0.2">
      <c r="A336" s="654"/>
      <c r="B336" s="654"/>
      <c r="C336" s="637"/>
      <c r="D336" s="628"/>
      <c r="E336" s="644"/>
      <c r="F336" s="655"/>
      <c r="G336" s="656" t="str">
        <f t="shared" si="28"/>
        <v/>
      </c>
      <c r="H336" s="655"/>
      <c r="I336" s="628" t="str">
        <f t="shared" si="25"/>
        <v/>
      </c>
      <c r="J336" s="628" t="str">
        <f t="shared" si="26"/>
        <v/>
      </c>
      <c r="K336" s="628" t="str">
        <f t="shared" si="27"/>
        <v/>
      </c>
      <c r="L336" s="637"/>
      <c r="M336" s="654" t="str">
        <f t="shared" si="29"/>
        <v/>
      </c>
    </row>
    <row r="337" spans="1:13" x14ac:dyDescent="0.2">
      <c r="A337" s="654"/>
      <c r="B337" s="654"/>
      <c r="C337" s="637"/>
      <c r="D337" s="628"/>
      <c r="E337" s="644"/>
      <c r="F337" s="655"/>
      <c r="G337" s="656" t="str">
        <f t="shared" si="28"/>
        <v/>
      </c>
      <c r="H337" s="655"/>
      <c r="I337" s="628" t="str">
        <f t="shared" si="25"/>
        <v/>
      </c>
      <c r="J337" s="628" t="str">
        <f t="shared" si="26"/>
        <v/>
      </c>
      <c r="K337" s="628" t="str">
        <f t="shared" si="27"/>
        <v/>
      </c>
      <c r="L337" s="637"/>
      <c r="M337" s="654" t="str">
        <f t="shared" si="29"/>
        <v/>
      </c>
    </row>
    <row r="338" spans="1:13" x14ac:dyDescent="0.2">
      <c r="A338" s="654"/>
      <c r="B338" s="654"/>
      <c r="C338" s="637"/>
      <c r="D338" s="628"/>
      <c r="E338" s="644"/>
      <c r="F338" s="655"/>
      <c r="G338" s="656" t="str">
        <f t="shared" si="28"/>
        <v/>
      </c>
      <c r="H338" s="655"/>
      <c r="I338" s="628" t="str">
        <f t="shared" si="25"/>
        <v/>
      </c>
      <c r="J338" s="628" t="str">
        <f t="shared" si="26"/>
        <v/>
      </c>
      <c r="K338" s="628" t="str">
        <f t="shared" si="27"/>
        <v/>
      </c>
      <c r="L338" s="637"/>
      <c r="M338" s="654" t="str">
        <f t="shared" si="29"/>
        <v/>
      </c>
    </row>
    <row r="339" spans="1:13" x14ac:dyDescent="0.2">
      <c r="A339" s="654"/>
      <c r="B339" s="654"/>
      <c r="C339" s="637"/>
      <c r="D339" s="628"/>
      <c r="E339" s="644"/>
      <c r="F339" s="655"/>
      <c r="G339" s="656" t="str">
        <f t="shared" si="28"/>
        <v/>
      </c>
      <c r="H339" s="655"/>
      <c r="I339" s="628" t="str">
        <f t="shared" si="25"/>
        <v/>
      </c>
      <c r="J339" s="628" t="str">
        <f t="shared" si="26"/>
        <v/>
      </c>
      <c r="K339" s="628" t="str">
        <f t="shared" si="27"/>
        <v/>
      </c>
      <c r="L339" s="637"/>
      <c r="M339" s="654" t="str">
        <f t="shared" si="29"/>
        <v/>
      </c>
    </row>
    <row r="340" spans="1:13" x14ac:dyDescent="0.2">
      <c r="A340" s="654"/>
      <c r="B340" s="654"/>
      <c r="C340" s="637"/>
      <c r="D340" s="628"/>
      <c r="E340" s="644"/>
      <c r="F340" s="655"/>
      <c r="G340" s="656" t="str">
        <f t="shared" si="28"/>
        <v/>
      </c>
      <c r="H340" s="655"/>
      <c r="I340" s="628" t="str">
        <f t="shared" si="25"/>
        <v/>
      </c>
      <c r="J340" s="628" t="str">
        <f t="shared" si="26"/>
        <v/>
      </c>
      <c r="K340" s="628" t="str">
        <f t="shared" si="27"/>
        <v/>
      </c>
      <c r="L340" s="637"/>
      <c r="M340" s="654" t="str">
        <f t="shared" si="29"/>
        <v/>
      </c>
    </row>
    <row r="341" spans="1:13" x14ac:dyDescent="0.2">
      <c r="A341" s="654"/>
      <c r="B341" s="654"/>
      <c r="C341" s="637"/>
      <c r="D341" s="628"/>
      <c r="E341" s="644"/>
      <c r="F341" s="655"/>
      <c r="G341" s="656" t="str">
        <f t="shared" si="28"/>
        <v/>
      </c>
      <c r="H341" s="655"/>
      <c r="I341" s="628" t="str">
        <f t="shared" si="25"/>
        <v/>
      </c>
      <c r="J341" s="628" t="str">
        <f t="shared" si="26"/>
        <v/>
      </c>
      <c r="K341" s="628" t="str">
        <f t="shared" si="27"/>
        <v/>
      </c>
      <c r="L341" s="637"/>
      <c r="M341" s="654" t="str">
        <f t="shared" si="29"/>
        <v/>
      </c>
    </row>
    <row r="342" spans="1:13" x14ac:dyDescent="0.2">
      <c r="A342" s="654"/>
      <c r="B342" s="654"/>
      <c r="C342" s="637"/>
      <c r="D342" s="628"/>
      <c r="E342" s="644"/>
      <c r="F342" s="655"/>
      <c r="G342" s="656" t="str">
        <f t="shared" si="28"/>
        <v/>
      </c>
      <c r="H342" s="655"/>
      <c r="I342" s="628" t="str">
        <f t="shared" si="25"/>
        <v/>
      </c>
      <c r="J342" s="628" t="str">
        <f t="shared" si="26"/>
        <v/>
      </c>
      <c r="K342" s="628" t="str">
        <f t="shared" si="27"/>
        <v/>
      </c>
      <c r="L342" s="637"/>
      <c r="M342" s="654" t="str">
        <f t="shared" si="29"/>
        <v/>
      </c>
    </row>
    <row r="343" spans="1:13" x14ac:dyDescent="0.2">
      <c r="A343" s="654"/>
      <c r="B343" s="654"/>
      <c r="C343" s="637"/>
      <c r="D343" s="628"/>
      <c r="E343" s="644"/>
      <c r="F343" s="655"/>
      <c r="G343" s="656" t="str">
        <f t="shared" si="28"/>
        <v/>
      </c>
      <c r="H343" s="655"/>
      <c r="I343" s="628" t="str">
        <f t="shared" si="25"/>
        <v/>
      </c>
      <c r="J343" s="628" t="str">
        <f t="shared" si="26"/>
        <v/>
      </c>
      <c r="K343" s="628" t="str">
        <f t="shared" si="27"/>
        <v/>
      </c>
      <c r="L343" s="637"/>
      <c r="M343" s="654" t="str">
        <f t="shared" si="29"/>
        <v/>
      </c>
    </row>
    <row r="344" spans="1:13" x14ac:dyDescent="0.2">
      <c r="A344" s="654"/>
      <c r="B344" s="654"/>
      <c r="C344" s="637"/>
      <c r="D344" s="628"/>
      <c r="E344" s="644"/>
      <c r="F344" s="655"/>
      <c r="G344" s="656" t="str">
        <f t="shared" si="28"/>
        <v/>
      </c>
      <c r="H344" s="655"/>
      <c r="I344" s="628" t="str">
        <f t="shared" si="25"/>
        <v/>
      </c>
      <c r="J344" s="628" t="str">
        <f t="shared" si="26"/>
        <v/>
      </c>
      <c r="K344" s="628" t="str">
        <f t="shared" si="27"/>
        <v/>
      </c>
      <c r="L344" s="637"/>
      <c r="M344" s="654" t="str">
        <f t="shared" si="29"/>
        <v/>
      </c>
    </row>
    <row r="345" spans="1:13" x14ac:dyDescent="0.2">
      <c r="A345" s="654"/>
      <c r="B345" s="654"/>
      <c r="C345" s="637"/>
      <c r="D345" s="628"/>
      <c r="E345" s="644"/>
      <c r="F345" s="655"/>
      <c r="G345" s="656" t="str">
        <f t="shared" si="28"/>
        <v/>
      </c>
      <c r="H345" s="655"/>
      <c r="I345" s="628" t="str">
        <f t="shared" si="25"/>
        <v/>
      </c>
      <c r="J345" s="628" t="str">
        <f t="shared" si="26"/>
        <v/>
      </c>
      <c r="K345" s="628" t="str">
        <f t="shared" si="27"/>
        <v/>
      </c>
      <c r="L345" s="637"/>
      <c r="M345" s="654" t="str">
        <f t="shared" si="29"/>
        <v/>
      </c>
    </row>
    <row r="346" spans="1:13" x14ac:dyDescent="0.2">
      <c r="A346" s="654"/>
      <c r="B346" s="654"/>
      <c r="C346" s="637"/>
      <c r="D346" s="628"/>
      <c r="E346" s="644"/>
      <c r="F346" s="655"/>
      <c r="G346" s="656" t="str">
        <f t="shared" si="28"/>
        <v/>
      </c>
      <c r="H346" s="655"/>
      <c r="I346" s="628" t="str">
        <f t="shared" si="25"/>
        <v/>
      </c>
      <c r="J346" s="628" t="str">
        <f t="shared" si="26"/>
        <v/>
      </c>
      <c r="K346" s="628" t="str">
        <f t="shared" si="27"/>
        <v/>
      </c>
      <c r="L346" s="637"/>
      <c r="M346" s="654" t="str">
        <f t="shared" si="29"/>
        <v/>
      </c>
    </row>
    <row r="347" spans="1:13" x14ac:dyDescent="0.2">
      <c r="A347" s="654"/>
      <c r="B347" s="654"/>
      <c r="C347" s="637"/>
      <c r="D347" s="628"/>
      <c r="E347" s="644"/>
      <c r="F347" s="655"/>
      <c r="G347" s="656" t="str">
        <f t="shared" si="28"/>
        <v/>
      </c>
      <c r="H347" s="655"/>
      <c r="I347" s="628" t="str">
        <f t="shared" si="25"/>
        <v/>
      </c>
      <c r="J347" s="628" t="str">
        <f t="shared" si="26"/>
        <v/>
      </c>
      <c r="K347" s="628" t="str">
        <f t="shared" si="27"/>
        <v/>
      </c>
      <c r="L347" s="637"/>
      <c r="M347" s="654" t="str">
        <f t="shared" si="29"/>
        <v/>
      </c>
    </row>
    <row r="348" spans="1:13" x14ac:dyDescent="0.2">
      <c r="A348" s="654"/>
      <c r="B348" s="654"/>
      <c r="C348" s="637"/>
      <c r="D348" s="628"/>
      <c r="E348" s="644"/>
      <c r="F348" s="655"/>
      <c r="G348" s="656" t="str">
        <f t="shared" si="28"/>
        <v/>
      </c>
      <c r="H348" s="655"/>
      <c r="I348" s="628" t="str">
        <f t="shared" si="25"/>
        <v/>
      </c>
      <c r="J348" s="628" t="str">
        <f t="shared" si="26"/>
        <v/>
      </c>
      <c r="K348" s="628" t="str">
        <f t="shared" si="27"/>
        <v/>
      </c>
      <c r="L348" s="637"/>
      <c r="M348" s="654" t="str">
        <f t="shared" si="29"/>
        <v/>
      </c>
    </row>
    <row r="349" spans="1:13" x14ac:dyDescent="0.2">
      <c r="A349" s="654"/>
      <c r="B349" s="654"/>
      <c r="C349" s="637"/>
      <c r="D349" s="628"/>
      <c r="E349" s="644"/>
      <c r="F349" s="655"/>
      <c r="G349" s="656" t="str">
        <f t="shared" si="28"/>
        <v/>
      </c>
      <c r="H349" s="655"/>
      <c r="I349" s="628" t="str">
        <f t="shared" si="25"/>
        <v/>
      </c>
      <c r="J349" s="628" t="str">
        <f t="shared" si="26"/>
        <v/>
      </c>
      <c r="K349" s="628" t="str">
        <f t="shared" si="27"/>
        <v/>
      </c>
      <c r="L349" s="637"/>
      <c r="M349" s="654" t="str">
        <f t="shared" si="29"/>
        <v/>
      </c>
    </row>
    <row r="350" spans="1:13" x14ac:dyDescent="0.2">
      <c r="A350" s="654"/>
      <c r="B350" s="654"/>
      <c r="C350" s="637"/>
      <c r="D350" s="628"/>
      <c r="E350" s="644"/>
      <c r="F350" s="655"/>
      <c r="G350" s="656" t="str">
        <f t="shared" si="28"/>
        <v/>
      </c>
      <c r="H350" s="655"/>
      <c r="I350" s="628" t="str">
        <f t="shared" si="25"/>
        <v/>
      </c>
      <c r="J350" s="628" t="str">
        <f t="shared" si="26"/>
        <v/>
      </c>
      <c r="K350" s="628" t="str">
        <f t="shared" si="27"/>
        <v/>
      </c>
      <c r="L350" s="637"/>
      <c r="M350" s="654" t="str">
        <f t="shared" si="29"/>
        <v/>
      </c>
    </row>
    <row r="351" spans="1:13" x14ac:dyDescent="0.2">
      <c r="A351" s="654"/>
      <c r="B351" s="654"/>
      <c r="C351" s="637"/>
      <c r="D351" s="628"/>
      <c r="E351" s="644"/>
      <c r="F351" s="655"/>
      <c r="G351" s="656" t="str">
        <f t="shared" si="28"/>
        <v/>
      </c>
      <c r="H351" s="655"/>
      <c r="I351" s="628" t="str">
        <f t="shared" si="25"/>
        <v/>
      </c>
      <c r="J351" s="628" t="str">
        <f t="shared" si="26"/>
        <v/>
      </c>
      <c r="K351" s="628" t="str">
        <f t="shared" si="27"/>
        <v/>
      </c>
      <c r="L351" s="637"/>
      <c r="M351" s="654" t="str">
        <f t="shared" si="29"/>
        <v/>
      </c>
    </row>
    <row r="352" spans="1:13" x14ac:dyDescent="0.2">
      <c r="A352" s="654"/>
      <c r="B352" s="654"/>
      <c r="C352" s="637"/>
      <c r="D352" s="628"/>
      <c r="E352" s="644"/>
      <c r="F352" s="655"/>
      <c r="G352" s="656" t="str">
        <f t="shared" si="28"/>
        <v/>
      </c>
      <c r="H352" s="655"/>
      <c r="I352" s="628" t="str">
        <f t="shared" si="25"/>
        <v/>
      </c>
      <c r="J352" s="628" t="str">
        <f t="shared" si="26"/>
        <v/>
      </c>
      <c r="K352" s="628" t="str">
        <f t="shared" si="27"/>
        <v/>
      </c>
      <c r="L352" s="637"/>
      <c r="M352" s="654" t="str">
        <f t="shared" si="29"/>
        <v/>
      </c>
    </row>
    <row r="353" spans="1:13" x14ac:dyDescent="0.2">
      <c r="A353" s="654"/>
      <c r="B353" s="654"/>
      <c r="C353" s="637"/>
      <c r="D353" s="628"/>
      <c r="E353" s="644"/>
      <c r="F353" s="655"/>
      <c r="G353" s="656" t="str">
        <f t="shared" si="28"/>
        <v/>
      </c>
      <c r="H353" s="655"/>
      <c r="I353" s="628" t="str">
        <f t="shared" si="25"/>
        <v/>
      </c>
      <c r="J353" s="628" t="str">
        <f t="shared" si="26"/>
        <v/>
      </c>
      <c r="K353" s="628" t="str">
        <f t="shared" si="27"/>
        <v/>
      </c>
      <c r="L353" s="637"/>
      <c r="M353" s="654" t="str">
        <f t="shared" si="29"/>
        <v/>
      </c>
    </row>
    <row r="354" spans="1:13" x14ac:dyDescent="0.2">
      <c r="A354" s="654"/>
      <c r="B354" s="654"/>
      <c r="C354" s="637"/>
      <c r="D354" s="628"/>
      <c r="E354" s="644"/>
      <c r="F354" s="655"/>
      <c r="G354" s="656" t="str">
        <f t="shared" si="28"/>
        <v/>
      </c>
      <c r="H354" s="655"/>
      <c r="I354" s="628" t="str">
        <f t="shared" si="25"/>
        <v/>
      </c>
      <c r="J354" s="628" t="str">
        <f t="shared" si="26"/>
        <v/>
      </c>
      <c r="K354" s="628" t="str">
        <f t="shared" si="27"/>
        <v/>
      </c>
      <c r="L354" s="637"/>
      <c r="M354" s="654" t="str">
        <f t="shared" si="29"/>
        <v/>
      </c>
    </row>
    <row r="355" spans="1:13" x14ac:dyDescent="0.2">
      <c r="A355" s="654"/>
      <c r="B355" s="654"/>
      <c r="C355" s="637"/>
      <c r="D355" s="628"/>
      <c r="E355" s="644"/>
      <c r="F355" s="655"/>
      <c r="G355" s="656" t="str">
        <f t="shared" si="28"/>
        <v/>
      </c>
      <c r="H355" s="655"/>
      <c r="I355" s="628" t="str">
        <f t="shared" si="25"/>
        <v/>
      </c>
      <c r="J355" s="628" t="str">
        <f t="shared" si="26"/>
        <v/>
      </c>
      <c r="K355" s="628" t="str">
        <f t="shared" si="27"/>
        <v/>
      </c>
      <c r="L355" s="637"/>
      <c r="M355" s="654" t="str">
        <f t="shared" si="29"/>
        <v/>
      </c>
    </row>
    <row r="356" spans="1:13" x14ac:dyDescent="0.2">
      <c r="A356" s="654"/>
      <c r="B356" s="654"/>
      <c r="C356" s="637"/>
      <c r="D356" s="628"/>
      <c r="E356" s="644"/>
      <c r="F356" s="655"/>
      <c r="G356" s="656" t="str">
        <f t="shared" si="28"/>
        <v/>
      </c>
      <c r="H356" s="655"/>
      <c r="I356" s="628" t="str">
        <f t="shared" si="25"/>
        <v/>
      </c>
      <c r="J356" s="628" t="str">
        <f t="shared" si="26"/>
        <v/>
      </c>
      <c r="K356" s="628" t="str">
        <f t="shared" si="27"/>
        <v/>
      </c>
      <c r="L356" s="637"/>
      <c r="M356" s="654" t="str">
        <f t="shared" si="29"/>
        <v/>
      </c>
    </row>
    <row r="357" spans="1:13" x14ac:dyDescent="0.2">
      <c r="A357" s="654"/>
      <c r="B357" s="654"/>
      <c r="C357" s="637"/>
      <c r="D357" s="628"/>
      <c r="E357" s="644"/>
      <c r="F357" s="655"/>
      <c r="G357" s="656" t="str">
        <f t="shared" si="28"/>
        <v/>
      </c>
      <c r="H357" s="655"/>
      <c r="I357" s="628" t="str">
        <f t="shared" si="25"/>
        <v/>
      </c>
      <c r="J357" s="628" t="str">
        <f t="shared" si="26"/>
        <v/>
      </c>
      <c r="K357" s="628" t="str">
        <f t="shared" si="27"/>
        <v/>
      </c>
      <c r="L357" s="637"/>
      <c r="M357" s="654" t="str">
        <f t="shared" si="29"/>
        <v/>
      </c>
    </row>
    <row r="358" spans="1:13" x14ac:dyDescent="0.2">
      <c r="A358" s="654"/>
      <c r="B358" s="654"/>
      <c r="C358" s="637"/>
      <c r="D358" s="628"/>
      <c r="E358" s="644"/>
      <c r="F358" s="655"/>
      <c r="G358" s="656" t="str">
        <f t="shared" si="28"/>
        <v/>
      </c>
      <c r="H358" s="655"/>
      <c r="I358" s="628" t="str">
        <f t="shared" si="25"/>
        <v/>
      </c>
      <c r="J358" s="628" t="str">
        <f t="shared" si="26"/>
        <v/>
      </c>
      <c r="K358" s="628" t="str">
        <f t="shared" si="27"/>
        <v/>
      </c>
      <c r="L358" s="637"/>
      <c r="M358" s="654" t="str">
        <f t="shared" si="29"/>
        <v/>
      </c>
    </row>
    <row r="359" spans="1:13" x14ac:dyDescent="0.2">
      <c r="A359" s="654"/>
      <c r="B359" s="654"/>
      <c r="C359" s="637"/>
      <c r="D359" s="628"/>
      <c r="E359" s="644"/>
      <c r="F359" s="655"/>
      <c r="G359" s="656" t="str">
        <f t="shared" si="28"/>
        <v/>
      </c>
      <c r="H359" s="655"/>
      <c r="I359" s="628" t="str">
        <f t="shared" si="25"/>
        <v/>
      </c>
      <c r="J359" s="628" t="str">
        <f t="shared" si="26"/>
        <v/>
      </c>
      <c r="K359" s="628" t="str">
        <f t="shared" si="27"/>
        <v/>
      </c>
      <c r="L359" s="637"/>
      <c r="M359" s="654" t="str">
        <f t="shared" si="29"/>
        <v/>
      </c>
    </row>
    <row r="360" spans="1:13" x14ac:dyDescent="0.2">
      <c r="A360" s="654"/>
      <c r="B360" s="654"/>
      <c r="C360" s="637"/>
      <c r="D360" s="628"/>
      <c r="E360" s="644"/>
      <c r="F360" s="655"/>
      <c r="G360" s="656" t="str">
        <f t="shared" si="28"/>
        <v/>
      </c>
      <c r="H360" s="655"/>
      <c r="I360" s="628" t="str">
        <f t="shared" si="25"/>
        <v/>
      </c>
      <c r="J360" s="628" t="str">
        <f t="shared" si="26"/>
        <v/>
      </c>
      <c r="K360" s="628" t="str">
        <f t="shared" si="27"/>
        <v/>
      </c>
      <c r="L360" s="637"/>
      <c r="M360" s="654" t="str">
        <f t="shared" si="29"/>
        <v/>
      </c>
    </row>
    <row r="361" spans="1:13" x14ac:dyDescent="0.2">
      <c r="A361" s="654"/>
      <c r="B361" s="654"/>
      <c r="C361" s="637"/>
      <c r="D361" s="628"/>
      <c r="E361" s="644"/>
      <c r="F361" s="655"/>
      <c r="G361" s="656" t="str">
        <f t="shared" si="28"/>
        <v/>
      </c>
      <c r="H361" s="655"/>
      <c r="I361" s="628" t="str">
        <f t="shared" si="25"/>
        <v/>
      </c>
      <c r="J361" s="628" t="str">
        <f t="shared" si="26"/>
        <v/>
      </c>
      <c r="K361" s="628" t="str">
        <f t="shared" si="27"/>
        <v/>
      </c>
      <c r="L361" s="637"/>
      <c r="M361" s="654" t="str">
        <f t="shared" si="29"/>
        <v/>
      </c>
    </row>
    <row r="362" spans="1:13" x14ac:dyDescent="0.2">
      <c r="A362" s="654"/>
      <c r="B362" s="654"/>
      <c r="C362" s="637"/>
      <c r="D362" s="628"/>
      <c r="E362" s="644"/>
      <c r="F362" s="655"/>
      <c r="G362" s="656" t="str">
        <f t="shared" si="28"/>
        <v/>
      </c>
      <c r="H362" s="655"/>
      <c r="I362" s="628" t="str">
        <f t="shared" si="25"/>
        <v/>
      </c>
      <c r="J362" s="628" t="str">
        <f t="shared" si="26"/>
        <v/>
      </c>
      <c r="K362" s="628" t="str">
        <f t="shared" si="27"/>
        <v/>
      </c>
      <c r="L362" s="637"/>
      <c r="M362" s="654" t="str">
        <f t="shared" si="29"/>
        <v/>
      </c>
    </row>
    <row r="363" spans="1:13" x14ac:dyDescent="0.2">
      <c r="A363" s="654"/>
      <c r="B363" s="654"/>
      <c r="C363" s="637"/>
      <c r="D363" s="628"/>
      <c r="E363" s="644"/>
      <c r="F363" s="655"/>
      <c r="G363" s="656" t="str">
        <f t="shared" si="28"/>
        <v/>
      </c>
      <c r="H363" s="655"/>
      <c r="I363" s="628" t="str">
        <f t="shared" si="25"/>
        <v/>
      </c>
      <c r="J363" s="628" t="str">
        <f t="shared" si="26"/>
        <v/>
      </c>
      <c r="K363" s="628" t="str">
        <f t="shared" si="27"/>
        <v/>
      </c>
      <c r="L363" s="637"/>
      <c r="M363" s="654" t="str">
        <f t="shared" si="29"/>
        <v/>
      </c>
    </row>
    <row r="364" spans="1:13" x14ac:dyDescent="0.2">
      <c r="A364" s="654"/>
      <c r="B364" s="654"/>
      <c r="C364" s="637"/>
      <c r="D364" s="628"/>
      <c r="E364" s="644"/>
      <c r="F364" s="655"/>
      <c r="G364" s="656" t="str">
        <f t="shared" si="28"/>
        <v/>
      </c>
      <c r="H364" s="655"/>
      <c r="I364" s="628" t="str">
        <f t="shared" si="25"/>
        <v/>
      </c>
      <c r="J364" s="628" t="str">
        <f t="shared" si="26"/>
        <v/>
      </c>
      <c r="K364" s="628" t="str">
        <f t="shared" si="27"/>
        <v/>
      </c>
      <c r="L364" s="637"/>
      <c r="M364" s="654" t="str">
        <f t="shared" si="29"/>
        <v/>
      </c>
    </row>
    <row r="365" spans="1:13" x14ac:dyDescent="0.2">
      <c r="A365" s="654"/>
      <c r="B365" s="654"/>
      <c r="C365" s="637"/>
      <c r="D365" s="628"/>
      <c r="E365" s="644"/>
      <c r="F365" s="655"/>
      <c r="G365" s="656" t="str">
        <f t="shared" si="28"/>
        <v/>
      </c>
      <c r="H365" s="655"/>
      <c r="I365" s="628" t="str">
        <f t="shared" si="25"/>
        <v/>
      </c>
      <c r="J365" s="628" t="str">
        <f t="shared" si="26"/>
        <v/>
      </c>
      <c r="K365" s="628" t="str">
        <f t="shared" si="27"/>
        <v/>
      </c>
      <c r="L365" s="637"/>
      <c r="M365" s="654" t="str">
        <f t="shared" si="29"/>
        <v/>
      </c>
    </row>
    <row r="366" spans="1:13" x14ac:dyDescent="0.2">
      <c r="A366" s="654"/>
      <c r="B366" s="654"/>
      <c r="C366" s="637"/>
      <c r="D366" s="628"/>
      <c r="E366" s="644"/>
      <c r="F366" s="655"/>
      <c r="G366" s="656" t="str">
        <f t="shared" si="28"/>
        <v/>
      </c>
      <c r="H366" s="655"/>
      <c r="I366" s="628" t="str">
        <f t="shared" ref="I366:I429" si="30">IFERROR(VLOOKUP(C366,$Z$2:$AD$100,3,FALSE),"")</f>
        <v/>
      </c>
      <c r="J366" s="628" t="str">
        <f t="shared" ref="J366:J429" si="31">IFERROR(VLOOKUP(C366,$Z$2:$AD$100,4,FALSE),"")</f>
        <v/>
      </c>
      <c r="K366" s="628" t="str">
        <f t="shared" ref="K366:K429" si="32">IFERROR(VLOOKUP(C366,$Z$2:$AD$100,5,FALSE),"")</f>
        <v/>
      </c>
      <c r="L366" s="637"/>
      <c r="M366" s="654" t="str">
        <f t="shared" si="29"/>
        <v/>
      </c>
    </row>
    <row r="367" spans="1:13" x14ac:dyDescent="0.2">
      <c r="A367" s="654"/>
      <c r="B367" s="654"/>
      <c r="C367" s="637"/>
      <c r="D367" s="628"/>
      <c r="E367" s="644"/>
      <c r="F367" s="655"/>
      <c r="G367" s="656" t="str">
        <f t="shared" si="28"/>
        <v/>
      </c>
      <c r="H367" s="655"/>
      <c r="I367" s="628" t="str">
        <f t="shared" si="30"/>
        <v/>
      </c>
      <c r="J367" s="628" t="str">
        <f t="shared" si="31"/>
        <v/>
      </c>
      <c r="K367" s="628" t="str">
        <f t="shared" si="32"/>
        <v/>
      </c>
      <c r="L367" s="637"/>
      <c r="M367" s="654" t="str">
        <f t="shared" si="29"/>
        <v/>
      </c>
    </row>
    <row r="368" spans="1:13" x14ac:dyDescent="0.2">
      <c r="A368" s="654"/>
      <c r="B368" s="654"/>
      <c r="C368" s="637"/>
      <c r="D368" s="628"/>
      <c r="E368" s="644"/>
      <c r="F368" s="655"/>
      <c r="G368" s="656" t="str">
        <f t="shared" si="28"/>
        <v/>
      </c>
      <c r="H368" s="655"/>
      <c r="I368" s="628" t="str">
        <f t="shared" si="30"/>
        <v/>
      </c>
      <c r="J368" s="628" t="str">
        <f t="shared" si="31"/>
        <v/>
      </c>
      <c r="K368" s="628" t="str">
        <f t="shared" si="32"/>
        <v/>
      </c>
      <c r="L368" s="637"/>
      <c r="M368" s="654" t="str">
        <f t="shared" si="29"/>
        <v/>
      </c>
    </row>
    <row r="369" spans="1:13" x14ac:dyDescent="0.2">
      <c r="A369" s="654"/>
      <c r="B369" s="654"/>
      <c r="C369" s="637"/>
      <c r="D369" s="628"/>
      <c r="E369" s="644"/>
      <c r="F369" s="655"/>
      <c r="G369" s="656" t="str">
        <f t="shared" si="28"/>
        <v/>
      </c>
      <c r="H369" s="655"/>
      <c r="I369" s="628" t="str">
        <f t="shared" si="30"/>
        <v/>
      </c>
      <c r="J369" s="628" t="str">
        <f t="shared" si="31"/>
        <v/>
      </c>
      <c r="K369" s="628" t="str">
        <f t="shared" si="32"/>
        <v/>
      </c>
      <c r="L369" s="637"/>
      <c r="M369" s="654" t="str">
        <f t="shared" si="29"/>
        <v/>
      </c>
    </row>
    <row r="370" spans="1:13" x14ac:dyDescent="0.2">
      <c r="A370" s="654"/>
      <c r="B370" s="654"/>
      <c r="C370" s="637"/>
      <c r="D370" s="628"/>
      <c r="E370" s="644"/>
      <c r="F370" s="655"/>
      <c r="G370" s="656" t="str">
        <f t="shared" si="28"/>
        <v/>
      </c>
      <c r="H370" s="655"/>
      <c r="I370" s="628" t="str">
        <f t="shared" si="30"/>
        <v/>
      </c>
      <c r="J370" s="628" t="str">
        <f t="shared" si="31"/>
        <v/>
      </c>
      <c r="K370" s="628" t="str">
        <f t="shared" si="32"/>
        <v/>
      </c>
      <c r="L370" s="637"/>
      <c r="M370" s="654" t="str">
        <f t="shared" si="29"/>
        <v/>
      </c>
    </row>
    <row r="371" spans="1:13" x14ac:dyDescent="0.2">
      <c r="A371" s="654"/>
      <c r="B371" s="654"/>
      <c r="C371" s="637"/>
      <c r="D371" s="628"/>
      <c r="E371" s="644"/>
      <c r="F371" s="655"/>
      <c r="G371" s="656" t="str">
        <f t="shared" si="28"/>
        <v/>
      </c>
      <c r="H371" s="655"/>
      <c r="I371" s="628" t="str">
        <f t="shared" si="30"/>
        <v/>
      </c>
      <c r="J371" s="628" t="str">
        <f t="shared" si="31"/>
        <v/>
      </c>
      <c r="K371" s="628" t="str">
        <f t="shared" si="32"/>
        <v/>
      </c>
      <c r="L371" s="637"/>
      <c r="M371" s="654" t="str">
        <f t="shared" si="29"/>
        <v/>
      </c>
    </row>
    <row r="372" spans="1:13" x14ac:dyDescent="0.2">
      <c r="A372" s="654"/>
      <c r="B372" s="654"/>
      <c r="C372" s="637"/>
      <c r="D372" s="628"/>
      <c r="E372" s="644"/>
      <c r="F372" s="655"/>
      <c r="G372" s="656" t="str">
        <f t="shared" si="28"/>
        <v/>
      </c>
      <c r="H372" s="655"/>
      <c r="I372" s="628" t="str">
        <f t="shared" si="30"/>
        <v/>
      </c>
      <c r="J372" s="628" t="str">
        <f t="shared" si="31"/>
        <v/>
      </c>
      <c r="K372" s="628" t="str">
        <f t="shared" si="32"/>
        <v/>
      </c>
      <c r="L372" s="637"/>
      <c r="M372" s="654" t="str">
        <f t="shared" si="29"/>
        <v/>
      </c>
    </row>
    <row r="373" spans="1:13" x14ac:dyDescent="0.2">
      <c r="A373" s="654"/>
      <c r="B373" s="654"/>
      <c r="C373" s="637"/>
      <c r="D373" s="628"/>
      <c r="E373" s="644"/>
      <c r="F373" s="655"/>
      <c r="G373" s="656" t="str">
        <f t="shared" si="28"/>
        <v/>
      </c>
      <c r="H373" s="655"/>
      <c r="I373" s="628" t="str">
        <f t="shared" si="30"/>
        <v/>
      </c>
      <c r="J373" s="628" t="str">
        <f t="shared" si="31"/>
        <v/>
      </c>
      <c r="K373" s="628" t="str">
        <f t="shared" si="32"/>
        <v/>
      </c>
      <c r="L373" s="637"/>
      <c r="M373" s="654" t="str">
        <f t="shared" si="29"/>
        <v/>
      </c>
    </row>
    <row r="374" spans="1:13" x14ac:dyDescent="0.2">
      <c r="A374" s="654"/>
      <c r="B374" s="654"/>
      <c r="C374" s="637"/>
      <c r="D374" s="628"/>
      <c r="E374" s="644"/>
      <c r="F374" s="655"/>
      <c r="G374" s="656" t="str">
        <f t="shared" si="28"/>
        <v/>
      </c>
      <c r="H374" s="655"/>
      <c r="I374" s="628" t="str">
        <f t="shared" si="30"/>
        <v/>
      </c>
      <c r="J374" s="628" t="str">
        <f t="shared" si="31"/>
        <v/>
      </c>
      <c r="K374" s="628" t="str">
        <f t="shared" si="32"/>
        <v/>
      </c>
      <c r="L374" s="637"/>
      <c r="M374" s="654" t="str">
        <f t="shared" si="29"/>
        <v/>
      </c>
    </row>
    <row r="375" spans="1:13" x14ac:dyDescent="0.2">
      <c r="A375" s="654"/>
      <c r="B375" s="654"/>
      <c r="C375" s="637"/>
      <c r="D375" s="628"/>
      <c r="E375" s="644"/>
      <c r="F375" s="655"/>
      <c r="G375" s="656" t="str">
        <f t="shared" si="28"/>
        <v/>
      </c>
      <c r="H375" s="655"/>
      <c r="I375" s="628" t="str">
        <f t="shared" si="30"/>
        <v/>
      </c>
      <c r="J375" s="628" t="str">
        <f t="shared" si="31"/>
        <v/>
      </c>
      <c r="K375" s="628" t="str">
        <f t="shared" si="32"/>
        <v/>
      </c>
      <c r="L375" s="637"/>
      <c r="M375" s="654" t="str">
        <f t="shared" si="29"/>
        <v/>
      </c>
    </row>
    <row r="376" spans="1:13" x14ac:dyDescent="0.2">
      <c r="A376" s="654"/>
      <c r="B376" s="654"/>
      <c r="C376" s="637"/>
      <c r="D376" s="628"/>
      <c r="E376" s="644"/>
      <c r="F376" s="655"/>
      <c r="G376" s="656" t="str">
        <f t="shared" si="28"/>
        <v/>
      </c>
      <c r="H376" s="655"/>
      <c r="I376" s="628" t="str">
        <f t="shared" si="30"/>
        <v/>
      </c>
      <c r="J376" s="628" t="str">
        <f t="shared" si="31"/>
        <v/>
      </c>
      <c r="K376" s="628" t="str">
        <f t="shared" si="32"/>
        <v/>
      </c>
      <c r="L376" s="637"/>
      <c r="M376" s="654" t="str">
        <f t="shared" si="29"/>
        <v/>
      </c>
    </row>
    <row r="377" spans="1:13" x14ac:dyDescent="0.2">
      <c r="A377" s="654"/>
      <c r="B377" s="654"/>
      <c r="C377" s="637"/>
      <c r="D377" s="628"/>
      <c r="E377" s="644"/>
      <c r="F377" s="655"/>
      <c r="G377" s="656" t="str">
        <f t="shared" si="28"/>
        <v/>
      </c>
      <c r="H377" s="655"/>
      <c r="I377" s="628" t="str">
        <f t="shared" si="30"/>
        <v/>
      </c>
      <c r="J377" s="628" t="str">
        <f t="shared" si="31"/>
        <v/>
      </c>
      <c r="K377" s="628" t="str">
        <f t="shared" si="32"/>
        <v/>
      </c>
      <c r="L377" s="637"/>
      <c r="M377" s="654" t="str">
        <f t="shared" si="29"/>
        <v/>
      </c>
    </row>
    <row r="378" spans="1:13" x14ac:dyDescent="0.2">
      <c r="A378" s="654"/>
      <c r="B378" s="654"/>
      <c r="C378" s="637"/>
      <c r="D378" s="628"/>
      <c r="E378" s="644"/>
      <c r="F378" s="655"/>
      <c r="G378" s="656" t="str">
        <f t="shared" si="28"/>
        <v/>
      </c>
      <c r="H378" s="655"/>
      <c r="I378" s="628" t="str">
        <f t="shared" si="30"/>
        <v/>
      </c>
      <c r="J378" s="628" t="str">
        <f t="shared" si="31"/>
        <v/>
      </c>
      <c r="K378" s="628" t="str">
        <f t="shared" si="32"/>
        <v/>
      </c>
      <c r="L378" s="637"/>
      <c r="M378" s="654" t="str">
        <f t="shared" si="29"/>
        <v/>
      </c>
    </row>
    <row r="379" spans="1:13" x14ac:dyDescent="0.2">
      <c r="A379" s="654"/>
      <c r="B379" s="654"/>
      <c r="C379" s="637"/>
      <c r="D379" s="628"/>
      <c r="E379" s="644"/>
      <c r="F379" s="655"/>
      <c r="G379" s="656" t="str">
        <f t="shared" si="28"/>
        <v/>
      </c>
      <c r="H379" s="655"/>
      <c r="I379" s="628" t="str">
        <f t="shared" si="30"/>
        <v/>
      </c>
      <c r="J379" s="628" t="str">
        <f t="shared" si="31"/>
        <v/>
      </c>
      <c r="K379" s="628" t="str">
        <f t="shared" si="32"/>
        <v/>
      </c>
      <c r="L379" s="637"/>
      <c r="M379" s="654" t="str">
        <f t="shared" si="29"/>
        <v/>
      </c>
    </row>
    <row r="380" spans="1:13" x14ac:dyDescent="0.2">
      <c r="A380" s="654"/>
      <c r="B380" s="654"/>
      <c r="C380" s="637"/>
      <c r="D380" s="628"/>
      <c r="E380" s="644"/>
      <c r="F380" s="655"/>
      <c r="G380" s="656" t="str">
        <f t="shared" si="28"/>
        <v/>
      </c>
      <c r="H380" s="655"/>
      <c r="I380" s="628" t="str">
        <f t="shared" si="30"/>
        <v/>
      </c>
      <c r="J380" s="628" t="str">
        <f t="shared" si="31"/>
        <v/>
      </c>
      <c r="K380" s="628" t="str">
        <f t="shared" si="32"/>
        <v/>
      </c>
      <c r="L380" s="637"/>
      <c r="M380" s="654" t="str">
        <f t="shared" si="29"/>
        <v/>
      </c>
    </row>
    <row r="381" spans="1:13" x14ac:dyDescent="0.2">
      <c r="A381" s="654"/>
      <c r="B381" s="654"/>
      <c r="C381" s="637"/>
      <c r="D381" s="628"/>
      <c r="E381" s="644"/>
      <c r="F381" s="655"/>
      <c r="G381" s="656" t="str">
        <f t="shared" si="28"/>
        <v/>
      </c>
      <c r="H381" s="655"/>
      <c r="I381" s="628" t="str">
        <f t="shared" si="30"/>
        <v/>
      </c>
      <c r="J381" s="628" t="str">
        <f t="shared" si="31"/>
        <v/>
      </c>
      <c r="K381" s="628" t="str">
        <f t="shared" si="32"/>
        <v/>
      </c>
      <c r="L381" s="637"/>
      <c r="M381" s="654" t="str">
        <f t="shared" si="29"/>
        <v/>
      </c>
    </row>
    <row r="382" spans="1:13" x14ac:dyDescent="0.2">
      <c r="A382" s="654"/>
      <c r="B382" s="654"/>
      <c r="C382" s="637"/>
      <c r="D382" s="628"/>
      <c r="E382" s="644"/>
      <c r="F382" s="655"/>
      <c r="G382" s="656" t="str">
        <f t="shared" si="28"/>
        <v/>
      </c>
      <c r="H382" s="655"/>
      <c r="I382" s="628" t="str">
        <f t="shared" si="30"/>
        <v/>
      </c>
      <c r="J382" s="628" t="str">
        <f t="shared" si="31"/>
        <v/>
      </c>
      <c r="K382" s="628" t="str">
        <f t="shared" si="32"/>
        <v/>
      </c>
      <c r="L382" s="637"/>
      <c r="M382" s="654" t="str">
        <f t="shared" si="29"/>
        <v/>
      </c>
    </row>
    <row r="383" spans="1:13" x14ac:dyDescent="0.2">
      <c r="A383" s="654"/>
      <c r="B383" s="654"/>
      <c r="C383" s="637"/>
      <c r="D383" s="628"/>
      <c r="E383" s="644"/>
      <c r="F383" s="655"/>
      <c r="G383" s="656" t="str">
        <f t="shared" si="28"/>
        <v/>
      </c>
      <c r="H383" s="655"/>
      <c r="I383" s="628" t="str">
        <f t="shared" si="30"/>
        <v/>
      </c>
      <c r="J383" s="628" t="str">
        <f t="shared" si="31"/>
        <v/>
      </c>
      <c r="K383" s="628" t="str">
        <f t="shared" si="32"/>
        <v/>
      </c>
      <c r="L383" s="637"/>
      <c r="M383" s="654" t="str">
        <f t="shared" si="29"/>
        <v/>
      </c>
    </row>
    <row r="384" spans="1:13" x14ac:dyDescent="0.2">
      <c r="A384" s="654"/>
      <c r="B384" s="654"/>
      <c r="C384" s="637"/>
      <c r="D384" s="628"/>
      <c r="E384" s="644"/>
      <c r="F384" s="655"/>
      <c r="G384" s="656" t="str">
        <f t="shared" si="28"/>
        <v/>
      </c>
      <c r="H384" s="655"/>
      <c r="I384" s="628" t="str">
        <f t="shared" si="30"/>
        <v/>
      </c>
      <c r="J384" s="628" t="str">
        <f t="shared" si="31"/>
        <v/>
      </c>
      <c r="K384" s="628" t="str">
        <f t="shared" si="32"/>
        <v/>
      </c>
      <c r="L384" s="637"/>
      <c r="M384" s="654" t="str">
        <f t="shared" si="29"/>
        <v/>
      </c>
    </row>
    <row r="385" spans="1:13" x14ac:dyDescent="0.2">
      <c r="A385" s="654"/>
      <c r="B385" s="654"/>
      <c r="C385" s="637"/>
      <c r="D385" s="628"/>
      <c r="E385" s="644"/>
      <c r="F385" s="655"/>
      <c r="G385" s="656" t="str">
        <f t="shared" si="28"/>
        <v/>
      </c>
      <c r="H385" s="655"/>
      <c r="I385" s="628" t="str">
        <f t="shared" si="30"/>
        <v/>
      </c>
      <c r="J385" s="628" t="str">
        <f t="shared" si="31"/>
        <v/>
      </c>
      <c r="K385" s="628" t="str">
        <f t="shared" si="32"/>
        <v/>
      </c>
      <c r="L385" s="637"/>
      <c r="M385" s="654" t="str">
        <f t="shared" si="29"/>
        <v/>
      </c>
    </row>
    <row r="386" spans="1:13" x14ac:dyDescent="0.2">
      <c r="A386" s="654"/>
      <c r="B386" s="654"/>
      <c r="C386" s="637"/>
      <c r="D386" s="628"/>
      <c r="E386" s="644"/>
      <c r="F386" s="655"/>
      <c r="G386" s="656" t="str">
        <f t="shared" si="28"/>
        <v/>
      </c>
      <c r="H386" s="655"/>
      <c r="I386" s="628" t="str">
        <f t="shared" si="30"/>
        <v/>
      </c>
      <c r="J386" s="628" t="str">
        <f t="shared" si="31"/>
        <v/>
      </c>
      <c r="K386" s="628" t="str">
        <f t="shared" si="32"/>
        <v/>
      </c>
      <c r="L386" s="637"/>
      <c r="M386" s="654" t="str">
        <f t="shared" si="29"/>
        <v/>
      </c>
    </row>
    <row r="387" spans="1:13" x14ac:dyDescent="0.2">
      <c r="A387" s="654"/>
      <c r="B387" s="654"/>
      <c r="C387" s="637"/>
      <c r="D387" s="628"/>
      <c r="E387" s="644"/>
      <c r="F387" s="655"/>
      <c r="G387" s="656" t="str">
        <f t="shared" si="28"/>
        <v/>
      </c>
      <c r="H387" s="655"/>
      <c r="I387" s="628" t="str">
        <f t="shared" si="30"/>
        <v/>
      </c>
      <c r="J387" s="628" t="str">
        <f t="shared" si="31"/>
        <v/>
      </c>
      <c r="K387" s="628" t="str">
        <f t="shared" si="32"/>
        <v/>
      </c>
      <c r="L387" s="637"/>
      <c r="M387" s="654" t="str">
        <f t="shared" si="29"/>
        <v/>
      </c>
    </row>
    <row r="388" spans="1:13" x14ac:dyDescent="0.2">
      <c r="A388" s="654"/>
      <c r="B388" s="654"/>
      <c r="C388" s="637"/>
      <c r="D388" s="628"/>
      <c r="E388" s="644"/>
      <c r="F388" s="655"/>
      <c r="G388" s="656" t="str">
        <f t="shared" si="28"/>
        <v/>
      </c>
      <c r="H388" s="655"/>
      <c r="I388" s="628" t="str">
        <f t="shared" si="30"/>
        <v/>
      </c>
      <c r="J388" s="628" t="str">
        <f t="shared" si="31"/>
        <v/>
      </c>
      <c r="K388" s="628" t="str">
        <f t="shared" si="32"/>
        <v/>
      </c>
      <c r="L388" s="637"/>
      <c r="M388" s="654" t="str">
        <f t="shared" si="29"/>
        <v/>
      </c>
    </row>
    <row r="389" spans="1:13" x14ac:dyDescent="0.2">
      <c r="A389" s="654"/>
      <c r="B389" s="654"/>
      <c r="C389" s="637"/>
      <c r="D389" s="628"/>
      <c r="E389" s="644"/>
      <c r="F389" s="655"/>
      <c r="G389" s="656" t="str">
        <f t="shared" si="28"/>
        <v/>
      </c>
      <c r="H389" s="655"/>
      <c r="I389" s="628" t="str">
        <f t="shared" si="30"/>
        <v/>
      </c>
      <c r="J389" s="628" t="str">
        <f t="shared" si="31"/>
        <v/>
      </c>
      <c r="K389" s="628" t="str">
        <f t="shared" si="32"/>
        <v/>
      </c>
      <c r="L389" s="637"/>
      <c r="M389" s="654" t="str">
        <f t="shared" si="29"/>
        <v/>
      </c>
    </row>
    <row r="390" spans="1:13" x14ac:dyDescent="0.2">
      <c r="A390" s="654"/>
      <c r="B390" s="654"/>
      <c r="C390" s="637"/>
      <c r="D390" s="628"/>
      <c r="E390" s="644"/>
      <c r="F390" s="655"/>
      <c r="G390" s="656" t="str">
        <f t="shared" si="28"/>
        <v/>
      </c>
      <c r="H390" s="655"/>
      <c r="I390" s="628" t="str">
        <f t="shared" si="30"/>
        <v/>
      </c>
      <c r="J390" s="628" t="str">
        <f t="shared" si="31"/>
        <v/>
      </c>
      <c r="K390" s="628" t="str">
        <f t="shared" si="32"/>
        <v/>
      </c>
      <c r="L390" s="637"/>
      <c r="M390" s="654" t="str">
        <f t="shared" si="29"/>
        <v/>
      </c>
    </row>
    <row r="391" spans="1:13" x14ac:dyDescent="0.2">
      <c r="A391" s="654"/>
      <c r="B391" s="654"/>
      <c r="C391" s="637"/>
      <c r="D391" s="628"/>
      <c r="E391" s="644"/>
      <c r="F391" s="655"/>
      <c r="G391" s="656" t="str">
        <f t="shared" si="28"/>
        <v/>
      </c>
      <c r="H391" s="655"/>
      <c r="I391" s="628" t="str">
        <f t="shared" si="30"/>
        <v/>
      </c>
      <c r="J391" s="628" t="str">
        <f t="shared" si="31"/>
        <v/>
      </c>
      <c r="K391" s="628" t="str">
        <f t="shared" si="32"/>
        <v/>
      </c>
      <c r="L391" s="637"/>
      <c r="M391" s="654" t="str">
        <f t="shared" si="29"/>
        <v/>
      </c>
    </row>
    <row r="392" spans="1:13" x14ac:dyDescent="0.2">
      <c r="A392" s="654"/>
      <c r="B392" s="654"/>
      <c r="C392" s="637"/>
      <c r="D392" s="628"/>
      <c r="E392" s="644"/>
      <c r="F392" s="655"/>
      <c r="G392" s="656" t="str">
        <f t="shared" si="28"/>
        <v/>
      </c>
      <c r="H392" s="655"/>
      <c r="I392" s="628" t="str">
        <f t="shared" si="30"/>
        <v/>
      </c>
      <c r="J392" s="628" t="str">
        <f t="shared" si="31"/>
        <v/>
      </c>
      <c r="K392" s="628" t="str">
        <f t="shared" si="32"/>
        <v/>
      </c>
      <c r="L392" s="637"/>
      <c r="M392" s="654" t="str">
        <f t="shared" si="29"/>
        <v/>
      </c>
    </row>
    <row r="393" spans="1:13" x14ac:dyDescent="0.2">
      <c r="A393" s="654"/>
      <c r="B393" s="654"/>
      <c r="C393" s="637"/>
      <c r="D393" s="628"/>
      <c r="E393" s="644"/>
      <c r="F393" s="655"/>
      <c r="G393" s="656" t="str">
        <f t="shared" si="28"/>
        <v/>
      </c>
      <c r="H393" s="655"/>
      <c r="I393" s="628" t="str">
        <f t="shared" si="30"/>
        <v/>
      </c>
      <c r="J393" s="628" t="str">
        <f t="shared" si="31"/>
        <v/>
      </c>
      <c r="K393" s="628" t="str">
        <f t="shared" si="32"/>
        <v/>
      </c>
      <c r="L393" s="637"/>
      <c r="M393" s="654" t="str">
        <f t="shared" si="29"/>
        <v/>
      </c>
    </row>
    <row r="394" spans="1:13" x14ac:dyDescent="0.2">
      <c r="A394" s="654"/>
      <c r="B394" s="654"/>
      <c r="C394" s="637"/>
      <c r="D394" s="628"/>
      <c r="E394" s="644"/>
      <c r="F394" s="655"/>
      <c r="G394" s="656" t="str">
        <f t="shared" si="28"/>
        <v/>
      </c>
      <c r="H394" s="655"/>
      <c r="I394" s="628" t="str">
        <f t="shared" si="30"/>
        <v/>
      </c>
      <c r="J394" s="628" t="str">
        <f t="shared" si="31"/>
        <v/>
      </c>
      <c r="K394" s="628" t="str">
        <f t="shared" si="32"/>
        <v/>
      </c>
      <c r="L394" s="637"/>
      <c r="M394" s="654" t="str">
        <f t="shared" si="29"/>
        <v/>
      </c>
    </row>
    <row r="395" spans="1:13" x14ac:dyDescent="0.2">
      <c r="A395" s="654"/>
      <c r="B395" s="654"/>
      <c r="C395" s="637"/>
      <c r="D395" s="628"/>
      <c r="E395" s="644"/>
      <c r="F395" s="655"/>
      <c r="G395" s="656" t="str">
        <f t="shared" si="28"/>
        <v/>
      </c>
      <c r="H395" s="655"/>
      <c r="I395" s="628" t="str">
        <f t="shared" si="30"/>
        <v/>
      </c>
      <c r="J395" s="628" t="str">
        <f t="shared" si="31"/>
        <v/>
      </c>
      <c r="K395" s="628" t="str">
        <f t="shared" si="32"/>
        <v/>
      </c>
      <c r="L395" s="637"/>
      <c r="M395" s="654" t="str">
        <f t="shared" si="29"/>
        <v/>
      </c>
    </row>
    <row r="396" spans="1:13" x14ac:dyDescent="0.2">
      <c r="A396" s="654"/>
      <c r="B396" s="654"/>
      <c r="C396" s="637"/>
      <c r="D396" s="628"/>
      <c r="E396" s="644"/>
      <c r="F396" s="655"/>
      <c r="G396" s="656" t="str">
        <f t="shared" si="28"/>
        <v/>
      </c>
      <c r="H396" s="655"/>
      <c r="I396" s="628" t="str">
        <f t="shared" si="30"/>
        <v/>
      </c>
      <c r="J396" s="628" t="str">
        <f t="shared" si="31"/>
        <v/>
      </c>
      <c r="K396" s="628" t="str">
        <f t="shared" si="32"/>
        <v/>
      </c>
      <c r="L396" s="637"/>
      <c r="M396" s="654" t="str">
        <f t="shared" si="29"/>
        <v/>
      </c>
    </row>
    <row r="397" spans="1:13" x14ac:dyDescent="0.2">
      <c r="A397" s="654"/>
      <c r="B397" s="654"/>
      <c r="C397" s="637"/>
      <c r="D397" s="628"/>
      <c r="E397" s="644"/>
      <c r="F397" s="655"/>
      <c r="G397" s="656" t="str">
        <f t="shared" si="28"/>
        <v/>
      </c>
      <c r="H397" s="655"/>
      <c r="I397" s="628" t="str">
        <f t="shared" si="30"/>
        <v/>
      </c>
      <c r="J397" s="628" t="str">
        <f t="shared" si="31"/>
        <v/>
      </c>
      <c r="K397" s="628" t="str">
        <f t="shared" si="32"/>
        <v/>
      </c>
      <c r="L397" s="637"/>
      <c r="M397" s="654" t="str">
        <f t="shared" si="29"/>
        <v/>
      </c>
    </row>
    <row r="398" spans="1:13" x14ac:dyDescent="0.2">
      <c r="A398" s="654"/>
      <c r="B398" s="654"/>
      <c r="C398" s="637"/>
      <c r="D398" s="628"/>
      <c r="E398" s="644"/>
      <c r="F398" s="655"/>
      <c r="G398" s="656" t="str">
        <f t="shared" si="28"/>
        <v/>
      </c>
      <c r="H398" s="655"/>
      <c r="I398" s="628" t="str">
        <f t="shared" si="30"/>
        <v/>
      </c>
      <c r="J398" s="628" t="str">
        <f t="shared" si="31"/>
        <v/>
      </c>
      <c r="K398" s="628" t="str">
        <f t="shared" si="32"/>
        <v/>
      </c>
      <c r="L398" s="637"/>
      <c r="M398" s="654" t="str">
        <f t="shared" si="29"/>
        <v/>
      </c>
    </row>
    <row r="399" spans="1:13" x14ac:dyDescent="0.2">
      <c r="A399" s="654"/>
      <c r="B399" s="654"/>
      <c r="C399" s="637"/>
      <c r="D399" s="628"/>
      <c r="E399" s="644"/>
      <c r="F399" s="655"/>
      <c r="G399" s="656" t="str">
        <f t="shared" ref="G399:G462" si="33">IFERROR(VLOOKUP(C399,$Z$2:$AD$100,2,FALSE),"")</f>
        <v/>
      </c>
      <c r="H399" s="655"/>
      <c r="I399" s="628" t="str">
        <f t="shared" si="30"/>
        <v/>
      </c>
      <c r="J399" s="628" t="str">
        <f t="shared" si="31"/>
        <v/>
      </c>
      <c r="K399" s="628" t="str">
        <f t="shared" si="32"/>
        <v/>
      </c>
      <c r="L399" s="637"/>
      <c r="M399" s="654" t="str">
        <f t="shared" ref="M399:M462" si="34">IF(C399="DS", "__ inches of water", IF(C399="FS", "__ seconds", IF(C399="DH", "Closes on Alarm", "")))</f>
        <v/>
      </c>
    </row>
    <row r="400" spans="1:13" x14ac:dyDescent="0.2">
      <c r="A400" s="654"/>
      <c r="B400" s="654"/>
      <c r="C400" s="637"/>
      <c r="D400" s="628"/>
      <c r="E400" s="644"/>
      <c r="F400" s="655"/>
      <c r="G400" s="656" t="str">
        <f t="shared" si="33"/>
        <v/>
      </c>
      <c r="H400" s="655"/>
      <c r="I400" s="628" t="str">
        <f t="shared" si="30"/>
        <v/>
      </c>
      <c r="J400" s="628" t="str">
        <f t="shared" si="31"/>
        <v/>
      </c>
      <c r="K400" s="628" t="str">
        <f t="shared" si="32"/>
        <v/>
      </c>
      <c r="L400" s="637"/>
      <c r="M400" s="654" t="str">
        <f t="shared" si="34"/>
        <v/>
      </c>
    </row>
    <row r="401" spans="1:13" x14ac:dyDescent="0.2">
      <c r="A401" s="654"/>
      <c r="B401" s="654"/>
      <c r="C401" s="637"/>
      <c r="D401" s="628"/>
      <c r="E401" s="644"/>
      <c r="F401" s="655"/>
      <c r="G401" s="656" t="str">
        <f t="shared" si="33"/>
        <v/>
      </c>
      <c r="H401" s="655"/>
      <c r="I401" s="628" t="str">
        <f t="shared" si="30"/>
        <v/>
      </c>
      <c r="J401" s="628" t="str">
        <f t="shared" si="31"/>
        <v/>
      </c>
      <c r="K401" s="628" t="str">
        <f t="shared" si="32"/>
        <v/>
      </c>
      <c r="L401" s="637"/>
      <c r="M401" s="654" t="str">
        <f t="shared" si="34"/>
        <v/>
      </c>
    </row>
    <row r="402" spans="1:13" x14ac:dyDescent="0.2">
      <c r="A402" s="654"/>
      <c r="B402" s="654"/>
      <c r="C402" s="637"/>
      <c r="D402" s="628"/>
      <c r="E402" s="644"/>
      <c r="F402" s="655"/>
      <c r="G402" s="656" t="str">
        <f t="shared" si="33"/>
        <v/>
      </c>
      <c r="H402" s="655"/>
      <c r="I402" s="628" t="str">
        <f t="shared" si="30"/>
        <v/>
      </c>
      <c r="J402" s="628" t="str">
        <f t="shared" si="31"/>
        <v/>
      </c>
      <c r="K402" s="628" t="str">
        <f t="shared" si="32"/>
        <v/>
      </c>
      <c r="L402" s="637"/>
      <c r="M402" s="654" t="str">
        <f t="shared" si="34"/>
        <v/>
      </c>
    </row>
    <row r="403" spans="1:13" x14ac:dyDescent="0.2">
      <c r="A403" s="654"/>
      <c r="B403" s="654"/>
      <c r="C403" s="637"/>
      <c r="D403" s="628"/>
      <c r="E403" s="644"/>
      <c r="F403" s="655"/>
      <c r="G403" s="656" t="str">
        <f t="shared" si="33"/>
        <v/>
      </c>
      <c r="H403" s="655"/>
      <c r="I403" s="628" t="str">
        <f t="shared" si="30"/>
        <v/>
      </c>
      <c r="J403" s="628" t="str">
        <f t="shared" si="31"/>
        <v/>
      </c>
      <c r="K403" s="628" t="str">
        <f t="shared" si="32"/>
        <v/>
      </c>
      <c r="L403" s="637"/>
      <c r="M403" s="654" t="str">
        <f t="shared" si="34"/>
        <v/>
      </c>
    </row>
    <row r="404" spans="1:13" x14ac:dyDescent="0.2">
      <c r="A404" s="654"/>
      <c r="B404" s="654"/>
      <c r="C404" s="637"/>
      <c r="D404" s="628"/>
      <c r="E404" s="644"/>
      <c r="F404" s="655"/>
      <c r="G404" s="656" t="str">
        <f t="shared" si="33"/>
        <v/>
      </c>
      <c r="H404" s="655"/>
      <c r="I404" s="628" t="str">
        <f t="shared" si="30"/>
        <v/>
      </c>
      <c r="J404" s="628" t="str">
        <f t="shared" si="31"/>
        <v/>
      </c>
      <c r="K404" s="628" t="str">
        <f t="shared" si="32"/>
        <v/>
      </c>
      <c r="L404" s="637"/>
      <c r="M404" s="654" t="str">
        <f t="shared" si="34"/>
        <v/>
      </c>
    </row>
    <row r="405" spans="1:13" x14ac:dyDescent="0.2">
      <c r="A405" s="654"/>
      <c r="B405" s="654"/>
      <c r="C405" s="637"/>
      <c r="D405" s="628"/>
      <c r="E405" s="644"/>
      <c r="F405" s="655"/>
      <c r="G405" s="656" t="str">
        <f t="shared" si="33"/>
        <v/>
      </c>
      <c r="H405" s="655"/>
      <c r="I405" s="628" t="str">
        <f t="shared" si="30"/>
        <v/>
      </c>
      <c r="J405" s="628" t="str">
        <f t="shared" si="31"/>
        <v/>
      </c>
      <c r="K405" s="628" t="str">
        <f t="shared" si="32"/>
        <v/>
      </c>
      <c r="L405" s="637"/>
      <c r="M405" s="654" t="str">
        <f t="shared" si="34"/>
        <v/>
      </c>
    </row>
    <row r="406" spans="1:13" x14ac:dyDescent="0.2">
      <c r="A406" s="654"/>
      <c r="B406" s="654"/>
      <c r="C406" s="637"/>
      <c r="D406" s="628"/>
      <c r="E406" s="644"/>
      <c r="F406" s="655"/>
      <c r="G406" s="656" t="str">
        <f t="shared" si="33"/>
        <v/>
      </c>
      <c r="H406" s="655"/>
      <c r="I406" s="628" t="str">
        <f t="shared" si="30"/>
        <v/>
      </c>
      <c r="J406" s="628" t="str">
        <f t="shared" si="31"/>
        <v/>
      </c>
      <c r="K406" s="628" t="str">
        <f t="shared" si="32"/>
        <v/>
      </c>
      <c r="L406" s="637"/>
      <c r="M406" s="654" t="str">
        <f t="shared" si="34"/>
        <v/>
      </c>
    </row>
    <row r="407" spans="1:13" x14ac:dyDescent="0.2">
      <c r="A407" s="654"/>
      <c r="B407" s="654"/>
      <c r="C407" s="637"/>
      <c r="D407" s="628"/>
      <c r="E407" s="644"/>
      <c r="F407" s="655"/>
      <c r="G407" s="656" t="str">
        <f t="shared" si="33"/>
        <v/>
      </c>
      <c r="H407" s="655"/>
      <c r="I407" s="628" t="str">
        <f t="shared" si="30"/>
        <v/>
      </c>
      <c r="J407" s="628" t="str">
        <f t="shared" si="31"/>
        <v/>
      </c>
      <c r="K407" s="628" t="str">
        <f t="shared" si="32"/>
        <v/>
      </c>
      <c r="L407" s="637"/>
      <c r="M407" s="654" t="str">
        <f t="shared" si="34"/>
        <v/>
      </c>
    </row>
    <row r="408" spans="1:13" x14ac:dyDescent="0.2">
      <c r="A408" s="654"/>
      <c r="B408" s="654"/>
      <c r="C408" s="637"/>
      <c r="D408" s="628"/>
      <c r="E408" s="644"/>
      <c r="F408" s="655"/>
      <c r="G408" s="656" t="str">
        <f t="shared" si="33"/>
        <v/>
      </c>
      <c r="H408" s="655"/>
      <c r="I408" s="628" t="str">
        <f t="shared" si="30"/>
        <v/>
      </c>
      <c r="J408" s="628" t="str">
        <f t="shared" si="31"/>
        <v/>
      </c>
      <c r="K408" s="628" t="str">
        <f t="shared" si="32"/>
        <v/>
      </c>
      <c r="L408" s="637"/>
      <c r="M408" s="654" t="str">
        <f t="shared" si="34"/>
        <v/>
      </c>
    </row>
    <row r="409" spans="1:13" x14ac:dyDescent="0.2">
      <c r="A409" s="654"/>
      <c r="B409" s="654"/>
      <c r="C409" s="637"/>
      <c r="D409" s="628"/>
      <c r="E409" s="644"/>
      <c r="F409" s="655"/>
      <c r="G409" s="656" t="str">
        <f t="shared" si="33"/>
        <v/>
      </c>
      <c r="H409" s="655"/>
      <c r="I409" s="628" t="str">
        <f t="shared" si="30"/>
        <v/>
      </c>
      <c r="J409" s="628" t="str">
        <f t="shared" si="31"/>
        <v/>
      </c>
      <c r="K409" s="628" t="str">
        <f t="shared" si="32"/>
        <v/>
      </c>
      <c r="L409" s="637"/>
      <c r="M409" s="654" t="str">
        <f t="shared" si="34"/>
        <v/>
      </c>
    </row>
    <row r="410" spans="1:13" x14ac:dyDescent="0.2">
      <c r="A410" s="654"/>
      <c r="B410" s="654"/>
      <c r="C410" s="637"/>
      <c r="D410" s="628"/>
      <c r="E410" s="644"/>
      <c r="F410" s="655"/>
      <c r="G410" s="656" t="str">
        <f t="shared" si="33"/>
        <v/>
      </c>
      <c r="H410" s="655"/>
      <c r="I410" s="628" t="str">
        <f t="shared" si="30"/>
        <v/>
      </c>
      <c r="J410" s="628" t="str">
        <f t="shared" si="31"/>
        <v/>
      </c>
      <c r="K410" s="628" t="str">
        <f t="shared" si="32"/>
        <v/>
      </c>
      <c r="L410" s="637"/>
      <c r="M410" s="654" t="str">
        <f t="shared" si="34"/>
        <v/>
      </c>
    </row>
    <row r="411" spans="1:13" x14ac:dyDescent="0.2">
      <c r="A411" s="654"/>
      <c r="B411" s="654"/>
      <c r="C411" s="637"/>
      <c r="D411" s="628"/>
      <c r="E411" s="644"/>
      <c r="F411" s="655"/>
      <c r="G411" s="656" t="str">
        <f t="shared" si="33"/>
        <v/>
      </c>
      <c r="H411" s="655"/>
      <c r="I411" s="628" t="str">
        <f t="shared" si="30"/>
        <v/>
      </c>
      <c r="J411" s="628" t="str">
        <f t="shared" si="31"/>
        <v/>
      </c>
      <c r="K411" s="628" t="str">
        <f t="shared" si="32"/>
        <v/>
      </c>
      <c r="L411" s="637"/>
      <c r="M411" s="654" t="str">
        <f t="shared" si="34"/>
        <v/>
      </c>
    </row>
    <row r="412" spans="1:13" x14ac:dyDescent="0.2">
      <c r="A412" s="654"/>
      <c r="B412" s="654"/>
      <c r="C412" s="637"/>
      <c r="D412" s="628"/>
      <c r="E412" s="644"/>
      <c r="F412" s="655"/>
      <c r="G412" s="656" t="str">
        <f t="shared" si="33"/>
        <v/>
      </c>
      <c r="H412" s="655"/>
      <c r="I412" s="628" t="str">
        <f t="shared" si="30"/>
        <v/>
      </c>
      <c r="J412" s="628" t="str">
        <f t="shared" si="31"/>
        <v/>
      </c>
      <c r="K412" s="628" t="str">
        <f t="shared" si="32"/>
        <v/>
      </c>
      <c r="L412" s="637"/>
      <c r="M412" s="654" t="str">
        <f t="shared" si="34"/>
        <v/>
      </c>
    </row>
    <row r="413" spans="1:13" x14ac:dyDescent="0.2">
      <c r="A413" s="654"/>
      <c r="B413" s="654"/>
      <c r="C413" s="637"/>
      <c r="D413" s="628"/>
      <c r="E413" s="644"/>
      <c r="F413" s="655"/>
      <c r="G413" s="656" t="str">
        <f t="shared" si="33"/>
        <v/>
      </c>
      <c r="H413" s="655"/>
      <c r="I413" s="628" t="str">
        <f t="shared" si="30"/>
        <v/>
      </c>
      <c r="J413" s="628" t="str">
        <f t="shared" si="31"/>
        <v/>
      </c>
      <c r="K413" s="628" t="str">
        <f t="shared" si="32"/>
        <v/>
      </c>
      <c r="L413" s="637"/>
      <c r="M413" s="654" t="str">
        <f t="shared" si="34"/>
        <v/>
      </c>
    </row>
    <row r="414" spans="1:13" x14ac:dyDescent="0.2">
      <c r="A414" s="654"/>
      <c r="B414" s="654"/>
      <c r="C414" s="637"/>
      <c r="D414" s="628"/>
      <c r="E414" s="644"/>
      <c r="F414" s="655"/>
      <c r="G414" s="656" t="str">
        <f t="shared" si="33"/>
        <v/>
      </c>
      <c r="H414" s="655"/>
      <c r="I414" s="628" t="str">
        <f t="shared" si="30"/>
        <v/>
      </c>
      <c r="J414" s="628" t="str">
        <f t="shared" si="31"/>
        <v/>
      </c>
      <c r="K414" s="628" t="str">
        <f t="shared" si="32"/>
        <v/>
      </c>
      <c r="L414" s="637"/>
      <c r="M414" s="654" t="str">
        <f t="shared" si="34"/>
        <v/>
      </c>
    </row>
    <row r="415" spans="1:13" x14ac:dyDescent="0.2">
      <c r="A415" s="654"/>
      <c r="B415" s="654"/>
      <c r="C415" s="637"/>
      <c r="D415" s="628"/>
      <c r="E415" s="644"/>
      <c r="F415" s="655"/>
      <c r="G415" s="656" t="str">
        <f t="shared" si="33"/>
        <v/>
      </c>
      <c r="H415" s="655"/>
      <c r="I415" s="628" t="str">
        <f t="shared" si="30"/>
        <v/>
      </c>
      <c r="J415" s="628" t="str">
        <f t="shared" si="31"/>
        <v/>
      </c>
      <c r="K415" s="628" t="str">
        <f t="shared" si="32"/>
        <v/>
      </c>
      <c r="L415" s="637"/>
      <c r="M415" s="654" t="str">
        <f t="shared" si="34"/>
        <v/>
      </c>
    </row>
    <row r="416" spans="1:13" x14ac:dyDescent="0.2">
      <c r="A416" s="654"/>
      <c r="B416" s="654"/>
      <c r="C416" s="637"/>
      <c r="D416" s="628"/>
      <c r="E416" s="644"/>
      <c r="F416" s="655"/>
      <c r="G416" s="656" t="str">
        <f t="shared" si="33"/>
        <v/>
      </c>
      <c r="H416" s="655"/>
      <c r="I416" s="628" t="str">
        <f t="shared" si="30"/>
        <v/>
      </c>
      <c r="J416" s="628" t="str">
        <f t="shared" si="31"/>
        <v/>
      </c>
      <c r="K416" s="628" t="str">
        <f t="shared" si="32"/>
        <v/>
      </c>
      <c r="L416" s="637"/>
      <c r="M416" s="654" t="str">
        <f t="shared" si="34"/>
        <v/>
      </c>
    </row>
    <row r="417" spans="1:13" x14ac:dyDescent="0.2">
      <c r="A417" s="654"/>
      <c r="B417" s="654"/>
      <c r="C417" s="637"/>
      <c r="D417" s="628"/>
      <c r="E417" s="644"/>
      <c r="F417" s="655"/>
      <c r="G417" s="656" t="str">
        <f t="shared" si="33"/>
        <v/>
      </c>
      <c r="H417" s="655"/>
      <c r="I417" s="628" t="str">
        <f t="shared" si="30"/>
        <v/>
      </c>
      <c r="J417" s="628" t="str">
        <f t="shared" si="31"/>
        <v/>
      </c>
      <c r="K417" s="628" t="str">
        <f t="shared" si="32"/>
        <v/>
      </c>
      <c r="L417" s="637"/>
      <c r="M417" s="654" t="str">
        <f t="shared" si="34"/>
        <v/>
      </c>
    </row>
    <row r="418" spans="1:13" x14ac:dyDescent="0.2">
      <c r="A418" s="654"/>
      <c r="B418" s="654"/>
      <c r="C418" s="637"/>
      <c r="D418" s="628"/>
      <c r="E418" s="644"/>
      <c r="F418" s="655"/>
      <c r="G418" s="656" t="str">
        <f t="shared" si="33"/>
        <v/>
      </c>
      <c r="H418" s="655"/>
      <c r="I418" s="628" t="str">
        <f t="shared" si="30"/>
        <v/>
      </c>
      <c r="J418" s="628" t="str">
        <f t="shared" si="31"/>
        <v/>
      </c>
      <c r="K418" s="628" t="str">
        <f t="shared" si="32"/>
        <v/>
      </c>
      <c r="L418" s="637"/>
      <c r="M418" s="654" t="str">
        <f t="shared" si="34"/>
        <v/>
      </c>
    </row>
    <row r="419" spans="1:13" x14ac:dyDescent="0.2">
      <c r="A419" s="654"/>
      <c r="B419" s="654"/>
      <c r="C419" s="637"/>
      <c r="D419" s="628"/>
      <c r="E419" s="644"/>
      <c r="F419" s="655"/>
      <c r="G419" s="656" t="str">
        <f t="shared" si="33"/>
        <v/>
      </c>
      <c r="H419" s="655"/>
      <c r="I419" s="628" t="str">
        <f t="shared" si="30"/>
        <v/>
      </c>
      <c r="J419" s="628" t="str">
        <f t="shared" si="31"/>
        <v/>
      </c>
      <c r="K419" s="628" t="str">
        <f t="shared" si="32"/>
        <v/>
      </c>
      <c r="L419" s="637"/>
      <c r="M419" s="654" t="str">
        <f t="shared" si="34"/>
        <v/>
      </c>
    </row>
    <row r="420" spans="1:13" x14ac:dyDescent="0.2">
      <c r="A420" s="654"/>
      <c r="B420" s="654"/>
      <c r="C420" s="637"/>
      <c r="D420" s="628"/>
      <c r="E420" s="644"/>
      <c r="F420" s="655"/>
      <c r="G420" s="656" t="str">
        <f t="shared" si="33"/>
        <v/>
      </c>
      <c r="H420" s="655"/>
      <c r="I420" s="628" t="str">
        <f t="shared" si="30"/>
        <v/>
      </c>
      <c r="J420" s="628" t="str">
        <f t="shared" si="31"/>
        <v/>
      </c>
      <c r="K420" s="628" t="str">
        <f t="shared" si="32"/>
        <v/>
      </c>
      <c r="L420" s="637"/>
      <c r="M420" s="654" t="str">
        <f t="shared" si="34"/>
        <v/>
      </c>
    </row>
    <row r="421" spans="1:13" x14ac:dyDescent="0.2">
      <c r="A421" s="654"/>
      <c r="B421" s="654"/>
      <c r="C421" s="637"/>
      <c r="D421" s="628"/>
      <c r="E421" s="644"/>
      <c r="F421" s="655"/>
      <c r="G421" s="656" t="str">
        <f t="shared" si="33"/>
        <v/>
      </c>
      <c r="H421" s="655"/>
      <c r="I421" s="628" t="str">
        <f t="shared" si="30"/>
        <v/>
      </c>
      <c r="J421" s="628" t="str">
        <f t="shared" si="31"/>
        <v/>
      </c>
      <c r="K421" s="628" t="str">
        <f t="shared" si="32"/>
        <v/>
      </c>
      <c r="L421" s="637"/>
      <c r="M421" s="654" t="str">
        <f t="shared" si="34"/>
        <v/>
      </c>
    </row>
    <row r="422" spans="1:13" x14ac:dyDescent="0.2">
      <c r="A422" s="654"/>
      <c r="B422" s="654"/>
      <c r="C422" s="637"/>
      <c r="D422" s="628"/>
      <c r="E422" s="644"/>
      <c r="F422" s="655"/>
      <c r="G422" s="656" t="str">
        <f t="shared" si="33"/>
        <v/>
      </c>
      <c r="H422" s="655"/>
      <c r="I422" s="628" t="str">
        <f t="shared" si="30"/>
        <v/>
      </c>
      <c r="J422" s="628" t="str">
        <f t="shared" si="31"/>
        <v/>
      </c>
      <c r="K422" s="628" t="str">
        <f t="shared" si="32"/>
        <v/>
      </c>
      <c r="L422" s="637"/>
      <c r="M422" s="654" t="str">
        <f t="shared" si="34"/>
        <v/>
      </c>
    </row>
    <row r="423" spans="1:13" x14ac:dyDescent="0.2">
      <c r="A423" s="654"/>
      <c r="B423" s="654"/>
      <c r="C423" s="637"/>
      <c r="D423" s="628"/>
      <c r="E423" s="644"/>
      <c r="F423" s="655"/>
      <c r="G423" s="656" t="str">
        <f t="shared" si="33"/>
        <v/>
      </c>
      <c r="H423" s="655"/>
      <c r="I423" s="628" t="str">
        <f t="shared" si="30"/>
        <v/>
      </c>
      <c r="J423" s="628" t="str">
        <f t="shared" si="31"/>
        <v/>
      </c>
      <c r="K423" s="628" t="str">
        <f t="shared" si="32"/>
        <v/>
      </c>
      <c r="L423" s="637"/>
      <c r="M423" s="654" t="str">
        <f t="shared" si="34"/>
        <v/>
      </c>
    </row>
    <row r="424" spans="1:13" x14ac:dyDescent="0.2">
      <c r="A424" s="654"/>
      <c r="B424" s="654"/>
      <c r="C424" s="637"/>
      <c r="D424" s="628"/>
      <c r="E424" s="644"/>
      <c r="F424" s="655"/>
      <c r="G424" s="656" t="str">
        <f t="shared" si="33"/>
        <v/>
      </c>
      <c r="H424" s="655"/>
      <c r="I424" s="628" t="str">
        <f t="shared" si="30"/>
        <v/>
      </c>
      <c r="J424" s="628" t="str">
        <f t="shared" si="31"/>
        <v/>
      </c>
      <c r="K424" s="628" t="str">
        <f t="shared" si="32"/>
        <v/>
      </c>
      <c r="L424" s="637"/>
      <c r="M424" s="654" t="str">
        <f t="shared" si="34"/>
        <v/>
      </c>
    </row>
    <row r="425" spans="1:13" x14ac:dyDescent="0.2">
      <c r="A425" s="654"/>
      <c r="B425" s="654"/>
      <c r="C425" s="637"/>
      <c r="D425" s="628"/>
      <c r="E425" s="644"/>
      <c r="F425" s="655"/>
      <c r="G425" s="656" t="str">
        <f t="shared" si="33"/>
        <v/>
      </c>
      <c r="H425" s="655"/>
      <c r="I425" s="628" t="str">
        <f t="shared" si="30"/>
        <v/>
      </c>
      <c r="J425" s="628" t="str">
        <f t="shared" si="31"/>
        <v/>
      </c>
      <c r="K425" s="628" t="str">
        <f t="shared" si="32"/>
        <v/>
      </c>
      <c r="L425" s="637"/>
      <c r="M425" s="654" t="str">
        <f t="shared" si="34"/>
        <v/>
      </c>
    </row>
    <row r="426" spans="1:13" x14ac:dyDescent="0.2">
      <c r="A426" s="654"/>
      <c r="B426" s="654"/>
      <c r="C426" s="637"/>
      <c r="D426" s="628"/>
      <c r="E426" s="644"/>
      <c r="F426" s="655"/>
      <c r="G426" s="656" t="str">
        <f t="shared" si="33"/>
        <v/>
      </c>
      <c r="H426" s="655"/>
      <c r="I426" s="628" t="str">
        <f t="shared" si="30"/>
        <v/>
      </c>
      <c r="J426" s="628" t="str">
        <f t="shared" si="31"/>
        <v/>
      </c>
      <c r="K426" s="628" t="str">
        <f t="shared" si="32"/>
        <v/>
      </c>
      <c r="L426" s="637"/>
      <c r="M426" s="654" t="str">
        <f t="shared" si="34"/>
        <v/>
      </c>
    </row>
    <row r="427" spans="1:13" x14ac:dyDescent="0.2">
      <c r="A427" s="654"/>
      <c r="B427" s="654"/>
      <c r="C427" s="637"/>
      <c r="D427" s="628"/>
      <c r="E427" s="644"/>
      <c r="F427" s="655"/>
      <c r="G427" s="656" t="str">
        <f t="shared" si="33"/>
        <v/>
      </c>
      <c r="H427" s="655"/>
      <c r="I427" s="628" t="str">
        <f t="shared" si="30"/>
        <v/>
      </c>
      <c r="J427" s="628" t="str">
        <f t="shared" si="31"/>
        <v/>
      </c>
      <c r="K427" s="628" t="str">
        <f t="shared" si="32"/>
        <v/>
      </c>
      <c r="L427" s="637"/>
      <c r="M427" s="654" t="str">
        <f t="shared" si="34"/>
        <v/>
      </c>
    </row>
    <row r="428" spans="1:13" x14ac:dyDescent="0.2">
      <c r="A428" s="654"/>
      <c r="B428" s="654"/>
      <c r="C428" s="637"/>
      <c r="D428" s="628"/>
      <c r="E428" s="644"/>
      <c r="F428" s="655"/>
      <c r="G428" s="656" t="str">
        <f t="shared" si="33"/>
        <v/>
      </c>
      <c r="H428" s="655"/>
      <c r="I428" s="628" t="str">
        <f t="shared" si="30"/>
        <v/>
      </c>
      <c r="J428" s="628" t="str">
        <f t="shared" si="31"/>
        <v/>
      </c>
      <c r="K428" s="628" t="str">
        <f t="shared" si="32"/>
        <v/>
      </c>
      <c r="L428" s="637"/>
      <c r="M428" s="654" t="str">
        <f t="shared" si="34"/>
        <v/>
      </c>
    </row>
    <row r="429" spans="1:13" x14ac:dyDescent="0.2">
      <c r="A429" s="654"/>
      <c r="B429" s="654"/>
      <c r="C429" s="637"/>
      <c r="D429" s="628"/>
      <c r="E429" s="644"/>
      <c r="F429" s="655"/>
      <c r="G429" s="656" t="str">
        <f t="shared" si="33"/>
        <v/>
      </c>
      <c r="H429" s="655"/>
      <c r="I429" s="628" t="str">
        <f t="shared" si="30"/>
        <v/>
      </c>
      <c r="J429" s="628" t="str">
        <f t="shared" si="31"/>
        <v/>
      </c>
      <c r="K429" s="628" t="str">
        <f t="shared" si="32"/>
        <v/>
      </c>
      <c r="L429" s="637"/>
      <c r="M429" s="654" t="str">
        <f t="shared" si="34"/>
        <v/>
      </c>
    </row>
    <row r="430" spans="1:13" x14ac:dyDescent="0.2">
      <c r="A430" s="654"/>
      <c r="B430" s="654"/>
      <c r="C430" s="637"/>
      <c r="D430" s="628"/>
      <c r="E430" s="644"/>
      <c r="F430" s="655"/>
      <c r="G430" s="656" t="str">
        <f t="shared" si="33"/>
        <v/>
      </c>
      <c r="H430" s="655"/>
      <c r="I430" s="628" t="str">
        <f t="shared" ref="I430:I493" si="35">IFERROR(VLOOKUP(C430,$Z$2:$AD$100,3,FALSE),"")</f>
        <v/>
      </c>
      <c r="J430" s="628" t="str">
        <f t="shared" ref="J430:J493" si="36">IFERROR(VLOOKUP(C430,$Z$2:$AD$100,4,FALSE),"")</f>
        <v/>
      </c>
      <c r="K430" s="628" t="str">
        <f t="shared" ref="K430:K493" si="37">IFERROR(VLOOKUP(C430,$Z$2:$AD$100,5,FALSE),"")</f>
        <v/>
      </c>
      <c r="L430" s="637"/>
      <c r="M430" s="654" t="str">
        <f t="shared" si="34"/>
        <v/>
      </c>
    </row>
    <row r="431" spans="1:13" x14ac:dyDescent="0.2">
      <c r="A431" s="654"/>
      <c r="B431" s="654"/>
      <c r="C431" s="637"/>
      <c r="D431" s="628"/>
      <c r="E431" s="644"/>
      <c r="F431" s="655"/>
      <c r="G431" s="656" t="str">
        <f t="shared" si="33"/>
        <v/>
      </c>
      <c r="H431" s="655"/>
      <c r="I431" s="628" t="str">
        <f t="shared" si="35"/>
        <v/>
      </c>
      <c r="J431" s="628" t="str">
        <f t="shared" si="36"/>
        <v/>
      </c>
      <c r="K431" s="628" t="str">
        <f t="shared" si="37"/>
        <v/>
      </c>
      <c r="L431" s="637"/>
      <c r="M431" s="654" t="str">
        <f t="shared" si="34"/>
        <v/>
      </c>
    </row>
    <row r="432" spans="1:13" x14ac:dyDescent="0.2">
      <c r="A432" s="654"/>
      <c r="B432" s="654"/>
      <c r="C432" s="637"/>
      <c r="D432" s="628"/>
      <c r="E432" s="644"/>
      <c r="F432" s="655"/>
      <c r="G432" s="656" t="str">
        <f t="shared" si="33"/>
        <v/>
      </c>
      <c r="H432" s="655"/>
      <c r="I432" s="628" t="str">
        <f t="shared" si="35"/>
        <v/>
      </c>
      <c r="J432" s="628" t="str">
        <f t="shared" si="36"/>
        <v/>
      </c>
      <c r="K432" s="628" t="str">
        <f t="shared" si="37"/>
        <v/>
      </c>
      <c r="L432" s="637"/>
      <c r="M432" s="654" t="str">
        <f t="shared" si="34"/>
        <v/>
      </c>
    </row>
    <row r="433" spans="1:13" x14ac:dyDescent="0.2">
      <c r="A433" s="654"/>
      <c r="B433" s="654"/>
      <c r="C433" s="637"/>
      <c r="D433" s="628"/>
      <c r="E433" s="644"/>
      <c r="F433" s="655"/>
      <c r="G433" s="656" t="str">
        <f t="shared" si="33"/>
        <v/>
      </c>
      <c r="H433" s="655"/>
      <c r="I433" s="628" t="str">
        <f t="shared" si="35"/>
        <v/>
      </c>
      <c r="J433" s="628" t="str">
        <f t="shared" si="36"/>
        <v/>
      </c>
      <c r="K433" s="628" t="str">
        <f t="shared" si="37"/>
        <v/>
      </c>
      <c r="L433" s="637"/>
      <c r="M433" s="654" t="str">
        <f t="shared" si="34"/>
        <v/>
      </c>
    </row>
    <row r="434" spans="1:13" x14ac:dyDescent="0.2">
      <c r="A434" s="654"/>
      <c r="B434" s="654"/>
      <c r="C434" s="637"/>
      <c r="D434" s="628"/>
      <c r="E434" s="644"/>
      <c r="F434" s="655"/>
      <c r="G434" s="656" t="str">
        <f t="shared" si="33"/>
        <v/>
      </c>
      <c r="H434" s="655"/>
      <c r="I434" s="628" t="str">
        <f t="shared" si="35"/>
        <v/>
      </c>
      <c r="J434" s="628" t="str">
        <f t="shared" si="36"/>
        <v/>
      </c>
      <c r="K434" s="628" t="str">
        <f t="shared" si="37"/>
        <v/>
      </c>
      <c r="L434" s="637"/>
      <c r="M434" s="654" t="str">
        <f t="shared" si="34"/>
        <v/>
      </c>
    </row>
    <row r="435" spans="1:13" x14ac:dyDescent="0.2">
      <c r="A435" s="654"/>
      <c r="B435" s="654"/>
      <c r="C435" s="637"/>
      <c r="D435" s="628"/>
      <c r="E435" s="644"/>
      <c r="F435" s="655"/>
      <c r="G435" s="656" t="str">
        <f t="shared" si="33"/>
        <v/>
      </c>
      <c r="H435" s="655"/>
      <c r="I435" s="628" t="str">
        <f t="shared" si="35"/>
        <v/>
      </c>
      <c r="J435" s="628" t="str">
        <f t="shared" si="36"/>
        <v/>
      </c>
      <c r="K435" s="628" t="str">
        <f t="shared" si="37"/>
        <v/>
      </c>
      <c r="L435" s="637"/>
      <c r="M435" s="654" t="str">
        <f t="shared" si="34"/>
        <v/>
      </c>
    </row>
    <row r="436" spans="1:13" x14ac:dyDescent="0.2">
      <c r="A436" s="654"/>
      <c r="B436" s="654"/>
      <c r="C436" s="637"/>
      <c r="D436" s="628"/>
      <c r="E436" s="644"/>
      <c r="F436" s="655"/>
      <c r="G436" s="656" t="str">
        <f t="shared" si="33"/>
        <v/>
      </c>
      <c r="H436" s="655"/>
      <c r="I436" s="628" t="str">
        <f t="shared" si="35"/>
        <v/>
      </c>
      <c r="J436" s="628" t="str">
        <f t="shared" si="36"/>
        <v/>
      </c>
      <c r="K436" s="628" t="str">
        <f t="shared" si="37"/>
        <v/>
      </c>
      <c r="L436" s="637"/>
      <c r="M436" s="654" t="str">
        <f t="shared" si="34"/>
        <v/>
      </c>
    </row>
    <row r="437" spans="1:13" x14ac:dyDescent="0.2">
      <c r="A437" s="654"/>
      <c r="B437" s="654"/>
      <c r="C437" s="637"/>
      <c r="D437" s="628"/>
      <c r="E437" s="644"/>
      <c r="F437" s="655"/>
      <c r="G437" s="656" t="str">
        <f t="shared" si="33"/>
        <v/>
      </c>
      <c r="H437" s="655"/>
      <c r="I437" s="628" t="str">
        <f t="shared" si="35"/>
        <v/>
      </c>
      <c r="J437" s="628" t="str">
        <f t="shared" si="36"/>
        <v/>
      </c>
      <c r="K437" s="628" t="str">
        <f t="shared" si="37"/>
        <v/>
      </c>
      <c r="L437" s="637"/>
      <c r="M437" s="654" t="str">
        <f t="shared" si="34"/>
        <v/>
      </c>
    </row>
    <row r="438" spans="1:13" x14ac:dyDescent="0.2">
      <c r="A438" s="654"/>
      <c r="B438" s="654"/>
      <c r="C438" s="637"/>
      <c r="D438" s="628"/>
      <c r="E438" s="644"/>
      <c r="F438" s="655"/>
      <c r="G438" s="656" t="str">
        <f t="shared" si="33"/>
        <v/>
      </c>
      <c r="H438" s="655"/>
      <c r="I438" s="628" t="str">
        <f t="shared" si="35"/>
        <v/>
      </c>
      <c r="J438" s="628" t="str">
        <f t="shared" si="36"/>
        <v/>
      </c>
      <c r="K438" s="628" t="str">
        <f t="shared" si="37"/>
        <v/>
      </c>
      <c r="L438" s="637"/>
      <c r="M438" s="654" t="str">
        <f t="shared" si="34"/>
        <v/>
      </c>
    </row>
    <row r="439" spans="1:13" x14ac:dyDescent="0.2">
      <c r="A439" s="654"/>
      <c r="B439" s="654"/>
      <c r="C439" s="637"/>
      <c r="D439" s="628"/>
      <c r="E439" s="644"/>
      <c r="F439" s="655"/>
      <c r="G439" s="656" t="str">
        <f t="shared" si="33"/>
        <v/>
      </c>
      <c r="H439" s="655"/>
      <c r="I439" s="628" t="str">
        <f t="shared" si="35"/>
        <v/>
      </c>
      <c r="J439" s="628" t="str">
        <f t="shared" si="36"/>
        <v/>
      </c>
      <c r="K439" s="628" t="str">
        <f t="shared" si="37"/>
        <v/>
      </c>
      <c r="L439" s="637"/>
      <c r="M439" s="654" t="str">
        <f t="shared" si="34"/>
        <v/>
      </c>
    </row>
    <row r="440" spans="1:13" x14ac:dyDescent="0.2">
      <c r="A440" s="654"/>
      <c r="B440" s="654"/>
      <c r="C440" s="637"/>
      <c r="D440" s="628"/>
      <c r="E440" s="644"/>
      <c r="F440" s="655"/>
      <c r="G440" s="656" t="str">
        <f t="shared" si="33"/>
        <v/>
      </c>
      <c r="H440" s="655"/>
      <c r="I440" s="628" t="str">
        <f t="shared" si="35"/>
        <v/>
      </c>
      <c r="J440" s="628" t="str">
        <f t="shared" si="36"/>
        <v/>
      </c>
      <c r="K440" s="628" t="str">
        <f t="shared" si="37"/>
        <v/>
      </c>
      <c r="L440" s="637"/>
      <c r="M440" s="654" t="str">
        <f t="shared" si="34"/>
        <v/>
      </c>
    </row>
    <row r="441" spans="1:13" x14ac:dyDescent="0.2">
      <c r="A441" s="654"/>
      <c r="B441" s="654"/>
      <c r="C441" s="637"/>
      <c r="D441" s="628"/>
      <c r="E441" s="644"/>
      <c r="F441" s="655"/>
      <c r="G441" s="656" t="str">
        <f t="shared" si="33"/>
        <v/>
      </c>
      <c r="H441" s="655"/>
      <c r="I441" s="628" t="str">
        <f t="shared" si="35"/>
        <v/>
      </c>
      <c r="J441" s="628" t="str">
        <f t="shared" si="36"/>
        <v/>
      </c>
      <c r="K441" s="628" t="str">
        <f t="shared" si="37"/>
        <v/>
      </c>
      <c r="L441" s="637"/>
      <c r="M441" s="654" t="str">
        <f t="shared" si="34"/>
        <v/>
      </c>
    </row>
    <row r="442" spans="1:13" x14ac:dyDescent="0.2">
      <c r="A442" s="654"/>
      <c r="B442" s="654"/>
      <c r="C442" s="637"/>
      <c r="D442" s="628"/>
      <c r="E442" s="644"/>
      <c r="F442" s="655"/>
      <c r="G442" s="656" t="str">
        <f t="shared" si="33"/>
        <v/>
      </c>
      <c r="H442" s="655"/>
      <c r="I442" s="628" t="str">
        <f t="shared" si="35"/>
        <v/>
      </c>
      <c r="J442" s="628" t="str">
        <f t="shared" si="36"/>
        <v/>
      </c>
      <c r="K442" s="628" t="str">
        <f t="shared" si="37"/>
        <v/>
      </c>
      <c r="L442" s="637"/>
      <c r="M442" s="654" t="str">
        <f t="shared" si="34"/>
        <v/>
      </c>
    </row>
    <row r="443" spans="1:13" x14ac:dyDescent="0.2">
      <c r="A443" s="654"/>
      <c r="B443" s="654"/>
      <c r="C443" s="637"/>
      <c r="D443" s="628"/>
      <c r="E443" s="644"/>
      <c r="F443" s="655"/>
      <c r="G443" s="656" t="str">
        <f t="shared" si="33"/>
        <v/>
      </c>
      <c r="H443" s="655"/>
      <c r="I443" s="628" t="str">
        <f t="shared" si="35"/>
        <v/>
      </c>
      <c r="J443" s="628" t="str">
        <f t="shared" si="36"/>
        <v/>
      </c>
      <c r="K443" s="628" t="str">
        <f t="shared" si="37"/>
        <v/>
      </c>
      <c r="L443" s="637"/>
      <c r="M443" s="654" t="str">
        <f t="shared" si="34"/>
        <v/>
      </c>
    </row>
    <row r="444" spans="1:13" x14ac:dyDescent="0.2">
      <c r="A444" s="654"/>
      <c r="B444" s="654"/>
      <c r="C444" s="637"/>
      <c r="D444" s="628"/>
      <c r="E444" s="644"/>
      <c r="F444" s="655"/>
      <c r="G444" s="656" t="str">
        <f t="shared" si="33"/>
        <v/>
      </c>
      <c r="H444" s="655"/>
      <c r="I444" s="628" t="str">
        <f t="shared" si="35"/>
        <v/>
      </c>
      <c r="J444" s="628" t="str">
        <f t="shared" si="36"/>
        <v/>
      </c>
      <c r="K444" s="628" t="str">
        <f t="shared" si="37"/>
        <v/>
      </c>
      <c r="L444" s="637"/>
      <c r="M444" s="654" t="str">
        <f t="shared" si="34"/>
        <v/>
      </c>
    </row>
    <row r="445" spans="1:13" x14ac:dyDescent="0.2">
      <c r="A445" s="654"/>
      <c r="B445" s="654"/>
      <c r="C445" s="637"/>
      <c r="D445" s="628"/>
      <c r="E445" s="644"/>
      <c r="F445" s="655"/>
      <c r="G445" s="656" t="str">
        <f t="shared" si="33"/>
        <v/>
      </c>
      <c r="H445" s="655"/>
      <c r="I445" s="628" t="str">
        <f t="shared" si="35"/>
        <v/>
      </c>
      <c r="J445" s="628" t="str">
        <f t="shared" si="36"/>
        <v/>
      </c>
      <c r="K445" s="628" t="str">
        <f t="shared" si="37"/>
        <v/>
      </c>
      <c r="L445" s="637"/>
      <c r="M445" s="654" t="str">
        <f t="shared" si="34"/>
        <v/>
      </c>
    </row>
    <row r="446" spans="1:13" x14ac:dyDescent="0.2">
      <c r="A446" s="654"/>
      <c r="B446" s="654"/>
      <c r="C446" s="637"/>
      <c r="D446" s="628"/>
      <c r="E446" s="644"/>
      <c r="F446" s="655"/>
      <c r="G446" s="656" t="str">
        <f t="shared" si="33"/>
        <v/>
      </c>
      <c r="H446" s="655"/>
      <c r="I446" s="628" t="str">
        <f t="shared" si="35"/>
        <v/>
      </c>
      <c r="J446" s="628" t="str">
        <f t="shared" si="36"/>
        <v/>
      </c>
      <c r="K446" s="628" t="str">
        <f t="shared" si="37"/>
        <v/>
      </c>
      <c r="L446" s="637"/>
      <c r="M446" s="654" t="str">
        <f t="shared" si="34"/>
        <v/>
      </c>
    </row>
    <row r="447" spans="1:13" x14ac:dyDescent="0.2">
      <c r="A447" s="654"/>
      <c r="B447" s="654"/>
      <c r="C447" s="637"/>
      <c r="D447" s="628"/>
      <c r="E447" s="644"/>
      <c r="F447" s="655"/>
      <c r="G447" s="656" t="str">
        <f t="shared" si="33"/>
        <v/>
      </c>
      <c r="H447" s="655"/>
      <c r="I447" s="628" t="str">
        <f t="shared" si="35"/>
        <v/>
      </c>
      <c r="J447" s="628" t="str">
        <f t="shared" si="36"/>
        <v/>
      </c>
      <c r="K447" s="628" t="str">
        <f t="shared" si="37"/>
        <v/>
      </c>
      <c r="L447" s="637"/>
      <c r="M447" s="654" t="str">
        <f t="shared" si="34"/>
        <v/>
      </c>
    </row>
    <row r="448" spans="1:13" x14ac:dyDescent="0.2">
      <c r="A448" s="654"/>
      <c r="B448" s="654"/>
      <c r="C448" s="637"/>
      <c r="D448" s="628"/>
      <c r="E448" s="644"/>
      <c r="F448" s="655"/>
      <c r="G448" s="656" t="str">
        <f t="shared" si="33"/>
        <v/>
      </c>
      <c r="H448" s="655"/>
      <c r="I448" s="628" t="str">
        <f t="shared" si="35"/>
        <v/>
      </c>
      <c r="J448" s="628" t="str">
        <f t="shared" si="36"/>
        <v/>
      </c>
      <c r="K448" s="628" t="str">
        <f t="shared" si="37"/>
        <v/>
      </c>
      <c r="L448" s="637"/>
      <c r="M448" s="654" t="str">
        <f t="shared" si="34"/>
        <v/>
      </c>
    </row>
    <row r="449" spans="1:13" x14ac:dyDescent="0.2">
      <c r="A449" s="654"/>
      <c r="B449" s="654"/>
      <c r="C449" s="637"/>
      <c r="D449" s="628"/>
      <c r="E449" s="644"/>
      <c r="F449" s="655"/>
      <c r="G449" s="656" t="str">
        <f t="shared" si="33"/>
        <v/>
      </c>
      <c r="H449" s="655"/>
      <c r="I449" s="628" t="str">
        <f t="shared" si="35"/>
        <v/>
      </c>
      <c r="J449" s="628" t="str">
        <f t="shared" si="36"/>
        <v/>
      </c>
      <c r="K449" s="628" t="str">
        <f t="shared" si="37"/>
        <v/>
      </c>
      <c r="L449" s="637"/>
      <c r="M449" s="654" t="str">
        <f t="shared" si="34"/>
        <v/>
      </c>
    </row>
    <row r="450" spans="1:13" x14ac:dyDescent="0.2">
      <c r="A450" s="654"/>
      <c r="B450" s="654"/>
      <c r="C450" s="637"/>
      <c r="D450" s="628"/>
      <c r="E450" s="644"/>
      <c r="F450" s="655"/>
      <c r="G450" s="656" t="str">
        <f t="shared" si="33"/>
        <v/>
      </c>
      <c r="H450" s="655"/>
      <c r="I450" s="628" t="str">
        <f t="shared" si="35"/>
        <v/>
      </c>
      <c r="J450" s="628" t="str">
        <f t="shared" si="36"/>
        <v/>
      </c>
      <c r="K450" s="628" t="str">
        <f t="shared" si="37"/>
        <v/>
      </c>
      <c r="L450" s="637"/>
      <c r="M450" s="654" t="str">
        <f t="shared" si="34"/>
        <v/>
      </c>
    </row>
    <row r="451" spans="1:13" x14ac:dyDescent="0.2">
      <c r="A451" s="654"/>
      <c r="B451" s="654"/>
      <c r="C451" s="637"/>
      <c r="D451" s="628"/>
      <c r="E451" s="644"/>
      <c r="F451" s="655"/>
      <c r="G451" s="656" t="str">
        <f t="shared" si="33"/>
        <v/>
      </c>
      <c r="H451" s="655"/>
      <c r="I451" s="628" t="str">
        <f t="shared" si="35"/>
        <v/>
      </c>
      <c r="J451" s="628" t="str">
        <f t="shared" si="36"/>
        <v/>
      </c>
      <c r="K451" s="628" t="str">
        <f t="shared" si="37"/>
        <v/>
      </c>
      <c r="L451" s="637"/>
      <c r="M451" s="654" t="str">
        <f t="shared" si="34"/>
        <v/>
      </c>
    </row>
    <row r="452" spans="1:13" x14ac:dyDescent="0.2">
      <c r="A452" s="654"/>
      <c r="B452" s="654"/>
      <c r="C452" s="637"/>
      <c r="D452" s="628"/>
      <c r="E452" s="644"/>
      <c r="F452" s="655"/>
      <c r="G452" s="656" t="str">
        <f t="shared" si="33"/>
        <v/>
      </c>
      <c r="H452" s="655"/>
      <c r="I452" s="628" t="str">
        <f t="shared" si="35"/>
        <v/>
      </c>
      <c r="J452" s="628" t="str">
        <f t="shared" si="36"/>
        <v/>
      </c>
      <c r="K452" s="628" t="str">
        <f t="shared" si="37"/>
        <v/>
      </c>
      <c r="L452" s="637"/>
      <c r="M452" s="654" t="str">
        <f t="shared" si="34"/>
        <v/>
      </c>
    </row>
    <row r="453" spans="1:13" x14ac:dyDescent="0.2">
      <c r="A453" s="654"/>
      <c r="B453" s="654"/>
      <c r="C453" s="637"/>
      <c r="D453" s="628"/>
      <c r="E453" s="644"/>
      <c r="F453" s="655"/>
      <c r="G453" s="656" t="str">
        <f t="shared" si="33"/>
        <v/>
      </c>
      <c r="H453" s="655"/>
      <c r="I453" s="628" t="str">
        <f t="shared" si="35"/>
        <v/>
      </c>
      <c r="J453" s="628" t="str">
        <f t="shared" si="36"/>
        <v/>
      </c>
      <c r="K453" s="628" t="str">
        <f t="shared" si="37"/>
        <v/>
      </c>
      <c r="L453" s="637"/>
      <c r="M453" s="654" t="str">
        <f t="shared" si="34"/>
        <v/>
      </c>
    </row>
    <row r="454" spans="1:13" x14ac:dyDescent="0.2">
      <c r="A454" s="654"/>
      <c r="B454" s="654"/>
      <c r="C454" s="637"/>
      <c r="D454" s="628"/>
      <c r="E454" s="644"/>
      <c r="F454" s="655"/>
      <c r="G454" s="656" t="str">
        <f t="shared" si="33"/>
        <v/>
      </c>
      <c r="H454" s="655"/>
      <c r="I454" s="628" t="str">
        <f t="shared" si="35"/>
        <v/>
      </c>
      <c r="J454" s="628" t="str">
        <f t="shared" si="36"/>
        <v/>
      </c>
      <c r="K454" s="628" t="str">
        <f t="shared" si="37"/>
        <v/>
      </c>
      <c r="L454" s="637"/>
      <c r="M454" s="654" t="str">
        <f t="shared" si="34"/>
        <v/>
      </c>
    </row>
    <row r="455" spans="1:13" x14ac:dyDescent="0.2">
      <c r="A455" s="654"/>
      <c r="B455" s="654"/>
      <c r="C455" s="637"/>
      <c r="D455" s="628"/>
      <c r="E455" s="644"/>
      <c r="F455" s="655"/>
      <c r="G455" s="656" t="str">
        <f t="shared" si="33"/>
        <v/>
      </c>
      <c r="H455" s="655"/>
      <c r="I455" s="628" t="str">
        <f t="shared" si="35"/>
        <v/>
      </c>
      <c r="J455" s="628" t="str">
        <f t="shared" si="36"/>
        <v/>
      </c>
      <c r="K455" s="628" t="str">
        <f t="shared" si="37"/>
        <v/>
      </c>
      <c r="L455" s="637"/>
      <c r="M455" s="654" t="str">
        <f t="shared" si="34"/>
        <v/>
      </c>
    </row>
    <row r="456" spans="1:13" x14ac:dyDescent="0.2">
      <c r="A456" s="654"/>
      <c r="B456" s="654"/>
      <c r="C456" s="637"/>
      <c r="D456" s="628"/>
      <c r="E456" s="644"/>
      <c r="F456" s="655"/>
      <c r="G456" s="656" t="str">
        <f t="shared" si="33"/>
        <v/>
      </c>
      <c r="H456" s="655"/>
      <c r="I456" s="628" t="str">
        <f t="shared" si="35"/>
        <v/>
      </c>
      <c r="J456" s="628" t="str">
        <f t="shared" si="36"/>
        <v/>
      </c>
      <c r="K456" s="628" t="str">
        <f t="shared" si="37"/>
        <v/>
      </c>
      <c r="L456" s="637"/>
      <c r="M456" s="654" t="str">
        <f t="shared" si="34"/>
        <v/>
      </c>
    </row>
    <row r="457" spans="1:13" x14ac:dyDescent="0.2">
      <c r="A457" s="654"/>
      <c r="B457" s="654"/>
      <c r="C457" s="637"/>
      <c r="D457" s="628"/>
      <c r="E457" s="644"/>
      <c r="F457" s="655"/>
      <c r="G457" s="656" t="str">
        <f t="shared" si="33"/>
        <v/>
      </c>
      <c r="H457" s="655"/>
      <c r="I457" s="628" t="str">
        <f t="shared" si="35"/>
        <v/>
      </c>
      <c r="J457" s="628" t="str">
        <f t="shared" si="36"/>
        <v/>
      </c>
      <c r="K457" s="628" t="str">
        <f t="shared" si="37"/>
        <v/>
      </c>
      <c r="L457" s="637"/>
      <c r="M457" s="654" t="str">
        <f t="shared" si="34"/>
        <v/>
      </c>
    </row>
    <row r="458" spans="1:13" x14ac:dyDescent="0.2">
      <c r="A458" s="654"/>
      <c r="B458" s="654"/>
      <c r="C458" s="637"/>
      <c r="D458" s="628"/>
      <c r="E458" s="644"/>
      <c r="F458" s="655"/>
      <c r="G458" s="656" t="str">
        <f t="shared" si="33"/>
        <v/>
      </c>
      <c r="H458" s="655"/>
      <c r="I458" s="628" t="str">
        <f t="shared" si="35"/>
        <v/>
      </c>
      <c r="J458" s="628" t="str">
        <f t="shared" si="36"/>
        <v/>
      </c>
      <c r="K458" s="628" t="str">
        <f t="shared" si="37"/>
        <v/>
      </c>
      <c r="L458" s="637"/>
      <c r="M458" s="654" t="str">
        <f t="shared" si="34"/>
        <v/>
      </c>
    </row>
    <row r="459" spans="1:13" x14ac:dyDescent="0.2">
      <c r="A459" s="654"/>
      <c r="B459" s="654"/>
      <c r="C459" s="637"/>
      <c r="D459" s="628"/>
      <c r="E459" s="644"/>
      <c r="F459" s="655"/>
      <c r="G459" s="656" t="str">
        <f t="shared" si="33"/>
        <v/>
      </c>
      <c r="H459" s="655"/>
      <c r="I459" s="628" t="str">
        <f t="shared" si="35"/>
        <v/>
      </c>
      <c r="J459" s="628" t="str">
        <f t="shared" si="36"/>
        <v/>
      </c>
      <c r="K459" s="628" t="str">
        <f t="shared" si="37"/>
        <v/>
      </c>
      <c r="L459" s="637"/>
      <c r="M459" s="654" t="str">
        <f t="shared" si="34"/>
        <v/>
      </c>
    </row>
    <row r="460" spans="1:13" x14ac:dyDescent="0.2">
      <c r="A460" s="654"/>
      <c r="B460" s="654"/>
      <c r="C460" s="637"/>
      <c r="D460" s="628"/>
      <c r="E460" s="644"/>
      <c r="F460" s="655"/>
      <c r="G460" s="656" t="str">
        <f t="shared" si="33"/>
        <v/>
      </c>
      <c r="H460" s="655"/>
      <c r="I460" s="628" t="str">
        <f t="shared" si="35"/>
        <v/>
      </c>
      <c r="J460" s="628" t="str">
        <f t="shared" si="36"/>
        <v/>
      </c>
      <c r="K460" s="628" t="str">
        <f t="shared" si="37"/>
        <v/>
      </c>
      <c r="L460" s="637"/>
      <c r="M460" s="654" t="str">
        <f t="shared" si="34"/>
        <v/>
      </c>
    </row>
    <row r="461" spans="1:13" x14ac:dyDescent="0.2">
      <c r="A461" s="654"/>
      <c r="B461" s="654"/>
      <c r="C461" s="637"/>
      <c r="D461" s="628"/>
      <c r="E461" s="644"/>
      <c r="F461" s="655"/>
      <c r="G461" s="656" t="str">
        <f t="shared" si="33"/>
        <v/>
      </c>
      <c r="H461" s="655"/>
      <c r="I461" s="628" t="str">
        <f t="shared" si="35"/>
        <v/>
      </c>
      <c r="J461" s="628" t="str">
        <f t="shared" si="36"/>
        <v/>
      </c>
      <c r="K461" s="628" t="str">
        <f t="shared" si="37"/>
        <v/>
      </c>
      <c r="L461" s="637"/>
      <c r="M461" s="654" t="str">
        <f t="shared" si="34"/>
        <v/>
      </c>
    </row>
    <row r="462" spans="1:13" x14ac:dyDescent="0.2">
      <c r="A462" s="654"/>
      <c r="B462" s="654"/>
      <c r="C462" s="637"/>
      <c r="D462" s="628"/>
      <c r="E462" s="644"/>
      <c r="F462" s="655"/>
      <c r="G462" s="656" t="str">
        <f t="shared" si="33"/>
        <v/>
      </c>
      <c r="H462" s="655"/>
      <c r="I462" s="628" t="str">
        <f t="shared" si="35"/>
        <v/>
      </c>
      <c r="J462" s="628" t="str">
        <f t="shared" si="36"/>
        <v/>
      </c>
      <c r="K462" s="628" t="str">
        <f t="shared" si="37"/>
        <v/>
      </c>
      <c r="L462" s="637"/>
      <c r="M462" s="654" t="str">
        <f t="shared" si="34"/>
        <v/>
      </c>
    </row>
    <row r="463" spans="1:13" x14ac:dyDescent="0.2">
      <c r="A463" s="654"/>
      <c r="B463" s="654"/>
      <c r="C463" s="637"/>
      <c r="D463" s="628"/>
      <c r="E463" s="644"/>
      <c r="F463" s="655"/>
      <c r="G463" s="656" t="str">
        <f t="shared" ref="G463:G526" si="38">IFERROR(VLOOKUP(C463,$Z$2:$AD$100,2,FALSE),"")</f>
        <v/>
      </c>
      <c r="H463" s="655"/>
      <c r="I463" s="628" t="str">
        <f t="shared" si="35"/>
        <v/>
      </c>
      <c r="J463" s="628" t="str">
        <f t="shared" si="36"/>
        <v/>
      </c>
      <c r="K463" s="628" t="str">
        <f t="shared" si="37"/>
        <v/>
      </c>
      <c r="L463" s="637"/>
      <c r="M463" s="654" t="str">
        <f t="shared" ref="M463:M526" si="39">IF(C463="DS", "__ inches of water", IF(C463="FS", "__ seconds", IF(C463="DH", "Closes on Alarm", "")))</f>
        <v/>
      </c>
    </row>
    <row r="464" spans="1:13" x14ac:dyDescent="0.2">
      <c r="A464" s="654"/>
      <c r="B464" s="654"/>
      <c r="C464" s="637"/>
      <c r="D464" s="628"/>
      <c r="E464" s="644"/>
      <c r="F464" s="655"/>
      <c r="G464" s="656" t="str">
        <f t="shared" si="38"/>
        <v/>
      </c>
      <c r="H464" s="655"/>
      <c r="I464" s="628" t="str">
        <f t="shared" si="35"/>
        <v/>
      </c>
      <c r="J464" s="628" t="str">
        <f t="shared" si="36"/>
        <v/>
      </c>
      <c r="K464" s="628" t="str">
        <f t="shared" si="37"/>
        <v/>
      </c>
      <c r="L464" s="637"/>
      <c r="M464" s="654" t="str">
        <f t="shared" si="39"/>
        <v/>
      </c>
    </row>
    <row r="465" spans="1:13" x14ac:dyDescent="0.2">
      <c r="A465" s="654"/>
      <c r="B465" s="654"/>
      <c r="C465" s="637"/>
      <c r="D465" s="628"/>
      <c r="E465" s="644"/>
      <c r="F465" s="655"/>
      <c r="G465" s="656" t="str">
        <f t="shared" si="38"/>
        <v/>
      </c>
      <c r="H465" s="655"/>
      <c r="I465" s="628" t="str">
        <f t="shared" si="35"/>
        <v/>
      </c>
      <c r="J465" s="628" t="str">
        <f t="shared" si="36"/>
        <v/>
      </c>
      <c r="K465" s="628" t="str">
        <f t="shared" si="37"/>
        <v/>
      </c>
      <c r="L465" s="637"/>
      <c r="M465" s="654" t="str">
        <f t="shared" si="39"/>
        <v/>
      </c>
    </row>
    <row r="466" spans="1:13" x14ac:dyDescent="0.2">
      <c r="A466" s="654"/>
      <c r="B466" s="654"/>
      <c r="C466" s="637"/>
      <c r="D466" s="628"/>
      <c r="E466" s="644"/>
      <c r="F466" s="655"/>
      <c r="G466" s="656" t="str">
        <f t="shared" si="38"/>
        <v/>
      </c>
      <c r="H466" s="655"/>
      <c r="I466" s="628" t="str">
        <f t="shared" si="35"/>
        <v/>
      </c>
      <c r="J466" s="628" t="str">
        <f t="shared" si="36"/>
        <v/>
      </c>
      <c r="K466" s="628" t="str">
        <f t="shared" si="37"/>
        <v/>
      </c>
      <c r="L466" s="637"/>
      <c r="M466" s="654" t="str">
        <f t="shared" si="39"/>
        <v/>
      </c>
    </row>
    <row r="467" spans="1:13" x14ac:dyDescent="0.2">
      <c r="A467" s="654"/>
      <c r="B467" s="654"/>
      <c r="C467" s="637"/>
      <c r="D467" s="628"/>
      <c r="E467" s="644"/>
      <c r="F467" s="655"/>
      <c r="G467" s="656" t="str">
        <f t="shared" si="38"/>
        <v/>
      </c>
      <c r="H467" s="655"/>
      <c r="I467" s="628" t="str">
        <f t="shared" si="35"/>
        <v/>
      </c>
      <c r="J467" s="628" t="str">
        <f t="shared" si="36"/>
        <v/>
      </c>
      <c r="K467" s="628" t="str">
        <f t="shared" si="37"/>
        <v/>
      </c>
      <c r="L467" s="637"/>
      <c r="M467" s="654" t="str">
        <f t="shared" si="39"/>
        <v/>
      </c>
    </row>
    <row r="468" spans="1:13" x14ac:dyDescent="0.2">
      <c r="A468" s="654"/>
      <c r="B468" s="654"/>
      <c r="C468" s="637"/>
      <c r="D468" s="628"/>
      <c r="E468" s="644"/>
      <c r="F468" s="655"/>
      <c r="G468" s="656" t="str">
        <f t="shared" si="38"/>
        <v/>
      </c>
      <c r="H468" s="655"/>
      <c r="I468" s="628" t="str">
        <f t="shared" si="35"/>
        <v/>
      </c>
      <c r="J468" s="628" t="str">
        <f t="shared" si="36"/>
        <v/>
      </c>
      <c r="K468" s="628" t="str">
        <f t="shared" si="37"/>
        <v/>
      </c>
      <c r="L468" s="637"/>
      <c r="M468" s="654" t="str">
        <f t="shared" si="39"/>
        <v/>
      </c>
    </row>
    <row r="469" spans="1:13" x14ac:dyDescent="0.2">
      <c r="A469" s="654"/>
      <c r="B469" s="654"/>
      <c r="C469" s="637"/>
      <c r="D469" s="628"/>
      <c r="E469" s="644"/>
      <c r="F469" s="655"/>
      <c r="G469" s="656" t="str">
        <f t="shared" si="38"/>
        <v/>
      </c>
      <c r="H469" s="655"/>
      <c r="I469" s="628" t="str">
        <f t="shared" si="35"/>
        <v/>
      </c>
      <c r="J469" s="628" t="str">
        <f t="shared" si="36"/>
        <v/>
      </c>
      <c r="K469" s="628" t="str">
        <f t="shared" si="37"/>
        <v/>
      </c>
      <c r="L469" s="637"/>
      <c r="M469" s="654" t="str">
        <f t="shared" si="39"/>
        <v/>
      </c>
    </row>
    <row r="470" spans="1:13" x14ac:dyDescent="0.2">
      <c r="A470" s="654"/>
      <c r="B470" s="654"/>
      <c r="C470" s="637"/>
      <c r="D470" s="628"/>
      <c r="E470" s="644"/>
      <c r="F470" s="655"/>
      <c r="G470" s="656" t="str">
        <f t="shared" si="38"/>
        <v/>
      </c>
      <c r="H470" s="655"/>
      <c r="I470" s="628" t="str">
        <f t="shared" si="35"/>
        <v/>
      </c>
      <c r="J470" s="628" t="str">
        <f t="shared" si="36"/>
        <v/>
      </c>
      <c r="K470" s="628" t="str">
        <f t="shared" si="37"/>
        <v/>
      </c>
      <c r="L470" s="637"/>
      <c r="M470" s="654" t="str">
        <f t="shared" si="39"/>
        <v/>
      </c>
    </row>
    <row r="471" spans="1:13" x14ac:dyDescent="0.2">
      <c r="A471" s="654"/>
      <c r="B471" s="654"/>
      <c r="C471" s="637"/>
      <c r="D471" s="628"/>
      <c r="E471" s="644"/>
      <c r="F471" s="655"/>
      <c r="G471" s="656" t="str">
        <f t="shared" si="38"/>
        <v/>
      </c>
      <c r="H471" s="655"/>
      <c r="I471" s="628" t="str">
        <f t="shared" si="35"/>
        <v/>
      </c>
      <c r="J471" s="628" t="str">
        <f t="shared" si="36"/>
        <v/>
      </c>
      <c r="K471" s="628" t="str">
        <f t="shared" si="37"/>
        <v/>
      </c>
      <c r="L471" s="637"/>
      <c r="M471" s="654" t="str">
        <f t="shared" si="39"/>
        <v/>
      </c>
    </row>
    <row r="472" spans="1:13" x14ac:dyDescent="0.2">
      <c r="A472" s="654"/>
      <c r="B472" s="654"/>
      <c r="C472" s="637"/>
      <c r="D472" s="628"/>
      <c r="E472" s="644"/>
      <c r="F472" s="655"/>
      <c r="G472" s="656" t="str">
        <f t="shared" si="38"/>
        <v/>
      </c>
      <c r="H472" s="655"/>
      <c r="I472" s="628" t="str">
        <f t="shared" si="35"/>
        <v/>
      </c>
      <c r="J472" s="628" t="str">
        <f t="shared" si="36"/>
        <v/>
      </c>
      <c r="K472" s="628" t="str">
        <f t="shared" si="37"/>
        <v/>
      </c>
      <c r="L472" s="637"/>
      <c r="M472" s="654" t="str">
        <f t="shared" si="39"/>
        <v/>
      </c>
    </row>
    <row r="473" spans="1:13" x14ac:dyDescent="0.2">
      <c r="A473" s="654"/>
      <c r="B473" s="654"/>
      <c r="C473" s="637"/>
      <c r="D473" s="628"/>
      <c r="E473" s="644"/>
      <c r="F473" s="655"/>
      <c r="G473" s="656" t="str">
        <f t="shared" si="38"/>
        <v/>
      </c>
      <c r="H473" s="655"/>
      <c r="I473" s="628" t="str">
        <f t="shared" si="35"/>
        <v/>
      </c>
      <c r="J473" s="628" t="str">
        <f t="shared" si="36"/>
        <v/>
      </c>
      <c r="K473" s="628" t="str">
        <f t="shared" si="37"/>
        <v/>
      </c>
      <c r="L473" s="637"/>
      <c r="M473" s="654" t="str">
        <f t="shared" si="39"/>
        <v/>
      </c>
    </row>
    <row r="474" spans="1:13" x14ac:dyDescent="0.2">
      <c r="A474" s="654"/>
      <c r="B474" s="654"/>
      <c r="C474" s="637"/>
      <c r="D474" s="628"/>
      <c r="E474" s="644"/>
      <c r="F474" s="655"/>
      <c r="G474" s="656" t="str">
        <f t="shared" si="38"/>
        <v/>
      </c>
      <c r="H474" s="655"/>
      <c r="I474" s="628" t="str">
        <f t="shared" si="35"/>
        <v/>
      </c>
      <c r="J474" s="628" t="str">
        <f t="shared" si="36"/>
        <v/>
      </c>
      <c r="K474" s="628" t="str">
        <f t="shared" si="37"/>
        <v/>
      </c>
      <c r="L474" s="637"/>
      <c r="M474" s="654" t="str">
        <f t="shared" si="39"/>
        <v/>
      </c>
    </row>
    <row r="475" spans="1:13" x14ac:dyDescent="0.2">
      <c r="A475" s="654"/>
      <c r="B475" s="654"/>
      <c r="C475" s="637"/>
      <c r="D475" s="628"/>
      <c r="E475" s="644"/>
      <c r="F475" s="655"/>
      <c r="G475" s="656" t="str">
        <f t="shared" si="38"/>
        <v/>
      </c>
      <c r="H475" s="655"/>
      <c r="I475" s="628" t="str">
        <f t="shared" si="35"/>
        <v/>
      </c>
      <c r="J475" s="628" t="str">
        <f t="shared" si="36"/>
        <v/>
      </c>
      <c r="K475" s="628" t="str">
        <f t="shared" si="37"/>
        <v/>
      </c>
      <c r="L475" s="637"/>
      <c r="M475" s="654" t="str">
        <f t="shared" si="39"/>
        <v/>
      </c>
    </row>
    <row r="476" spans="1:13" x14ac:dyDescent="0.2">
      <c r="A476" s="654"/>
      <c r="B476" s="654"/>
      <c r="C476" s="637"/>
      <c r="D476" s="628"/>
      <c r="E476" s="644"/>
      <c r="F476" s="655"/>
      <c r="G476" s="656" t="str">
        <f t="shared" si="38"/>
        <v/>
      </c>
      <c r="H476" s="655"/>
      <c r="I476" s="628" t="str">
        <f t="shared" si="35"/>
        <v/>
      </c>
      <c r="J476" s="628" t="str">
        <f t="shared" si="36"/>
        <v/>
      </c>
      <c r="K476" s="628" t="str">
        <f t="shared" si="37"/>
        <v/>
      </c>
      <c r="L476" s="637"/>
      <c r="M476" s="654" t="str">
        <f t="shared" si="39"/>
        <v/>
      </c>
    </row>
    <row r="477" spans="1:13" x14ac:dyDescent="0.2">
      <c r="A477" s="654"/>
      <c r="B477" s="654"/>
      <c r="C477" s="637"/>
      <c r="D477" s="628"/>
      <c r="E477" s="644"/>
      <c r="F477" s="655"/>
      <c r="G477" s="656" t="str">
        <f t="shared" si="38"/>
        <v/>
      </c>
      <c r="H477" s="655"/>
      <c r="I477" s="628" t="str">
        <f t="shared" si="35"/>
        <v/>
      </c>
      <c r="J477" s="628" t="str">
        <f t="shared" si="36"/>
        <v/>
      </c>
      <c r="K477" s="628" t="str">
        <f t="shared" si="37"/>
        <v/>
      </c>
      <c r="L477" s="637"/>
      <c r="M477" s="654" t="str">
        <f t="shared" si="39"/>
        <v/>
      </c>
    </row>
    <row r="478" spans="1:13" x14ac:dyDescent="0.2">
      <c r="A478" s="654"/>
      <c r="B478" s="654"/>
      <c r="C478" s="637"/>
      <c r="D478" s="628"/>
      <c r="E478" s="644"/>
      <c r="F478" s="655"/>
      <c r="G478" s="656" t="str">
        <f t="shared" si="38"/>
        <v/>
      </c>
      <c r="H478" s="655"/>
      <c r="I478" s="628" t="str">
        <f t="shared" si="35"/>
        <v/>
      </c>
      <c r="J478" s="628" t="str">
        <f t="shared" si="36"/>
        <v/>
      </c>
      <c r="K478" s="628" t="str">
        <f t="shared" si="37"/>
        <v/>
      </c>
      <c r="L478" s="637"/>
      <c r="M478" s="654" t="str">
        <f t="shared" si="39"/>
        <v/>
      </c>
    </row>
    <row r="479" spans="1:13" x14ac:dyDescent="0.2">
      <c r="A479" s="654"/>
      <c r="B479" s="654"/>
      <c r="C479" s="637"/>
      <c r="D479" s="628"/>
      <c r="E479" s="644"/>
      <c r="F479" s="655"/>
      <c r="G479" s="656" t="str">
        <f t="shared" si="38"/>
        <v/>
      </c>
      <c r="H479" s="655"/>
      <c r="I479" s="628" t="str">
        <f t="shared" si="35"/>
        <v/>
      </c>
      <c r="J479" s="628" t="str">
        <f t="shared" si="36"/>
        <v/>
      </c>
      <c r="K479" s="628" t="str">
        <f t="shared" si="37"/>
        <v/>
      </c>
      <c r="L479" s="637"/>
      <c r="M479" s="654" t="str">
        <f t="shared" si="39"/>
        <v/>
      </c>
    </row>
    <row r="480" spans="1:13" x14ac:dyDescent="0.2">
      <c r="A480" s="654"/>
      <c r="B480" s="654"/>
      <c r="C480" s="637"/>
      <c r="D480" s="628"/>
      <c r="E480" s="644"/>
      <c r="F480" s="655"/>
      <c r="G480" s="656" t="str">
        <f t="shared" si="38"/>
        <v/>
      </c>
      <c r="H480" s="655"/>
      <c r="I480" s="628" t="str">
        <f t="shared" si="35"/>
        <v/>
      </c>
      <c r="J480" s="628" t="str">
        <f t="shared" si="36"/>
        <v/>
      </c>
      <c r="K480" s="628" t="str">
        <f t="shared" si="37"/>
        <v/>
      </c>
      <c r="L480" s="637"/>
      <c r="M480" s="654" t="str">
        <f t="shared" si="39"/>
        <v/>
      </c>
    </row>
    <row r="481" spans="1:13" x14ac:dyDescent="0.2">
      <c r="A481" s="654"/>
      <c r="B481" s="654"/>
      <c r="C481" s="637"/>
      <c r="D481" s="628"/>
      <c r="E481" s="644"/>
      <c r="F481" s="655"/>
      <c r="G481" s="656" t="str">
        <f t="shared" si="38"/>
        <v/>
      </c>
      <c r="H481" s="655"/>
      <c r="I481" s="628" t="str">
        <f t="shared" si="35"/>
        <v/>
      </c>
      <c r="J481" s="628" t="str">
        <f t="shared" si="36"/>
        <v/>
      </c>
      <c r="K481" s="628" t="str">
        <f t="shared" si="37"/>
        <v/>
      </c>
      <c r="L481" s="637"/>
      <c r="M481" s="654" t="str">
        <f t="shared" si="39"/>
        <v/>
      </c>
    </row>
    <row r="482" spans="1:13" x14ac:dyDescent="0.2">
      <c r="A482" s="654"/>
      <c r="B482" s="654"/>
      <c r="C482" s="637"/>
      <c r="D482" s="628"/>
      <c r="E482" s="644"/>
      <c r="F482" s="655"/>
      <c r="G482" s="656" t="str">
        <f t="shared" si="38"/>
        <v/>
      </c>
      <c r="H482" s="655"/>
      <c r="I482" s="628" t="str">
        <f t="shared" si="35"/>
        <v/>
      </c>
      <c r="J482" s="628" t="str">
        <f t="shared" si="36"/>
        <v/>
      </c>
      <c r="K482" s="628" t="str">
        <f t="shared" si="37"/>
        <v/>
      </c>
      <c r="L482" s="637"/>
      <c r="M482" s="654" t="str">
        <f t="shared" si="39"/>
        <v/>
      </c>
    </row>
    <row r="483" spans="1:13" x14ac:dyDescent="0.2">
      <c r="A483" s="654"/>
      <c r="B483" s="654"/>
      <c r="C483" s="637"/>
      <c r="D483" s="628"/>
      <c r="E483" s="644"/>
      <c r="F483" s="655"/>
      <c r="G483" s="656" t="str">
        <f t="shared" si="38"/>
        <v/>
      </c>
      <c r="H483" s="655"/>
      <c r="I483" s="628" t="str">
        <f t="shared" si="35"/>
        <v/>
      </c>
      <c r="J483" s="628" t="str">
        <f t="shared" si="36"/>
        <v/>
      </c>
      <c r="K483" s="628" t="str">
        <f t="shared" si="37"/>
        <v/>
      </c>
      <c r="L483" s="637"/>
      <c r="M483" s="654" t="str">
        <f t="shared" si="39"/>
        <v/>
      </c>
    </row>
    <row r="484" spans="1:13" x14ac:dyDescent="0.2">
      <c r="A484" s="654"/>
      <c r="B484" s="654"/>
      <c r="C484" s="637"/>
      <c r="D484" s="628"/>
      <c r="E484" s="644"/>
      <c r="F484" s="655"/>
      <c r="G484" s="656" t="str">
        <f t="shared" si="38"/>
        <v/>
      </c>
      <c r="H484" s="655"/>
      <c r="I484" s="628" t="str">
        <f t="shared" si="35"/>
        <v/>
      </c>
      <c r="J484" s="628" t="str">
        <f t="shared" si="36"/>
        <v/>
      </c>
      <c r="K484" s="628" t="str">
        <f t="shared" si="37"/>
        <v/>
      </c>
      <c r="L484" s="637"/>
      <c r="M484" s="654" t="str">
        <f t="shared" si="39"/>
        <v/>
      </c>
    </row>
    <row r="485" spans="1:13" x14ac:dyDescent="0.2">
      <c r="A485" s="654"/>
      <c r="B485" s="654"/>
      <c r="C485" s="637"/>
      <c r="D485" s="628"/>
      <c r="E485" s="644"/>
      <c r="F485" s="655"/>
      <c r="G485" s="656" t="str">
        <f t="shared" si="38"/>
        <v/>
      </c>
      <c r="H485" s="655"/>
      <c r="I485" s="628" t="str">
        <f t="shared" si="35"/>
        <v/>
      </c>
      <c r="J485" s="628" t="str">
        <f t="shared" si="36"/>
        <v/>
      </c>
      <c r="K485" s="628" t="str">
        <f t="shared" si="37"/>
        <v/>
      </c>
      <c r="L485" s="637"/>
      <c r="M485" s="654" t="str">
        <f t="shared" si="39"/>
        <v/>
      </c>
    </row>
    <row r="486" spans="1:13" x14ac:dyDescent="0.2">
      <c r="A486" s="654"/>
      <c r="B486" s="654"/>
      <c r="C486" s="637"/>
      <c r="D486" s="628"/>
      <c r="E486" s="644"/>
      <c r="F486" s="655"/>
      <c r="G486" s="656" t="str">
        <f t="shared" si="38"/>
        <v/>
      </c>
      <c r="H486" s="655"/>
      <c r="I486" s="628" t="str">
        <f t="shared" si="35"/>
        <v/>
      </c>
      <c r="J486" s="628" t="str">
        <f t="shared" si="36"/>
        <v/>
      </c>
      <c r="K486" s="628" t="str">
        <f t="shared" si="37"/>
        <v/>
      </c>
      <c r="L486" s="637"/>
      <c r="M486" s="654" t="str">
        <f t="shared" si="39"/>
        <v/>
      </c>
    </row>
    <row r="487" spans="1:13" x14ac:dyDescent="0.2">
      <c r="A487" s="654"/>
      <c r="B487" s="654"/>
      <c r="C487" s="637"/>
      <c r="D487" s="628"/>
      <c r="E487" s="644"/>
      <c r="F487" s="655"/>
      <c r="G487" s="656" t="str">
        <f t="shared" si="38"/>
        <v/>
      </c>
      <c r="H487" s="655"/>
      <c r="I487" s="628" t="str">
        <f t="shared" si="35"/>
        <v/>
      </c>
      <c r="J487" s="628" t="str">
        <f t="shared" si="36"/>
        <v/>
      </c>
      <c r="K487" s="628" t="str">
        <f t="shared" si="37"/>
        <v/>
      </c>
      <c r="L487" s="637"/>
      <c r="M487" s="654" t="str">
        <f t="shared" si="39"/>
        <v/>
      </c>
    </row>
    <row r="488" spans="1:13" x14ac:dyDescent="0.2">
      <c r="A488" s="654"/>
      <c r="B488" s="654"/>
      <c r="C488" s="637"/>
      <c r="D488" s="628"/>
      <c r="E488" s="644"/>
      <c r="F488" s="655"/>
      <c r="G488" s="656" t="str">
        <f t="shared" si="38"/>
        <v/>
      </c>
      <c r="H488" s="655"/>
      <c r="I488" s="628" t="str">
        <f t="shared" si="35"/>
        <v/>
      </c>
      <c r="J488" s="628" t="str">
        <f t="shared" si="36"/>
        <v/>
      </c>
      <c r="K488" s="628" t="str">
        <f t="shared" si="37"/>
        <v/>
      </c>
      <c r="L488" s="637"/>
      <c r="M488" s="654" t="str">
        <f t="shared" si="39"/>
        <v/>
      </c>
    </row>
    <row r="489" spans="1:13" x14ac:dyDescent="0.2">
      <c r="A489" s="654"/>
      <c r="B489" s="654"/>
      <c r="C489" s="637"/>
      <c r="D489" s="628"/>
      <c r="E489" s="644"/>
      <c r="F489" s="655"/>
      <c r="G489" s="656" t="str">
        <f t="shared" si="38"/>
        <v/>
      </c>
      <c r="H489" s="655"/>
      <c r="I489" s="628" t="str">
        <f t="shared" si="35"/>
        <v/>
      </c>
      <c r="J489" s="628" t="str">
        <f t="shared" si="36"/>
        <v/>
      </c>
      <c r="K489" s="628" t="str">
        <f t="shared" si="37"/>
        <v/>
      </c>
      <c r="L489" s="637"/>
      <c r="M489" s="654" t="str">
        <f t="shared" si="39"/>
        <v/>
      </c>
    </row>
    <row r="490" spans="1:13" x14ac:dyDescent="0.2">
      <c r="A490" s="654"/>
      <c r="B490" s="654"/>
      <c r="C490" s="637"/>
      <c r="D490" s="628"/>
      <c r="E490" s="644"/>
      <c r="F490" s="655"/>
      <c r="G490" s="656" t="str">
        <f t="shared" si="38"/>
        <v/>
      </c>
      <c r="H490" s="655"/>
      <c r="I490" s="628" t="str">
        <f t="shared" si="35"/>
        <v/>
      </c>
      <c r="J490" s="628" t="str">
        <f t="shared" si="36"/>
        <v/>
      </c>
      <c r="K490" s="628" t="str">
        <f t="shared" si="37"/>
        <v/>
      </c>
      <c r="L490" s="637"/>
      <c r="M490" s="654" t="str">
        <f t="shared" si="39"/>
        <v/>
      </c>
    </row>
    <row r="491" spans="1:13" x14ac:dyDescent="0.2">
      <c r="A491" s="654"/>
      <c r="B491" s="654"/>
      <c r="C491" s="637"/>
      <c r="D491" s="628"/>
      <c r="E491" s="644"/>
      <c r="F491" s="655"/>
      <c r="G491" s="656" t="str">
        <f t="shared" si="38"/>
        <v/>
      </c>
      <c r="H491" s="655"/>
      <c r="I491" s="628" t="str">
        <f t="shared" si="35"/>
        <v/>
      </c>
      <c r="J491" s="628" t="str">
        <f t="shared" si="36"/>
        <v/>
      </c>
      <c r="K491" s="628" t="str">
        <f t="shared" si="37"/>
        <v/>
      </c>
      <c r="L491" s="637"/>
      <c r="M491" s="654" t="str">
        <f t="shared" si="39"/>
        <v/>
      </c>
    </row>
    <row r="492" spans="1:13" x14ac:dyDescent="0.2">
      <c r="A492" s="654"/>
      <c r="B492" s="654"/>
      <c r="C492" s="637"/>
      <c r="D492" s="628"/>
      <c r="E492" s="644"/>
      <c r="F492" s="655"/>
      <c r="G492" s="656" t="str">
        <f t="shared" si="38"/>
        <v/>
      </c>
      <c r="H492" s="655"/>
      <c r="I492" s="628" t="str">
        <f t="shared" si="35"/>
        <v/>
      </c>
      <c r="J492" s="628" t="str">
        <f t="shared" si="36"/>
        <v/>
      </c>
      <c r="K492" s="628" t="str">
        <f t="shared" si="37"/>
        <v/>
      </c>
      <c r="L492" s="637"/>
      <c r="M492" s="654" t="str">
        <f t="shared" si="39"/>
        <v/>
      </c>
    </row>
    <row r="493" spans="1:13" x14ac:dyDescent="0.2">
      <c r="A493" s="654"/>
      <c r="B493" s="654"/>
      <c r="C493" s="637"/>
      <c r="D493" s="628"/>
      <c r="E493" s="644"/>
      <c r="F493" s="655"/>
      <c r="G493" s="656" t="str">
        <f t="shared" si="38"/>
        <v/>
      </c>
      <c r="H493" s="655"/>
      <c r="I493" s="628" t="str">
        <f t="shared" si="35"/>
        <v/>
      </c>
      <c r="J493" s="628" t="str">
        <f t="shared" si="36"/>
        <v/>
      </c>
      <c r="K493" s="628" t="str">
        <f t="shared" si="37"/>
        <v/>
      </c>
      <c r="L493" s="637"/>
      <c r="M493" s="654" t="str">
        <f t="shared" si="39"/>
        <v/>
      </c>
    </row>
    <row r="494" spans="1:13" x14ac:dyDescent="0.2">
      <c r="A494" s="654"/>
      <c r="B494" s="654"/>
      <c r="C494" s="637"/>
      <c r="D494" s="628"/>
      <c r="E494" s="644"/>
      <c r="F494" s="655"/>
      <c r="G494" s="656" t="str">
        <f t="shared" si="38"/>
        <v/>
      </c>
      <c r="H494" s="655"/>
      <c r="I494" s="628" t="str">
        <f t="shared" ref="I494:I557" si="40">IFERROR(VLOOKUP(C494,$Z$2:$AD$100,3,FALSE),"")</f>
        <v/>
      </c>
      <c r="J494" s="628" t="str">
        <f t="shared" ref="J494:J557" si="41">IFERROR(VLOOKUP(C494,$Z$2:$AD$100,4,FALSE),"")</f>
        <v/>
      </c>
      <c r="K494" s="628" t="str">
        <f t="shared" ref="K494:K557" si="42">IFERROR(VLOOKUP(C494,$Z$2:$AD$100,5,FALSE),"")</f>
        <v/>
      </c>
      <c r="L494" s="637"/>
      <c r="M494" s="654" t="str">
        <f t="shared" si="39"/>
        <v/>
      </c>
    </row>
    <row r="495" spans="1:13" x14ac:dyDescent="0.2">
      <c r="A495" s="654"/>
      <c r="B495" s="654"/>
      <c r="C495" s="637"/>
      <c r="D495" s="628"/>
      <c r="E495" s="644"/>
      <c r="F495" s="655"/>
      <c r="G495" s="656" t="str">
        <f t="shared" si="38"/>
        <v/>
      </c>
      <c r="H495" s="655"/>
      <c r="I495" s="628" t="str">
        <f t="shared" si="40"/>
        <v/>
      </c>
      <c r="J495" s="628" t="str">
        <f t="shared" si="41"/>
        <v/>
      </c>
      <c r="K495" s="628" t="str">
        <f t="shared" si="42"/>
        <v/>
      </c>
      <c r="L495" s="637"/>
      <c r="M495" s="654" t="str">
        <f t="shared" si="39"/>
        <v/>
      </c>
    </row>
    <row r="496" spans="1:13" x14ac:dyDescent="0.2">
      <c r="A496" s="654"/>
      <c r="B496" s="654"/>
      <c r="C496" s="637"/>
      <c r="D496" s="628"/>
      <c r="E496" s="644"/>
      <c r="F496" s="655"/>
      <c r="G496" s="656" t="str">
        <f t="shared" si="38"/>
        <v/>
      </c>
      <c r="H496" s="655"/>
      <c r="I496" s="628" t="str">
        <f t="shared" si="40"/>
        <v/>
      </c>
      <c r="J496" s="628" t="str">
        <f t="shared" si="41"/>
        <v/>
      </c>
      <c r="K496" s="628" t="str">
        <f t="shared" si="42"/>
        <v/>
      </c>
      <c r="L496" s="637"/>
      <c r="M496" s="654" t="str">
        <f t="shared" si="39"/>
        <v/>
      </c>
    </row>
    <row r="497" spans="1:13" x14ac:dyDescent="0.2">
      <c r="A497" s="654"/>
      <c r="B497" s="654"/>
      <c r="C497" s="637"/>
      <c r="D497" s="628"/>
      <c r="E497" s="644"/>
      <c r="F497" s="655"/>
      <c r="G497" s="656" t="str">
        <f t="shared" si="38"/>
        <v/>
      </c>
      <c r="H497" s="655"/>
      <c r="I497" s="628" t="str">
        <f t="shared" si="40"/>
        <v/>
      </c>
      <c r="J497" s="628" t="str">
        <f t="shared" si="41"/>
        <v/>
      </c>
      <c r="K497" s="628" t="str">
        <f t="shared" si="42"/>
        <v/>
      </c>
      <c r="L497" s="637"/>
      <c r="M497" s="654" t="str">
        <f t="shared" si="39"/>
        <v/>
      </c>
    </row>
    <row r="498" spans="1:13" x14ac:dyDescent="0.2">
      <c r="A498" s="654"/>
      <c r="B498" s="654"/>
      <c r="C498" s="637"/>
      <c r="D498" s="628"/>
      <c r="E498" s="644"/>
      <c r="F498" s="655"/>
      <c r="G498" s="656" t="str">
        <f t="shared" si="38"/>
        <v/>
      </c>
      <c r="H498" s="655"/>
      <c r="I498" s="628" t="str">
        <f t="shared" si="40"/>
        <v/>
      </c>
      <c r="J498" s="628" t="str">
        <f t="shared" si="41"/>
        <v/>
      </c>
      <c r="K498" s="628" t="str">
        <f t="shared" si="42"/>
        <v/>
      </c>
      <c r="L498" s="637"/>
      <c r="M498" s="654" t="str">
        <f t="shared" si="39"/>
        <v/>
      </c>
    </row>
    <row r="499" spans="1:13" x14ac:dyDescent="0.2">
      <c r="A499" s="654"/>
      <c r="B499" s="654"/>
      <c r="C499" s="637"/>
      <c r="D499" s="628"/>
      <c r="E499" s="644"/>
      <c r="F499" s="655"/>
      <c r="G499" s="656" t="str">
        <f t="shared" si="38"/>
        <v/>
      </c>
      <c r="H499" s="655"/>
      <c r="I499" s="628" t="str">
        <f t="shared" si="40"/>
        <v/>
      </c>
      <c r="J499" s="628" t="str">
        <f t="shared" si="41"/>
        <v/>
      </c>
      <c r="K499" s="628" t="str">
        <f t="shared" si="42"/>
        <v/>
      </c>
      <c r="L499" s="637"/>
      <c r="M499" s="654" t="str">
        <f t="shared" si="39"/>
        <v/>
      </c>
    </row>
    <row r="500" spans="1:13" x14ac:dyDescent="0.2">
      <c r="A500" s="654"/>
      <c r="B500" s="654"/>
      <c r="C500" s="637"/>
      <c r="D500" s="628"/>
      <c r="E500" s="644"/>
      <c r="F500" s="655"/>
      <c r="G500" s="656" t="str">
        <f t="shared" si="38"/>
        <v/>
      </c>
      <c r="H500" s="655"/>
      <c r="I500" s="628" t="str">
        <f t="shared" si="40"/>
        <v/>
      </c>
      <c r="J500" s="628" t="str">
        <f t="shared" si="41"/>
        <v/>
      </c>
      <c r="K500" s="628" t="str">
        <f t="shared" si="42"/>
        <v/>
      </c>
      <c r="L500" s="637"/>
      <c r="M500" s="654" t="str">
        <f t="shared" si="39"/>
        <v/>
      </c>
    </row>
    <row r="501" spans="1:13" x14ac:dyDescent="0.2">
      <c r="A501" s="654"/>
      <c r="B501" s="654"/>
      <c r="C501" s="637"/>
      <c r="D501" s="628"/>
      <c r="E501" s="644"/>
      <c r="F501" s="655"/>
      <c r="G501" s="656" t="str">
        <f t="shared" si="38"/>
        <v/>
      </c>
      <c r="H501" s="655"/>
      <c r="I501" s="628" t="str">
        <f t="shared" si="40"/>
        <v/>
      </c>
      <c r="J501" s="628" t="str">
        <f t="shared" si="41"/>
        <v/>
      </c>
      <c r="K501" s="628" t="str">
        <f t="shared" si="42"/>
        <v/>
      </c>
      <c r="L501" s="637"/>
      <c r="M501" s="654" t="str">
        <f t="shared" si="39"/>
        <v/>
      </c>
    </row>
    <row r="502" spans="1:13" x14ac:dyDescent="0.2">
      <c r="A502" s="654"/>
      <c r="B502" s="654"/>
      <c r="C502" s="637"/>
      <c r="D502" s="628"/>
      <c r="E502" s="644"/>
      <c r="F502" s="655"/>
      <c r="G502" s="656" t="str">
        <f t="shared" si="38"/>
        <v/>
      </c>
      <c r="H502" s="655"/>
      <c r="I502" s="628" t="str">
        <f t="shared" si="40"/>
        <v/>
      </c>
      <c r="J502" s="628" t="str">
        <f t="shared" si="41"/>
        <v/>
      </c>
      <c r="K502" s="628" t="str">
        <f t="shared" si="42"/>
        <v/>
      </c>
      <c r="L502" s="637"/>
      <c r="M502" s="654" t="str">
        <f t="shared" si="39"/>
        <v/>
      </c>
    </row>
    <row r="503" spans="1:13" x14ac:dyDescent="0.2">
      <c r="A503" s="654"/>
      <c r="B503" s="654"/>
      <c r="C503" s="637"/>
      <c r="D503" s="628"/>
      <c r="E503" s="644"/>
      <c r="F503" s="655"/>
      <c r="G503" s="656" t="str">
        <f t="shared" si="38"/>
        <v/>
      </c>
      <c r="H503" s="655"/>
      <c r="I503" s="628" t="str">
        <f t="shared" si="40"/>
        <v/>
      </c>
      <c r="J503" s="628" t="str">
        <f t="shared" si="41"/>
        <v/>
      </c>
      <c r="K503" s="628" t="str">
        <f t="shared" si="42"/>
        <v/>
      </c>
      <c r="L503" s="637"/>
      <c r="M503" s="654" t="str">
        <f t="shared" si="39"/>
        <v/>
      </c>
    </row>
    <row r="504" spans="1:13" x14ac:dyDescent="0.2">
      <c r="A504" s="654"/>
      <c r="B504" s="654"/>
      <c r="C504" s="637"/>
      <c r="D504" s="628"/>
      <c r="E504" s="644"/>
      <c r="F504" s="655"/>
      <c r="G504" s="656" t="str">
        <f t="shared" si="38"/>
        <v/>
      </c>
      <c r="H504" s="655"/>
      <c r="I504" s="628" t="str">
        <f t="shared" si="40"/>
        <v/>
      </c>
      <c r="J504" s="628" t="str">
        <f t="shared" si="41"/>
        <v/>
      </c>
      <c r="K504" s="628" t="str">
        <f t="shared" si="42"/>
        <v/>
      </c>
      <c r="L504" s="637"/>
      <c r="M504" s="654" t="str">
        <f t="shared" si="39"/>
        <v/>
      </c>
    </row>
    <row r="505" spans="1:13" x14ac:dyDescent="0.2">
      <c r="A505" s="654"/>
      <c r="B505" s="654"/>
      <c r="C505" s="637"/>
      <c r="D505" s="628"/>
      <c r="E505" s="644"/>
      <c r="F505" s="655"/>
      <c r="G505" s="656" t="str">
        <f t="shared" si="38"/>
        <v/>
      </c>
      <c r="H505" s="655"/>
      <c r="I505" s="628" t="str">
        <f t="shared" si="40"/>
        <v/>
      </c>
      <c r="J505" s="628" t="str">
        <f t="shared" si="41"/>
        <v/>
      </c>
      <c r="K505" s="628" t="str">
        <f t="shared" si="42"/>
        <v/>
      </c>
      <c r="L505" s="637"/>
      <c r="M505" s="654" t="str">
        <f t="shared" si="39"/>
        <v/>
      </c>
    </row>
    <row r="506" spans="1:13" x14ac:dyDescent="0.2">
      <c r="A506" s="654"/>
      <c r="B506" s="654"/>
      <c r="C506" s="637"/>
      <c r="D506" s="628"/>
      <c r="E506" s="644"/>
      <c r="F506" s="655"/>
      <c r="G506" s="656" t="str">
        <f t="shared" si="38"/>
        <v/>
      </c>
      <c r="H506" s="655"/>
      <c r="I506" s="628" t="str">
        <f t="shared" si="40"/>
        <v/>
      </c>
      <c r="J506" s="628" t="str">
        <f t="shared" si="41"/>
        <v/>
      </c>
      <c r="K506" s="628" t="str">
        <f t="shared" si="42"/>
        <v/>
      </c>
      <c r="L506" s="637"/>
      <c r="M506" s="654" t="str">
        <f t="shared" si="39"/>
        <v/>
      </c>
    </row>
    <row r="507" spans="1:13" x14ac:dyDescent="0.2">
      <c r="A507" s="654"/>
      <c r="B507" s="654"/>
      <c r="C507" s="637"/>
      <c r="D507" s="628"/>
      <c r="E507" s="644"/>
      <c r="F507" s="655"/>
      <c r="G507" s="656" t="str">
        <f t="shared" si="38"/>
        <v/>
      </c>
      <c r="H507" s="655"/>
      <c r="I507" s="628" t="str">
        <f t="shared" si="40"/>
        <v/>
      </c>
      <c r="J507" s="628" t="str">
        <f t="shared" si="41"/>
        <v/>
      </c>
      <c r="K507" s="628" t="str">
        <f t="shared" si="42"/>
        <v/>
      </c>
      <c r="L507" s="637"/>
      <c r="M507" s="654" t="str">
        <f t="shared" si="39"/>
        <v/>
      </c>
    </row>
    <row r="508" spans="1:13" x14ac:dyDescent="0.2">
      <c r="A508" s="654"/>
      <c r="B508" s="654"/>
      <c r="C508" s="637"/>
      <c r="D508" s="628"/>
      <c r="E508" s="644"/>
      <c r="F508" s="655"/>
      <c r="G508" s="656" t="str">
        <f t="shared" si="38"/>
        <v/>
      </c>
      <c r="H508" s="655"/>
      <c r="I508" s="628" t="str">
        <f t="shared" si="40"/>
        <v/>
      </c>
      <c r="J508" s="628" t="str">
        <f t="shared" si="41"/>
        <v/>
      </c>
      <c r="K508" s="628" t="str">
        <f t="shared" si="42"/>
        <v/>
      </c>
      <c r="L508" s="637"/>
      <c r="M508" s="654" t="str">
        <f t="shared" si="39"/>
        <v/>
      </c>
    </row>
    <row r="509" spans="1:13" x14ac:dyDescent="0.2">
      <c r="A509" s="654"/>
      <c r="B509" s="654"/>
      <c r="C509" s="637"/>
      <c r="D509" s="628"/>
      <c r="E509" s="644"/>
      <c r="F509" s="655"/>
      <c r="G509" s="656" t="str">
        <f t="shared" si="38"/>
        <v/>
      </c>
      <c r="H509" s="655"/>
      <c r="I509" s="628" t="str">
        <f t="shared" si="40"/>
        <v/>
      </c>
      <c r="J509" s="628" t="str">
        <f t="shared" si="41"/>
        <v/>
      </c>
      <c r="K509" s="628" t="str">
        <f t="shared" si="42"/>
        <v/>
      </c>
      <c r="L509" s="637"/>
      <c r="M509" s="654" t="str">
        <f t="shared" si="39"/>
        <v/>
      </c>
    </row>
    <row r="510" spans="1:13" x14ac:dyDescent="0.2">
      <c r="A510" s="654"/>
      <c r="B510" s="654"/>
      <c r="C510" s="637"/>
      <c r="D510" s="628"/>
      <c r="E510" s="644"/>
      <c r="F510" s="655"/>
      <c r="G510" s="656" t="str">
        <f t="shared" si="38"/>
        <v/>
      </c>
      <c r="H510" s="655"/>
      <c r="I510" s="628" t="str">
        <f t="shared" si="40"/>
        <v/>
      </c>
      <c r="J510" s="628" t="str">
        <f t="shared" si="41"/>
        <v/>
      </c>
      <c r="K510" s="628" t="str">
        <f t="shared" si="42"/>
        <v/>
      </c>
      <c r="L510" s="637"/>
      <c r="M510" s="654" t="str">
        <f t="shared" si="39"/>
        <v/>
      </c>
    </row>
    <row r="511" spans="1:13" x14ac:dyDescent="0.2">
      <c r="A511" s="654"/>
      <c r="B511" s="654"/>
      <c r="C511" s="637"/>
      <c r="D511" s="628"/>
      <c r="E511" s="644"/>
      <c r="F511" s="655"/>
      <c r="G511" s="656" t="str">
        <f t="shared" si="38"/>
        <v/>
      </c>
      <c r="H511" s="655"/>
      <c r="I511" s="628" t="str">
        <f t="shared" si="40"/>
        <v/>
      </c>
      <c r="J511" s="628" t="str">
        <f t="shared" si="41"/>
        <v/>
      </c>
      <c r="K511" s="628" t="str">
        <f t="shared" si="42"/>
        <v/>
      </c>
      <c r="L511" s="637"/>
      <c r="M511" s="654" t="str">
        <f t="shared" si="39"/>
        <v/>
      </c>
    </row>
    <row r="512" spans="1:13" x14ac:dyDescent="0.2">
      <c r="A512" s="654"/>
      <c r="B512" s="654"/>
      <c r="C512" s="637"/>
      <c r="D512" s="628"/>
      <c r="E512" s="644"/>
      <c r="F512" s="655"/>
      <c r="G512" s="656" t="str">
        <f t="shared" si="38"/>
        <v/>
      </c>
      <c r="H512" s="655"/>
      <c r="I512" s="628" t="str">
        <f t="shared" si="40"/>
        <v/>
      </c>
      <c r="J512" s="628" t="str">
        <f t="shared" si="41"/>
        <v/>
      </c>
      <c r="K512" s="628" t="str">
        <f t="shared" si="42"/>
        <v/>
      </c>
      <c r="L512" s="637"/>
      <c r="M512" s="654" t="str">
        <f t="shared" si="39"/>
        <v/>
      </c>
    </row>
    <row r="513" spans="1:13" x14ac:dyDescent="0.2">
      <c r="A513" s="654"/>
      <c r="B513" s="654"/>
      <c r="C513" s="637"/>
      <c r="D513" s="628"/>
      <c r="E513" s="644"/>
      <c r="F513" s="655"/>
      <c r="G513" s="656" t="str">
        <f t="shared" si="38"/>
        <v/>
      </c>
      <c r="H513" s="655"/>
      <c r="I513" s="628" t="str">
        <f t="shared" si="40"/>
        <v/>
      </c>
      <c r="J513" s="628" t="str">
        <f t="shared" si="41"/>
        <v/>
      </c>
      <c r="K513" s="628" t="str">
        <f t="shared" si="42"/>
        <v/>
      </c>
      <c r="L513" s="637"/>
      <c r="M513" s="654" t="str">
        <f t="shared" si="39"/>
        <v/>
      </c>
    </row>
    <row r="514" spans="1:13" x14ac:dyDescent="0.2">
      <c r="A514" s="654"/>
      <c r="B514" s="654"/>
      <c r="C514" s="637"/>
      <c r="D514" s="628"/>
      <c r="E514" s="644"/>
      <c r="F514" s="655"/>
      <c r="G514" s="656" t="str">
        <f t="shared" si="38"/>
        <v/>
      </c>
      <c r="H514" s="655"/>
      <c r="I514" s="628" t="str">
        <f t="shared" si="40"/>
        <v/>
      </c>
      <c r="J514" s="628" t="str">
        <f t="shared" si="41"/>
        <v/>
      </c>
      <c r="K514" s="628" t="str">
        <f t="shared" si="42"/>
        <v/>
      </c>
      <c r="L514" s="637"/>
      <c r="M514" s="654" t="str">
        <f t="shared" si="39"/>
        <v/>
      </c>
    </row>
    <row r="515" spans="1:13" x14ac:dyDescent="0.2">
      <c r="A515" s="654"/>
      <c r="B515" s="654"/>
      <c r="C515" s="637"/>
      <c r="D515" s="628"/>
      <c r="E515" s="644"/>
      <c r="F515" s="655"/>
      <c r="G515" s="656" t="str">
        <f t="shared" si="38"/>
        <v/>
      </c>
      <c r="H515" s="655"/>
      <c r="I515" s="628" t="str">
        <f t="shared" si="40"/>
        <v/>
      </c>
      <c r="J515" s="628" t="str">
        <f t="shared" si="41"/>
        <v/>
      </c>
      <c r="K515" s="628" t="str">
        <f t="shared" si="42"/>
        <v/>
      </c>
      <c r="L515" s="637"/>
      <c r="M515" s="654" t="str">
        <f t="shared" si="39"/>
        <v/>
      </c>
    </row>
    <row r="516" spans="1:13" x14ac:dyDescent="0.2">
      <c r="A516" s="654"/>
      <c r="B516" s="654"/>
      <c r="C516" s="637"/>
      <c r="D516" s="628"/>
      <c r="E516" s="644"/>
      <c r="F516" s="655"/>
      <c r="G516" s="656" t="str">
        <f t="shared" si="38"/>
        <v/>
      </c>
      <c r="H516" s="655"/>
      <c r="I516" s="628" t="str">
        <f t="shared" si="40"/>
        <v/>
      </c>
      <c r="J516" s="628" t="str">
        <f t="shared" si="41"/>
        <v/>
      </c>
      <c r="K516" s="628" t="str">
        <f t="shared" si="42"/>
        <v/>
      </c>
      <c r="L516" s="637"/>
      <c r="M516" s="654" t="str">
        <f t="shared" si="39"/>
        <v/>
      </c>
    </row>
    <row r="517" spans="1:13" x14ac:dyDescent="0.2">
      <c r="A517" s="654"/>
      <c r="B517" s="654"/>
      <c r="C517" s="637"/>
      <c r="D517" s="628"/>
      <c r="E517" s="644"/>
      <c r="F517" s="655"/>
      <c r="G517" s="656" t="str">
        <f t="shared" si="38"/>
        <v/>
      </c>
      <c r="H517" s="655"/>
      <c r="I517" s="628" t="str">
        <f t="shared" si="40"/>
        <v/>
      </c>
      <c r="J517" s="628" t="str">
        <f t="shared" si="41"/>
        <v/>
      </c>
      <c r="K517" s="628" t="str">
        <f t="shared" si="42"/>
        <v/>
      </c>
      <c r="L517" s="637"/>
      <c r="M517" s="654" t="str">
        <f t="shared" si="39"/>
        <v/>
      </c>
    </row>
    <row r="518" spans="1:13" x14ac:dyDescent="0.2">
      <c r="A518" s="654"/>
      <c r="B518" s="654"/>
      <c r="C518" s="637"/>
      <c r="D518" s="628"/>
      <c r="E518" s="644"/>
      <c r="F518" s="655"/>
      <c r="G518" s="656" t="str">
        <f t="shared" si="38"/>
        <v/>
      </c>
      <c r="H518" s="655"/>
      <c r="I518" s="628" t="str">
        <f t="shared" si="40"/>
        <v/>
      </c>
      <c r="J518" s="628" t="str">
        <f t="shared" si="41"/>
        <v/>
      </c>
      <c r="K518" s="628" t="str">
        <f t="shared" si="42"/>
        <v/>
      </c>
      <c r="L518" s="637"/>
      <c r="M518" s="654" t="str">
        <f t="shared" si="39"/>
        <v/>
      </c>
    </row>
    <row r="519" spans="1:13" x14ac:dyDescent="0.2">
      <c r="A519" s="654"/>
      <c r="B519" s="654"/>
      <c r="C519" s="637"/>
      <c r="D519" s="628"/>
      <c r="E519" s="644"/>
      <c r="F519" s="655"/>
      <c r="G519" s="656" t="str">
        <f t="shared" si="38"/>
        <v/>
      </c>
      <c r="H519" s="655"/>
      <c r="I519" s="628" t="str">
        <f t="shared" si="40"/>
        <v/>
      </c>
      <c r="J519" s="628" t="str">
        <f t="shared" si="41"/>
        <v/>
      </c>
      <c r="K519" s="628" t="str">
        <f t="shared" si="42"/>
        <v/>
      </c>
      <c r="L519" s="637"/>
      <c r="M519" s="654" t="str">
        <f t="shared" si="39"/>
        <v/>
      </c>
    </row>
    <row r="520" spans="1:13" x14ac:dyDescent="0.2">
      <c r="A520" s="654"/>
      <c r="B520" s="654"/>
      <c r="C520" s="637"/>
      <c r="D520" s="628"/>
      <c r="E520" s="644"/>
      <c r="F520" s="655"/>
      <c r="G520" s="656" t="str">
        <f t="shared" si="38"/>
        <v/>
      </c>
      <c r="H520" s="655"/>
      <c r="I520" s="628" t="str">
        <f t="shared" si="40"/>
        <v/>
      </c>
      <c r="J520" s="628" t="str">
        <f t="shared" si="41"/>
        <v/>
      </c>
      <c r="K520" s="628" t="str">
        <f t="shared" si="42"/>
        <v/>
      </c>
      <c r="L520" s="637"/>
      <c r="M520" s="654" t="str">
        <f t="shared" si="39"/>
        <v/>
      </c>
    </row>
    <row r="521" spans="1:13" x14ac:dyDescent="0.2">
      <c r="A521" s="654"/>
      <c r="B521" s="654"/>
      <c r="C521" s="637"/>
      <c r="D521" s="628"/>
      <c r="E521" s="644"/>
      <c r="F521" s="655"/>
      <c r="G521" s="656" t="str">
        <f t="shared" si="38"/>
        <v/>
      </c>
      <c r="H521" s="655"/>
      <c r="I521" s="628" t="str">
        <f t="shared" si="40"/>
        <v/>
      </c>
      <c r="J521" s="628" t="str">
        <f t="shared" si="41"/>
        <v/>
      </c>
      <c r="K521" s="628" t="str">
        <f t="shared" si="42"/>
        <v/>
      </c>
      <c r="L521" s="637"/>
      <c r="M521" s="654" t="str">
        <f t="shared" si="39"/>
        <v/>
      </c>
    </row>
    <row r="522" spans="1:13" x14ac:dyDescent="0.2">
      <c r="A522" s="654"/>
      <c r="B522" s="654"/>
      <c r="C522" s="637"/>
      <c r="D522" s="628"/>
      <c r="E522" s="644"/>
      <c r="F522" s="655"/>
      <c r="G522" s="656" t="str">
        <f t="shared" si="38"/>
        <v/>
      </c>
      <c r="H522" s="655"/>
      <c r="I522" s="628" t="str">
        <f t="shared" si="40"/>
        <v/>
      </c>
      <c r="J522" s="628" t="str">
        <f t="shared" si="41"/>
        <v/>
      </c>
      <c r="K522" s="628" t="str">
        <f t="shared" si="42"/>
        <v/>
      </c>
      <c r="L522" s="637"/>
      <c r="M522" s="654" t="str">
        <f t="shared" si="39"/>
        <v/>
      </c>
    </row>
    <row r="523" spans="1:13" x14ac:dyDescent="0.2">
      <c r="A523" s="654"/>
      <c r="B523" s="654"/>
      <c r="C523" s="637"/>
      <c r="D523" s="628"/>
      <c r="E523" s="644"/>
      <c r="F523" s="655"/>
      <c r="G523" s="656" t="str">
        <f t="shared" si="38"/>
        <v/>
      </c>
      <c r="H523" s="655"/>
      <c r="I523" s="628" t="str">
        <f t="shared" si="40"/>
        <v/>
      </c>
      <c r="J523" s="628" t="str">
        <f t="shared" si="41"/>
        <v/>
      </c>
      <c r="K523" s="628" t="str">
        <f t="shared" si="42"/>
        <v/>
      </c>
      <c r="L523" s="637"/>
      <c r="M523" s="654" t="str">
        <f t="shared" si="39"/>
        <v/>
      </c>
    </row>
    <row r="524" spans="1:13" x14ac:dyDescent="0.2">
      <c r="A524" s="654"/>
      <c r="B524" s="654"/>
      <c r="C524" s="637"/>
      <c r="D524" s="628"/>
      <c r="E524" s="644"/>
      <c r="F524" s="655"/>
      <c r="G524" s="656" t="str">
        <f t="shared" si="38"/>
        <v/>
      </c>
      <c r="H524" s="655"/>
      <c r="I524" s="628" t="str">
        <f t="shared" si="40"/>
        <v/>
      </c>
      <c r="J524" s="628" t="str">
        <f t="shared" si="41"/>
        <v/>
      </c>
      <c r="K524" s="628" t="str">
        <f t="shared" si="42"/>
        <v/>
      </c>
      <c r="L524" s="637"/>
      <c r="M524" s="654" t="str">
        <f t="shared" si="39"/>
        <v/>
      </c>
    </row>
    <row r="525" spans="1:13" x14ac:dyDescent="0.2">
      <c r="A525" s="654"/>
      <c r="B525" s="654"/>
      <c r="C525" s="637"/>
      <c r="D525" s="628"/>
      <c r="E525" s="644"/>
      <c r="F525" s="655"/>
      <c r="G525" s="656" t="str">
        <f t="shared" si="38"/>
        <v/>
      </c>
      <c r="H525" s="655"/>
      <c r="I525" s="628" t="str">
        <f t="shared" si="40"/>
        <v/>
      </c>
      <c r="J525" s="628" t="str">
        <f t="shared" si="41"/>
        <v/>
      </c>
      <c r="K525" s="628" t="str">
        <f t="shared" si="42"/>
        <v/>
      </c>
      <c r="L525" s="637"/>
      <c r="M525" s="654" t="str">
        <f t="shared" si="39"/>
        <v/>
      </c>
    </row>
    <row r="526" spans="1:13" x14ac:dyDescent="0.2">
      <c r="A526" s="654"/>
      <c r="B526" s="654"/>
      <c r="C526" s="637"/>
      <c r="D526" s="628"/>
      <c r="E526" s="644"/>
      <c r="F526" s="655"/>
      <c r="G526" s="656" t="str">
        <f t="shared" si="38"/>
        <v/>
      </c>
      <c r="H526" s="655"/>
      <c r="I526" s="628" t="str">
        <f t="shared" si="40"/>
        <v/>
      </c>
      <c r="J526" s="628" t="str">
        <f t="shared" si="41"/>
        <v/>
      </c>
      <c r="K526" s="628" t="str">
        <f t="shared" si="42"/>
        <v/>
      </c>
      <c r="L526" s="637"/>
      <c r="M526" s="654" t="str">
        <f t="shared" si="39"/>
        <v/>
      </c>
    </row>
    <row r="527" spans="1:13" x14ac:dyDescent="0.2">
      <c r="A527" s="654"/>
      <c r="B527" s="654"/>
      <c r="C527" s="637"/>
      <c r="D527" s="628"/>
      <c r="E527" s="644"/>
      <c r="F527" s="655"/>
      <c r="G527" s="656" t="str">
        <f t="shared" ref="G527:G590" si="43">IFERROR(VLOOKUP(C527,$Z$2:$AD$100,2,FALSE),"")</f>
        <v/>
      </c>
      <c r="H527" s="655"/>
      <c r="I527" s="628" t="str">
        <f t="shared" si="40"/>
        <v/>
      </c>
      <c r="J527" s="628" t="str">
        <f t="shared" si="41"/>
        <v/>
      </c>
      <c r="K527" s="628" t="str">
        <f t="shared" si="42"/>
        <v/>
      </c>
      <c r="L527" s="637"/>
      <c r="M527" s="654" t="str">
        <f t="shared" ref="M527:M590" si="44">IF(C527="DS", "__ inches of water", IF(C527="FS", "__ seconds", IF(C527="DH", "Closes on Alarm", "")))</f>
        <v/>
      </c>
    </row>
    <row r="528" spans="1:13" x14ac:dyDescent="0.2">
      <c r="A528" s="654"/>
      <c r="B528" s="654"/>
      <c r="C528" s="637"/>
      <c r="D528" s="628"/>
      <c r="E528" s="644"/>
      <c r="F528" s="655"/>
      <c r="G528" s="656" t="str">
        <f t="shared" si="43"/>
        <v/>
      </c>
      <c r="H528" s="655"/>
      <c r="I528" s="628" t="str">
        <f t="shared" si="40"/>
        <v/>
      </c>
      <c r="J528" s="628" t="str">
        <f t="shared" si="41"/>
        <v/>
      </c>
      <c r="K528" s="628" t="str">
        <f t="shared" si="42"/>
        <v/>
      </c>
      <c r="L528" s="637"/>
      <c r="M528" s="654" t="str">
        <f t="shared" si="44"/>
        <v/>
      </c>
    </row>
    <row r="529" spans="1:13" x14ac:dyDescent="0.2">
      <c r="A529" s="654"/>
      <c r="B529" s="654"/>
      <c r="C529" s="637"/>
      <c r="D529" s="628"/>
      <c r="E529" s="644"/>
      <c r="F529" s="655"/>
      <c r="G529" s="656" t="str">
        <f t="shared" si="43"/>
        <v/>
      </c>
      <c r="H529" s="655"/>
      <c r="I529" s="628" t="str">
        <f t="shared" si="40"/>
        <v/>
      </c>
      <c r="J529" s="628" t="str">
        <f t="shared" si="41"/>
        <v/>
      </c>
      <c r="K529" s="628" t="str">
        <f t="shared" si="42"/>
        <v/>
      </c>
      <c r="L529" s="637"/>
      <c r="M529" s="654" t="str">
        <f t="shared" si="44"/>
        <v/>
      </c>
    </row>
    <row r="530" spans="1:13" x14ac:dyDescent="0.2">
      <c r="A530" s="654"/>
      <c r="B530" s="654"/>
      <c r="C530" s="637"/>
      <c r="D530" s="628"/>
      <c r="E530" s="644"/>
      <c r="F530" s="655"/>
      <c r="G530" s="656" t="str">
        <f t="shared" si="43"/>
        <v/>
      </c>
      <c r="H530" s="655"/>
      <c r="I530" s="628" t="str">
        <f t="shared" si="40"/>
        <v/>
      </c>
      <c r="J530" s="628" t="str">
        <f t="shared" si="41"/>
        <v/>
      </c>
      <c r="K530" s="628" t="str">
        <f t="shared" si="42"/>
        <v/>
      </c>
      <c r="L530" s="637"/>
      <c r="M530" s="654" t="str">
        <f t="shared" si="44"/>
        <v/>
      </c>
    </row>
    <row r="531" spans="1:13" x14ac:dyDescent="0.2">
      <c r="A531" s="654"/>
      <c r="B531" s="654"/>
      <c r="C531" s="637"/>
      <c r="D531" s="628"/>
      <c r="E531" s="644"/>
      <c r="F531" s="655"/>
      <c r="G531" s="656" t="str">
        <f t="shared" si="43"/>
        <v/>
      </c>
      <c r="H531" s="655"/>
      <c r="I531" s="628" t="str">
        <f t="shared" si="40"/>
        <v/>
      </c>
      <c r="J531" s="628" t="str">
        <f t="shared" si="41"/>
        <v/>
      </c>
      <c r="K531" s="628" t="str">
        <f t="shared" si="42"/>
        <v/>
      </c>
      <c r="L531" s="637"/>
      <c r="M531" s="654" t="str">
        <f t="shared" si="44"/>
        <v/>
      </c>
    </row>
    <row r="532" spans="1:13" x14ac:dyDescent="0.2">
      <c r="A532" s="654"/>
      <c r="B532" s="654"/>
      <c r="C532" s="637"/>
      <c r="D532" s="628"/>
      <c r="E532" s="644"/>
      <c r="F532" s="655"/>
      <c r="G532" s="656" t="str">
        <f t="shared" si="43"/>
        <v/>
      </c>
      <c r="H532" s="655"/>
      <c r="I532" s="628" t="str">
        <f t="shared" si="40"/>
        <v/>
      </c>
      <c r="J532" s="628" t="str">
        <f t="shared" si="41"/>
        <v/>
      </c>
      <c r="K532" s="628" t="str">
        <f t="shared" si="42"/>
        <v/>
      </c>
      <c r="L532" s="637"/>
      <c r="M532" s="654" t="str">
        <f t="shared" si="44"/>
        <v/>
      </c>
    </row>
    <row r="533" spans="1:13" x14ac:dyDescent="0.2">
      <c r="A533" s="654"/>
      <c r="B533" s="654"/>
      <c r="C533" s="637"/>
      <c r="D533" s="628"/>
      <c r="E533" s="644"/>
      <c r="F533" s="655"/>
      <c r="G533" s="656" t="str">
        <f t="shared" si="43"/>
        <v/>
      </c>
      <c r="H533" s="655"/>
      <c r="I533" s="628" t="str">
        <f t="shared" si="40"/>
        <v/>
      </c>
      <c r="J533" s="628" t="str">
        <f t="shared" si="41"/>
        <v/>
      </c>
      <c r="K533" s="628" t="str">
        <f t="shared" si="42"/>
        <v/>
      </c>
      <c r="L533" s="637"/>
      <c r="M533" s="654" t="str">
        <f t="shared" si="44"/>
        <v/>
      </c>
    </row>
    <row r="534" spans="1:13" x14ac:dyDescent="0.2">
      <c r="A534" s="654"/>
      <c r="B534" s="654"/>
      <c r="C534" s="637"/>
      <c r="D534" s="628"/>
      <c r="E534" s="644"/>
      <c r="F534" s="655"/>
      <c r="G534" s="656" t="str">
        <f t="shared" si="43"/>
        <v/>
      </c>
      <c r="H534" s="655"/>
      <c r="I534" s="628" t="str">
        <f t="shared" si="40"/>
        <v/>
      </c>
      <c r="J534" s="628" t="str">
        <f t="shared" si="41"/>
        <v/>
      </c>
      <c r="K534" s="628" t="str">
        <f t="shared" si="42"/>
        <v/>
      </c>
      <c r="L534" s="637"/>
      <c r="M534" s="654" t="str">
        <f t="shared" si="44"/>
        <v/>
      </c>
    </row>
    <row r="535" spans="1:13" x14ac:dyDescent="0.2">
      <c r="A535" s="654"/>
      <c r="B535" s="654"/>
      <c r="C535" s="637"/>
      <c r="D535" s="628"/>
      <c r="E535" s="644"/>
      <c r="F535" s="655"/>
      <c r="G535" s="656" t="str">
        <f t="shared" si="43"/>
        <v/>
      </c>
      <c r="H535" s="655"/>
      <c r="I535" s="628" t="str">
        <f t="shared" si="40"/>
        <v/>
      </c>
      <c r="J535" s="628" t="str">
        <f t="shared" si="41"/>
        <v/>
      </c>
      <c r="K535" s="628" t="str">
        <f t="shared" si="42"/>
        <v/>
      </c>
      <c r="L535" s="637"/>
      <c r="M535" s="654" t="str">
        <f t="shared" si="44"/>
        <v/>
      </c>
    </row>
    <row r="536" spans="1:13" x14ac:dyDescent="0.2">
      <c r="A536" s="654"/>
      <c r="B536" s="654"/>
      <c r="C536" s="637"/>
      <c r="D536" s="628"/>
      <c r="E536" s="644"/>
      <c r="F536" s="655"/>
      <c r="G536" s="656" t="str">
        <f t="shared" si="43"/>
        <v/>
      </c>
      <c r="H536" s="655"/>
      <c r="I536" s="628" t="str">
        <f t="shared" si="40"/>
        <v/>
      </c>
      <c r="J536" s="628" t="str">
        <f t="shared" si="41"/>
        <v/>
      </c>
      <c r="K536" s="628" t="str">
        <f t="shared" si="42"/>
        <v/>
      </c>
      <c r="L536" s="637"/>
      <c r="M536" s="654" t="str">
        <f t="shared" si="44"/>
        <v/>
      </c>
    </row>
    <row r="537" spans="1:13" x14ac:dyDescent="0.2">
      <c r="A537" s="654"/>
      <c r="B537" s="654"/>
      <c r="C537" s="637"/>
      <c r="D537" s="628"/>
      <c r="E537" s="644"/>
      <c r="F537" s="655"/>
      <c r="G537" s="656" t="str">
        <f t="shared" si="43"/>
        <v/>
      </c>
      <c r="H537" s="655"/>
      <c r="I537" s="628" t="str">
        <f t="shared" si="40"/>
        <v/>
      </c>
      <c r="J537" s="628" t="str">
        <f t="shared" si="41"/>
        <v/>
      </c>
      <c r="K537" s="628" t="str">
        <f t="shared" si="42"/>
        <v/>
      </c>
      <c r="L537" s="637"/>
      <c r="M537" s="654" t="str">
        <f t="shared" si="44"/>
        <v/>
      </c>
    </row>
    <row r="538" spans="1:13" x14ac:dyDescent="0.2">
      <c r="A538" s="654"/>
      <c r="B538" s="654"/>
      <c r="C538" s="637"/>
      <c r="D538" s="628"/>
      <c r="E538" s="644"/>
      <c r="F538" s="655"/>
      <c r="G538" s="656" t="str">
        <f t="shared" si="43"/>
        <v/>
      </c>
      <c r="H538" s="655"/>
      <c r="I538" s="628" t="str">
        <f t="shared" si="40"/>
        <v/>
      </c>
      <c r="J538" s="628" t="str">
        <f t="shared" si="41"/>
        <v/>
      </c>
      <c r="K538" s="628" t="str">
        <f t="shared" si="42"/>
        <v/>
      </c>
      <c r="L538" s="637"/>
      <c r="M538" s="654" t="str">
        <f t="shared" si="44"/>
        <v/>
      </c>
    </row>
    <row r="539" spans="1:13" x14ac:dyDescent="0.2">
      <c r="A539" s="654"/>
      <c r="B539" s="654"/>
      <c r="C539" s="637"/>
      <c r="D539" s="628"/>
      <c r="E539" s="644"/>
      <c r="F539" s="655"/>
      <c r="G539" s="656" t="str">
        <f t="shared" si="43"/>
        <v/>
      </c>
      <c r="H539" s="655"/>
      <c r="I539" s="628" t="str">
        <f t="shared" si="40"/>
        <v/>
      </c>
      <c r="J539" s="628" t="str">
        <f t="shared" si="41"/>
        <v/>
      </c>
      <c r="K539" s="628" t="str">
        <f t="shared" si="42"/>
        <v/>
      </c>
      <c r="L539" s="637"/>
      <c r="M539" s="654" t="str">
        <f t="shared" si="44"/>
        <v/>
      </c>
    </row>
    <row r="540" spans="1:13" x14ac:dyDescent="0.2">
      <c r="A540" s="654"/>
      <c r="B540" s="654"/>
      <c r="C540" s="637"/>
      <c r="D540" s="628"/>
      <c r="E540" s="644"/>
      <c r="F540" s="655"/>
      <c r="G540" s="656" t="str">
        <f t="shared" si="43"/>
        <v/>
      </c>
      <c r="H540" s="655"/>
      <c r="I540" s="628" t="str">
        <f t="shared" si="40"/>
        <v/>
      </c>
      <c r="J540" s="628" t="str">
        <f t="shared" si="41"/>
        <v/>
      </c>
      <c r="K540" s="628" t="str">
        <f t="shared" si="42"/>
        <v/>
      </c>
      <c r="L540" s="637"/>
      <c r="M540" s="654" t="str">
        <f t="shared" si="44"/>
        <v/>
      </c>
    </row>
    <row r="541" spans="1:13" x14ac:dyDescent="0.2">
      <c r="A541" s="654"/>
      <c r="B541" s="654"/>
      <c r="C541" s="637"/>
      <c r="D541" s="628"/>
      <c r="E541" s="644"/>
      <c r="F541" s="655"/>
      <c r="G541" s="656" t="str">
        <f t="shared" si="43"/>
        <v/>
      </c>
      <c r="H541" s="655"/>
      <c r="I541" s="628" t="str">
        <f t="shared" si="40"/>
        <v/>
      </c>
      <c r="J541" s="628" t="str">
        <f t="shared" si="41"/>
        <v/>
      </c>
      <c r="K541" s="628" t="str">
        <f t="shared" si="42"/>
        <v/>
      </c>
      <c r="L541" s="637"/>
      <c r="M541" s="654" t="str">
        <f t="shared" si="44"/>
        <v/>
      </c>
    </row>
    <row r="542" spans="1:13" x14ac:dyDescent="0.2">
      <c r="A542" s="654"/>
      <c r="B542" s="654"/>
      <c r="C542" s="637"/>
      <c r="D542" s="628"/>
      <c r="E542" s="644"/>
      <c r="F542" s="655"/>
      <c r="G542" s="656" t="str">
        <f t="shared" si="43"/>
        <v/>
      </c>
      <c r="H542" s="655"/>
      <c r="I542" s="628" t="str">
        <f t="shared" si="40"/>
        <v/>
      </c>
      <c r="J542" s="628" t="str">
        <f t="shared" si="41"/>
        <v/>
      </c>
      <c r="K542" s="628" t="str">
        <f t="shared" si="42"/>
        <v/>
      </c>
      <c r="L542" s="637"/>
      <c r="M542" s="654" t="str">
        <f t="shared" si="44"/>
        <v/>
      </c>
    </row>
    <row r="543" spans="1:13" x14ac:dyDescent="0.2">
      <c r="A543" s="654"/>
      <c r="B543" s="654"/>
      <c r="C543" s="637"/>
      <c r="D543" s="628"/>
      <c r="E543" s="644"/>
      <c r="F543" s="655"/>
      <c r="G543" s="656" t="str">
        <f t="shared" si="43"/>
        <v/>
      </c>
      <c r="H543" s="655"/>
      <c r="I543" s="628" t="str">
        <f t="shared" si="40"/>
        <v/>
      </c>
      <c r="J543" s="628" t="str">
        <f t="shared" si="41"/>
        <v/>
      </c>
      <c r="K543" s="628" t="str">
        <f t="shared" si="42"/>
        <v/>
      </c>
      <c r="L543" s="637"/>
      <c r="M543" s="654" t="str">
        <f t="shared" si="44"/>
        <v/>
      </c>
    </row>
    <row r="544" spans="1:13" x14ac:dyDescent="0.2">
      <c r="A544" s="654"/>
      <c r="B544" s="654"/>
      <c r="C544" s="637"/>
      <c r="D544" s="628"/>
      <c r="E544" s="644"/>
      <c r="F544" s="655"/>
      <c r="G544" s="656" t="str">
        <f t="shared" si="43"/>
        <v/>
      </c>
      <c r="H544" s="655"/>
      <c r="I544" s="628" t="str">
        <f t="shared" si="40"/>
        <v/>
      </c>
      <c r="J544" s="628" t="str">
        <f t="shared" si="41"/>
        <v/>
      </c>
      <c r="K544" s="628" t="str">
        <f t="shared" si="42"/>
        <v/>
      </c>
      <c r="L544" s="637"/>
      <c r="M544" s="654" t="str">
        <f t="shared" si="44"/>
        <v/>
      </c>
    </row>
    <row r="545" spans="1:13" x14ac:dyDescent="0.2">
      <c r="A545" s="654"/>
      <c r="B545" s="654"/>
      <c r="C545" s="637"/>
      <c r="D545" s="628"/>
      <c r="E545" s="644"/>
      <c r="F545" s="655"/>
      <c r="G545" s="656" t="str">
        <f t="shared" si="43"/>
        <v/>
      </c>
      <c r="H545" s="655"/>
      <c r="I545" s="628" t="str">
        <f t="shared" si="40"/>
        <v/>
      </c>
      <c r="J545" s="628" t="str">
        <f t="shared" si="41"/>
        <v/>
      </c>
      <c r="K545" s="628" t="str">
        <f t="shared" si="42"/>
        <v/>
      </c>
      <c r="L545" s="637"/>
      <c r="M545" s="654" t="str">
        <f t="shared" si="44"/>
        <v/>
      </c>
    </row>
    <row r="546" spans="1:13" x14ac:dyDescent="0.2">
      <c r="A546" s="654"/>
      <c r="B546" s="654"/>
      <c r="C546" s="637"/>
      <c r="D546" s="628"/>
      <c r="E546" s="644"/>
      <c r="F546" s="655"/>
      <c r="G546" s="656" t="str">
        <f t="shared" si="43"/>
        <v/>
      </c>
      <c r="H546" s="655"/>
      <c r="I546" s="628" t="str">
        <f t="shared" si="40"/>
        <v/>
      </c>
      <c r="J546" s="628" t="str">
        <f t="shared" si="41"/>
        <v/>
      </c>
      <c r="K546" s="628" t="str">
        <f t="shared" si="42"/>
        <v/>
      </c>
      <c r="L546" s="637"/>
      <c r="M546" s="654" t="str">
        <f t="shared" si="44"/>
        <v/>
      </c>
    </row>
    <row r="547" spans="1:13" x14ac:dyDescent="0.2">
      <c r="A547" s="654"/>
      <c r="B547" s="654"/>
      <c r="C547" s="637"/>
      <c r="D547" s="628"/>
      <c r="E547" s="644"/>
      <c r="F547" s="655"/>
      <c r="G547" s="656" t="str">
        <f t="shared" si="43"/>
        <v/>
      </c>
      <c r="H547" s="655"/>
      <c r="I547" s="628" t="str">
        <f t="shared" si="40"/>
        <v/>
      </c>
      <c r="J547" s="628" t="str">
        <f t="shared" si="41"/>
        <v/>
      </c>
      <c r="K547" s="628" t="str">
        <f t="shared" si="42"/>
        <v/>
      </c>
      <c r="L547" s="637"/>
      <c r="M547" s="654" t="str">
        <f t="shared" si="44"/>
        <v/>
      </c>
    </row>
    <row r="548" spans="1:13" x14ac:dyDescent="0.2">
      <c r="A548" s="654"/>
      <c r="B548" s="654"/>
      <c r="C548" s="637"/>
      <c r="D548" s="628"/>
      <c r="E548" s="644"/>
      <c r="F548" s="655"/>
      <c r="G548" s="656" t="str">
        <f t="shared" si="43"/>
        <v/>
      </c>
      <c r="H548" s="655"/>
      <c r="I548" s="628" t="str">
        <f t="shared" si="40"/>
        <v/>
      </c>
      <c r="J548" s="628" t="str">
        <f t="shared" si="41"/>
        <v/>
      </c>
      <c r="K548" s="628" t="str">
        <f t="shared" si="42"/>
        <v/>
      </c>
      <c r="L548" s="637"/>
      <c r="M548" s="654" t="str">
        <f t="shared" si="44"/>
        <v/>
      </c>
    </row>
    <row r="549" spans="1:13" x14ac:dyDescent="0.2">
      <c r="A549" s="654"/>
      <c r="B549" s="654"/>
      <c r="C549" s="637"/>
      <c r="D549" s="628"/>
      <c r="E549" s="644"/>
      <c r="F549" s="655"/>
      <c r="G549" s="656" t="str">
        <f t="shared" si="43"/>
        <v/>
      </c>
      <c r="H549" s="655"/>
      <c r="I549" s="628" t="str">
        <f t="shared" si="40"/>
        <v/>
      </c>
      <c r="J549" s="628" t="str">
        <f t="shared" si="41"/>
        <v/>
      </c>
      <c r="K549" s="628" t="str">
        <f t="shared" si="42"/>
        <v/>
      </c>
      <c r="L549" s="637"/>
      <c r="M549" s="654" t="str">
        <f t="shared" si="44"/>
        <v/>
      </c>
    </row>
    <row r="550" spans="1:13" x14ac:dyDescent="0.2">
      <c r="A550" s="654"/>
      <c r="B550" s="654"/>
      <c r="C550" s="637"/>
      <c r="D550" s="628"/>
      <c r="E550" s="644"/>
      <c r="F550" s="655"/>
      <c r="G550" s="656" t="str">
        <f t="shared" si="43"/>
        <v/>
      </c>
      <c r="H550" s="655"/>
      <c r="I550" s="628" t="str">
        <f t="shared" si="40"/>
        <v/>
      </c>
      <c r="J550" s="628" t="str">
        <f t="shared" si="41"/>
        <v/>
      </c>
      <c r="K550" s="628" t="str">
        <f t="shared" si="42"/>
        <v/>
      </c>
      <c r="L550" s="637"/>
      <c r="M550" s="654" t="str">
        <f t="shared" si="44"/>
        <v/>
      </c>
    </row>
    <row r="551" spans="1:13" x14ac:dyDescent="0.2">
      <c r="A551" s="654"/>
      <c r="B551" s="654"/>
      <c r="C551" s="637"/>
      <c r="D551" s="628"/>
      <c r="E551" s="644"/>
      <c r="F551" s="655"/>
      <c r="G551" s="656" t="str">
        <f t="shared" si="43"/>
        <v/>
      </c>
      <c r="H551" s="655"/>
      <c r="I551" s="628" t="str">
        <f t="shared" si="40"/>
        <v/>
      </c>
      <c r="J551" s="628" t="str">
        <f t="shared" si="41"/>
        <v/>
      </c>
      <c r="K551" s="628" t="str">
        <f t="shared" si="42"/>
        <v/>
      </c>
      <c r="L551" s="637"/>
      <c r="M551" s="654" t="str">
        <f t="shared" si="44"/>
        <v/>
      </c>
    </row>
    <row r="552" spans="1:13" x14ac:dyDescent="0.2">
      <c r="A552" s="654"/>
      <c r="B552" s="654"/>
      <c r="C552" s="637"/>
      <c r="D552" s="628"/>
      <c r="E552" s="644"/>
      <c r="F552" s="655"/>
      <c r="G552" s="656" t="str">
        <f t="shared" si="43"/>
        <v/>
      </c>
      <c r="H552" s="655"/>
      <c r="I552" s="628" t="str">
        <f t="shared" si="40"/>
        <v/>
      </c>
      <c r="J552" s="628" t="str">
        <f t="shared" si="41"/>
        <v/>
      </c>
      <c r="K552" s="628" t="str">
        <f t="shared" si="42"/>
        <v/>
      </c>
      <c r="L552" s="637"/>
      <c r="M552" s="654" t="str">
        <f t="shared" si="44"/>
        <v/>
      </c>
    </row>
    <row r="553" spans="1:13" x14ac:dyDescent="0.2">
      <c r="A553" s="654"/>
      <c r="B553" s="654"/>
      <c r="C553" s="637"/>
      <c r="D553" s="628"/>
      <c r="E553" s="644"/>
      <c r="F553" s="655"/>
      <c r="G553" s="656" t="str">
        <f t="shared" si="43"/>
        <v/>
      </c>
      <c r="H553" s="655"/>
      <c r="I553" s="628" t="str">
        <f t="shared" si="40"/>
        <v/>
      </c>
      <c r="J553" s="628" t="str">
        <f t="shared" si="41"/>
        <v/>
      </c>
      <c r="K553" s="628" t="str">
        <f t="shared" si="42"/>
        <v/>
      </c>
      <c r="L553" s="637"/>
      <c r="M553" s="654" t="str">
        <f t="shared" si="44"/>
        <v/>
      </c>
    </row>
    <row r="554" spans="1:13" x14ac:dyDescent="0.2">
      <c r="A554" s="654"/>
      <c r="B554" s="654"/>
      <c r="C554" s="637"/>
      <c r="D554" s="628"/>
      <c r="E554" s="644"/>
      <c r="F554" s="655"/>
      <c r="G554" s="656" t="str">
        <f t="shared" si="43"/>
        <v/>
      </c>
      <c r="H554" s="655"/>
      <c r="I554" s="628" t="str">
        <f t="shared" si="40"/>
        <v/>
      </c>
      <c r="J554" s="628" t="str">
        <f t="shared" si="41"/>
        <v/>
      </c>
      <c r="K554" s="628" t="str">
        <f t="shared" si="42"/>
        <v/>
      </c>
      <c r="L554" s="637"/>
      <c r="M554" s="654" t="str">
        <f t="shared" si="44"/>
        <v/>
      </c>
    </row>
    <row r="555" spans="1:13" x14ac:dyDescent="0.2">
      <c r="A555" s="654"/>
      <c r="B555" s="654"/>
      <c r="C555" s="637"/>
      <c r="D555" s="628"/>
      <c r="E555" s="644"/>
      <c r="F555" s="655"/>
      <c r="G555" s="656" t="str">
        <f t="shared" si="43"/>
        <v/>
      </c>
      <c r="H555" s="655"/>
      <c r="I555" s="628" t="str">
        <f t="shared" si="40"/>
        <v/>
      </c>
      <c r="J555" s="628" t="str">
        <f t="shared" si="41"/>
        <v/>
      </c>
      <c r="K555" s="628" t="str">
        <f t="shared" si="42"/>
        <v/>
      </c>
      <c r="L555" s="637"/>
      <c r="M555" s="654" t="str">
        <f t="shared" si="44"/>
        <v/>
      </c>
    </row>
    <row r="556" spans="1:13" x14ac:dyDescent="0.2">
      <c r="A556" s="654"/>
      <c r="B556" s="654"/>
      <c r="C556" s="637"/>
      <c r="D556" s="628"/>
      <c r="E556" s="644"/>
      <c r="F556" s="655"/>
      <c r="G556" s="656" t="str">
        <f t="shared" si="43"/>
        <v/>
      </c>
      <c r="H556" s="655"/>
      <c r="I556" s="628" t="str">
        <f t="shared" si="40"/>
        <v/>
      </c>
      <c r="J556" s="628" t="str">
        <f t="shared" si="41"/>
        <v/>
      </c>
      <c r="K556" s="628" t="str">
        <f t="shared" si="42"/>
        <v/>
      </c>
      <c r="L556" s="637"/>
      <c r="M556" s="654" t="str">
        <f t="shared" si="44"/>
        <v/>
      </c>
    </row>
    <row r="557" spans="1:13" x14ac:dyDescent="0.2">
      <c r="A557" s="654"/>
      <c r="B557" s="654"/>
      <c r="C557" s="637"/>
      <c r="D557" s="628"/>
      <c r="E557" s="644"/>
      <c r="F557" s="655"/>
      <c r="G557" s="656" t="str">
        <f t="shared" si="43"/>
        <v/>
      </c>
      <c r="H557" s="655"/>
      <c r="I557" s="628" t="str">
        <f t="shared" si="40"/>
        <v/>
      </c>
      <c r="J557" s="628" t="str">
        <f t="shared" si="41"/>
        <v/>
      </c>
      <c r="K557" s="628" t="str">
        <f t="shared" si="42"/>
        <v/>
      </c>
      <c r="L557" s="637"/>
      <c r="M557" s="654" t="str">
        <f t="shared" si="44"/>
        <v/>
      </c>
    </row>
    <row r="558" spans="1:13" x14ac:dyDescent="0.2">
      <c r="A558" s="654"/>
      <c r="B558" s="654"/>
      <c r="C558" s="637"/>
      <c r="D558" s="628"/>
      <c r="E558" s="644"/>
      <c r="F558" s="655"/>
      <c r="G558" s="656" t="str">
        <f t="shared" si="43"/>
        <v/>
      </c>
      <c r="H558" s="655"/>
      <c r="I558" s="628" t="str">
        <f t="shared" ref="I558:I621" si="45">IFERROR(VLOOKUP(C558,$Z$2:$AD$100,3,FALSE),"")</f>
        <v/>
      </c>
      <c r="J558" s="628" t="str">
        <f t="shared" ref="J558:J621" si="46">IFERROR(VLOOKUP(C558,$Z$2:$AD$100,4,FALSE),"")</f>
        <v/>
      </c>
      <c r="K558" s="628" t="str">
        <f t="shared" ref="K558:K621" si="47">IFERROR(VLOOKUP(C558,$Z$2:$AD$100,5,FALSE),"")</f>
        <v/>
      </c>
      <c r="L558" s="637"/>
      <c r="M558" s="654" t="str">
        <f t="shared" si="44"/>
        <v/>
      </c>
    </row>
    <row r="559" spans="1:13" x14ac:dyDescent="0.2">
      <c r="A559" s="654"/>
      <c r="B559" s="654"/>
      <c r="C559" s="637"/>
      <c r="D559" s="628"/>
      <c r="E559" s="644"/>
      <c r="F559" s="655"/>
      <c r="G559" s="656" t="str">
        <f t="shared" si="43"/>
        <v/>
      </c>
      <c r="H559" s="655"/>
      <c r="I559" s="628" t="str">
        <f t="shared" si="45"/>
        <v/>
      </c>
      <c r="J559" s="628" t="str">
        <f t="shared" si="46"/>
        <v/>
      </c>
      <c r="K559" s="628" t="str">
        <f t="shared" si="47"/>
        <v/>
      </c>
      <c r="L559" s="637"/>
      <c r="M559" s="654" t="str">
        <f t="shared" si="44"/>
        <v/>
      </c>
    </row>
    <row r="560" spans="1:13" x14ac:dyDescent="0.2">
      <c r="A560" s="654"/>
      <c r="B560" s="654"/>
      <c r="C560" s="637"/>
      <c r="D560" s="628"/>
      <c r="E560" s="644"/>
      <c r="F560" s="655"/>
      <c r="G560" s="656" t="str">
        <f t="shared" si="43"/>
        <v/>
      </c>
      <c r="H560" s="655"/>
      <c r="I560" s="628" t="str">
        <f t="shared" si="45"/>
        <v/>
      </c>
      <c r="J560" s="628" t="str">
        <f t="shared" si="46"/>
        <v/>
      </c>
      <c r="K560" s="628" t="str">
        <f t="shared" si="47"/>
        <v/>
      </c>
      <c r="L560" s="637"/>
      <c r="M560" s="654" t="str">
        <f t="shared" si="44"/>
        <v/>
      </c>
    </row>
    <row r="561" spans="1:13" x14ac:dyDescent="0.2">
      <c r="A561" s="654"/>
      <c r="B561" s="654"/>
      <c r="C561" s="637"/>
      <c r="D561" s="628"/>
      <c r="E561" s="644"/>
      <c r="F561" s="655"/>
      <c r="G561" s="656" t="str">
        <f t="shared" si="43"/>
        <v/>
      </c>
      <c r="H561" s="655"/>
      <c r="I561" s="628" t="str">
        <f t="shared" si="45"/>
        <v/>
      </c>
      <c r="J561" s="628" t="str">
        <f t="shared" si="46"/>
        <v/>
      </c>
      <c r="K561" s="628" t="str">
        <f t="shared" si="47"/>
        <v/>
      </c>
      <c r="L561" s="637"/>
      <c r="M561" s="654" t="str">
        <f t="shared" si="44"/>
        <v/>
      </c>
    </row>
    <row r="562" spans="1:13" x14ac:dyDescent="0.2">
      <c r="A562" s="654"/>
      <c r="B562" s="654"/>
      <c r="C562" s="637"/>
      <c r="D562" s="628"/>
      <c r="E562" s="644"/>
      <c r="F562" s="655"/>
      <c r="G562" s="656" t="str">
        <f t="shared" si="43"/>
        <v/>
      </c>
      <c r="H562" s="655"/>
      <c r="I562" s="628" t="str">
        <f t="shared" si="45"/>
        <v/>
      </c>
      <c r="J562" s="628" t="str">
        <f t="shared" si="46"/>
        <v/>
      </c>
      <c r="K562" s="628" t="str">
        <f t="shared" si="47"/>
        <v/>
      </c>
      <c r="L562" s="637"/>
      <c r="M562" s="654" t="str">
        <f t="shared" si="44"/>
        <v/>
      </c>
    </row>
    <row r="563" spans="1:13" x14ac:dyDescent="0.2">
      <c r="A563" s="654"/>
      <c r="B563" s="654"/>
      <c r="C563" s="637"/>
      <c r="D563" s="628"/>
      <c r="E563" s="644"/>
      <c r="F563" s="655"/>
      <c r="G563" s="656" t="str">
        <f t="shared" si="43"/>
        <v/>
      </c>
      <c r="H563" s="655"/>
      <c r="I563" s="628" t="str">
        <f t="shared" si="45"/>
        <v/>
      </c>
      <c r="J563" s="628" t="str">
        <f t="shared" si="46"/>
        <v/>
      </c>
      <c r="K563" s="628" t="str">
        <f t="shared" si="47"/>
        <v/>
      </c>
      <c r="L563" s="637"/>
      <c r="M563" s="654" t="str">
        <f t="shared" si="44"/>
        <v/>
      </c>
    </row>
    <row r="564" spans="1:13" x14ac:dyDescent="0.2">
      <c r="A564" s="654"/>
      <c r="B564" s="654"/>
      <c r="C564" s="637"/>
      <c r="D564" s="628"/>
      <c r="E564" s="644"/>
      <c r="F564" s="655"/>
      <c r="G564" s="656" t="str">
        <f t="shared" si="43"/>
        <v/>
      </c>
      <c r="H564" s="655"/>
      <c r="I564" s="628" t="str">
        <f t="shared" si="45"/>
        <v/>
      </c>
      <c r="J564" s="628" t="str">
        <f t="shared" si="46"/>
        <v/>
      </c>
      <c r="K564" s="628" t="str">
        <f t="shared" si="47"/>
        <v/>
      </c>
      <c r="L564" s="637"/>
      <c r="M564" s="654" t="str">
        <f t="shared" si="44"/>
        <v/>
      </c>
    </row>
    <row r="565" spans="1:13" x14ac:dyDescent="0.2">
      <c r="A565" s="654"/>
      <c r="B565" s="654"/>
      <c r="C565" s="637"/>
      <c r="D565" s="628"/>
      <c r="E565" s="644"/>
      <c r="F565" s="655"/>
      <c r="G565" s="656" t="str">
        <f t="shared" si="43"/>
        <v/>
      </c>
      <c r="H565" s="655"/>
      <c r="I565" s="628" t="str">
        <f t="shared" si="45"/>
        <v/>
      </c>
      <c r="J565" s="628" t="str">
        <f t="shared" si="46"/>
        <v/>
      </c>
      <c r="K565" s="628" t="str">
        <f t="shared" si="47"/>
        <v/>
      </c>
      <c r="L565" s="637"/>
      <c r="M565" s="654" t="str">
        <f t="shared" si="44"/>
        <v/>
      </c>
    </row>
    <row r="566" spans="1:13" x14ac:dyDescent="0.2">
      <c r="A566" s="654"/>
      <c r="B566" s="654"/>
      <c r="C566" s="637"/>
      <c r="D566" s="628"/>
      <c r="E566" s="644"/>
      <c r="F566" s="655"/>
      <c r="G566" s="656" t="str">
        <f t="shared" si="43"/>
        <v/>
      </c>
      <c r="H566" s="655"/>
      <c r="I566" s="628" t="str">
        <f t="shared" si="45"/>
        <v/>
      </c>
      <c r="J566" s="628" t="str">
        <f t="shared" si="46"/>
        <v/>
      </c>
      <c r="K566" s="628" t="str">
        <f t="shared" si="47"/>
        <v/>
      </c>
      <c r="L566" s="637"/>
      <c r="M566" s="654" t="str">
        <f t="shared" si="44"/>
        <v/>
      </c>
    </row>
    <row r="567" spans="1:13" x14ac:dyDescent="0.2">
      <c r="A567" s="654"/>
      <c r="B567" s="654"/>
      <c r="C567" s="637"/>
      <c r="D567" s="628"/>
      <c r="E567" s="644"/>
      <c r="F567" s="655"/>
      <c r="G567" s="656" t="str">
        <f t="shared" si="43"/>
        <v/>
      </c>
      <c r="H567" s="655"/>
      <c r="I567" s="628" t="str">
        <f t="shared" si="45"/>
        <v/>
      </c>
      <c r="J567" s="628" t="str">
        <f t="shared" si="46"/>
        <v/>
      </c>
      <c r="K567" s="628" t="str">
        <f t="shared" si="47"/>
        <v/>
      </c>
      <c r="L567" s="637"/>
      <c r="M567" s="654" t="str">
        <f t="shared" si="44"/>
        <v/>
      </c>
    </row>
    <row r="568" spans="1:13" x14ac:dyDescent="0.2">
      <c r="A568" s="654"/>
      <c r="B568" s="654"/>
      <c r="C568" s="637"/>
      <c r="D568" s="628"/>
      <c r="E568" s="644"/>
      <c r="F568" s="655"/>
      <c r="G568" s="656" t="str">
        <f t="shared" si="43"/>
        <v/>
      </c>
      <c r="H568" s="655"/>
      <c r="I568" s="628" t="str">
        <f t="shared" si="45"/>
        <v/>
      </c>
      <c r="J568" s="628" t="str">
        <f t="shared" si="46"/>
        <v/>
      </c>
      <c r="K568" s="628" t="str">
        <f t="shared" si="47"/>
        <v/>
      </c>
      <c r="L568" s="637"/>
      <c r="M568" s="654" t="str">
        <f t="shared" si="44"/>
        <v/>
      </c>
    </row>
    <row r="569" spans="1:13" x14ac:dyDescent="0.2">
      <c r="A569" s="654"/>
      <c r="B569" s="654"/>
      <c r="C569" s="637"/>
      <c r="D569" s="628"/>
      <c r="E569" s="644"/>
      <c r="F569" s="655"/>
      <c r="G569" s="656" t="str">
        <f t="shared" si="43"/>
        <v/>
      </c>
      <c r="H569" s="655"/>
      <c r="I569" s="628" t="str">
        <f t="shared" si="45"/>
        <v/>
      </c>
      <c r="J569" s="628" t="str">
        <f t="shared" si="46"/>
        <v/>
      </c>
      <c r="K569" s="628" t="str">
        <f t="shared" si="47"/>
        <v/>
      </c>
      <c r="L569" s="637"/>
      <c r="M569" s="654" t="str">
        <f t="shared" si="44"/>
        <v/>
      </c>
    </row>
    <row r="570" spans="1:13" x14ac:dyDescent="0.2">
      <c r="A570" s="654"/>
      <c r="B570" s="654"/>
      <c r="C570" s="637"/>
      <c r="D570" s="628"/>
      <c r="E570" s="644"/>
      <c r="F570" s="655"/>
      <c r="G570" s="656" t="str">
        <f t="shared" si="43"/>
        <v/>
      </c>
      <c r="H570" s="655"/>
      <c r="I570" s="628" t="str">
        <f t="shared" si="45"/>
        <v/>
      </c>
      <c r="J570" s="628" t="str">
        <f t="shared" si="46"/>
        <v/>
      </c>
      <c r="K570" s="628" t="str">
        <f t="shared" si="47"/>
        <v/>
      </c>
      <c r="L570" s="637"/>
      <c r="M570" s="654" t="str">
        <f t="shared" si="44"/>
        <v/>
      </c>
    </row>
    <row r="571" spans="1:13" x14ac:dyDescent="0.2">
      <c r="A571" s="654"/>
      <c r="B571" s="654"/>
      <c r="C571" s="637"/>
      <c r="D571" s="628"/>
      <c r="E571" s="644"/>
      <c r="F571" s="655"/>
      <c r="G571" s="656" t="str">
        <f t="shared" si="43"/>
        <v/>
      </c>
      <c r="H571" s="655"/>
      <c r="I571" s="628" t="str">
        <f t="shared" si="45"/>
        <v/>
      </c>
      <c r="J571" s="628" t="str">
        <f t="shared" si="46"/>
        <v/>
      </c>
      <c r="K571" s="628" t="str">
        <f t="shared" si="47"/>
        <v/>
      </c>
      <c r="L571" s="637"/>
      <c r="M571" s="654" t="str">
        <f t="shared" si="44"/>
        <v/>
      </c>
    </row>
    <row r="572" spans="1:13" x14ac:dyDescent="0.2">
      <c r="A572" s="654"/>
      <c r="B572" s="654"/>
      <c r="C572" s="637"/>
      <c r="D572" s="628"/>
      <c r="E572" s="644"/>
      <c r="F572" s="655"/>
      <c r="G572" s="656" t="str">
        <f t="shared" si="43"/>
        <v/>
      </c>
      <c r="H572" s="655"/>
      <c r="I572" s="628" t="str">
        <f t="shared" si="45"/>
        <v/>
      </c>
      <c r="J572" s="628" t="str">
        <f t="shared" si="46"/>
        <v/>
      </c>
      <c r="K572" s="628" t="str">
        <f t="shared" si="47"/>
        <v/>
      </c>
      <c r="L572" s="637"/>
      <c r="M572" s="654" t="str">
        <f t="shared" si="44"/>
        <v/>
      </c>
    </row>
    <row r="573" spans="1:13" x14ac:dyDescent="0.2">
      <c r="A573" s="654"/>
      <c r="B573" s="654"/>
      <c r="C573" s="637"/>
      <c r="D573" s="628"/>
      <c r="E573" s="644"/>
      <c r="F573" s="655"/>
      <c r="G573" s="656" t="str">
        <f t="shared" si="43"/>
        <v/>
      </c>
      <c r="H573" s="655"/>
      <c r="I573" s="628" t="str">
        <f t="shared" si="45"/>
        <v/>
      </c>
      <c r="J573" s="628" t="str">
        <f t="shared" si="46"/>
        <v/>
      </c>
      <c r="K573" s="628" t="str">
        <f t="shared" si="47"/>
        <v/>
      </c>
      <c r="L573" s="637"/>
      <c r="M573" s="654" t="str">
        <f t="shared" si="44"/>
        <v/>
      </c>
    </row>
    <row r="574" spans="1:13" x14ac:dyDescent="0.2">
      <c r="A574" s="654"/>
      <c r="B574" s="654"/>
      <c r="C574" s="637"/>
      <c r="D574" s="628"/>
      <c r="E574" s="644"/>
      <c r="F574" s="655"/>
      <c r="G574" s="656" t="str">
        <f t="shared" si="43"/>
        <v/>
      </c>
      <c r="H574" s="655"/>
      <c r="I574" s="628" t="str">
        <f t="shared" si="45"/>
        <v/>
      </c>
      <c r="J574" s="628" t="str">
        <f t="shared" si="46"/>
        <v/>
      </c>
      <c r="K574" s="628" t="str">
        <f t="shared" si="47"/>
        <v/>
      </c>
      <c r="L574" s="637"/>
      <c r="M574" s="654" t="str">
        <f t="shared" si="44"/>
        <v/>
      </c>
    </row>
    <row r="575" spans="1:13" x14ac:dyDescent="0.2">
      <c r="A575" s="654"/>
      <c r="B575" s="654"/>
      <c r="C575" s="637"/>
      <c r="D575" s="628"/>
      <c r="E575" s="644"/>
      <c r="F575" s="655"/>
      <c r="G575" s="656" t="str">
        <f t="shared" si="43"/>
        <v/>
      </c>
      <c r="H575" s="655"/>
      <c r="I575" s="628" t="str">
        <f t="shared" si="45"/>
        <v/>
      </c>
      <c r="J575" s="628" t="str">
        <f t="shared" si="46"/>
        <v/>
      </c>
      <c r="K575" s="628" t="str">
        <f t="shared" si="47"/>
        <v/>
      </c>
      <c r="L575" s="637"/>
      <c r="M575" s="654" t="str">
        <f t="shared" si="44"/>
        <v/>
      </c>
    </row>
    <row r="576" spans="1:13" x14ac:dyDescent="0.2">
      <c r="A576" s="654"/>
      <c r="B576" s="654"/>
      <c r="C576" s="637"/>
      <c r="D576" s="628"/>
      <c r="E576" s="644"/>
      <c r="F576" s="655"/>
      <c r="G576" s="656" t="str">
        <f t="shared" si="43"/>
        <v/>
      </c>
      <c r="H576" s="655"/>
      <c r="I576" s="628" t="str">
        <f t="shared" si="45"/>
        <v/>
      </c>
      <c r="J576" s="628" t="str">
        <f t="shared" si="46"/>
        <v/>
      </c>
      <c r="K576" s="628" t="str">
        <f t="shared" si="47"/>
        <v/>
      </c>
      <c r="L576" s="637"/>
      <c r="M576" s="654" t="str">
        <f t="shared" si="44"/>
        <v/>
      </c>
    </row>
    <row r="577" spans="1:13" x14ac:dyDescent="0.2">
      <c r="A577" s="654"/>
      <c r="B577" s="654"/>
      <c r="C577" s="637"/>
      <c r="D577" s="628"/>
      <c r="E577" s="644"/>
      <c r="F577" s="655"/>
      <c r="G577" s="656" t="str">
        <f t="shared" si="43"/>
        <v/>
      </c>
      <c r="H577" s="655"/>
      <c r="I577" s="628" t="str">
        <f t="shared" si="45"/>
        <v/>
      </c>
      <c r="J577" s="628" t="str">
        <f t="shared" si="46"/>
        <v/>
      </c>
      <c r="K577" s="628" t="str">
        <f t="shared" si="47"/>
        <v/>
      </c>
      <c r="L577" s="637"/>
      <c r="M577" s="654" t="str">
        <f t="shared" si="44"/>
        <v/>
      </c>
    </row>
    <row r="578" spans="1:13" x14ac:dyDescent="0.2">
      <c r="A578" s="654"/>
      <c r="B578" s="654"/>
      <c r="C578" s="637"/>
      <c r="D578" s="628"/>
      <c r="E578" s="644"/>
      <c r="F578" s="655"/>
      <c r="G578" s="656" t="str">
        <f t="shared" si="43"/>
        <v/>
      </c>
      <c r="H578" s="655"/>
      <c r="I578" s="628" t="str">
        <f t="shared" si="45"/>
        <v/>
      </c>
      <c r="J578" s="628" t="str">
        <f t="shared" si="46"/>
        <v/>
      </c>
      <c r="K578" s="628" t="str">
        <f t="shared" si="47"/>
        <v/>
      </c>
      <c r="L578" s="637"/>
      <c r="M578" s="654" t="str">
        <f t="shared" si="44"/>
        <v/>
      </c>
    </row>
    <row r="579" spans="1:13" x14ac:dyDescent="0.2">
      <c r="A579" s="654"/>
      <c r="B579" s="654"/>
      <c r="C579" s="637"/>
      <c r="D579" s="628"/>
      <c r="E579" s="644"/>
      <c r="F579" s="655"/>
      <c r="G579" s="656" t="str">
        <f t="shared" si="43"/>
        <v/>
      </c>
      <c r="H579" s="655"/>
      <c r="I579" s="628" t="str">
        <f t="shared" si="45"/>
        <v/>
      </c>
      <c r="J579" s="628" t="str">
        <f t="shared" si="46"/>
        <v/>
      </c>
      <c r="K579" s="628" t="str">
        <f t="shared" si="47"/>
        <v/>
      </c>
      <c r="L579" s="637"/>
      <c r="M579" s="654" t="str">
        <f t="shared" si="44"/>
        <v/>
      </c>
    </row>
    <row r="580" spans="1:13" x14ac:dyDescent="0.2">
      <c r="A580" s="654"/>
      <c r="B580" s="654"/>
      <c r="C580" s="637"/>
      <c r="D580" s="628"/>
      <c r="E580" s="644"/>
      <c r="F580" s="655"/>
      <c r="G580" s="656" t="str">
        <f t="shared" si="43"/>
        <v/>
      </c>
      <c r="H580" s="655"/>
      <c r="I580" s="628" t="str">
        <f t="shared" si="45"/>
        <v/>
      </c>
      <c r="J580" s="628" t="str">
        <f t="shared" si="46"/>
        <v/>
      </c>
      <c r="K580" s="628" t="str">
        <f t="shared" si="47"/>
        <v/>
      </c>
      <c r="L580" s="637"/>
      <c r="M580" s="654" t="str">
        <f t="shared" si="44"/>
        <v/>
      </c>
    </row>
    <row r="581" spans="1:13" x14ac:dyDescent="0.2">
      <c r="A581" s="654"/>
      <c r="B581" s="654"/>
      <c r="C581" s="637"/>
      <c r="D581" s="628"/>
      <c r="E581" s="644"/>
      <c r="F581" s="655"/>
      <c r="G581" s="656" t="str">
        <f t="shared" si="43"/>
        <v/>
      </c>
      <c r="H581" s="655"/>
      <c r="I581" s="628" t="str">
        <f t="shared" si="45"/>
        <v/>
      </c>
      <c r="J581" s="628" t="str">
        <f t="shared" si="46"/>
        <v/>
      </c>
      <c r="K581" s="628" t="str">
        <f t="shared" si="47"/>
        <v/>
      </c>
      <c r="L581" s="637"/>
      <c r="M581" s="654" t="str">
        <f t="shared" si="44"/>
        <v/>
      </c>
    </row>
    <row r="582" spans="1:13" x14ac:dyDescent="0.2">
      <c r="A582" s="654"/>
      <c r="B582" s="654"/>
      <c r="C582" s="637"/>
      <c r="D582" s="628"/>
      <c r="E582" s="644"/>
      <c r="F582" s="655"/>
      <c r="G582" s="656" t="str">
        <f t="shared" si="43"/>
        <v/>
      </c>
      <c r="H582" s="655"/>
      <c r="I582" s="628" t="str">
        <f t="shared" si="45"/>
        <v/>
      </c>
      <c r="J582" s="628" t="str">
        <f t="shared" si="46"/>
        <v/>
      </c>
      <c r="K582" s="628" t="str">
        <f t="shared" si="47"/>
        <v/>
      </c>
      <c r="L582" s="637"/>
      <c r="M582" s="654" t="str">
        <f t="shared" si="44"/>
        <v/>
      </c>
    </row>
    <row r="583" spans="1:13" x14ac:dyDescent="0.2">
      <c r="A583" s="654"/>
      <c r="B583" s="654"/>
      <c r="C583" s="637"/>
      <c r="D583" s="628"/>
      <c r="E583" s="644"/>
      <c r="F583" s="655"/>
      <c r="G583" s="656" t="str">
        <f t="shared" si="43"/>
        <v/>
      </c>
      <c r="H583" s="655"/>
      <c r="I583" s="628" t="str">
        <f t="shared" si="45"/>
        <v/>
      </c>
      <c r="J583" s="628" t="str">
        <f t="shared" si="46"/>
        <v/>
      </c>
      <c r="K583" s="628" t="str">
        <f t="shared" si="47"/>
        <v/>
      </c>
      <c r="L583" s="637"/>
      <c r="M583" s="654" t="str">
        <f t="shared" si="44"/>
        <v/>
      </c>
    </row>
    <row r="584" spans="1:13" x14ac:dyDescent="0.2">
      <c r="A584" s="654"/>
      <c r="B584" s="654"/>
      <c r="C584" s="637"/>
      <c r="D584" s="628"/>
      <c r="E584" s="644"/>
      <c r="F584" s="655"/>
      <c r="G584" s="656" t="str">
        <f t="shared" si="43"/>
        <v/>
      </c>
      <c r="H584" s="655"/>
      <c r="I584" s="628" t="str">
        <f t="shared" si="45"/>
        <v/>
      </c>
      <c r="J584" s="628" t="str">
        <f t="shared" si="46"/>
        <v/>
      </c>
      <c r="K584" s="628" t="str">
        <f t="shared" si="47"/>
        <v/>
      </c>
      <c r="L584" s="637"/>
      <c r="M584" s="654" t="str">
        <f t="shared" si="44"/>
        <v/>
      </c>
    </row>
    <row r="585" spans="1:13" x14ac:dyDescent="0.2">
      <c r="A585" s="654"/>
      <c r="B585" s="654"/>
      <c r="C585" s="637"/>
      <c r="D585" s="628"/>
      <c r="E585" s="644"/>
      <c r="F585" s="655"/>
      <c r="G585" s="656" t="str">
        <f t="shared" si="43"/>
        <v/>
      </c>
      <c r="H585" s="655"/>
      <c r="I585" s="628" t="str">
        <f t="shared" si="45"/>
        <v/>
      </c>
      <c r="J585" s="628" t="str">
        <f t="shared" si="46"/>
        <v/>
      </c>
      <c r="K585" s="628" t="str">
        <f t="shared" si="47"/>
        <v/>
      </c>
      <c r="L585" s="637"/>
      <c r="M585" s="654" t="str">
        <f t="shared" si="44"/>
        <v/>
      </c>
    </row>
    <row r="586" spans="1:13" x14ac:dyDescent="0.2">
      <c r="A586" s="654"/>
      <c r="B586" s="654"/>
      <c r="C586" s="637"/>
      <c r="D586" s="628"/>
      <c r="E586" s="644"/>
      <c r="F586" s="655"/>
      <c r="G586" s="656" t="str">
        <f t="shared" si="43"/>
        <v/>
      </c>
      <c r="H586" s="655"/>
      <c r="I586" s="628" t="str">
        <f t="shared" si="45"/>
        <v/>
      </c>
      <c r="J586" s="628" t="str">
        <f t="shared" si="46"/>
        <v/>
      </c>
      <c r="K586" s="628" t="str">
        <f t="shared" si="47"/>
        <v/>
      </c>
      <c r="L586" s="637"/>
      <c r="M586" s="654" t="str">
        <f t="shared" si="44"/>
        <v/>
      </c>
    </row>
    <row r="587" spans="1:13" x14ac:dyDescent="0.2">
      <c r="A587" s="654"/>
      <c r="B587" s="654"/>
      <c r="C587" s="637"/>
      <c r="D587" s="628"/>
      <c r="E587" s="644"/>
      <c r="F587" s="655"/>
      <c r="G587" s="656" t="str">
        <f t="shared" si="43"/>
        <v/>
      </c>
      <c r="H587" s="655"/>
      <c r="I587" s="628" t="str">
        <f t="shared" si="45"/>
        <v/>
      </c>
      <c r="J587" s="628" t="str">
        <f t="shared" si="46"/>
        <v/>
      </c>
      <c r="K587" s="628" t="str">
        <f t="shared" si="47"/>
        <v/>
      </c>
      <c r="L587" s="637"/>
      <c r="M587" s="654" t="str">
        <f t="shared" si="44"/>
        <v/>
      </c>
    </row>
    <row r="588" spans="1:13" x14ac:dyDescent="0.2">
      <c r="A588" s="654"/>
      <c r="B588" s="654"/>
      <c r="C588" s="637"/>
      <c r="D588" s="628"/>
      <c r="E588" s="644"/>
      <c r="F588" s="655"/>
      <c r="G588" s="656" t="str">
        <f t="shared" si="43"/>
        <v/>
      </c>
      <c r="H588" s="655"/>
      <c r="I588" s="628" t="str">
        <f t="shared" si="45"/>
        <v/>
      </c>
      <c r="J588" s="628" t="str">
        <f t="shared" si="46"/>
        <v/>
      </c>
      <c r="K588" s="628" t="str">
        <f t="shared" si="47"/>
        <v/>
      </c>
      <c r="L588" s="637"/>
      <c r="M588" s="654" t="str">
        <f t="shared" si="44"/>
        <v/>
      </c>
    </row>
    <row r="589" spans="1:13" x14ac:dyDescent="0.2">
      <c r="A589" s="654"/>
      <c r="B589" s="654"/>
      <c r="C589" s="637"/>
      <c r="D589" s="628"/>
      <c r="E589" s="644"/>
      <c r="F589" s="655"/>
      <c r="G589" s="656" t="str">
        <f t="shared" si="43"/>
        <v/>
      </c>
      <c r="H589" s="655"/>
      <c r="I589" s="628" t="str">
        <f t="shared" si="45"/>
        <v/>
      </c>
      <c r="J589" s="628" t="str">
        <f t="shared" si="46"/>
        <v/>
      </c>
      <c r="K589" s="628" t="str">
        <f t="shared" si="47"/>
        <v/>
      </c>
      <c r="L589" s="637"/>
      <c r="M589" s="654" t="str">
        <f t="shared" si="44"/>
        <v/>
      </c>
    </row>
    <row r="590" spans="1:13" x14ac:dyDescent="0.2">
      <c r="A590" s="654"/>
      <c r="B590" s="654"/>
      <c r="C590" s="637"/>
      <c r="D590" s="628"/>
      <c r="E590" s="644"/>
      <c r="F590" s="655"/>
      <c r="G590" s="656" t="str">
        <f t="shared" si="43"/>
        <v/>
      </c>
      <c r="H590" s="655"/>
      <c r="I590" s="628" t="str">
        <f t="shared" si="45"/>
        <v/>
      </c>
      <c r="J590" s="628" t="str">
        <f t="shared" si="46"/>
        <v/>
      </c>
      <c r="K590" s="628" t="str">
        <f t="shared" si="47"/>
        <v/>
      </c>
      <c r="L590" s="637"/>
      <c r="M590" s="654" t="str">
        <f t="shared" si="44"/>
        <v/>
      </c>
    </row>
    <row r="591" spans="1:13" x14ac:dyDescent="0.2">
      <c r="A591" s="654"/>
      <c r="B591" s="654"/>
      <c r="C591" s="637"/>
      <c r="D591" s="628"/>
      <c r="E591" s="644"/>
      <c r="F591" s="655"/>
      <c r="G591" s="656" t="str">
        <f t="shared" ref="G591:G654" si="48">IFERROR(VLOOKUP(C591,$Z$2:$AD$100,2,FALSE),"")</f>
        <v/>
      </c>
      <c r="H591" s="655"/>
      <c r="I591" s="628" t="str">
        <f t="shared" si="45"/>
        <v/>
      </c>
      <c r="J591" s="628" t="str">
        <f t="shared" si="46"/>
        <v/>
      </c>
      <c r="K591" s="628" t="str">
        <f t="shared" si="47"/>
        <v/>
      </c>
      <c r="L591" s="637"/>
      <c r="M591" s="654" t="str">
        <f t="shared" ref="M591:M654" si="49">IF(C591="DS", "__ inches of water", IF(C591="FS", "__ seconds", IF(C591="DH", "Closes on Alarm", "")))</f>
        <v/>
      </c>
    </row>
    <row r="592" spans="1:13" x14ac:dyDescent="0.2">
      <c r="A592" s="654"/>
      <c r="B592" s="654"/>
      <c r="C592" s="637"/>
      <c r="D592" s="628"/>
      <c r="E592" s="644"/>
      <c r="F592" s="655"/>
      <c r="G592" s="656" t="str">
        <f t="shared" si="48"/>
        <v/>
      </c>
      <c r="H592" s="655"/>
      <c r="I592" s="628" t="str">
        <f t="shared" si="45"/>
        <v/>
      </c>
      <c r="J592" s="628" t="str">
        <f t="shared" si="46"/>
        <v/>
      </c>
      <c r="K592" s="628" t="str">
        <f t="shared" si="47"/>
        <v/>
      </c>
      <c r="L592" s="637"/>
      <c r="M592" s="654" t="str">
        <f t="shared" si="49"/>
        <v/>
      </c>
    </row>
    <row r="593" spans="1:13" x14ac:dyDescent="0.2">
      <c r="A593" s="654"/>
      <c r="B593" s="654"/>
      <c r="C593" s="637"/>
      <c r="D593" s="628"/>
      <c r="E593" s="644"/>
      <c r="F593" s="655"/>
      <c r="G593" s="656" t="str">
        <f t="shared" si="48"/>
        <v/>
      </c>
      <c r="H593" s="655"/>
      <c r="I593" s="628" t="str">
        <f t="shared" si="45"/>
        <v/>
      </c>
      <c r="J593" s="628" t="str">
        <f t="shared" si="46"/>
        <v/>
      </c>
      <c r="K593" s="628" t="str">
        <f t="shared" si="47"/>
        <v/>
      </c>
      <c r="L593" s="637"/>
      <c r="M593" s="654" t="str">
        <f t="shared" si="49"/>
        <v/>
      </c>
    </row>
    <row r="594" spans="1:13" x14ac:dyDescent="0.2">
      <c r="A594" s="654"/>
      <c r="B594" s="654"/>
      <c r="C594" s="637"/>
      <c r="D594" s="628"/>
      <c r="E594" s="644"/>
      <c r="F594" s="655"/>
      <c r="G594" s="656" t="str">
        <f t="shared" si="48"/>
        <v/>
      </c>
      <c r="H594" s="655"/>
      <c r="I594" s="628" t="str">
        <f t="shared" si="45"/>
        <v/>
      </c>
      <c r="J594" s="628" t="str">
        <f t="shared" si="46"/>
        <v/>
      </c>
      <c r="K594" s="628" t="str">
        <f t="shared" si="47"/>
        <v/>
      </c>
      <c r="L594" s="637"/>
      <c r="M594" s="654" t="str">
        <f t="shared" si="49"/>
        <v/>
      </c>
    </row>
    <row r="595" spans="1:13" x14ac:dyDescent="0.2">
      <c r="A595" s="654"/>
      <c r="B595" s="654"/>
      <c r="C595" s="637"/>
      <c r="D595" s="628"/>
      <c r="E595" s="644"/>
      <c r="F595" s="655"/>
      <c r="G595" s="656" t="str">
        <f t="shared" si="48"/>
        <v/>
      </c>
      <c r="H595" s="655"/>
      <c r="I595" s="628" t="str">
        <f t="shared" si="45"/>
        <v/>
      </c>
      <c r="J595" s="628" t="str">
        <f t="shared" si="46"/>
        <v/>
      </c>
      <c r="K595" s="628" t="str">
        <f t="shared" si="47"/>
        <v/>
      </c>
      <c r="L595" s="637"/>
      <c r="M595" s="654" t="str">
        <f t="shared" si="49"/>
        <v/>
      </c>
    </row>
    <row r="596" spans="1:13" x14ac:dyDescent="0.2">
      <c r="A596" s="654"/>
      <c r="B596" s="654"/>
      <c r="C596" s="637"/>
      <c r="D596" s="628"/>
      <c r="E596" s="644"/>
      <c r="F596" s="655"/>
      <c r="G596" s="656" t="str">
        <f t="shared" si="48"/>
        <v/>
      </c>
      <c r="H596" s="655"/>
      <c r="I596" s="628" t="str">
        <f t="shared" si="45"/>
        <v/>
      </c>
      <c r="J596" s="628" t="str">
        <f t="shared" si="46"/>
        <v/>
      </c>
      <c r="K596" s="628" t="str">
        <f t="shared" si="47"/>
        <v/>
      </c>
      <c r="L596" s="637"/>
      <c r="M596" s="654" t="str">
        <f t="shared" si="49"/>
        <v/>
      </c>
    </row>
    <row r="597" spans="1:13" x14ac:dyDescent="0.2">
      <c r="A597" s="654"/>
      <c r="B597" s="654"/>
      <c r="C597" s="637"/>
      <c r="D597" s="628"/>
      <c r="E597" s="644"/>
      <c r="F597" s="655"/>
      <c r="G597" s="656" t="str">
        <f t="shared" si="48"/>
        <v/>
      </c>
      <c r="H597" s="655"/>
      <c r="I597" s="628" t="str">
        <f t="shared" si="45"/>
        <v/>
      </c>
      <c r="J597" s="628" t="str">
        <f t="shared" si="46"/>
        <v/>
      </c>
      <c r="K597" s="628" t="str">
        <f t="shared" si="47"/>
        <v/>
      </c>
      <c r="L597" s="637"/>
      <c r="M597" s="654" t="str">
        <f t="shared" si="49"/>
        <v/>
      </c>
    </row>
    <row r="598" spans="1:13" x14ac:dyDescent="0.2">
      <c r="A598" s="654"/>
      <c r="B598" s="654"/>
      <c r="C598" s="637"/>
      <c r="D598" s="628"/>
      <c r="E598" s="644"/>
      <c r="F598" s="655"/>
      <c r="G598" s="656" t="str">
        <f t="shared" si="48"/>
        <v/>
      </c>
      <c r="H598" s="655"/>
      <c r="I598" s="628" t="str">
        <f t="shared" si="45"/>
        <v/>
      </c>
      <c r="J598" s="628" t="str">
        <f t="shared" si="46"/>
        <v/>
      </c>
      <c r="K598" s="628" t="str">
        <f t="shared" si="47"/>
        <v/>
      </c>
      <c r="L598" s="637"/>
      <c r="M598" s="654" t="str">
        <f t="shared" si="49"/>
        <v/>
      </c>
    </row>
    <row r="599" spans="1:13" x14ac:dyDescent="0.2">
      <c r="A599" s="654"/>
      <c r="B599" s="654"/>
      <c r="C599" s="637"/>
      <c r="D599" s="628"/>
      <c r="E599" s="644"/>
      <c r="F599" s="655"/>
      <c r="G599" s="656" t="str">
        <f t="shared" si="48"/>
        <v/>
      </c>
      <c r="H599" s="655"/>
      <c r="I599" s="628" t="str">
        <f t="shared" si="45"/>
        <v/>
      </c>
      <c r="J599" s="628" t="str">
        <f t="shared" si="46"/>
        <v/>
      </c>
      <c r="K599" s="628" t="str">
        <f t="shared" si="47"/>
        <v/>
      </c>
      <c r="L599" s="637"/>
      <c r="M599" s="654" t="str">
        <f t="shared" si="49"/>
        <v/>
      </c>
    </row>
    <row r="600" spans="1:13" x14ac:dyDescent="0.2">
      <c r="A600" s="654"/>
      <c r="B600" s="654"/>
      <c r="C600" s="637"/>
      <c r="D600" s="628"/>
      <c r="E600" s="644"/>
      <c r="F600" s="655"/>
      <c r="G600" s="656" t="str">
        <f t="shared" si="48"/>
        <v/>
      </c>
      <c r="H600" s="655"/>
      <c r="I600" s="628" t="str">
        <f t="shared" si="45"/>
        <v/>
      </c>
      <c r="J600" s="628" t="str">
        <f t="shared" si="46"/>
        <v/>
      </c>
      <c r="K600" s="628" t="str">
        <f t="shared" si="47"/>
        <v/>
      </c>
      <c r="L600" s="637"/>
      <c r="M600" s="654" t="str">
        <f t="shared" si="49"/>
        <v/>
      </c>
    </row>
    <row r="601" spans="1:13" x14ac:dyDescent="0.2">
      <c r="A601" s="654"/>
      <c r="B601" s="654"/>
      <c r="C601" s="637"/>
      <c r="D601" s="628"/>
      <c r="E601" s="644"/>
      <c r="F601" s="655"/>
      <c r="G601" s="656" t="str">
        <f t="shared" si="48"/>
        <v/>
      </c>
      <c r="H601" s="655"/>
      <c r="I601" s="628" t="str">
        <f t="shared" si="45"/>
        <v/>
      </c>
      <c r="J601" s="628" t="str">
        <f t="shared" si="46"/>
        <v/>
      </c>
      <c r="K601" s="628" t="str">
        <f t="shared" si="47"/>
        <v/>
      </c>
      <c r="L601" s="637"/>
      <c r="M601" s="654" t="str">
        <f t="shared" si="49"/>
        <v/>
      </c>
    </row>
    <row r="602" spans="1:13" x14ac:dyDescent="0.2">
      <c r="A602" s="654"/>
      <c r="B602" s="654"/>
      <c r="C602" s="637"/>
      <c r="D602" s="628"/>
      <c r="E602" s="644"/>
      <c r="F602" s="655"/>
      <c r="G602" s="656" t="str">
        <f t="shared" si="48"/>
        <v/>
      </c>
      <c r="H602" s="655"/>
      <c r="I602" s="628" t="str">
        <f t="shared" si="45"/>
        <v/>
      </c>
      <c r="J602" s="628" t="str">
        <f t="shared" si="46"/>
        <v/>
      </c>
      <c r="K602" s="628" t="str">
        <f t="shared" si="47"/>
        <v/>
      </c>
      <c r="L602" s="637"/>
      <c r="M602" s="654" t="str">
        <f t="shared" si="49"/>
        <v/>
      </c>
    </row>
    <row r="603" spans="1:13" x14ac:dyDescent="0.2">
      <c r="A603" s="654"/>
      <c r="B603" s="654"/>
      <c r="C603" s="637"/>
      <c r="D603" s="628"/>
      <c r="E603" s="644"/>
      <c r="F603" s="655"/>
      <c r="G603" s="656" t="str">
        <f t="shared" si="48"/>
        <v/>
      </c>
      <c r="H603" s="655"/>
      <c r="I603" s="628" t="str">
        <f t="shared" si="45"/>
        <v/>
      </c>
      <c r="J603" s="628" t="str">
        <f t="shared" si="46"/>
        <v/>
      </c>
      <c r="K603" s="628" t="str">
        <f t="shared" si="47"/>
        <v/>
      </c>
      <c r="L603" s="637"/>
      <c r="M603" s="654" t="str">
        <f t="shared" si="49"/>
        <v/>
      </c>
    </row>
    <row r="604" spans="1:13" x14ac:dyDescent="0.2">
      <c r="A604" s="654"/>
      <c r="B604" s="654"/>
      <c r="C604" s="637"/>
      <c r="D604" s="628"/>
      <c r="E604" s="644"/>
      <c r="F604" s="655"/>
      <c r="G604" s="656" t="str">
        <f t="shared" si="48"/>
        <v/>
      </c>
      <c r="H604" s="655"/>
      <c r="I604" s="628" t="str">
        <f t="shared" si="45"/>
        <v/>
      </c>
      <c r="J604" s="628" t="str">
        <f t="shared" si="46"/>
        <v/>
      </c>
      <c r="K604" s="628" t="str">
        <f t="shared" si="47"/>
        <v/>
      </c>
      <c r="L604" s="637"/>
      <c r="M604" s="654" t="str">
        <f t="shared" si="49"/>
        <v/>
      </c>
    </row>
    <row r="605" spans="1:13" x14ac:dyDescent="0.2">
      <c r="A605" s="654"/>
      <c r="B605" s="654"/>
      <c r="C605" s="637"/>
      <c r="D605" s="628"/>
      <c r="E605" s="644"/>
      <c r="F605" s="655"/>
      <c r="G605" s="656" t="str">
        <f t="shared" si="48"/>
        <v/>
      </c>
      <c r="H605" s="655"/>
      <c r="I605" s="628" t="str">
        <f t="shared" si="45"/>
        <v/>
      </c>
      <c r="J605" s="628" t="str">
        <f t="shared" si="46"/>
        <v/>
      </c>
      <c r="K605" s="628" t="str">
        <f t="shared" si="47"/>
        <v/>
      </c>
      <c r="L605" s="637"/>
      <c r="M605" s="654" t="str">
        <f t="shared" si="49"/>
        <v/>
      </c>
    </row>
    <row r="606" spans="1:13" x14ac:dyDescent="0.2">
      <c r="A606" s="654"/>
      <c r="B606" s="654"/>
      <c r="C606" s="637"/>
      <c r="D606" s="628"/>
      <c r="E606" s="644"/>
      <c r="F606" s="655"/>
      <c r="G606" s="656" t="str">
        <f t="shared" si="48"/>
        <v/>
      </c>
      <c r="H606" s="655"/>
      <c r="I606" s="628" t="str">
        <f t="shared" si="45"/>
        <v/>
      </c>
      <c r="J606" s="628" t="str">
        <f t="shared" si="46"/>
        <v/>
      </c>
      <c r="K606" s="628" t="str">
        <f t="shared" si="47"/>
        <v/>
      </c>
      <c r="L606" s="637"/>
      <c r="M606" s="654" t="str">
        <f t="shared" si="49"/>
        <v/>
      </c>
    </row>
    <row r="607" spans="1:13" x14ac:dyDescent="0.2">
      <c r="A607" s="654"/>
      <c r="B607" s="654"/>
      <c r="C607" s="637"/>
      <c r="D607" s="628"/>
      <c r="E607" s="644"/>
      <c r="F607" s="655"/>
      <c r="G607" s="656" t="str">
        <f t="shared" si="48"/>
        <v/>
      </c>
      <c r="H607" s="655"/>
      <c r="I607" s="628" t="str">
        <f t="shared" si="45"/>
        <v/>
      </c>
      <c r="J607" s="628" t="str">
        <f t="shared" si="46"/>
        <v/>
      </c>
      <c r="K607" s="628" t="str">
        <f t="shared" si="47"/>
        <v/>
      </c>
      <c r="L607" s="637"/>
      <c r="M607" s="654" t="str">
        <f t="shared" si="49"/>
        <v/>
      </c>
    </row>
    <row r="608" spans="1:13" x14ac:dyDescent="0.2">
      <c r="A608" s="654"/>
      <c r="B608" s="654"/>
      <c r="C608" s="637"/>
      <c r="D608" s="628"/>
      <c r="E608" s="644"/>
      <c r="F608" s="655"/>
      <c r="G608" s="656" t="str">
        <f t="shared" si="48"/>
        <v/>
      </c>
      <c r="H608" s="655"/>
      <c r="I608" s="628" t="str">
        <f t="shared" si="45"/>
        <v/>
      </c>
      <c r="J608" s="628" t="str">
        <f t="shared" si="46"/>
        <v/>
      </c>
      <c r="K608" s="628" t="str">
        <f t="shared" si="47"/>
        <v/>
      </c>
      <c r="L608" s="637"/>
      <c r="M608" s="654" t="str">
        <f t="shared" si="49"/>
        <v/>
      </c>
    </row>
    <row r="609" spans="1:13" x14ac:dyDescent="0.2">
      <c r="A609" s="654"/>
      <c r="B609" s="654"/>
      <c r="C609" s="637"/>
      <c r="D609" s="628"/>
      <c r="E609" s="644"/>
      <c r="F609" s="655"/>
      <c r="G609" s="656" t="str">
        <f t="shared" si="48"/>
        <v/>
      </c>
      <c r="H609" s="655"/>
      <c r="I609" s="628" t="str">
        <f t="shared" si="45"/>
        <v/>
      </c>
      <c r="J609" s="628" t="str">
        <f t="shared" si="46"/>
        <v/>
      </c>
      <c r="K609" s="628" t="str">
        <f t="shared" si="47"/>
        <v/>
      </c>
      <c r="L609" s="637"/>
      <c r="M609" s="654" t="str">
        <f t="shared" si="49"/>
        <v/>
      </c>
    </row>
    <row r="610" spans="1:13" x14ac:dyDescent="0.2">
      <c r="A610" s="654"/>
      <c r="B610" s="654"/>
      <c r="C610" s="637"/>
      <c r="D610" s="628"/>
      <c r="E610" s="644"/>
      <c r="F610" s="655"/>
      <c r="G610" s="656" t="str">
        <f t="shared" si="48"/>
        <v/>
      </c>
      <c r="H610" s="655"/>
      <c r="I610" s="628" t="str">
        <f t="shared" si="45"/>
        <v/>
      </c>
      <c r="J610" s="628" t="str">
        <f t="shared" si="46"/>
        <v/>
      </c>
      <c r="K610" s="628" t="str">
        <f t="shared" si="47"/>
        <v/>
      </c>
      <c r="L610" s="637"/>
      <c r="M610" s="654" t="str">
        <f t="shared" si="49"/>
        <v/>
      </c>
    </row>
    <row r="611" spans="1:13" x14ac:dyDescent="0.2">
      <c r="A611" s="654"/>
      <c r="B611" s="654"/>
      <c r="C611" s="637"/>
      <c r="D611" s="628"/>
      <c r="E611" s="644"/>
      <c r="F611" s="655"/>
      <c r="G611" s="656" t="str">
        <f t="shared" si="48"/>
        <v/>
      </c>
      <c r="H611" s="655"/>
      <c r="I611" s="628" t="str">
        <f t="shared" si="45"/>
        <v/>
      </c>
      <c r="J611" s="628" t="str">
        <f t="shared" si="46"/>
        <v/>
      </c>
      <c r="K611" s="628" t="str">
        <f t="shared" si="47"/>
        <v/>
      </c>
      <c r="L611" s="637"/>
      <c r="M611" s="654" t="str">
        <f t="shared" si="49"/>
        <v/>
      </c>
    </row>
    <row r="612" spans="1:13" x14ac:dyDescent="0.2">
      <c r="A612" s="654"/>
      <c r="B612" s="654"/>
      <c r="C612" s="637"/>
      <c r="D612" s="628"/>
      <c r="E612" s="644"/>
      <c r="F612" s="655"/>
      <c r="G612" s="656" t="str">
        <f t="shared" si="48"/>
        <v/>
      </c>
      <c r="H612" s="655"/>
      <c r="I612" s="628" t="str">
        <f t="shared" si="45"/>
        <v/>
      </c>
      <c r="J612" s="628" t="str">
        <f t="shared" si="46"/>
        <v/>
      </c>
      <c r="K612" s="628" t="str">
        <f t="shared" si="47"/>
        <v/>
      </c>
      <c r="L612" s="637"/>
      <c r="M612" s="654" t="str">
        <f t="shared" si="49"/>
        <v/>
      </c>
    </row>
    <row r="613" spans="1:13" x14ac:dyDescent="0.2">
      <c r="A613" s="654"/>
      <c r="B613" s="654"/>
      <c r="C613" s="637"/>
      <c r="D613" s="628"/>
      <c r="E613" s="644"/>
      <c r="F613" s="655"/>
      <c r="G613" s="656" t="str">
        <f t="shared" si="48"/>
        <v/>
      </c>
      <c r="H613" s="655"/>
      <c r="I613" s="628" t="str">
        <f t="shared" si="45"/>
        <v/>
      </c>
      <c r="J613" s="628" t="str">
        <f t="shared" si="46"/>
        <v/>
      </c>
      <c r="K613" s="628" t="str">
        <f t="shared" si="47"/>
        <v/>
      </c>
      <c r="L613" s="637"/>
      <c r="M613" s="654" t="str">
        <f t="shared" si="49"/>
        <v/>
      </c>
    </row>
    <row r="614" spans="1:13" x14ac:dyDescent="0.2">
      <c r="A614" s="654"/>
      <c r="B614" s="654"/>
      <c r="C614" s="637"/>
      <c r="D614" s="628"/>
      <c r="E614" s="644"/>
      <c r="F614" s="655"/>
      <c r="G614" s="656" t="str">
        <f t="shared" si="48"/>
        <v/>
      </c>
      <c r="H614" s="655"/>
      <c r="I614" s="628" t="str">
        <f t="shared" si="45"/>
        <v/>
      </c>
      <c r="J614" s="628" t="str">
        <f t="shared" si="46"/>
        <v/>
      </c>
      <c r="K614" s="628" t="str">
        <f t="shared" si="47"/>
        <v/>
      </c>
      <c r="L614" s="637"/>
      <c r="M614" s="654" t="str">
        <f t="shared" si="49"/>
        <v/>
      </c>
    </row>
    <row r="615" spans="1:13" x14ac:dyDescent="0.2">
      <c r="A615" s="654"/>
      <c r="B615" s="654"/>
      <c r="C615" s="637"/>
      <c r="D615" s="628"/>
      <c r="E615" s="644"/>
      <c r="F615" s="655"/>
      <c r="G615" s="656" t="str">
        <f t="shared" si="48"/>
        <v/>
      </c>
      <c r="H615" s="655"/>
      <c r="I615" s="628" t="str">
        <f t="shared" si="45"/>
        <v/>
      </c>
      <c r="J615" s="628" t="str">
        <f t="shared" si="46"/>
        <v/>
      </c>
      <c r="K615" s="628" t="str">
        <f t="shared" si="47"/>
        <v/>
      </c>
      <c r="L615" s="637"/>
      <c r="M615" s="654" t="str">
        <f t="shared" si="49"/>
        <v/>
      </c>
    </row>
    <row r="616" spans="1:13" x14ac:dyDescent="0.2">
      <c r="A616" s="654"/>
      <c r="B616" s="654"/>
      <c r="C616" s="637"/>
      <c r="D616" s="628"/>
      <c r="E616" s="644"/>
      <c r="F616" s="655"/>
      <c r="G616" s="656" t="str">
        <f t="shared" si="48"/>
        <v/>
      </c>
      <c r="H616" s="655"/>
      <c r="I616" s="628" t="str">
        <f t="shared" si="45"/>
        <v/>
      </c>
      <c r="J616" s="628" t="str">
        <f t="shared" si="46"/>
        <v/>
      </c>
      <c r="K616" s="628" t="str">
        <f t="shared" si="47"/>
        <v/>
      </c>
      <c r="L616" s="637"/>
      <c r="M616" s="654" t="str">
        <f t="shared" si="49"/>
        <v/>
      </c>
    </row>
    <row r="617" spans="1:13" x14ac:dyDescent="0.2">
      <c r="A617" s="654"/>
      <c r="B617" s="654"/>
      <c r="C617" s="637"/>
      <c r="D617" s="628"/>
      <c r="E617" s="644"/>
      <c r="F617" s="655"/>
      <c r="G617" s="656" t="str">
        <f t="shared" si="48"/>
        <v/>
      </c>
      <c r="H617" s="655"/>
      <c r="I617" s="628" t="str">
        <f t="shared" si="45"/>
        <v/>
      </c>
      <c r="J617" s="628" t="str">
        <f t="shared" si="46"/>
        <v/>
      </c>
      <c r="K617" s="628" t="str">
        <f t="shared" si="47"/>
        <v/>
      </c>
      <c r="L617" s="637"/>
      <c r="M617" s="654" t="str">
        <f t="shared" si="49"/>
        <v/>
      </c>
    </row>
    <row r="618" spans="1:13" x14ac:dyDescent="0.2">
      <c r="A618" s="654"/>
      <c r="B618" s="654"/>
      <c r="C618" s="637"/>
      <c r="D618" s="628"/>
      <c r="E618" s="644"/>
      <c r="F618" s="655"/>
      <c r="G618" s="656" t="str">
        <f t="shared" si="48"/>
        <v/>
      </c>
      <c r="H618" s="655"/>
      <c r="I618" s="628" t="str">
        <f t="shared" si="45"/>
        <v/>
      </c>
      <c r="J618" s="628" t="str">
        <f t="shared" si="46"/>
        <v/>
      </c>
      <c r="K618" s="628" t="str">
        <f t="shared" si="47"/>
        <v/>
      </c>
      <c r="L618" s="637"/>
      <c r="M618" s="654" t="str">
        <f t="shared" si="49"/>
        <v/>
      </c>
    </row>
    <row r="619" spans="1:13" x14ac:dyDescent="0.2">
      <c r="A619" s="654"/>
      <c r="B619" s="654"/>
      <c r="C619" s="637"/>
      <c r="D619" s="628"/>
      <c r="E619" s="644"/>
      <c r="F619" s="655"/>
      <c r="G619" s="656" t="str">
        <f t="shared" si="48"/>
        <v/>
      </c>
      <c r="H619" s="655"/>
      <c r="I619" s="628" t="str">
        <f t="shared" si="45"/>
        <v/>
      </c>
      <c r="J619" s="628" t="str">
        <f t="shared" si="46"/>
        <v/>
      </c>
      <c r="K619" s="628" t="str">
        <f t="shared" si="47"/>
        <v/>
      </c>
      <c r="L619" s="637"/>
      <c r="M619" s="654" t="str">
        <f t="shared" si="49"/>
        <v/>
      </c>
    </row>
    <row r="620" spans="1:13" x14ac:dyDescent="0.2">
      <c r="A620" s="654"/>
      <c r="B620" s="654"/>
      <c r="C620" s="637"/>
      <c r="D620" s="628"/>
      <c r="E620" s="644"/>
      <c r="F620" s="655"/>
      <c r="G620" s="656" t="str">
        <f t="shared" si="48"/>
        <v/>
      </c>
      <c r="H620" s="655"/>
      <c r="I620" s="628" t="str">
        <f t="shared" si="45"/>
        <v/>
      </c>
      <c r="J620" s="628" t="str">
        <f t="shared" si="46"/>
        <v/>
      </c>
      <c r="K620" s="628" t="str">
        <f t="shared" si="47"/>
        <v/>
      </c>
      <c r="L620" s="637"/>
      <c r="M620" s="654" t="str">
        <f t="shared" si="49"/>
        <v/>
      </c>
    </row>
    <row r="621" spans="1:13" x14ac:dyDescent="0.2">
      <c r="A621" s="654"/>
      <c r="B621" s="654"/>
      <c r="C621" s="637"/>
      <c r="D621" s="628"/>
      <c r="E621" s="644"/>
      <c r="F621" s="655"/>
      <c r="G621" s="656" t="str">
        <f t="shared" si="48"/>
        <v/>
      </c>
      <c r="H621" s="655"/>
      <c r="I621" s="628" t="str">
        <f t="shared" si="45"/>
        <v/>
      </c>
      <c r="J621" s="628" t="str">
        <f t="shared" si="46"/>
        <v/>
      </c>
      <c r="K621" s="628" t="str">
        <f t="shared" si="47"/>
        <v/>
      </c>
      <c r="L621" s="637"/>
      <c r="M621" s="654" t="str">
        <f t="shared" si="49"/>
        <v/>
      </c>
    </row>
    <row r="622" spans="1:13" x14ac:dyDescent="0.2">
      <c r="A622" s="654"/>
      <c r="B622" s="654"/>
      <c r="C622" s="637"/>
      <c r="D622" s="628"/>
      <c r="E622" s="644"/>
      <c r="F622" s="655"/>
      <c r="G622" s="656" t="str">
        <f t="shared" si="48"/>
        <v/>
      </c>
      <c r="H622" s="655"/>
      <c r="I622" s="628" t="str">
        <f t="shared" ref="I622:I685" si="50">IFERROR(VLOOKUP(C622,$Z$2:$AD$100,3,FALSE),"")</f>
        <v/>
      </c>
      <c r="J622" s="628" t="str">
        <f t="shared" ref="J622:J685" si="51">IFERROR(VLOOKUP(C622,$Z$2:$AD$100,4,FALSE),"")</f>
        <v/>
      </c>
      <c r="K622" s="628" t="str">
        <f t="shared" ref="K622:K685" si="52">IFERROR(VLOOKUP(C622,$Z$2:$AD$100,5,FALSE),"")</f>
        <v/>
      </c>
      <c r="L622" s="637"/>
      <c r="M622" s="654" t="str">
        <f t="shared" si="49"/>
        <v/>
      </c>
    </row>
    <row r="623" spans="1:13" x14ac:dyDescent="0.2">
      <c r="A623" s="654"/>
      <c r="B623" s="654"/>
      <c r="C623" s="637"/>
      <c r="D623" s="628"/>
      <c r="E623" s="644"/>
      <c r="F623" s="655"/>
      <c r="G623" s="656" t="str">
        <f t="shared" si="48"/>
        <v/>
      </c>
      <c r="H623" s="655"/>
      <c r="I623" s="628" t="str">
        <f t="shared" si="50"/>
        <v/>
      </c>
      <c r="J623" s="628" t="str">
        <f t="shared" si="51"/>
        <v/>
      </c>
      <c r="K623" s="628" t="str">
        <f t="shared" si="52"/>
        <v/>
      </c>
      <c r="L623" s="637"/>
      <c r="M623" s="654" t="str">
        <f t="shared" si="49"/>
        <v/>
      </c>
    </row>
    <row r="624" spans="1:13" x14ac:dyDescent="0.2">
      <c r="A624" s="654"/>
      <c r="B624" s="654"/>
      <c r="C624" s="637"/>
      <c r="D624" s="628"/>
      <c r="E624" s="644"/>
      <c r="F624" s="655"/>
      <c r="G624" s="656" t="str">
        <f t="shared" si="48"/>
        <v/>
      </c>
      <c r="H624" s="655"/>
      <c r="I624" s="628" t="str">
        <f t="shared" si="50"/>
        <v/>
      </c>
      <c r="J624" s="628" t="str">
        <f t="shared" si="51"/>
        <v/>
      </c>
      <c r="K624" s="628" t="str">
        <f t="shared" si="52"/>
        <v/>
      </c>
      <c r="L624" s="637"/>
      <c r="M624" s="654" t="str">
        <f t="shared" si="49"/>
        <v/>
      </c>
    </row>
    <row r="625" spans="1:13" x14ac:dyDescent="0.2">
      <c r="A625" s="654"/>
      <c r="B625" s="654"/>
      <c r="C625" s="637"/>
      <c r="D625" s="628"/>
      <c r="E625" s="644"/>
      <c r="F625" s="655"/>
      <c r="G625" s="656" t="str">
        <f t="shared" si="48"/>
        <v/>
      </c>
      <c r="H625" s="655"/>
      <c r="I625" s="628" t="str">
        <f t="shared" si="50"/>
        <v/>
      </c>
      <c r="J625" s="628" t="str">
        <f t="shared" si="51"/>
        <v/>
      </c>
      <c r="K625" s="628" t="str">
        <f t="shared" si="52"/>
        <v/>
      </c>
      <c r="L625" s="637"/>
      <c r="M625" s="654" t="str">
        <f t="shared" si="49"/>
        <v/>
      </c>
    </row>
    <row r="626" spans="1:13" x14ac:dyDescent="0.2">
      <c r="A626" s="654"/>
      <c r="B626" s="654"/>
      <c r="C626" s="637"/>
      <c r="D626" s="628"/>
      <c r="E626" s="644"/>
      <c r="F626" s="655"/>
      <c r="G626" s="656" t="str">
        <f t="shared" si="48"/>
        <v/>
      </c>
      <c r="H626" s="655"/>
      <c r="I626" s="628" t="str">
        <f t="shared" si="50"/>
        <v/>
      </c>
      <c r="J626" s="628" t="str">
        <f t="shared" si="51"/>
        <v/>
      </c>
      <c r="K626" s="628" t="str">
        <f t="shared" si="52"/>
        <v/>
      </c>
      <c r="L626" s="637"/>
      <c r="M626" s="654" t="str">
        <f t="shared" si="49"/>
        <v/>
      </c>
    </row>
    <row r="627" spans="1:13" x14ac:dyDescent="0.2">
      <c r="A627" s="654"/>
      <c r="B627" s="654"/>
      <c r="C627" s="637"/>
      <c r="D627" s="628"/>
      <c r="E627" s="644"/>
      <c r="F627" s="655"/>
      <c r="G627" s="656" t="str">
        <f t="shared" si="48"/>
        <v/>
      </c>
      <c r="H627" s="655"/>
      <c r="I627" s="628" t="str">
        <f t="shared" si="50"/>
        <v/>
      </c>
      <c r="J627" s="628" t="str">
        <f t="shared" si="51"/>
        <v/>
      </c>
      <c r="K627" s="628" t="str">
        <f t="shared" si="52"/>
        <v/>
      </c>
      <c r="L627" s="637"/>
      <c r="M627" s="654" t="str">
        <f t="shared" si="49"/>
        <v/>
      </c>
    </row>
    <row r="628" spans="1:13" x14ac:dyDescent="0.2">
      <c r="A628" s="654"/>
      <c r="B628" s="654"/>
      <c r="C628" s="637"/>
      <c r="D628" s="628"/>
      <c r="E628" s="644"/>
      <c r="F628" s="655"/>
      <c r="G628" s="656" t="str">
        <f t="shared" si="48"/>
        <v/>
      </c>
      <c r="H628" s="655"/>
      <c r="I628" s="628" t="str">
        <f t="shared" si="50"/>
        <v/>
      </c>
      <c r="J628" s="628" t="str">
        <f t="shared" si="51"/>
        <v/>
      </c>
      <c r="K628" s="628" t="str">
        <f t="shared" si="52"/>
        <v/>
      </c>
      <c r="L628" s="637"/>
      <c r="M628" s="654" t="str">
        <f t="shared" si="49"/>
        <v/>
      </c>
    </row>
    <row r="629" spans="1:13" x14ac:dyDescent="0.2">
      <c r="A629" s="654"/>
      <c r="B629" s="654"/>
      <c r="C629" s="637"/>
      <c r="D629" s="628"/>
      <c r="E629" s="644"/>
      <c r="F629" s="655"/>
      <c r="G629" s="656" t="str">
        <f t="shared" si="48"/>
        <v/>
      </c>
      <c r="H629" s="655"/>
      <c r="I629" s="628" t="str">
        <f t="shared" si="50"/>
        <v/>
      </c>
      <c r="J629" s="628" t="str">
        <f t="shared" si="51"/>
        <v/>
      </c>
      <c r="K629" s="628" t="str">
        <f t="shared" si="52"/>
        <v/>
      </c>
      <c r="L629" s="637"/>
      <c r="M629" s="654" t="str">
        <f t="shared" si="49"/>
        <v/>
      </c>
    </row>
    <row r="630" spans="1:13" x14ac:dyDescent="0.2">
      <c r="A630" s="654"/>
      <c r="B630" s="654"/>
      <c r="C630" s="637"/>
      <c r="D630" s="628"/>
      <c r="E630" s="644"/>
      <c r="F630" s="655"/>
      <c r="G630" s="656" t="str">
        <f t="shared" si="48"/>
        <v/>
      </c>
      <c r="H630" s="655"/>
      <c r="I630" s="628" t="str">
        <f t="shared" si="50"/>
        <v/>
      </c>
      <c r="J630" s="628" t="str">
        <f t="shared" si="51"/>
        <v/>
      </c>
      <c r="K630" s="628" t="str">
        <f t="shared" si="52"/>
        <v/>
      </c>
      <c r="L630" s="637"/>
      <c r="M630" s="654" t="str">
        <f t="shared" si="49"/>
        <v/>
      </c>
    </row>
    <row r="631" spans="1:13" x14ac:dyDescent="0.2">
      <c r="A631" s="654"/>
      <c r="B631" s="654"/>
      <c r="C631" s="637"/>
      <c r="D631" s="628"/>
      <c r="E631" s="644"/>
      <c r="F631" s="655"/>
      <c r="G631" s="656" t="str">
        <f t="shared" si="48"/>
        <v/>
      </c>
      <c r="H631" s="655"/>
      <c r="I631" s="628" t="str">
        <f t="shared" si="50"/>
        <v/>
      </c>
      <c r="J631" s="628" t="str">
        <f t="shared" si="51"/>
        <v/>
      </c>
      <c r="K631" s="628" t="str">
        <f t="shared" si="52"/>
        <v/>
      </c>
      <c r="L631" s="637"/>
      <c r="M631" s="654" t="str">
        <f t="shared" si="49"/>
        <v/>
      </c>
    </row>
    <row r="632" spans="1:13" x14ac:dyDescent="0.2">
      <c r="A632" s="654"/>
      <c r="B632" s="654"/>
      <c r="C632" s="637"/>
      <c r="D632" s="628"/>
      <c r="E632" s="644"/>
      <c r="F632" s="655"/>
      <c r="G632" s="656" t="str">
        <f t="shared" si="48"/>
        <v/>
      </c>
      <c r="H632" s="655"/>
      <c r="I632" s="628" t="str">
        <f t="shared" si="50"/>
        <v/>
      </c>
      <c r="J632" s="628" t="str">
        <f t="shared" si="51"/>
        <v/>
      </c>
      <c r="K632" s="628" t="str">
        <f t="shared" si="52"/>
        <v/>
      </c>
      <c r="L632" s="637"/>
      <c r="M632" s="654" t="str">
        <f t="shared" si="49"/>
        <v/>
      </c>
    </row>
    <row r="633" spans="1:13" x14ac:dyDescent="0.2">
      <c r="A633" s="654"/>
      <c r="B633" s="654"/>
      <c r="C633" s="637"/>
      <c r="D633" s="628"/>
      <c r="E633" s="644"/>
      <c r="F633" s="655"/>
      <c r="G633" s="656" t="str">
        <f t="shared" si="48"/>
        <v/>
      </c>
      <c r="H633" s="655"/>
      <c r="I633" s="628" t="str">
        <f t="shared" si="50"/>
        <v/>
      </c>
      <c r="J633" s="628" t="str">
        <f t="shared" si="51"/>
        <v/>
      </c>
      <c r="K633" s="628" t="str">
        <f t="shared" si="52"/>
        <v/>
      </c>
      <c r="L633" s="637"/>
      <c r="M633" s="654" t="str">
        <f t="shared" si="49"/>
        <v/>
      </c>
    </row>
    <row r="634" spans="1:13" x14ac:dyDescent="0.2">
      <c r="A634" s="654"/>
      <c r="B634" s="654"/>
      <c r="C634" s="637"/>
      <c r="D634" s="628"/>
      <c r="E634" s="644"/>
      <c r="F634" s="655"/>
      <c r="G634" s="656" t="str">
        <f t="shared" si="48"/>
        <v/>
      </c>
      <c r="H634" s="655"/>
      <c r="I634" s="628" t="str">
        <f t="shared" si="50"/>
        <v/>
      </c>
      <c r="J634" s="628" t="str">
        <f t="shared" si="51"/>
        <v/>
      </c>
      <c r="K634" s="628" t="str">
        <f t="shared" si="52"/>
        <v/>
      </c>
      <c r="L634" s="637"/>
      <c r="M634" s="654" t="str">
        <f t="shared" si="49"/>
        <v/>
      </c>
    </row>
    <row r="635" spans="1:13" x14ac:dyDescent="0.2">
      <c r="A635" s="654"/>
      <c r="B635" s="654"/>
      <c r="C635" s="637"/>
      <c r="D635" s="628"/>
      <c r="E635" s="644"/>
      <c r="F635" s="655"/>
      <c r="G635" s="656" t="str">
        <f t="shared" si="48"/>
        <v/>
      </c>
      <c r="H635" s="655"/>
      <c r="I635" s="628" t="str">
        <f t="shared" si="50"/>
        <v/>
      </c>
      <c r="J635" s="628" t="str">
        <f t="shared" si="51"/>
        <v/>
      </c>
      <c r="K635" s="628" t="str">
        <f t="shared" si="52"/>
        <v/>
      </c>
      <c r="L635" s="637"/>
      <c r="M635" s="654" t="str">
        <f t="shared" si="49"/>
        <v/>
      </c>
    </row>
    <row r="636" spans="1:13" x14ac:dyDescent="0.2">
      <c r="A636" s="654"/>
      <c r="B636" s="654"/>
      <c r="C636" s="637"/>
      <c r="D636" s="628"/>
      <c r="E636" s="644"/>
      <c r="F636" s="655"/>
      <c r="G636" s="656" t="str">
        <f t="shared" si="48"/>
        <v/>
      </c>
      <c r="H636" s="655"/>
      <c r="I636" s="628" t="str">
        <f t="shared" si="50"/>
        <v/>
      </c>
      <c r="J636" s="628" t="str">
        <f t="shared" si="51"/>
        <v/>
      </c>
      <c r="K636" s="628" t="str">
        <f t="shared" si="52"/>
        <v/>
      </c>
      <c r="L636" s="637"/>
      <c r="M636" s="654" t="str">
        <f t="shared" si="49"/>
        <v/>
      </c>
    </row>
    <row r="637" spans="1:13" x14ac:dyDescent="0.2">
      <c r="A637" s="654"/>
      <c r="B637" s="654"/>
      <c r="C637" s="637"/>
      <c r="D637" s="628"/>
      <c r="E637" s="644"/>
      <c r="F637" s="655"/>
      <c r="G637" s="656" t="str">
        <f t="shared" si="48"/>
        <v/>
      </c>
      <c r="H637" s="655"/>
      <c r="I637" s="628" t="str">
        <f t="shared" si="50"/>
        <v/>
      </c>
      <c r="J637" s="628" t="str">
        <f t="shared" si="51"/>
        <v/>
      </c>
      <c r="K637" s="628" t="str">
        <f t="shared" si="52"/>
        <v/>
      </c>
      <c r="L637" s="637"/>
      <c r="M637" s="654" t="str">
        <f t="shared" si="49"/>
        <v/>
      </c>
    </row>
    <row r="638" spans="1:13" x14ac:dyDescent="0.2">
      <c r="A638" s="654"/>
      <c r="B638" s="654"/>
      <c r="C638" s="637"/>
      <c r="D638" s="628"/>
      <c r="E638" s="644"/>
      <c r="F638" s="655"/>
      <c r="G638" s="656" t="str">
        <f t="shared" si="48"/>
        <v/>
      </c>
      <c r="H638" s="655"/>
      <c r="I638" s="628" t="str">
        <f t="shared" si="50"/>
        <v/>
      </c>
      <c r="J638" s="628" t="str">
        <f t="shared" si="51"/>
        <v/>
      </c>
      <c r="K638" s="628" t="str">
        <f t="shared" si="52"/>
        <v/>
      </c>
      <c r="L638" s="637"/>
      <c r="M638" s="654" t="str">
        <f t="shared" si="49"/>
        <v/>
      </c>
    </row>
    <row r="639" spans="1:13" x14ac:dyDescent="0.2">
      <c r="A639" s="654"/>
      <c r="B639" s="654"/>
      <c r="C639" s="637"/>
      <c r="D639" s="628"/>
      <c r="E639" s="644"/>
      <c r="F639" s="655"/>
      <c r="G639" s="656" t="str">
        <f t="shared" si="48"/>
        <v/>
      </c>
      <c r="H639" s="655"/>
      <c r="I639" s="628" t="str">
        <f t="shared" si="50"/>
        <v/>
      </c>
      <c r="J639" s="628" t="str">
        <f t="shared" si="51"/>
        <v/>
      </c>
      <c r="K639" s="628" t="str">
        <f t="shared" si="52"/>
        <v/>
      </c>
      <c r="L639" s="637"/>
      <c r="M639" s="654" t="str">
        <f t="shared" si="49"/>
        <v/>
      </c>
    </row>
    <row r="640" spans="1:13" x14ac:dyDescent="0.2">
      <c r="A640" s="654"/>
      <c r="B640" s="654"/>
      <c r="C640" s="637"/>
      <c r="D640" s="628"/>
      <c r="E640" s="644"/>
      <c r="F640" s="655"/>
      <c r="G640" s="656" t="str">
        <f t="shared" si="48"/>
        <v/>
      </c>
      <c r="H640" s="655"/>
      <c r="I640" s="628" t="str">
        <f t="shared" si="50"/>
        <v/>
      </c>
      <c r="J640" s="628" t="str">
        <f t="shared" si="51"/>
        <v/>
      </c>
      <c r="K640" s="628" t="str">
        <f t="shared" si="52"/>
        <v/>
      </c>
      <c r="L640" s="637"/>
      <c r="M640" s="654" t="str">
        <f t="shared" si="49"/>
        <v/>
      </c>
    </row>
    <row r="641" spans="1:13" x14ac:dyDescent="0.2">
      <c r="A641" s="654"/>
      <c r="B641" s="654"/>
      <c r="C641" s="637"/>
      <c r="D641" s="628"/>
      <c r="E641" s="644"/>
      <c r="F641" s="655"/>
      <c r="G641" s="656" t="str">
        <f t="shared" si="48"/>
        <v/>
      </c>
      <c r="H641" s="655"/>
      <c r="I641" s="628" t="str">
        <f t="shared" si="50"/>
        <v/>
      </c>
      <c r="J641" s="628" t="str">
        <f t="shared" si="51"/>
        <v/>
      </c>
      <c r="K641" s="628" t="str">
        <f t="shared" si="52"/>
        <v/>
      </c>
      <c r="L641" s="637"/>
      <c r="M641" s="654" t="str">
        <f t="shared" si="49"/>
        <v/>
      </c>
    </row>
    <row r="642" spans="1:13" x14ac:dyDescent="0.2">
      <c r="A642" s="654"/>
      <c r="B642" s="654"/>
      <c r="C642" s="637"/>
      <c r="D642" s="628"/>
      <c r="E642" s="644"/>
      <c r="F642" s="655"/>
      <c r="G642" s="656" t="str">
        <f t="shared" si="48"/>
        <v/>
      </c>
      <c r="H642" s="655"/>
      <c r="I642" s="628" t="str">
        <f t="shared" si="50"/>
        <v/>
      </c>
      <c r="J642" s="628" t="str">
        <f t="shared" si="51"/>
        <v/>
      </c>
      <c r="K642" s="628" t="str">
        <f t="shared" si="52"/>
        <v/>
      </c>
      <c r="L642" s="637"/>
      <c r="M642" s="654" t="str">
        <f t="shared" si="49"/>
        <v/>
      </c>
    </row>
    <row r="643" spans="1:13" x14ac:dyDescent="0.2">
      <c r="A643" s="654"/>
      <c r="B643" s="654"/>
      <c r="C643" s="637"/>
      <c r="D643" s="628"/>
      <c r="E643" s="644"/>
      <c r="F643" s="655"/>
      <c r="G643" s="656" t="str">
        <f t="shared" si="48"/>
        <v/>
      </c>
      <c r="H643" s="655"/>
      <c r="I643" s="628" t="str">
        <f t="shared" si="50"/>
        <v/>
      </c>
      <c r="J643" s="628" t="str">
        <f t="shared" si="51"/>
        <v/>
      </c>
      <c r="K643" s="628" t="str">
        <f t="shared" si="52"/>
        <v/>
      </c>
      <c r="L643" s="637"/>
      <c r="M643" s="654" t="str">
        <f t="shared" si="49"/>
        <v/>
      </c>
    </row>
    <row r="644" spans="1:13" x14ac:dyDescent="0.2">
      <c r="A644" s="654"/>
      <c r="B644" s="654"/>
      <c r="C644" s="637"/>
      <c r="D644" s="628"/>
      <c r="E644" s="644"/>
      <c r="F644" s="655"/>
      <c r="G644" s="656" t="str">
        <f t="shared" si="48"/>
        <v/>
      </c>
      <c r="H644" s="655"/>
      <c r="I644" s="628" t="str">
        <f t="shared" si="50"/>
        <v/>
      </c>
      <c r="J644" s="628" t="str">
        <f t="shared" si="51"/>
        <v/>
      </c>
      <c r="K644" s="628" t="str">
        <f t="shared" si="52"/>
        <v/>
      </c>
      <c r="L644" s="637"/>
      <c r="M644" s="654" t="str">
        <f t="shared" si="49"/>
        <v/>
      </c>
    </row>
    <row r="645" spans="1:13" x14ac:dyDescent="0.2">
      <c r="A645" s="654"/>
      <c r="B645" s="654"/>
      <c r="C645" s="637"/>
      <c r="D645" s="628"/>
      <c r="E645" s="644"/>
      <c r="F645" s="655"/>
      <c r="G645" s="656" t="str">
        <f t="shared" si="48"/>
        <v/>
      </c>
      <c r="H645" s="655"/>
      <c r="I645" s="628" t="str">
        <f t="shared" si="50"/>
        <v/>
      </c>
      <c r="J645" s="628" t="str">
        <f t="shared" si="51"/>
        <v/>
      </c>
      <c r="K645" s="628" t="str">
        <f t="shared" si="52"/>
        <v/>
      </c>
      <c r="L645" s="637"/>
      <c r="M645" s="654" t="str">
        <f t="shared" si="49"/>
        <v/>
      </c>
    </row>
    <row r="646" spans="1:13" x14ac:dyDescent="0.2">
      <c r="A646" s="654"/>
      <c r="B646" s="654"/>
      <c r="C646" s="637"/>
      <c r="D646" s="628"/>
      <c r="E646" s="644"/>
      <c r="F646" s="655"/>
      <c r="G646" s="656" t="str">
        <f t="shared" si="48"/>
        <v/>
      </c>
      <c r="H646" s="655"/>
      <c r="I646" s="628" t="str">
        <f t="shared" si="50"/>
        <v/>
      </c>
      <c r="J646" s="628" t="str">
        <f t="shared" si="51"/>
        <v/>
      </c>
      <c r="K646" s="628" t="str">
        <f t="shared" si="52"/>
        <v/>
      </c>
      <c r="L646" s="637"/>
      <c r="M646" s="654" t="str">
        <f t="shared" si="49"/>
        <v/>
      </c>
    </row>
    <row r="647" spans="1:13" x14ac:dyDescent="0.2">
      <c r="A647" s="654"/>
      <c r="B647" s="654"/>
      <c r="C647" s="637"/>
      <c r="D647" s="628"/>
      <c r="E647" s="644"/>
      <c r="F647" s="655"/>
      <c r="G647" s="656" t="str">
        <f t="shared" si="48"/>
        <v/>
      </c>
      <c r="H647" s="655"/>
      <c r="I647" s="628" t="str">
        <f t="shared" si="50"/>
        <v/>
      </c>
      <c r="J647" s="628" t="str">
        <f t="shared" si="51"/>
        <v/>
      </c>
      <c r="K647" s="628" t="str">
        <f t="shared" si="52"/>
        <v/>
      </c>
      <c r="L647" s="637"/>
      <c r="M647" s="654" t="str">
        <f t="shared" si="49"/>
        <v/>
      </c>
    </row>
    <row r="648" spans="1:13" x14ac:dyDescent="0.2">
      <c r="A648" s="654"/>
      <c r="B648" s="654"/>
      <c r="C648" s="637"/>
      <c r="D648" s="628"/>
      <c r="E648" s="644"/>
      <c r="F648" s="655"/>
      <c r="G648" s="656" t="str">
        <f t="shared" si="48"/>
        <v/>
      </c>
      <c r="H648" s="655"/>
      <c r="I648" s="628" t="str">
        <f t="shared" si="50"/>
        <v/>
      </c>
      <c r="J648" s="628" t="str">
        <f t="shared" si="51"/>
        <v/>
      </c>
      <c r="K648" s="628" t="str">
        <f t="shared" si="52"/>
        <v/>
      </c>
      <c r="L648" s="637"/>
      <c r="M648" s="654" t="str">
        <f t="shared" si="49"/>
        <v/>
      </c>
    </row>
    <row r="649" spans="1:13" x14ac:dyDescent="0.2">
      <c r="A649" s="654"/>
      <c r="B649" s="654"/>
      <c r="C649" s="637"/>
      <c r="D649" s="628"/>
      <c r="E649" s="644"/>
      <c r="F649" s="655"/>
      <c r="G649" s="656" t="str">
        <f t="shared" si="48"/>
        <v/>
      </c>
      <c r="H649" s="655"/>
      <c r="I649" s="628" t="str">
        <f t="shared" si="50"/>
        <v/>
      </c>
      <c r="J649" s="628" t="str">
        <f t="shared" si="51"/>
        <v/>
      </c>
      <c r="K649" s="628" t="str">
        <f t="shared" si="52"/>
        <v/>
      </c>
      <c r="L649" s="637"/>
      <c r="M649" s="654" t="str">
        <f t="shared" si="49"/>
        <v/>
      </c>
    </row>
    <row r="650" spans="1:13" x14ac:dyDescent="0.2">
      <c r="A650" s="654"/>
      <c r="B650" s="654"/>
      <c r="C650" s="637"/>
      <c r="D650" s="628"/>
      <c r="E650" s="644"/>
      <c r="F650" s="655"/>
      <c r="G650" s="656" t="str">
        <f t="shared" si="48"/>
        <v/>
      </c>
      <c r="H650" s="655"/>
      <c r="I650" s="628" t="str">
        <f t="shared" si="50"/>
        <v/>
      </c>
      <c r="J650" s="628" t="str">
        <f t="shared" si="51"/>
        <v/>
      </c>
      <c r="K650" s="628" t="str">
        <f t="shared" si="52"/>
        <v/>
      </c>
      <c r="L650" s="637"/>
      <c r="M650" s="654" t="str">
        <f t="shared" si="49"/>
        <v/>
      </c>
    </row>
    <row r="651" spans="1:13" x14ac:dyDescent="0.2">
      <c r="A651" s="654"/>
      <c r="B651" s="654"/>
      <c r="C651" s="637"/>
      <c r="D651" s="628"/>
      <c r="E651" s="644"/>
      <c r="F651" s="655"/>
      <c r="G651" s="656" t="str">
        <f t="shared" si="48"/>
        <v/>
      </c>
      <c r="H651" s="655"/>
      <c r="I651" s="628" t="str">
        <f t="shared" si="50"/>
        <v/>
      </c>
      <c r="J651" s="628" t="str">
        <f t="shared" si="51"/>
        <v/>
      </c>
      <c r="K651" s="628" t="str">
        <f t="shared" si="52"/>
        <v/>
      </c>
      <c r="L651" s="637"/>
      <c r="M651" s="654" t="str">
        <f t="shared" si="49"/>
        <v/>
      </c>
    </row>
    <row r="652" spans="1:13" x14ac:dyDescent="0.2">
      <c r="A652" s="654"/>
      <c r="B652" s="654"/>
      <c r="C652" s="637"/>
      <c r="D652" s="628"/>
      <c r="E652" s="644"/>
      <c r="F652" s="655"/>
      <c r="G652" s="656" t="str">
        <f t="shared" si="48"/>
        <v/>
      </c>
      <c r="H652" s="655"/>
      <c r="I652" s="628" t="str">
        <f t="shared" si="50"/>
        <v/>
      </c>
      <c r="J652" s="628" t="str">
        <f t="shared" si="51"/>
        <v/>
      </c>
      <c r="K652" s="628" t="str">
        <f t="shared" si="52"/>
        <v/>
      </c>
      <c r="L652" s="637"/>
      <c r="M652" s="654" t="str">
        <f t="shared" si="49"/>
        <v/>
      </c>
    </row>
    <row r="653" spans="1:13" x14ac:dyDescent="0.2">
      <c r="A653" s="654"/>
      <c r="B653" s="654"/>
      <c r="C653" s="637"/>
      <c r="D653" s="628"/>
      <c r="E653" s="644"/>
      <c r="F653" s="655"/>
      <c r="G653" s="656" t="str">
        <f t="shared" si="48"/>
        <v/>
      </c>
      <c r="H653" s="655"/>
      <c r="I653" s="628" t="str">
        <f t="shared" si="50"/>
        <v/>
      </c>
      <c r="J653" s="628" t="str">
        <f t="shared" si="51"/>
        <v/>
      </c>
      <c r="K653" s="628" t="str">
        <f t="shared" si="52"/>
        <v/>
      </c>
      <c r="L653" s="637"/>
      <c r="M653" s="654" t="str">
        <f t="shared" si="49"/>
        <v/>
      </c>
    </row>
    <row r="654" spans="1:13" x14ac:dyDescent="0.2">
      <c r="A654" s="654"/>
      <c r="B654" s="654"/>
      <c r="C654" s="637"/>
      <c r="D654" s="628"/>
      <c r="E654" s="644"/>
      <c r="F654" s="655"/>
      <c r="G654" s="656" t="str">
        <f t="shared" si="48"/>
        <v/>
      </c>
      <c r="H654" s="655"/>
      <c r="I654" s="628" t="str">
        <f t="shared" si="50"/>
        <v/>
      </c>
      <c r="J654" s="628" t="str">
        <f t="shared" si="51"/>
        <v/>
      </c>
      <c r="K654" s="628" t="str">
        <f t="shared" si="52"/>
        <v/>
      </c>
      <c r="L654" s="637"/>
      <c r="M654" s="654" t="str">
        <f t="shared" si="49"/>
        <v/>
      </c>
    </row>
    <row r="655" spans="1:13" x14ac:dyDescent="0.2">
      <c r="A655" s="654"/>
      <c r="B655" s="654"/>
      <c r="C655" s="637"/>
      <c r="D655" s="628"/>
      <c r="E655" s="644"/>
      <c r="F655" s="655"/>
      <c r="G655" s="656" t="str">
        <f t="shared" ref="G655:G718" si="53">IFERROR(VLOOKUP(C655,$Z$2:$AD$100,2,FALSE),"")</f>
        <v/>
      </c>
      <c r="H655" s="655"/>
      <c r="I655" s="628" t="str">
        <f t="shared" si="50"/>
        <v/>
      </c>
      <c r="J655" s="628" t="str">
        <f t="shared" si="51"/>
        <v/>
      </c>
      <c r="K655" s="628" t="str">
        <f t="shared" si="52"/>
        <v/>
      </c>
      <c r="L655" s="637"/>
      <c r="M655" s="654" t="str">
        <f t="shared" ref="M655:M718" si="54">IF(C655="DS", "__ inches of water", IF(C655="FS", "__ seconds", IF(C655="DH", "Closes on Alarm", "")))</f>
        <v/>
      </c>
    </row>
    <row r="656" spans="1:13" x14ac:dyDescent="0.2">
      <c r="A656" s="654"/>
      <c r="B656" s="654"/>
      <c r="C656" s="637"/>
      <c r="D656" s="628"/>
      <c r="E656" s="644"/>
      <c r="F656" s="655"/>
      <c r="G656" s="656" t="str">
        <f t="shared" si="53"/>
        <v/>
      </c>
      <c r="H656" s="655"/>
      <c r="I656" s="628" t="str">
        <f t="shared" si="50"/>
        <v/>
      </c>
      <c r="J656" s="628" t="str">
        <f t="shared" si="51"/>
        <v/>
      </c>
      <c r="K656" s="628" t="str">
        <f t="shared" si="52"/>
        <v/>
      </c>
      <c r="L656" s="637"/>
      <c r="M656" s="654" t="str">
        <f t="shared" si="54"/>
        <v/>
      </c>
    </row>
    <row r="657" spans="1:13" x14ac:dyDescent="0.2">
      <c r="A657" s="654"/>
      <c r="B657" s="654"/>
      <c r="C657" s="637"/>
      <c r="D657" s="628"/>
      <c r="E657" s="644"/>
      <c r="F657" s="655"/>
      <c r="G657" s="656" t="str">
        <f t="shared" si="53"/>
        <v/>
      </c>
      <c r="H657" s="655"/>
      <c r="I657" s="628" t="str">
        <f t="shared" si="50"/>
        <v/>
      </c>
      <c r="J657" s="628" t="str">
        <f t="shared" si="51"/>
        <v/>
      </c>
      <c r="K657" s="628" t="str">
        <f t="shared" si="52"/>
        <v/>
      </c>
      <c r="L657" s="637"/>
      <c r="M657" s="654" t="str">
        <f t="shared" si="54"/>
        <v/>
      </c>
    </row>
    <row r="658" spans="1:13" x14ac:dyDescent="0.2">
      <c r="A658" s="654"/>
      <c r="B658" s="654"/>
      <c r="C658" s="637"/>
      <c r="D658" s="628"/>
      <c r="E658" s="644"/>
      <c r="F658" s="655"/>
      <c r="G658" s="656" t="str">
        <f t="shared" si="53"/>
        <v/>
      </c>
      <c r="H658" s="655"/>
      <c r="I658" s="628" t="str">
        <f t="shared" si="50"/>
        <v/>
      </c>
      <c r="J658" s="628" t="str">
        <f t="shared" si="51"/>
        <v/>
      </c>
      <c r="K658" s="628" t="str">
        <f t="shared" si="52"/>
        <v/>
      </c>
      <c r="L658" s="637"/>
      <c r="M658" s="654" t="str">
        <f t="shared" si="54"/>
        <v/>
      </c>
    </row>
    <row r="659" spans="1:13" x14ac:dyDescent="0.2">
      <c r="A659" s="654"/>
      <c r="B659" s="654"/>
      <c r="C659" s="637"/>
      <c r="D659" s="628"/>
      <c r="E659" s="644"/>
      <c r="F659" s="655"/>
      <c r="G659" s="656" t="str">
        <f t="shared" si="53"/>
        <v/>
      </c>
      <c r="H659" s="655"/>
      <c r="I659" s="628" t="str">
        <f t="shared" si="50"/>
        <v/>
      </c>
      <c r="J659" s="628" t="str">
        <f t="shared" si="51"/>
        <v/>
      </c>
      <c r="K659" s="628" t="str">
        <f t="shared" si="52"/>
        <v/>
      </c>
      <c r="L659" s="637"/>
      <c r="M659" s="654" t="str">
        <f t="shared" si="54"/>
        <v/>
      </c>
    </row>
    <row r="660" spans="1:13" x14ac:dyDescent="0.2">
      <c r="A660" s="654"/>
      <c r="B660" s="654"/>
      <c r="C660" s="637"/>
      <c r="D660" s="628"/>
      <c r="E660" s="644"/>
      <c r="F660" s="655"/>
      <c r="G660" s="656" t="str">
        <f t="shared" si="53"/>
        <v/>
      </c>
      <c r="H660" s="655"/>
      <c r="I660" s="628" t="str">
        <f t="shared" si="50"/>
        <v/>
      </c>
      <c r="J660" s="628" t="str">
        <f t="shared" si="51"/>
        <v/>
      </c>
      <c r="K660" s="628" t="str">
        <f t="shared" si="52"/>
        <v/>
      </c>
      <c r="L660" s="637"/>
      <c r="M660" s="654" t="str">
        <f t="shared" si="54"/>
        <v/>
      </c>
    </row>
    <row r="661" spans="1:13" x14ac:dyDescent="0.2">
      <c r="A661" s="654"/>
      <c r="B661" s="654"/>
      <c r="C661" s="637"/>
      <c r="D661" s="628"/>
      <c r="E661" s="644"/>
      <c r="F661" s="655"/>
      <c r="G661" s="656" t="str">
        <f t="shared" si="53"/>
        <v/>
      </c>
      <c r="H661" s="655"/>
      <c r="I661" s="628" t="str">
        <f t="shared" si="50"/>
        <v/>
      </c>
      <c r="J661" s="628" t="str">
        <f t="shared" si="51"/>
        <v/>
      </c>
      <c r="K661" s="628" t="str">
        <f t="shared" si="52"/>
        <v/>
      </c>
      <c r="L661" s="637"/>
      <c r="M661" s="654" t="str">
        <f t="shared" si="54"/>
        <v/>
      </c>
    </row>
    <row r="662" spans="1:13" x14ac:dyDescent="0.2">
      <c r="A662" s="654"/>
      <c r="B662" s="654"/>
      <c r="C662" s="637"/>
      <c r="D662" s="628"/>
      <c r="E662" s="644"/>
      <c r="F662" s="655"/>
      <c r="G662" s="656" t="str">
        <f t="shared" si="53"/>
        <v/>
      </c>
      <c r="H662" s="655"/>
      <c r="I662" s="628" t="str">
        <f t="shared" si="50"/>
        <v/>
      </c>
      <c r="J662" s="628" t="str">
        <f t="shared" si="51"/>
        <v/>
      </c>
      <c r="K662" s="628" t="str">
        <f t="shared" si="52"/>
        <v/>
      </c>
      <c r="L662" s="637"/>
      <c r="M662" s="654" t="str">
        <f t="shared" si="54"/>
        <v/>
      </c>
    </row>
    <row r="663" spans="1:13" x14ac:dyDescent="0.2">
      <c r="A663" s="654"/>
      <c r="B663" s="654"/>
      <c r="C663" s="637"/>
      <c r="D663" s="628"/>
      <c r="E663" s="644"/>
      <c r="F663" s="655"/>
      <c r="G663" s="656" t="str">
        <f t="shared" si="53"/>
        <v/>
      </c>
      <c r="H663" s="655"/>
      <c r="I663" s="628" t="str">
        <f t="shared" si="50"/>
        <v/>
      </c>
      <c r="J663" s="628" t="str">
        <f t="shared" si="51"/>
        <v/>
      </c>
      <c r="K663" s="628" t="str">
        <f t="shared" si="52"/>
        <v/>
      </c>
      <c r="L663" s="637"/>
      <c r="M663" s="654" t="str">
        <f t="shared" si="54"/>
        <v/>
      </c>
    </row>
    <row r="664" spans="1:13" x14ac:dyDescent="0.2">
      <c r="A664" s="654"/>
      <c r="B664" s="654"/>
      <c r="C664" s="637"/>
      <c r="D664" s="628"/>
      <c r="E664" s="644"/>
      <c r="F664" s="655"/>
      <c r="G664" s="656" t="str">
        <f t="shared" si="53"/>
        <v/>
      </c>
      <c r="H664" s="655"/>
      <c r="I664" s="628" t="str">
        <f t="shared" si="50"/>
        <v/>
      </c>
      <c r="J664" s="628" t="str">
        <f t="shared" si="51"/>
        <v/>
      </c>
      <c r="K664" s="628" t="str">
        <f t="shared" si="52"/>
        <v/>
      </c>
      <c r="L664" s="637"/>
      <c r="M664" s="654" t="str">
        <f t="shared" si="54"/>
        <v/>
      </c>
    </row>
    <row r="665" spans="1:13" x14ac:dyDescent="0.2">
      <c r="A665" s="654"/>
      <c r="B665" s="654"/>
      <c r="C665" s="637"/>
      <c r="D665" s="628"/>
      <c r="E665" s="644"/>
      <c r="F665" s="655"/>
      <c r="G665" s="656" t="str">
        <f t="shared" si="53"/>
        <v/>
      </c>
      <c r="H665" s="655"/>
      <c r="I665" s="628" t="str">
        <f t="shared" si="50"/>
        <v/>
      </c>
      <c r="J665" s="628" t="str">
        <f t="shared" si="51"/>
        <v/>
      </c>
      <c r="K665" s="628" t="str">
        <f t="shared" si="52"/>
        <v/>
      </c>
      <c r="L665" s="637"/>
      <c r="M665" s="654" t="str">
        <f t="shared" si="54"/>
        <v/>
      </c>
    </row>
    <row r="666" spans="1:13" x14ac:dyDescent="0.2">
      <c r="A666" s="654"/>
      <c r="B666" s="654"/>
      <c r="C666" s="637"/>
      <c r="D666" s="628"/>
      <c r="E666" s="644"/>
      <c r="F666" s="655"/>
      <c r="G666" s="656" t="str">
        <f t="shared" si="53"/>
        <v/>
      </c>
      <c r="H666" s="655"/>
      <c r="I666" s="628" t="str">
        <f t="shared" si="50"/>
        <v/>
      </c>
      <c r="J666" s="628" t="str">
        <f t="shared" si="51"/>
        <v/>
      </c>
      <c r="K666" s="628" t="str">
        <f t="shared" si="52"/>
        <v/>
      </c>
      <c r="L666" s="637"/>
      <c r="M666" s="654" t="str">
        <f t="shared" si="54"/>
        <v/>
      </c>
    </row>
    <row r="667" spans="1:13" x14ac:dyDescent="0.2">
      <c r="A667" s="654"/>
      <c r="B667" s="654"/>
      <c r="C667" s="637"/>
      <c r="D667" s="628"/>
      <c r="E667" s="644"/>
      <c r="F667" s="655"/>
      <c r="G667" s="656" t="str">
        <f t="shared" si="53"/>
        <v/>
      </c>
      <c r="H667" s="655"/>
      <c r="I667" s="628" t="str">
        <f t="shared" si="50"/>
        <v/>
      </c>
      <c r="J667" s="628" t="str">
        <f t="shared" si="51"/>
        <v/>
      </c>
      <c r="K667" s="628" t="str">
        <f t="shared" si="52"/>
        <v/>
      </c>
      <c r="L667" s="637"/>
      <c r="M667" s="654" t="str">
        <f t="shared" si="54"/>
        <v/>
      </c>
    </row>
    <row r="668" spans="1:13" x14ac:dyDescent="0.2">
      <c r="A668" s="654"/>
      <c r="B668" s="654"/>
      <c r="C668" s="637"/>
      <c r="D668" s="628"/>
      <c r="E668" s="644"/>
      <c r="F668" s="655"/>
      <c r="G668" s="656" t="str">
        <f t="shared" si="53"/>
        <v/>
      </c>
      <c r="H668" s="655"/>
      <c r="I668" s="628" t="str">
        <f t="shared" si="50"/>
        <v/>
      </c>
      <c r="J668" s="628" t="str">
        <f t="shared" si="51"/>
        <v/>
      </c>
      <c r="K668" s="628" t="str">
        <f t="shared" si="52"/>
        <v/>
      </c>
      <c r="L668" s="637"/>
      <c r="M668" s="654" t="str">
        <f t="shared" si="54"/>
        <v/>
      </c>
    </row>
    <row r="669" spans="1:13" x14ac:dyDescent="0.2">
      <c r="A669" s="654"/>
      <c r="B669" s="654"/>
      <c r="C669" s="637"/>
      <c r="D669" s="628"/>
      <c r="E669" s="644"/>
      <c r="F669" s="655"/>
      <c r="G669" s="656" t="str">
        <f t="shared" si="53"/>
        <v/>
      </c>
      <c r="H669" s="655"/>
      <c r="I669" s="628" t="str">
        <f t="shared" si="50"/>
        <v/>
      </c>
      <c r="J669" s="628" t="str">
        <f t="shared" si="51"/>
        <v/>
      </c>
      <c r="K669" s="628" t="str">
        <f t="shared" si="52"/>
        <v/>
      </c>
      <c r="L669" s="637"/>
      <c r="M669" s="654" t="str">
        <f t="shared" si="54"/>
        <v/>
      </c>
    </row>
    <row r="670" spans="1:13" x14ac:dyDescent="0.2">
      <c r="A670" s="654"/>
      <c r="B670" s="654"/>
      <c r="C670" s="637"/>
      <c r="D670" s="628"/>
      <c r="E670" s="644"/>
      <c r="F670" s="655"/>
      <c r="G670" s="656" t="str">
        <f t="shared" si="53"/>
        <v/>
      </c>
      <c r="H670" s="655"/>
      <c r="I670" s="628" t="str">
        <f t="shared" si="50"/>
        <v/>
      </c>
      <c r="J670" s="628" t="str">
        <f t="shared" si="51"/>
        <v/>
      </c>
      <c r="K670" s="628" t="str">
        <f t="shared" si="52"/>
        <v/>
      </c>
      <c r="L670" s="637"/>
      <c r="M670" s="654" t="str">
        <f t="shared" si="54"/>
        <v/>
      </c>
    </row>
    <row r="671" spans="1:13" x14ac:dyDescent="0.2">
      <c r="A671" s="654"/>
      <c r="B671" s="654"/>
      <c r="C671" s="637"/>
      <c r="D671" s="628"/>
      <c r="E671" s="644"/>
      <c r="F671" s="655"/>
      <c r="G671" s="656" t="str">
        <f t="shared" si="53"/>
        <v/>
      </c>
      <c r="H671" s="655"/>
      <c r="I671" s="628" t="str">
        <f t="shared" si="50"/>
        <v/>
      </c>
      <c r="J671" s="628" t="str">
        <f t="shared" si="51"/>
        <v/>
      </c>
      <c r="K671" s="628" t="str">
        <f t="shared" si="52"/>
        <v/>
      </c>
      <c r="L671" s="637"/>
      <c r="M671" s="654" t="str">
        <f t="shared" si="54"/>
        <v/>
      </c>
    </row>
    <row r="672" spans="1:13" x14ac:dyDescent="0.2">
      <c r="A672" s="654"/>
      <c r="B672" s="654"/>
      <c r="C672" s="637"/>
      <c r="D672" s="628"/>
      <c r="E672" s="644"/>
      <c r="F672" s="655"/>
      <c r="G672" s="656" t="str">
        <f t="shared" si="53"/>
        <v/>
      </c>
      <c r="H672" s="655"/>
      <c r="I672" s="628" t="str">
        <f t="shared" si="50"/>
        <v/>
      </c>
      <c r="J672" s="628" t="str">
        <f t="shared" si="51"/>
        <v/>
      </c>
      <c r="K672" s="628" t="str">
        <f t="shared" si="52"/>
        <v/>
      </c>
      <c r="L672" s="637"/>
      <c r="M672" s="654" t="str">
        <f t="shared" si="54"/>
        <v/>
      </c>
    </row>
    <row r="673" spans="1:13" x14ac:dyDescent="0.2">
      <c r="A673" s="654"/>
      <c r="B673" s="654"/>
      <c r="C673" s="637"/>
      <c r="D673" s="628"/>
      <c r="E673" s="644"/>
      <c r="F673" s="655"/>
      <c r="G673" s="656" t="str">
        <f t="shared" si="53"/>
        <v/>
      </c>
      <c r="H673" s="655"/>
      <c r="I673" s="628" t="str">
        <f t="shared" si="50"/>
        <v/>
      </c>
      <c r="J673" s="628" t="str">
        <f t="shared" si="51"/>
        <v/>
      </c>
      <c r="K673" s="628" t="str">
        <f t="shared" si="52"/>
        <v/>
      </c>
      <c r="L673" s="637"/>
      <c r="M673" s="654" t="str">
        <f t="shared" si="54"/>
        <v/>
      </c>
    </row>
    <row r="674" spans="1:13" x14ac:dyDescent="0.2">
      <c r="A674" s="654"/>
      <c r="B674" s="654"/>
      <c r="C674" s="637"/>
      <c r="D674" s="628"/>
      <c r="E674" s="644"/>
      <c r="F674" s="655"/>
      <c r="G674" s="656" t="str">
        <f t="shared" si="53"/>
        <v/>
      </c>
      <c r="H674" s="655"/>
      <c r="I674" s="628" t="str">
        <f t="shared" si="50"/>
        <v/>
      </c>
      <c r="J674" s="628" t="str">
        <f t="shared" si="51"/>
        <v/>
      </c>
      <c r="K674" s="628" t="str">
        <f t="shared" si="52"/>
        <v/>
      </c>
      <c r="L674" s="637"/>
      <c r="M674" s="654" t="str">
        <f t="shared" si="54"/>
        <v/>
      </c>
    </row>
    <row r="675" spans="1:13" x14ac:dyDescent="0.2">
      <c r="A675" s="654"/>
      <c r="B675" s="654"/>
      <c r="C675" s="637"/>
      <c r="D675" s="628"/>
      <c r="E675" s="644"/>
      <c r="F675" s="655"/>
      <c r="G675" s="656" t="str">
        <f t="shared" si="53"/>
        <v/>
      </c>
      <c r="H675" s="655"/>
      <c r="I675" s="628" t="str">
        <f t="shared" si="50"/>
        <v/>
      </c>
      <c r="J675" s="628" t="str">
        <f t="shared" si="51"/>
        <v/>
      </c>
      <c r="K675" s="628" t="str">
        <f t="shared" si="52"/>
        <v/>
      </c>
      <c r="L675" s="637"/>
      <c r="M675" s="654" t="str">
        <f t="shared" si="54"/>
        <v/>
      </c>
    </row>
    <row r="676" spans="1:13" x14ac:dyDescent="0.2">
      <c r="A676" s="654"/>
      <c r="B676" s="654"/>
      <c r="C676" s="637"/>
      <c r="D676" s="628"/>
      <c r="E676" s="644"/>
      <c r="F676" s="655"/>
      <c r="G676" s="656" t="str">
        <f t="shared" si="53"/>
        <v/>
      </c>
      <c r="H676" s="655"/>
      <c r="I676" s="628" t="str">
        <f t="shared" si="50"/>
        <v/>
      </c>
      <c r="J676" s="628" t="str">
        <f t="shared" si="51"/>
        <v/>
      </c>
      <c r="K676" s="628" t="str">
        <f t="shared" si="52"/>
        <v/>
      </c>
      <c r="L676" s="637"/>
      <c r="M676" s="654" t="str">
        <f t="shared" si="54"/>
        <v/>
      </c>
    </row>
    <row r="677" spans="1:13" x14ac:dyDescent="0.2">
      <c r="A677" s="654"/>
      <c r="B677" s="654"/>
      <c r="C677" s="637"/>
      <c r="D677" s="628"/>
      <c r="E677" s="644"/>
      <c r="F677" s="655"/>
      <c r="G677" s="656" t="str">
        <f t="shared" si="53"/>
        <v/>
      </c>
      <c r="H677" s="655"/>
      <c r="I677" s="628" t="str">
        <f t="shared" si="50"/>
        <v/>
      </c>
      <c r="J677" s="628" t="str">
        <f t="shared" si="51"/>
        <v/>
      </c>
      <c r="K677" s="628" t="str">
        <f t="shared" si="52"/>
        <v/>
      </c>
      <c r="L677" s="637"/>
      <c r="M677" s="654" t="str">
        <f t="shared" si="54"/>
        <v/>
      </c>
    </row>
    <row r="678" spans="1:13" x14ac:dyDescent="0.2">
      <c r="A678" s="654"/>
      <c r="B678" s="654"/>
      <c r="C678" s="637"/>
      <c r="D678" s="628"/>
      <c r="E678" s="644"/>
      <c r="F678" s="655"/>
      <c r="G678" s="656" t="str">
        <f t="shared" si="53"/>
        <v/>
      </c>
      <c r="H678" s="655"/>
      <c r="I678" s="628" t="str">
        <f t="shared" si="50"/>
        <v/>
      </c>
      <c r="J678" s="628" t="str">
        <f t="shared" si="51"/>
        <v/>
      </c>
      <c r="K678" s="628" t="str">
        <f t="shared" si="52"/>
        <v/>
      </c>
      <c r="L678" s="637"/>
      <c r="M678" s="654" t="str">
        <f t="shared" si="54"/>
        <v/>
      </c>
    </row>
    <row r="679" spans="1:13" x14ac:dyDescent="0.2">
      <c r="A679" s="654"/>
      <c r="B679" s="654"/>
      <c r="C679" s="637"/>
      <c r="D679" s="628"/>
      <c r="E679" s="644"/>
      <c r="F679" s="655"/>
      <c r="G679" s="656" t="str">
        <f t="shared" si="53"/>
        <v/>
      </c>
      <c r="H679" s="655"/>
      <c r="I679" s="628" t="str">
        <f t="shared" si="50"/>
        <v/>
      </c>
      <c r="J679" s="628" t="str">
        <f t="shared" si="51"/>
        <v/>
      </c>
      <c r="K679" s="628" t="str">
        <f t="shared" si="52"/>
        <v/>
      </c>
      <c r="L679" s="637"/>
      <c r="M679" s="654" t="str">
        <f t="shared" si="54"/>
        <v/>
      </c>
    </row>
    <row r="680" spans="1:13" x14ac:dyDescent="0.2">
      <c r="A680" s="654"/>
      <c r="B680" s="654"/>
      <c r="C680" s="637"/>
      <c r="D680" s="628"/>
      <c r="E680" s="644"/>
      <c r="F680" s="655"/>
      <c r="G680" s="656" t="str">
        <f t="shared" si="53"/>
        <v/>
      </c>
      <c r="H680" s="655"/>
      <c r="I680" s="628" t="str">
        <f t="shared" si="50"/>
        <v/>
      </c>
      <c r="J680" s="628" t="str">
        <f t="shared" si="51"/>
        <v/>
      </c>
      <c r="K680" s="628" t="str">
        <f t="shared" si="52"/>
        <v/>
      </c>
      <c r="L680" s="637"/>
      <c r="M680" s="654" t="str">
        <f t="shared" si="54"/>
        <v/>
      </c>
    </row>
    <row r="681" spans="1:13" x14ac:dyDescent="0.2">
      <c r="A681" s="654"/>
      <c r="B681" s="654"/>
      <c r="C681" s="637"/>
      <c r="D681" s="628"/>
      <c r="E681" s="644"/>
      <c r="F681" s="655"/>
      <c r="G681" s="656" t="str">
        <f t="shared" si="53"/>
        <v/>
      </c>
      <c r="H681" s="655"/>
      <c r="I681" s="628" t="str">
        <f t="shared" si="50"/>
        <v/>
      </c>
      <c r="J681" s="628" t="str">
        <f t="shared" si="51"/>
        <v/>
      </c>
      <c r="K681" s="628" t="str">
        <f t="shared" si="52"/>
        <v/>
      </c>
      <c r="L681" s="637"/>
      <c r="M681" s="654" t="str">
        <f t="shared" si="54"/>
        <v/>
      </c>
    </row>
    <row r="682" spans="1:13" x14ac:dyDescent="0.2">
      <c r="A682" s="654"/>
      <c r="B682" s="654"/>
      <c r="C682" s="637"/>
      <c r="D682" s="628"/>
      <c r="E682" s="644"/>
      <c r="F682" s="655"/>
      <c r="G682" s="656" t="str">
        <f t="shared" si="53"/>
        <v/>
      </c>
      <c r="H682" s="655"/>
      <c r="I682" s="628" t="str">
        <f t="shared" si="50"/>
        <v/>
      </c>
      <c r="J682" s="628" t="str">
        <f t="shared" si="51"/>
        <v/>
      </c>
      <c r="K682" s="628" t="str">
        <f t="shared" si="52"/>
        <v/>
      </c>
      <c r="L682" s="637"/>
      <c r="M682" s="654" t="str">
        <f t="shared" si="54"/>
        <v/>
      </c>
    </row>
    <row r="683" spans="1:13" x14ac:dyDescent="0.2">
      <c r="A683" s="654"/>
      <c r="B683" s="654"/>
      <c r="C683" s="637"/>
      <c r="D683" s="628"/>
      <c r="E683" s="644"/>
      <c r="F683" s="655"/>
      <c r="G683" s="656" t="str">
        <f t="shared" si="53"/>
        <v/>
      </c>
      <c r="H683" s="655"/>
      <c r="I683" s="628" t="str">
        <f t="shared" si="50"/>
        <v/>
      </c>
      <c r="J683" s="628" t="str">
        <f t="shared" si="51"/>
        <v/>
      </c>
      <c r="K683" s="628" t="str">
        <f t="shared" si="52"/>
        <v/>
      </c>
      <c r="L683" s="637"/>
      <c r="M683" s="654" t="str">
        <f t="shared" si="54"/>
        <v/>
      </c>
    </row>
    <row r="684" spans="1:13" x14ac:dyDescent="0.2">
      <c r="A684" s="654"/>
      <c r="B684" s="654"/>
      <c r="C684" s="637"/>
      <c r="D684" s="628"/>
      <c r="E684" s="644"/>
      <c r="F684" s="655"/>
      <c r="G684" s="656" t="str">
        <f t="shared" si="53"/>
        <v/>
      </c>
      <c r="H684" s="655"/>
      <c r="I684" s="628" t="str">
        <f t="shared" si="50"/>
        <v/>
      </c>
      <c r="J684" s="628" t="str">
        <f t="shared" si="51"/>
        <v/>
      </c>
      <c r="K684" s="628" t="str">
        <f t="shared" si="52"/>
        <v/>
      </c>
      <c r="L684" s="637"/>
      <c r="M684" s="654" t="str">
        <f t="shared" si="54"/>
        <v/>
      </c>
    </row>
    <row r="685" spans="1:13" x14ac:dyDescent="0.2">
      <c r="A685" s="654"/>
      <c r="B685" s="654"/>
      <c r="C685" s="637"/>
      <c r="D685" s="628"/>
      <c r="E685" s="644"/>
      <c r="F685" s="655"/>
      <c r="G685" s="656" t="str">
        <f t="shared" si="53"/>
        <v/>
      </c>
      <c r="H685" s="655"/>
      <c r="I685" s="628" t="str">
        <f t="shared" si="50"/>
        <v/>
      </c>
      <c r="J685" s="628" t="str">
        <f t="shared" si="51"/>
        <v/>
      </c>
      <c r="K685" s="628" t="str">
        <f t="shared" si="52"/>
        <v/>
      </c>
      <c r="L685" s="637"/>
      <c r="M685" s="654" t="str">
        <f t="shared" si="54"/>
        <v/>
      </c>
    </row>
    <row r="686" spans="1:13" x14ac:dyDescent="0.2">
      <c r="A686" s="654"/>
      <c r="B686" s="654"/>
      <c r="C686" s="637"/>
      <c r="D686" s="628"/>
      <c r="E686" s="644"/>
      <c r="F686" s="655"/>
      <c r="G686" s="656" t="str">
        <f t="shared" si="53"/>
        <v/>
      </c>
      <c r="H686" s="655"/>
      <c r="I686" s="628" t="str">
        <f t="shared" ref="I686:I749" si="55">IFERROR(VLOOKUP(C686,$Z$2:$AD$100,3,FALSE),"")</f>
        <v/>
      </c>
      <c r="J686" s="628" t="str">
        <f t="shared" ref="J686:J749" si="56">IFERROR(VLOOKUP(C686,$Z$2:$AD$100,4,FALSE),"")</f>
        <v/>
      </c>
      <c r="K686" s="628" t="str">
        <f t="shared" ref="K686:K749" si="57">IFERROR(VLOOKUP(C686,$Z$2:$AD$100,5,FALSE),"")</f>
        <v/>
      </c>
      <c r="L686" s="637"/>
      <c r="M686" s="654" t="str">
        <f t="shared" si="54"/>
        <v/>
      </c>
    </row>
    <row r="687" spans="1:13" x14ac:dyDescent="0.2">
      <c r="A687" s="654"/>
      <c r="B687" s="654"/>
      <c r="C687" s="637"/>
      <c r="D687" s="628"/>
      <c r="E687" s="644"/>
      <c r="F687" s="655"/>
      <c r="G687" s="656" t="str">
        <f t="shared" si="53"/>
        <v/>
      </c>
      <c r="H687" s="655"/>
      <c r="I687" s="628" t="str">
        <f t="shared" si="55"/>
        <v/>
      </c>
      <c r="J687" s="628" t="str">
        <f t="shared" si="56"/>
        <v/>
      </c>
      <c r="K687" s="628" t="str">
        <f t="shared" si="57"/>
        <v/>
      </c>
      <c r="L687" s="637"/>
      <c r="M687" s="654" t="str">
        <f t="shared" si="54"/>
        <v/>
      </c>
    </row>
    <row r="688" spans="1:13" x14ac:dyDescent="0.2">
      <c r="A688" s="654"/>
      <c r="B688" s="654"/>
      <c r="C688" s="637"/>
      <c r="D688" s="628"/>
      <c r="E688" s="644"/>
      <c r="F688" s="655"/>
      <c r="G688" s="656" t="str">
        <f t="shared" si="53"/>
        <v/>
      </c>
      <c r="H688" s="655"/>
      <c r="I688" s="628" t="str">
        <f t="shared" si="55"/>
        <v/>
      </c>
      <c r="J688" s="628" t="str">
        <f t="shared" si="56"/>
        <v/>
      </c>
      <c r="K688" s="628" t="str">
        <f t="shared" si="57"/>
        <v/>
      </c>
      <c r="L688" s="637"/>
      <c r="M688" s="654" t="str">
        <f t="shared" si="54"/>
        <v/>
      </c>
    </row>
    <row r="689" spans="1:13" x14ac:dyDescent="0.2">
      <c r="A689" s="654"/>
      <c r="B689" s="654"/>
      <c r="C689" s="637"/>
      <c r="D689" s="628"/>
      <c r="E689" s="644"/>
      <c r="F689" s="655"/>
      <c r="G689" s="656" t="str">
        <f t="shared" si="53"/>
        <v/>
      </c>
      <c r="H689" s="655"/>
      <c r="I689" s="628" t="str">
        <f t="shared" si="55"/>
        <v/>
      </c>
      <c r="J689" s="628" t="str">
        <f t="shared" si="56"/>
        <v/>
      </c>
      <c r="K689" s="628" t="str">
        <f t="shared" si="57"/>
        <v/>
      </c>
      <c r="L689" s="637"/>
      <c r="M689" s="654" t="str">
        <f t="shared" si="54"/>
        <v/>
      </c>
    </row>
    <row r="690" spans="1:13" x14ac:dyDescent="0.2">
      <c r="A690" s="654"/>
      <c r="B690" s="654"/>
      <c r="C690" s="637"/>
      <c r="D690" s="628"/>
      <c r="E690" s="644"/>
      <c r="F690" s="655"/>
      <c r="G690" s="656" t="str">
        <f t="shared" si="53"/>
        <v/>
      </c>
      <c r="H690" s="655"/>
      <c r="I690" s="628" t="str">
        <f t="shared" si="55"/>
        <v/>
      </c>
      <c r="J690" s="628" t="str">
        <f t="shared" si="56"/>
        <v/>
      </c>
      <c r="K690" s="628" t="str">
        <f t="shared" si="57"/>
        <v/>
      </c>
      <c r="L690" s="637"/>
      <c r="M690" s="654" t="str">
        <f t="shared" si="54"/>
        <v/>
      </c>
    </row>
    <row r="691" spans="1:13" x14ac:dyDescent="0.2">
      <c r="A691" s="654"/>
      <c r="B691" s="654"/>
      <c r="C691" s="637"/>
      <c r="D691" s="628"/>
      <c r="E691" s="644"/>
      <c r="F691" s="655"/>
      <c r="G691" s="656" t="str">
        <f t="shared" si="53"/>
        <v/>
      </c>
      <c r="H691" s="655"/>
      <c r="I691" s="628" t="str">
        <f t="shared" si="55"/>
        <v/>
      </c>
      <c r="J691" s="628" t="str">
        <f t="shared" si="56"/>
        <v/>
      </c>
      <c r="K691" s="628" t="str">
        <f t="shared" si="57"/>
        <v/>
      </c>
      <c r="L691" s="637"/>
      <c r="M691" s="654" t="str">
        <f t="shared" si="54"/>
        <v/>
      </c>
    </row>
    <row r="692" spans="1:13" x14ac:dyDescent="0.2">
      <c r="A692" s="654"/>
      <c r="B692" s="654"/>
      <c r="C692" s="637"/>
      <c r="D692" s="628"/>
      <c r="E692" s="644"/>
      <c r="F692" s="655"/>
      <c r="G692" s="656" t="str">
        <f t="shared" si="53"/>
        <v/>
      </c>
      <c r="H692" s="655"/>
      <c r="I692" s="628" t="str">
        <f t="shared" si="55"/>
        <v/>
      </c>
      <c r="J692" s="628" t="str">
        <f t="shared" si="56"/>
        <v/>
      </c>
      <c r="K692" s="628" t="str">
        <f t="shared" si="57"/>
        <v/>
      </c>
      <c r="L692" s="637"/>
      <c r="M692" s="654" t="str">
        <f t="shared" si="54"/>
        <v/>
      </c>
    </row>
    <row r="693" spans="1:13" x14ac:dyDescent="0.2">
      <c r="A693" s="654"/>
      <c r="B693" s="654"/>
      <c r="C693" s="637"/>
      <c r="D693" s="628"/>
      <c r="E693" s="644"/>
      <c r="F693" s="655"/>
      <c r="G693" s="656" t="str">
        <f t="shared" si="53"/>
        <v/>
      </c>
      <c r="H693" s="655"/>
      <c r="I693" s="628" t="str">
        <f t="shared" si="55"/>
        <v/>
      </c>
      <c r="J693" s="628" t="str">
        <f t="shared" si="56"/>
        <v/>
      </c>
      <c r="K693" s="628" t="str">
        <f t="shared" si="57"/>
        <v/>
      </c>
      <c r="L693" s="637"/>
      <c r="M693" s="654" t="str">
        <f t="shared" si="54"/>
        <v/>
      </c>
    </row>
    <row r="694" spans="1:13" x14ac:dyDescent="0.2">
      <c r="A694" s="654"/>
      <c r="B694" s="654"/>
      <c r="C694" s="637"/>
      <c r="D694" s="628"/>
      <c r="E694" s="644"/>
      <c r="F694" s="655"/>
      <c r="G694" s="656" t="str">
        <f t="shared" si="53"/>
        <v/>
      </c>
      <c r="H694" s="655"/>
      <c r="I694" s="628" t="str">
        <f t="shared" si="55"/>
        <v/>
      </c>
      <c r="J694" s="628" t="str">
        <f t="shared" si="56"/>
        <v/>
      </c>
      <c r="K694" s="628" t="str">
        <f t="shared" si="57"/>
        <v/>
      </c>
      <c r="L694" s="637"/>
      <c r="M694" s="654" t="str">
        <f t="shared" si="54"/>
        <v/>
      </c>
    </row>
    <row r="695" spans="1:13" x14ac:dyDescent="0.2">
      <c r="A695" s="654"/>
      <c r="B695" s="654"/>
      <c r="C695" s="637"/>
      <c r="D695" s="628"/>
      <c r="E695" s="644"/>
      <c r="F695" s="655"/>
      <c r="G695" s="656" t="str">
        <f t="shared" si="53"/>
        <v/>
      </c>
      <c r="H695" s="655"/>
      <c r="I695" s="628" t="str">
        <f t="shared" si="55"/>
        <v/>
      </c>
      <c r="J695" s="628" t="str">
        <f t="shared" si="56"/>
        <v/>
      </c>
      <c r="K695" s="628" t="str">
        <f t="shared" si="57"/>
        <v/>
      </c>
      <c r="L695" s="637"/>
      <c r="M695" s="654" t="str">
        <f t="shared" si="54"/>
        <v/>
      </c>
    </row>
    <row r="696" spans="1:13" x14ac:dyDescent="0.2">
      <c r="A696" s="654"/>
      <c r="B696" s="654"/>
      <c r="C696" s="637"/>
      <c r="D696" s="628"/>
      <c r="E696" s="644"/>
      <c r="F696" s="655"/>
      <c r="G696" s="656" t="str">
        <f t="shared" si="53"/>
        <v/>
      </c>
      <c r="H696" s="655"/>
      <c r="I696" s="628" t="str">
        <f t="shared" si="55"/>
        <v/>
      </c>
      <c r="J696" s="628" t="str">
        <f t="shared" si="56"/>
        <v/>
      </c>
      <c r="K696" s="628" t="str">
        <f t="shared" si="57"/>
        <v/>
      </c>
      <c r="L696" s="637"/>
      <c r="M696" s="654" t="str">
        <f t="shared" si="54"/>
        <v/>
      </c>
    </row>
    <row r="697" spans="1:13" x14ac:dyDescent="0.2">
      <c r="A697" s="654"/>
      <c r="B697" s="654"/>
      <c r="C697" s="637"/>
      <c r="D697" s="628"/>
      <c r="E697" s="644"/>
      <c r="F697" s="655"/>
      <c r="G697" s="656" t="str">
        <f t="shared" si="53"/>
        <v/>
      </c>
      <c r="H697" s="655"/>
      <c r="I697" s="628" t="str">
        <f t="shared" si="55"/>
        <v/>
      </c>
      <c r="J697" s="628" t="str">
        <f t="shared" si="56"/>
        <v/>
      </c>
      <c r="K697" s="628" t="str">
        <f t="shared" si="57"/>
        <v/>
      </c>
      <c r="L697" s="637"/>
      <c r="M697" s="654" t="str">
        <f t="shared" si="54"/>
        <v/>
      </c>
    </row>
    <row r="698" spans="1:13" x14ac:dyDescent="0.2">
      <c r="A698" s="654"/>
      <c r="B698" s="654"/>
      <c r="C698" s="637"/>
      <c r="D698" s="628"/>
      <c r="E698" s="644"/>
      <c r="F698" s="655"/>
      <c r="G698" s="656" t="str">
        <f t="shared" si="53"/>
        <v/>
      </c>
      <c r="H698" s="655"/>
      <c r="I698" s="628" t="str">
        <f t="shared" si="55"/>
        <v/>
      </c>
      <c r="J698" s="628" t="str">
        <f t="shared" si="56"/>
        <v/>
      </c>
      <c r="K698" s="628" t="str">
        <f t="shared" si="57"/>
        <v/>
      </c>
      <c r="L698" s="637"/>
      <c r="M698" s="654" t="str">
        <f t="shared" si="54"/>
        <v/>
      </c>
    </row>
    <row r="699" spans="1:13" x14ac:dyDescent="0.2">
      <c r="A699" s="654"/>
      <c r="B699" s="654"/>
      <c r="C699" s="637"/>
      <c r="D699" s="628"/>
      <c r="E699" s="644"/>
      <c r="F699" s="655"/>
      <c r="G699" s="656" t="str">
        <f t="shared" si="53"/>
        <v/>
      </c>
      <c r="H699" s="655"/>
      <c r="I699" s="628" t="str">
        <f t="shared" si="55"/>
        <v/>
      </c>
      <c r="J699" s="628" t="str">
        <f t="shared" si="56"/>
        <v/>
      </c>
      <c r="K699" s="628" t="str">
        <f t="shared" si="57"/>
        <v/>
      </c>
      <c r="L699" s="637"/>
      <c r="M699" s="654" t="str">
        <f t="shared" si="54"/>
        <v/>
      </c>
    </row>
    <row r="700" spans="1:13" x14ac:dyDescent="0.2">
      <c r="A700" s="654"/>
      <c r="B700" s="654"/>
      <c r="C700" s="637"/>
      <c r="D700" s="628"/>
      <c r="E700" s="644"/>
      <c r="F700" s="655"/>
      <c r="G700" s="656" t="str">
        <f t="shared" si="53"/>
        <v/>
      </c>
      <c r="H700" s="655"/>
      <c r="I700" s="628" t="str">
        <f t="shared" si="55"/>
        <v/>
      </c>
      <c r="J700" s="628" t="str">
        <f t="shared" si="56"/>
        <v/>
      </c>
      <c r="K700" s="628" t="str">
        <f t="shared" si="57"/>
        <v/>
      </c>
      <c r="L700" s="637"/>
      <c r="M700" s="654" t="str">
        <f t="shared" si="54"/>
        <v/>
      </c>
    </row>
    <row r="701" spans="1:13" x14ac:dyDescent="0.2">
      <c r="A701" s="654"/>
      <c r="B701" s="654"/>
      <c r="C701" s="637"/>
      <c r="D701" s="628"/>
      <c r="E701" s="644"/>
      <c r="F701" s="655"/>
      <c r="G701" s="656" t="str">
        <f t="shared" si="53"/>
        <v/>
      </c>
      <c r="H701" s="655"/>
      <c r="I701" s="628" t="str">
        <f t="shared" si="55"/>
        <v/>
      </c>
      <c r="J701" s="628" t="str">
        <f t="shared" si="56"/>
        <v/>
      </c>
      <c r="K701" s="628" t="str">
        <f t="shared" si="57"/>
        <v/>
      </c>
      <c r="L701" s="637"/>
      <c r="M701" s="654" t="str">
        <f t="shared" si="54"/>
        <v/>
      </c>
    </row>
    <row r="702" spans="1:13" x14ac:dyDescent="0.2">
      <c r="A702" s="654"/>
      <c r="B702" s="654"/>
      <c r="C702" s="637"/>
      <c r="D702" s="628"/>
      <c r="E702" s="644"/>
      <c r="F702" s="655"/>
      <c r="G702" s="656" t="str">
        <f t="shared" si="53"/>
        <v/>
      </c>
      <c r="H702" s="655"/>
      <c r="I702" s="628" t="str">
        <f t="shared" si="55"/>
        <v/>
      </c>
      <c r="J702" s="628" t="str">
        <f t="shared" si="56"/>
        <v/>
      </c>
      <c r="K702" s="628" t="str">
        <f t="shared" si="57"/>
        <v/>
      </c>
      <c r="L702" s="637"/>
      <c r="M702" s="654" t="str">
        <f t="shared" si="54"/>
        <v/>
      </c>
    </row>
    <row r="703" spans="1:13" x14ac:dyDescent="0.2">
      <c r="A703" s="654"/>
      <c r="B703" s="654"/>
      <c r="C703" s="637"/>
      <c r="D703" s="628"/>
      <c r="E703" s="644"/>
      <c r="F703" s="655"/>
      <c r="G703" s="656" t="str">
        <f t="shared" si="53"/>
        <v/>
      </c>
      <c r="H703" s="655"/>
      <c r="I703" s="628" t="str">
        <f t="shared" si="55"/>
        <v/>
      </c>
      <c r="J703" s="628" t="str">
        <f t="shared" si="56"/>
        <v/>
      </c>
      <c r="K703" s="628" t="str">
        <f t="shared" si="57"/>
        <v/>
      </c>
      <c r="L703" s="637"/>
      <c r="M703" s="654" t="str">
        <f t="shared" si="54"/>
        <v/>
      </c>
    </row>
    <row r="704" spans="1:13" x14ac:dyDescent="0.2">
      <c r="A704" s="654"/>
      <c r="B704" s="654"/>
      <c r="C704" s="637"/>
      <c r="D704" s="628"/>
      <c r="E704" s="644"/>
      <c r="F704" s="655"/>
      <c r="G704" s="656" t="str">
        <f t="shared" si="53"/>
        <v/>
      </c>
      <c r="H704" s="655"/>
      <c r="I704" s="628" t="str">
        <f t="shared" si="55"/>
        <v/>
      </c>
      <c r="J704" s="628" t="str">
        <f t="shared" si="56"/>
        <v/>
      </c>
      <c r="K704" s="628" t="str">
        <f t="shared" si="57"/>
        <v/>
      </c>
      <c r="L704" s="637"/>
      <c r="M704" s="654" t="str">
        <f t="shared" si="54"/>
        <v/>
      </c>
    </row>
    <row r="705" spans="1:13" x14ac:dyDescent="0.2">
      <c r="A705" s="654"/>
      <c r="B705" s="654"/>
      <c r="C705" s="637"/>
      <c r="D705" s="628"/>
      <c r="E705" s="644"/>
      <c r="F705" s="655"/>
      <c r="G705" s="656" t="str">
        <f t="shared" si="53"/>
        <v/>
      </c>
      <c r="H705" s="655"/>
      <c r="I705" s="628" t="str">
        <f t="shared" si="55"/>
        <v/>
      </c>
      <c r="J705" s="628" t="str">
        <f t="shared" si="56"/>
        <v/>
      </c>
      <c r="K705" s="628" t="str">
        <f t="shared" si="57"/>
        <v/>
      </c>
      <c r="L705" s="637"/>
      <c r="M705" s="654" t="str">
        <f t="shared" si="54"/>
        <v/>
      </c>
    </row>
    <row r="706" spans="1:13" x14ac:dyDescent="0.2">
      <c r="A706" s="654"/>
      <c r="B706" s="654"/>
      <c r="C706" s="637"/>
      <c r="D706" s="628"/>
      <c r="E706" s="644"/>
      <c r="F706" s="655"/>
      <c r="G706" s="656" t="str">
        <f t="shared" si="53"/>
        <v/>
      </c>
      <c r="H706" s="655"/>
      <c r="I706" s="628" t="str">
        <f t="shared" si="55"/>
        <v/>
      </c>
      <c r="J706" s="628" t="str">
        <f t="shared" si="56"/>
        <v/>
      </c>
      <c r="K706" s="628" t="str">
        <f t="shared" si="57"/>
        <v/>
      </c>
      <c r="L706" s="637"/>
      <c r="M706" s="654" t="str">
        <f t="shared" si="54"/>
        <v/>
      </c>
    </row>
    <row r="707" spans="1:13" x14ac:dyDescent="0.2">
      <c r="A707" s="654"/>
      <c r="B707" s="654"/>
      <c r="C707" s="637"/>
      <c r="D707" s="628"/>
      <c r="E707" s="644"/>
      <c r="F707" s="655"/>
      <c r="G707" s="656" t="str">
        <f t="shared" si="53"/>
        <v/>
      </c>
      <c r="H707" s="655"/>
      <c r="I707" s="628" t="str">
        <f t="shared" si="55"/>
        <v/>
      </c>
      <c r="J707" s="628" t="str">
        <f t="shared" si="56"/>
        <v/>
      </c>
      <c r="K707" s="628" t="str">
        <f t="shared" si="57"/>
        <v/>
      </c>
      <c r="L707" s="637"/>
      <c r="M707" s="654" t="str">
        <f t="shared" si="54"/>
        <v/>
      </c>
    </row>
    <row r="708" spans="1:13" x14ac:dyDescent="0.2">
      <c r="A708" s="654"/>
      <c r="B708" s="654"/>
      <c r="C708" s="637"/>
      <c r="D708" s="628"/>
      <c r="E708" s="644"/>
      <c r="F708" s="655"/>
      <c r="G708" s="656" t="str">
        <f t="shared" si="53"/>
        <v/>
      </c>
      <c r="H708" s="655"/>
      <c r="I708" s="628" t="str">
        <f t="shared" si="55"/>
        <v/>
      </c>
      <c r="J708" s="628" t="str">
        <f t="shared" si="56"/>
        <v/>
      </c>
      <c r="K708" s="628" t="str">
        <f t="shared" si="57"/>
        <v/>
      </c>
      <c r="L708" s="637"/>
      <c r="M708" s="654" t="str">
        <f t="shared" si="54"/>
        <v/>
      </c>
    </row>
    <row r="709" spans="1:13" x14ac:dyDescent="0.2">
      <c r="A709" s="654"/>
      <c r="B709" s="654"/>
      <c r="C709" s="637"/>
      <c r="D709" s="628"/>
      <c r="E709" s="644"/>
      <c r="F709" s="655"/>
      <c r="G709" s="656" t="str">
        <f t="shared" si="53"/>
        <v/>
      </c>
      <c r="H709" s="655"/>
      <c r="I709" s="628" t="str">
        <f t="shared" si="55"/>
        <v/>
      </c>
      <c r="J709" s="628" t="str">
        <f t="shared" si="56"/>
        <v/>
      </c>
      <c r="K709" s="628" t="str">
        <f t="shared" si="57"/>
        <v/>
      </c>
      <c r="L709" s="637"/>
      <c r="M709" s="654" t="str">
        <f t="shared" si="54"/>
        <v/>
      </c>
    </row>
    <row r="710" spans="1:13" x14ac:dyDescent="0.2">
      <c r="A710" s="654"/>
      <c r="B710" s="654"/>
      <c r="C710" s="637"/>
      <c r="D710" s="628"/>
      <c r="E710" s="644"/>
      <c r="F710" s="655"/>
      <c r="G710" s="656" t="str">
        <f t="shared" si="53"/>
        <v/>
      </c>
      <c r="H710" s="655"/>
      <c r="I710" s="628" t="str">
        <f t="shared" si="55"/>
        <v/>
      </c>
      <c r="J710" s="628" t="str">
        <f t="shared" si="56"/>
        <v/>
      </c>
      <c r="K710" s="628" t="str">
        <f t="shared" si="57"/>
        <v/>
      </c>
      <c r="L710" s="637"/>
      <c r="M710" s="654" t="str">
        <f t="shared" si="54"/>
        <v/>
      </c>
    </row>
    <row r="711" spans="1:13" x14ac:dyDescent="0.2">
      <c r="A711" s="654"/>
      <c r="B711" s="654"/>
      <c r="C711" s="637"/>
      <c r="D711" s="628"/>
      <c r="E711" s="644"/>
      <c r="F711" s="655"/>
      <c r="G711" s="656" t="str">
        <f t="shared" si="53"/>
        <v/>
      </c>
      <c r="H711" s="655"/>
      <c r="I711" s="628" t="str">
        <f t="shared" si="55"/>
        <v/>
      </c>
      <c r="J711" s="628" t="str">
        <f t="shared" si="56"/>
        <v/>
      </c>
      <c r="K711" s="628" t="str">
        <f t="shared" si="57"/>
        <v/>
      </c>
      <c r="L711" s="637"/>
      <c r="M711" s="654" t="str">
        <f t="shared" si="54"/>
        <v/>
      </c>
    </row>
    <row r="712" spans="1:13" x14ac:dyDescent="0.2">
      <c r="A712" s="654"/>
      <c r="B712" s="654"/>
      <c r="C712" s="637"/>
      <c r="D712" s="628"/>
      <c r="E712" s="644"/>
      <c r="F712" s="655"/>
      <c r="G712" s="656" t="str">
        <f t="shared" si="53"/>
        <v/>
      </c>
      <c r="H712" s="655"/>
      <c r="I712" s="628" t="str">
        <f t="shared" si="55"/>
        <v/>
      </c>
      <c r="J712" s="628" t="str">
        <f t="shared" si="56"/>
        <v/>
      </c>
      <c r="K712" s="628" t="str">
        <f t="shared" si="57"/>
        <v/>
      </c>
      <c r="L712" s="637"/>
      <c r="M712" s="654" t="str">
        <f t="shared" si="54"/>
        <v/>
      </c>
    </row>
    <row r="713" spans="1:13" x14ac:dyDescent="0.2">
      <c r="A713" s="654"/>
      <c r="B713" s="654"/>
      <c r="C713" s="637"/>
      <c r="D713" s="628"/>
      <c r="E713" s="644"/>
      <c r="F713" s="655"/>
      <c r="G713" s="656" t="str">
        <f t="shared" si="53"/>
        <v/>
      </c>
      <c r="H713" s="655"/>
      <c r="I713" s="628" t="str">
        <f t="shared" si="55"/>
        <v/>
      </c>
      <c r="J713" s="628" t="str">
        <f t="shared" si="56"/>
        <v/>
      </c>
      <c r="K713" s="628" t="str">
        <f t="shared" si="57"/>
        <v/>
      </c>
      <c r="L713" s="637"/>
      <c r="M713" s="654" t="str">
        <f t="shared" si="54"/>
        <v/>
      </c>
    </row>
    <row r="714" spans="1:13" x14ac:dyDescent="0.2">
      <c r="A714" s="654"/>
      <c r="B714" s="654"/>
      <c r="C714" s="637"/>
      <c r="D714" s="628"/>
      <c r="E714" s="644"/>
      <c r="F714" s="655"/>
      <c r="G714" s="656" t="str">
        <f t="shared" si="53"/>
        <v/>
      </c>
      <c r="H714" s="655"/>
      <c r="I714" s="628" t="str">
        <f t="shared" si="55"/>
        <v/>
      </c>
      <c r="J714" s="628" t="str">
        <f t="shared" si="56"/>
        <v/>
      </c>
      <c r="K714" s="628" t="str">
        <f t="shared" si="57"/>
        <v/>
      </c>
      <c r="L714" s="637"/>
      <c r="M714" s="654" t="str">
        <f t="shared" si="54"/>
        <v/>
      </c>
    </row>
    <row r="715" spans="1:13" x14ac:dyDescent="0.2">
      <c r="A715" s="654"/>
      <c r="B715" s="654"/>
      <c r="C715" s="637"/>
      <c r="D715" s="628"/>
      <c r="E715" s="644"/>
      <c r="F715" s="655"/>
      <c r="G715" s="656" t="str">
        <f t="shared" si="53"/>
        <v/>
      </c>
      <c r="H715" s="655"/>
      <c r="I715" s="628" t="str">
        <f t="shared" si="55"/>
        <v/>
      </c>
      <c r="J715" s="628" t="str">
        <f t="shared" si="56"/>
        <v/>
      </c>
      <c r="K715" s="628" t="str">
        <f t="shared" si="57"/>
        <v/>
      </c>
      <c r="L715" s="637"/>
      <c r="M715" s="654" t="str">
        <f t="shared" si="54"/>
        <v/>
      </c>
    </row>
    <row r="716" spans="1:13" x14ac:dyDescent="0.2">
      <c r="A716" s="654"/>
      <c r="B716" s="654"/>
      <c r="C716" s="637"/>
      <c r="D716" s="628"/>
      <c r="E716" s="644"/>
      <c r="F716" s="655"/>
      <c r="G716" s="656" t="str">
        <f t="shared" si="53"/>
        <v/>
      </c>
      <c r="H716" s="655"/>
      <c r="I716" s="628" t="str">
        <f t="shared" si="55"/>
        <v/>
      </c>
      <c r="J716" s="628" t="str">
        <f t="shared" si="56"/>
        <v/>
      </c>
      <c r="K716" s="628" t="str">
        <f t="shared" si="57"/>
        <v/>
      </c>
      <c r="L716" s="637"/>
      <c r="M716" s="654" t="str">
        <f t="shared" si="54"/>
        <v/>
      </c>
    </row>
    <row r="717" spans="1:13" x14ac:dyDescent="0.2">
      <c r="A717" s="654"/>
      <c r="B717" s="654"/>
      <c r="C717" s="637"/>
      <c r="D717" s="628"/>
      <c r="E717" s="644"/>
      <c r="F717" s="655"/>
      <c r="G717" s="656" t="str">
        <f t="shared" si="53"/>
        <v/>
      </c>
      <c r="H717" s="655"/>
      <c r="I717" s="628" t="str">
        <f t="shared" si="55"/>
        <v/>
      </c>
      <c r="J717" s="628" t="str">
        <f t="shared" si="56"/>
        <v/>
      </c>
      <c r="K717" s="628" t="str">
        <f t="shared" si="57"/>
        <v/>
      </c>
      <c r="L717" s="637"/>
      <c r="M717" s="654" t="str">
        <f t="shared" si="54"/>
        <v/>
      </c>
    </row>
    <row r="718" spans="1:13" x14ac:dyDescent="0.2">
      <c r="A718" s="654"/>
      <c r="B718" s="654"/>
      <c r="C718" s="637"/>
      <c r="D718" s="628"/>
      <c r="E718" s="644"/>
      <c r="F718" s="655"/>
      <c r="G718" s="656" t="str">
        <f t="shared" si="53"/>
        <v/>
      </c>
      <c r="H718" s="655"/>
      <c r="I718" s="628" t="str">
        <f t="shared" si="55"/>
        <v/>
      </c>
      <c r="J718" s="628" t="str">
        <f t="shared" si="56"/>
        <v/>
      </c>
      <c r="K718" s="628" t="str">
        <f t="shared" si="57"/>
        <v/>
      </c>
      <c r="L718" s="637"/>
      <c r="M718" s="654" t="str">
        <f t="shared" si="54"/>
        <v/>
      </c>
    </row>
    <row r="719" spans="1:13" x14ac:dyDescent="0.2">
      <c r="A719" s="654"/>
      <c r="B719" s="654"/>
      <c r="C719" s="637"/>
      <c r="D719" s="628"/>
      <c r="E719" s="644"/>
      <c r="F719" s="655"/>
      <c r="G719" s="656" t="str">
        <f t="shared" ref="G719:G782" si="58">IFERROR(VLOOKUP(C719,$Z$2:$AD$100,2,FALSE),"")</f>
        <v/>
      </c>
      <c r="H719" s="655"/>
      <c r="I719" s="628" t="str">
        <f t="shared" si="55"/>
        <v/>
      </c>
      <c r="J719" s="628" t="str">
        <f t="shared" si="56"/>
        <v/>
      </c>
      <c r="K719" s="628" t="str">
        <f t="shared" si="57"/>
        <v/>
      </c>
      <c r="L719" s="637"/>
      <c r="M719" s="654" t="str">
        <f t="shared" ref="M719:M782" si="59">IF(C719="DS", "__ inches of water", IF(C719="FS", "__ seconds", IF(C719="DH", "Closes on Alarm", "")))</f>
        <v/>
      </c>
    </row>
    <row r="720" spans="1:13" x14ac:dyDescent="0.2">
      <c r="A720" s="654"/>
      <c r="B720" s="654"/>
      <c r="C720" s="637"/>
      <c r="D720" s="628"/>
      <c r="E720" s="644"/>
      <c r="F720" s="655"/>
      <c r="G720" s="656" t="str">
        <f t="shared" si="58"/>
        <v/>
      </c>
      <c r="H720" s="655"/>
      <c r="I720" s="628" t="str">
        <f t="shared" si="55"/>
        <v/>
      </c>
      <c r="J720" s="628" t="str">
        <f t="shared" si="56"/>
        <v/>
      </c>
      <c r="K720" s="628" t="str">
        <f t="shared" si="57"/>
        <v/>
      </c>
      <c r="L720" s="637"/>
      <c r="M720" s="654" t="str">
        <f t="shared" si="59"/>
        <v/>
      </c>
    </row>
    <row r="721" spans="1:13" x14ac:dyDescent="0.2">
      <c r="A721" s="654"/>
      <c r="B721" s="654"/>
      <c r="C721" s="637"/>
      <c r="D721" s="628"/>
      <c r="E721" s="644"/>
      <c r="F721" s="655"/>
      <c r="G721" s="656" t="str">
        <f t="shared" si="58"/>
        <v/>
      </c>
      <c r="H721" s="655"/>
      <c r="I721" s="628" t="str">
        <f t="shared" si="55"/>
        <v/>
      </c>
      <c r="J721" s="628" t="str">
        <f t="shared" si="56"/>
        <v/>
      </c>
      <c r="K721" s="628" t="str">
        <f t="shared" si="57"/>
        <v/>
      </c>
      <c r="L721" s="637"/>
      <c r="M721" s="654" t="str">
        <f t="shared" si="59"/>
        <v/>
      </c>
    </row>
    <row r="722" spans="1:13" x14ac:dyDescent="0.2">
      <c r="A722" s="654"/>
      <c r="B722" s="654"/>
      <c r="C722" s="637"/>
      <c r="D722" s="628"/>
      <c r="E722" s="644"/>
      <c r="F722" s="655"/>
      <c r="G722" s="656" t="str">
        <f t="shared" si="58"/>
        <v/>
      </c>
      <c r="H722" s="655"/>
      <c r="I722" s="628" t="str">
        <f t="shared" si="55"/>
        <v/>
      </c>
      <c r="J722" s="628" t="str">
        <f t="shared" si="56"/>
        <v/>
      </c>
      <c r="K722" s="628" t="str">
        <f t="shared" si="57"/>
        <v/>
      </c>
      <c r="L722" s="637"/>
      <c r="M722" s="654" t="str">
        <f t="shared" si="59"/>
        <v/>
      </c>
    </row>
    <row r="723" spans="1:13" x14ac:dyDescent="0.2">
      <c r="A723" s="654"/>
      <c r="B723" s="654"/>
      <c r="C723" s="637"/>
      <c r="D723" s="628"/>
      <c r="E723" s="644"/>
      <c r="F723" s="655"/>
      <c r="G723" s="656" t="str">
        <f t="shared" si="58"/>
        <v/>
      </c>
      <c r="H723" s="655"/>
      <c r="I723" s="628" t="str">
        <f t="shared" si="55"/>
        <v/>
      </c>
      <c r="J723" s="628" t="str">
        <f t="shared" si="56"/>
        <v/>
      </c>
      <c r="K723" s="628" t="str">
        <f t="shared" si="57"/>
        <v/>
      </c>
      <c r="L723" s="637"/>
      <c r="M723" s="654" t="str">
        <f t="shared" si="59"/>
        <v/>
      </c>
    </row>
    <row r="724" spans="1:13" x14ac:dyDescent="0.2">
      <c r="A724" s="654"/>
      <c r="B724" s="654"/>
      <c r="C724" s="637"/>
      <c r="D724" s="628"/>
      <c r="E724" s="644"/>
      <c r="F724" s="655"/>
      <c r="G724" s="656" t="str">
        <f t="shared" si="58"/>
        <v/>
      </c>
      <c r="H724" s="655"/>
      <c r="I724" s="628" t="str">
        <f t="shared" si="55"/>
        <v/>
      </c>
      <c r="J724" s="628" t="str">
        <f t="shared" si="56"/>
        <v/>
      </c>
      <c r="K724" s="628" t="str">
        <f t="shared" si="57"/>
        <v/>
      </c>
      <c r="L724" s="637"/>
      <c r="M724" s="654" t="str">
        <f t="shared" si="59"/>
        <v/>
      </c>
    </row>
    <row r="725" spans="1:13" x14ac:dyDescent="0.2">
      <c r="A725" s="654"/>
      <c r="B725" s="654"/>
      <c r="C725" s="637"/>
      <c r="D725" s="628"/>
      <c r="E725" s="644"/>
      <c r="F725" s="655"/>
      <c r="G725" s="656" t="str">
        <f t="shared" si="58"/>
        <v/>
      </c>
      <c r="H725" s="655"/>
      <c r="I725" s="628" t="str">
        <f t="shared" si="55"/>
        <v/>
      </c>
      <c r="J725" s="628" t="str">
        <f t="shared" si="56"/>
        <v/>
      </c>
      <c r="K725" s="628" t="str">
        <f t="shared" si="57"/>
        <v/>
      </c>
      <c r="L725" s="637"/>
      <c r="M725" s="654" t="str">
        <f t="shared" si="59"/>
        <v/>
      </c>
    </row>
    <row r="726" spans="1:13" x14ac:dyDescent="0.2">
      <c r="A726" s="654"/>
      <c r="B726" s="654"/>
      <c r="C726" s="637"/>
      <c r="D726" s="628"/>
      <c r="E726" s="644"/>
      <c r="F726" s="655"/>
      <c r="G726" s="656" t="str">
        <f t="shared" si="58"/>
        <v/>
      </c>
      <c r="H726" s="655"/>
      <c r="I726" s="628" t="str">
        <f t="shared" si="55"/>
        <v/>
      </c>
      <c r="J726" s="628" t="str">
        <f t="shared" si="56"/>
        <v/>
      </c>
      <c r="K726" s="628" t="str">
        <f t="shared" si="57"/>
        <v/>
      </c>
      <c r="L726" s="637"/>
      <c r="M726" s="654" t="str">
        <f t="shared" si="59"/>
        <v/>
      </c>
    </row>
    <row r="727" spans="1:13" x14ac:dyDescent="0.2">
      <c r="A727" s="654"/>
      <c r="B727" s="654"/>
      <c r="C727" s="637"/>
      <c r="D727" s="628"/>
      <c r="E727" s="644"/>
      <c r="F727" s="655"/>
      <c r="G727" s="656" t="str">
        <f t="shared" si="58"/>
        <v/>
      </c>
      <c r="H727" s="655"/>
      <c r="I727" s="628" t="str">
        <f t="shared" si="55"/>
        <v/>
      </c>
      <c r="J727" s="628" t="str">
        <f t="shared" si="56"/>
        <v/>
      </c>
      <c r="K727" s="628" t="str">
        <f t="shared" si="57"/>
        <v/>
      </c>
      <c r="L727" s="637"/>
      <c r="M727" s="654" t="str">
        <f t="shared" si="59"/>
        <v/>
      </c>
    </row>
    <row r="728" spans="1:13" x14ac:dyDescent="0.2">
      <c r="A728" s="654"/>
      <c r="B728" s="654"/>
      <c r="C728" s="637"/>
      <c r="D728" s="628"/>
      <c r="E728" s="644"/>
      <c r="F728" s="655"/>
      <c r="G728" s="656" t="str">
        <f t="shared" si="58"/>
        <v/>
      </c>
      <c r="H728" s="655"/>
      <c r="I728" s="628" t="str">
        <f t="shared" si="55"/>
        <v/>
      </c>
      <c r="J728" s="628" t="str">
        <f t="shared" si="56"/>
        <v/>
      </c>
      <c r="K728" s="628" t="str">
        <f t="shared" si="57"/>
        <v/>
      </c>
      <c r="L728" s="637"/>
      <c r="M728" s="654" t="str">
        <f t="shared" si="59"/>
        <v/>
      </c>
    </row>
    <row r="729" spans="1:13" x14ac:dyDescent="0.2">
      <c r="A729" s="654"/>
      <c r="B729" s="654"/>
      <c r="C729" s="637"/>
      <c r="D729" s="628"/>
      <c r="E729" s="644"/>
      <c r="F729" s="655"/>
      <c r="G729" s="656" t="str">
        <f t="shared" si="58"/>
        <v/>
      </c>
      <c r="H729" s="655"/>
      <c r="I729" s="628" t="str">
        <f t="shared" si="55"/>
        <v/>
      </c>
      <c r="J729" s="628" t="str">
        <f t="shared" si="56"/>
        <v/>
      </c>
      <c r="K729" s="628" t="str">
        <f t="shared" si="57"/>
        <v/>
      </c>
      <c r="L729" s="637"/>
      <c r="M729" s="654" t="str">
        <f t="shared" si="59"/>
        <v/>
      </c>
    </row>
    <row r="730" spans="1:13" x14ac:dyDescent="0.2">
      <c r="A730" s="654"/>
      <c r="B730" s="654"/>
      <c r="C730" s="637"/>
      <c r="D730" s="628"/>
      <c r="E730" s="644"/>
      <c r="F730" s="655"/>
      <c r="G730" s="656" t="str">
        <f t="shared" si="58"/>
        <v/>
      </c>
      <c r="H730" s="655"/>
      <c r="I730" s="628" t="str">
        <f t="shared" si="55"/>
        <v/>
      </c>
      <c r="J730" s="628" t="str">
        <f t="shared" si="56"/>
        <v/>
      </c>
      <c r="K730" s="628" t="str">
        <f t="shared" si="57"/>
        <v/>
      </c>
      <c r="L730" s="637"/>
      <c r="M730" s="654" t="str">
        <f t="shared" si="59"/>
        <v/>
      </c>
    </row>
    <row r="731" spans="1:13" x14ac:dyDescent="0.2">
      <c r="A731" s="654"/>
      <c r="B731" s="654"/>
      <c r="C731" s="637"/>
      <c r="D731" s="628"/>
      <c r="E731" s="644"/>
      <c r="F731" s="655"/>
      <c r="G731" s="656" t="str">
        <f t="shared" si="58"/>
        <v/>
      </c>
      <c r="H731" s="655"/>
      <c r="I731" s="628" t="str">
        <f t="shared" si="55"/>
        <v/>
      </c>
      <c r="J731" s="628" t="str">
        <f t="shared" si="56"/>
        <v/>
      </c>
      <c r="K731" s="628" t="str">
        <f t="shared" si="57"/>
        <v/>
      </c>
      <c r="L731" s="637"/>
      <c r="M731" s="654" t="str">
        <f t="shared" si="59"/>
        <v/>
      </c>
    </row>
    <row r="732" spans="1:13" x14ac:dyDescent="0.2">
      <c r="A732" s="654"/>
      <c r="B732" s="654"/>
      <c r="C732" s="637"/>
      <c r="D732" s="628"/>
      <c r="E732" s="644"/>
      <c r="F732" s="655"/>
      <c r="G732" s="656" t="str">
        <f t="shared" si="58"/>
        <v/>
      </c>
      <c r="H732" s="655"/>
      <c r="I732" s="628" t="str">
        <f t="shared" si="55"/>
        <v/>
      </c>
      <c r="J732" s="628" t="str">
        <f t="shared" si="56"/>
        <v/>
      </c>
      <c r="K732" s="628" t="str">
        <f t="shared" si="57"/>
        <v/>
      </c>
      <c r="L732" s="637"/>
      <c r="M732" s="654" t="str">
        <f t="shared" si="59"/>
        <v/>
      </c>
    </row>
    <row r="733" spans="1:13" x14ac:dyDescent="0.2">
      <c r="A733" s="654"/>
      <c r="B733" s="654"/>
      <c r="C733" s="637"/>
      <c r="D733" s="628"/>
      <c r="E733" s="644"/>
      <c r="F733" s="655"/>
      <c r="G733" s="656" t="str">
        <f t="shared" si="58"/>
        <v/>
      </c>
      <c r="H733" s="655"/>
      <c r="I733" s="628" t="str">
        <f t="shared" si="55"/>
        <v/>
      </c>
      <c r="J733" s="628" t="str">
        <f t="shared" si="56"/>
        <v/>
      </c>
      <c r="K733" s="628" t="str">
        <f t="shared" si="57"/>
        <v/>
      </c>
      <c r="L733" s="637"/>
      <c r="M733" s="654" t="str">
        <f t="shared" si="59"/>
        <v/>
      </c>
    </row>
    <row r="734" spans="1:13" x14ac:dyDescent="0.2">
      <c r="A734" s="654"/>
      <c r="B734" s="654"/>
      <c r="C734" s="637"/>
      <c r="D734" s="628"/>
      <c r="E734" s="644"/>
      <c r="F734" s="655"/>
      <c r="G734" s="656" t="str">
        <f t="shared" si="58"/>
        <v/>
      </c>
      <c r="H734" s="655"/>
      <c r="I734" s="628" t="str">
        <f t="shared" si="55"/>
        <v/>
      </c>
      <c r="J734" s="628" t="str">
        <f t="shared" si="56"/>
        <v/>
      </c>
      <c r="K734" s="628" t="str">
        <f t="shared" si="57"/>
        <v/>
      </c>
      <c r="L734" s="637"/>
      <c r="M734" s="654" t="str">
        <f t="shared" si="59"/>
        <v/>
      </c>
    </row>
    <row r="735" spans="1:13" x14ac:dyDescent="0.2">
      <c r="A735" s="654"/>
      <c r="B735" s="654"/>
      <c r="C735" s="637"/>
      <c r="D735" s="628"/>
      <c r="E735" s="644"/>
      <c r="F735" s="655"/>
      <c r="G735" s="656" t="str">
        <f t="shared" si="58"/>
        <v/>
      </c>
      <c r="H735" s="655"/>
      <c r="I735" s="628" t="str">
        <f t="shared" si="55"/>
        <v/>
      </c>
      <c r="J735" s="628" t="str">
        <f t="shared" si="56"/>
        <v/>
      </c>
      <c r="K735" s="628" t="str">
        <f t="shared" si="57"/>
        <v/>
      </c>
      <c r="L735" s="637"/>
      <c r="M735" s="654" t="str">
        <f t="shared" si="59"/>
        <v/>
      </c>
    </row>
    <row r="736" spans="1:13" x14ac:dyDescent="0.2">
      <c r="A736" s="654"/>
      <c r="B736" s="654"/>
      <c r="C736" s="637"/>
      <c r="D736" s="628"/>
      <c r="E736" s="644"/>
      <c r="F736" s="655"/>
      <c r="G736" s="656" t="str">
        <f t="shared" si="58"/>
        <v/>
      </c>
      <c r="H736" s="655"/>
      <c r="I736" s="628" t="str">
        <f t="shared" si="55"/>
        <v/>
      </c>
      <c r="J736" s="628" t="str">
        <f t="shared" si="56"/>
        <v/>
      </c>
      <c r="K736" s="628" t="str">
        <f t="shared" si="57"/>
        <v/>
      </c>
      <c r="L736" s="637"/>
      <c r="M736" s="654" t="str">
        <f t="shared" si="59"/>
        <v/>
      </c>
    </row>
    <row r="737" spans="1:13" x14ac:dyDescent="0.2">
      <c r="A737" s="654"/>
      <c r="B737" s="654"/>
      <c r="C737" s="637"/>
      <c r="D737" s="628"/>
      <c r="E737" s="644"/>
      <c r="F737" s="655"/>
      <c r="G737" s="656" t="str">
        <f t="shared" si="58"/>
        <v/>
      </c>
      <c r="H737" s="655"/>
      <c r="I737" s="628" t="str">
        <f t="shared" si="55"/>
        <v/>
      </c>
      <c r="J737" s="628" t="str">
        <f t="shared" si="56"/>
        <v/>
      </c>
      <c r="K737" s="628" t="str">
        <f t="shared" si="57"/>
        <v/>
      </c>
      <c r="L737" s="637"/>
      <c r="M737" s="654" t="str">
        <f t="shared" si="59"/>
        <v/>
      </c>
    </row>
    <row r="738" spans="1:13" x14ac:dyDescent="0.2">
      <c r="A738" s="654"/>
      <c r="B738" s="654"/>
      <c r="C738" s="637"/>
      <c r="D738" s="628"/>
      <c r="E738" s="644"/>
      <c r="F738" s="655"/>
      <c r="G738" s="656" t="str">
        <f t="shared" si="58"/>
        <v/>
      </c>
      <c r="H738" s="655"/>
      <c r="I738" s="628" t="str">
        <f t="shared" si="55"/>
        <v/>
      </c>
      <c r="J738" s="628" t="str">
        <f t="shared" si="56"/>
        <v/>
      </c>
      <c r="K738" s="628" t="str">
        <f t="shared" si="57"/>
        <v/>
      </c>
      <c r="L738" s="637"/>
      <c r="M738" s="654" t="str">
        <f t="shared" si="59"/>
        <v/>
      </c>
    </row>
    <row r="739" spans="1:13" x14ac:dyDescent="0.2">
      <c r="A739" s="654"/>
      <c r="B739" s="654"/>
      <c r="C739" s="637"/>
      <c r="D739" s="628"/>
      <c r="E739" s="644"/>
      <c r="F739" s="655"/>
      <c r="G739" s="656" t="str">
        <f t="shared" si="58"/>
        <v/>
      </c>
      <c r="H739" s="655"/>
      <c r="I739" s="628" t="str">
        <f t="shared" si="55"/>
        <v/>
      </c>
      <c r="J739" s="628" t="str">
        <f t="shared" si="56"/>
        <v/>
      </c>
      <c r="K739" s="628" t="str">
        <f t="shared" si="57"/>
        <v/>
      </c>
      <c r="L739" s="637"/>
      <c r="M739" s="654" t="str">
        <f t="shared" si="59"/>
        <v/>
      </c>
    </row>
    <row r="740" spans="1:13" x14ac:dyDescent="0.2">
      <c r="A740" s="654"/>
      <c r="B740" s="654"/>
      <c r="C740" s="637"/>
      <c r="D740" s="628"/>
      <c r="E740" s="644"/>
      <c r="F740" s="655"/>
      <c r="G740" s="656" t="str">
        <f t="shared" si="58"/>
        <v/>
      </c>
      <c r="H740" s="655"/>
      <c r="I740" s="628" t="str">
        <f t="shared" si="55"/>
        <v/>
      </c>
      <c r="J740" s="628" t="str">
        <f t="shared" si="56"/>
        <v/>
      </c>
      <c r="K740" s="628" t="str">
        <f t="shared" si="57"/>
        <v/>
      </c>
      <c r="L740" s="637"/>
      <c r="M740" s="654" t="str">
        <f t="shared" si="59"/>
        <v/>
      </c>
    </row>
    <row r="741" spans="1:13" x14ac:dyDescent="0.2">
      <c r="A741" s="654"/>
      <c r="B741" s="654"/>
      <c r="C741" s="637"/>
      <c r="D741" s="628"/>
      <c r="E741" s="644"/>
      <c r="F741" s="655"/>
      <c r="G741" s="656" t="str">
        <f t="shared" si="58"/>
        <v/>
      </c>
      <c r="H741" s="655"/>
      <c r="I741" s="628" t="str">
        <f t="shared" si="55"/>
        <v/>
      </c>
      <c r="J741" s="628" t="str">
        <f t="shared" si="56"/>
        <v/>
      </c>
      <c r="K741" s="628" t="str">
        <f t="shared" si="57"/>
        <v/>
      </c>
      <c r="L741" s="637"/>
      <c r="M741" s="654" t="str">
        <f t="shared" si="59"/>
        <v/>
      </c>
    </row>
    <row r="742" spans="1:13" x14ac:dyDescent="0.2">
      <c r="A742" s="654"/>
      <c r="B742" s="654"/>
      <c r="C742" s="637"/>
      <c r="D742" s="628"/>
      <c r="E742" s="644"/>
      <c r="F742" s="655"/>
      <c r="G742" s="656" t="str">
        <f t="shared" si="58"/>
        <v/>
      </c>
      <c r="H742" s="655"/>
      <c r="I742" s="628" t="str">
        <f t="shared" si="55"/>
        <v/>
      </c>
      <c r="J742" s="628" t="str">
        <f t="shared" si="56"/>
        <v/>
      </c>
      <c r="K742" s="628" t="str">
        <f t="shared" si="57"/>
        <v/>
      </c>
      <c r="L742" s="637"/>
      <c r="M742" s="654" t="str">
        <f t="shared" si="59"/>
        <v/>
      </c>
    </row>
    <row r="743" spans="1:13" x14ac:dyDescent="0.2">
      <c r="A743" s="654"/>
      <c r="B743" s="654"/>
      <c r="C743" s="637"/>
      <c r="D743" s="628"/>
      <c r="E743" s="644"/>
      <c r="F743" s="655"/>
      <c r="G743" s="656" t="str">
        <f t="shared" si="58"/>
        <v/>
      </c>
      <c r="H743" s="655"/>
      <c r="I743" s="628" t="str">
        <f t="shared" si="55"/>
        <v/>
      </c>
      <c r="J743" s="628" t="str">
        <f t="shared" si="56"/>
        <v/>
      </c>
      <c r="K743" s="628" t="str">
        <f t="shared" si="57"/>
        <v/>
      </c>
      <c r="L743" s="637"/>
      <c r="M743" s="654" t="str">
        <f t="shared" si="59"/>
        <v/>
      </c>
    </row>
    <row r="744" spans="1:13" x14ac:dyDescent="0.2">
      <c r="A744" s="654"/>
      <c r="B744" s="654"/>
      <c r="C744" s="637"/>
      <c r="D744" s="628"/>
      <c r="E744" s="644"/>
      <c r="F744" s="655"/>
      <c r="G744" s="656" t="str">
        <f t="shared" si="58"/>
        <v/>
      </c>
      <c r="H744" s="655"/>
      <c r="I744" s="628" t="str">
        <f t="shared" si="55"/>
        <v/>
      </c>
      <c r="J744" s="628" t="str">
        <f t="shared" si="56"/>
        <v/>
      </c>
      <c r="K744" s="628" t="str">
        <f t="shared" si="57"/>
        <v/>
      </c>
      <c r="L744" s="637"/>
      <c r="M744" s="654" t="str">
        <f t="shared" si="59"/>
        <v/>
      </c>
    </row>
    <row r="745" spans="1:13" x14ac:dyDescent="0.2">
      <c r="A745" s="654"/>
      <c r="B745" s="654"/>
      <c r="C745" s="637"/>
      <c r="D745" s="628"/>
      <c r="E745" s="644"/>
      <c r="F745" s="655"/>
      <c r="G745" s="656" t="str">
        <f t="shared" si="58"/>
        <v/>
      </c>
      <c r="H745" s="655"/>
      <c r="I745" s="628" t="str">
        <f t="shared" si="55"/>
        <v/>
      </c>
      <c r="J745" s="628" t="str">
        <f t="shared" si="56"/>
        <v/>
      </c>
      <c r="K745" s="628" t="str">
        <f t="shared" si="57"/>
        <v/>
      </c>
      <c r="L745" s="637"/>
      <c r="M745" s="654" t="str">
        <f t="shared" si="59"/>
        <v/>
      </c>
    </row>
    <row r="746" spans="1:13" x14ac:dyDescent="0.2">
      <c r="A746" s="654"/>
      <c r="B746" s="654"/>
      <c r="C746" s="637"/>
      <c r="D746" s="628"/>
      <c r="E746" s="644"/>
      <c r="F746" s="655"/>
      <c r="G746" s="656" t="str">
        <f t="shared" si="58"/>
        <v/>
      </c>
      <c r="H746" s="655"/>
      <c r="I746" s="628" t="str">
        <f t="shared" si="55"/>
        <v/>
      </c>
      <c r="J746" s="628" t="str">
        <f t="shared" si="56"/>
        <v/>
      </c>
      <c r="K746" s="628" t="str">
        <f t="shared" si="57"/>
        <v/>
      </c>
      <c r="L746" s="637"/>
      <c r="M746" s="654" t="str">
        <f t="shared" si="59"/>
        <v/>
      </c>
    </row>
    <row r="747" spans="1:13" x14ac:dyDescent="0.2">
      <c r="A747" s="654"/>
      <c r="B747" s="654"/>
      <c r="C747" s="637"/>
      <c r="D747" s="628"/>
      <c r="E747" s="644"/>
      <c r="F747" s="655"/>
      <c r="G747" s="656" t="str">
        <f t="shared" si="58"/>
        <v/>
      </c>
      <c r="H747" s="655"/>
      <c r="I747" s="628" t="str">
        <f t="shared" si="55"/>
        <v/>
      </c>
      <c r="J747" s="628" t="str">
        <f t="shared" si="56"/>
        <v/>
      </c>
      <c r="K747" s="628" t="str">
        <f t="shared" si="57"/>
        <v/>
      </c>
      <c r="L747" s="637"/>
      <c r="M747" s="654" t="str">
        <f t="shared" si="59"/>
        <v/>
      </c>
    </row>
    <row r="748" spans="1:13" x14ac:dyDescent="0.2">
      <c r="A748" s="654"/>
      <c r="B748" s="654"/>
      <c r="C748" s="637"/>
      <c r="D748" s="628"/>
      <c r="E748" s="644"/>
      <c r="F748" s="655"/>
      <c r="G748" s="656" t="str">
        <f t="shared" si="58"/>
        <v/>
      </c>
      <c r="H748" s="655"/>
      <c r="I748" s="628" t="str">
        <f t="shared" si="55"/>
        <v/>
      </c>
      <c r="J748" s="628" t="str">
        <f t="shared" si="56"/>
        <v/>
      </c>
      <c r="K748" s="628" t="str">
        <f t="shared" si="57"/>
        <v/>
      </c>
      <c r="L748" s="637"/>
      <c r="M748" s="654" t="str">
        <f t="shared" si="59"/>
        <v/>
      </c>
    </row>
    <row r="749" spans="1:13" x14ac:dyDescent="0.2">
      <c r="A749" s="654"/>
      <c r="B749" s="654"/>
      <c r="C749" s="637"/>
      <c r="D749" s="628"/>
      <c r="E749" s="644"/>
      <c r="F749" s="655"/>
      <c r="G749" s="656" t="str">
        <f t="shared" si="58"/>
        <v/>
      </c>
      <c r="H749" s="655"/>
      <c r="I749" s="628" t="str">
        <f t="shared" si="55"/>
        <v/>
      </c>
      <c r="J749" s="628" t="str">
        <f t="shared" si="56"/>
        <v/>
      </c>
      <c r="K749" s="628" t="str">
        <f t="shared" si="57"/>
        <v/>
      </c>
      <c r="L749" s="637"/>
      <c r="M749" s="654" t="str">
        <f t="shared" si="59"/>
        <v/>
      </c>
    </row>
    <row r="750" spans="1:13" x14ac:dyDescent="0.2">
      <c r="A750" s="654"/>
      <c r="B750" s="654"/>
      <c r="C750" s="637"/>
      <c r="D750" s="628"/>
      <c r="E750" s="644"/>
      <c r="F750" s="655"/>
      <c r="G750" s="656" t="str">
        <f t="shared" si="58"/>
        <v/>
      </c>
      <c r="H750" s="655"/>
      <c r="I750" s="628" t="str">
        <f t="shared" ref="I750:I813" si="60">IFERROR(VLOOKUP(C750,$Z$2:$AD$100,3,FALSE),"")</f>
        <v/>
      </c>
      <c r="J750" s="628" t="str">
        <f t="shared" ref="J750:J813" si="61">IFERROR(VLOOKUP(C750,$Z$2:$AD$100,4,FALSE),"")</f>
        <v/>
      </c>
      <c r="K750" s="628" t="str">
        <f t="shared" ref="K750:K813" si="62">IFERROR(VLOOKUP(C750,$Z$2:$AD$100,5,FALSE),"")</f>
        <v/>
      </c>
      <c r="L750" s="637"/>
      <c r="M750" s="654" t="str">
        <f t="shared" si="59"/>
        <v/>
      </c>
    </row>
    <row r="751" spans="1:13" x14ac:dyDescent="0.2">
      <c r="A751" s="654"/>
      <c r="B751" s="654"/>
      <c r="C751" s="637"/>
      <c r="D751" s="628"/>
      <c r="E751" s="644"/>
      <c r="F751" s="655"/>
      <c r="G751" s="656" t="str">
        <f t="shared" si="58"/>
        <v/>
      </c>
      <c r="H751" s="655"/>
      <c r="I751" s="628" t="str">
        <f t="shared" si="60"/>
        <v/>
      </c>
      <c r="J751" s="628" t="str">
        <f t="shared" si="61"/>
        <v/>
      </c>
      <c r="K751" s="628" t="str">
        <f t="shared" si="62"/>
        <v/>
      </c>
      <c r="L751" s="637"/>
      <c r="M751" s="654" t="str">
        <f t="shared" si="59"/>
        <v/>
      </c>
    </row>
    <row r="752" spans="1:13" x14ac:dyDescent="0.2">
      <c r="A752" s="654"/>
      <c r="B752" s="654"/>
      <c r="C752" s="637"/>
      <c r="D752" s="628"/>
      <c r="E752" s="644"/>
      <c r="F752" s="655"/>
      <c r="G752" s="656" t="str">
        <f t="shared" si="58"/>
        <v/>
      </c>
      <c r="H752" s="655"/>
      <c r="I752" s="628" t="str">
        <f t="shared" si="60"/>
        <v/>
      </c>
      <c r="J752" s="628" t="str">
        <f t="shared" si="61"/>
        <v/>
      </c>
      <c r="K752" s="628" t="str">
        <f t="shared" si="62"/>
        <v/>
      </c>
      <c r="L752" s="637"/>
      <c r="M752" s="654" t="str">
        <f t="shared" si="59"/>
        <v/>
      </c>
    </row>
    <row r="753" spans="1:13" x14ac:dyDescent="0.2">
      <c r="A753" s="654"/>
      <c r="B753" s="654"/>
      <c r="C753" s="616"/>
      <c r="D753" s="628"/>
      <c r="E753" s="644"/>
      <c r="F753" s="655"/>
      <c r="G753" s="656" t="str">
        <f t="shared" si="58"/>
        <v/>
      </c>
      <c r="H753" s="655"/>
      <c r="I753" s="628" t="str">
        <f t="shared" si="60"/>
        <v/>
      </c>
      <c r="J753" s="628" t="str">
        <f t="shared" si="61"/>
        <v/>
      </c>
      <c r="K753" s="628" t="str">
        <f t="shared" si="62"/>
        <v/>
      </c>
      <c r="L753" s="637"/>
      <c r="M753" s="654" t="str">
        <f t="shared" si="59"/>
        <v/>
      </c>
    </row>
    <row r="754" spans="1:13" x14ac:dyDescent="0.2">
      <c r="A754" s="654"/>
      <c r="B754" s="654"/>
      <c r="C754" s="616"/>
      <c r="D754" s="628"/>
      <c r="E754" s="644"/>
      <c r="F754" s="655"/>
      <c r="G754" s="656" t="str">
        <f t="shared" si="58"/>
        <v/>
      </c>
      <c r="H754" s="655"/>
      <c r="I754" s="628" t="str">
        <f t="shared" si="60"/>
        <v/>
      </c>
      <c r="J754" s="628" t="str">
        <f t="shared" si="61"/>
        <v/>
      </c>
      <c r="K754" s="628" t="str">
        <f t="shared" si="62"/>
        <v/>
      </c>
      <c r="L754" s="637"/>
      <c r="M754" s="654" t="str">
        <f t="shared" si="59"/>
        <v/>
      </c>
    </row>
    <row r="755" spans="1:13" x14ac:dyDescent="0.2">
      <c r="A755" s="654"/>
      <c r="B755" s="654"/>
      <c r="C755" s="616"/>
      <c r="D755" s="628"/>
      <c r="E755" s="644"/>
      <c r="F755" s="655"/>
      <c r="G755" s="656" t="str">
        <f t="shared" si="58"/>
        <v/>
      </c>
      <c r="H755" s="655"/>
      <c r="I755" s="628" t="str">
        <f t="shared" si="60"/>
        <v/>
      </c>
      <c r="J755" s="628" t="str">
        <f t="shared" si="61"/>
        <v/>
      </c>
      <c r="K755" s="628" t="str">
        <f t="shared" si="62"/>
        <v/>
      </c>
      <c r="L755" s="637"/>
      <c r="M755" s="654" t="str">
        <f t="shared" si="59"/>
        <v/>
      </c>
    </row>
    <row r="756" spans="1:13" x14ac:dyDescent="0.2">
      <c r="A756" s="654"/>
      <c r="B756" s="654"/>
      <c r="C756" s="616"/>
      <c r="D756" s="628"/>
      <c r="E756" s="644"/>
      <c r="F756" s="655"/>
      <c r="G756" s="656" t="str">
        <f t="shared" si="58"/>
        <v/>
      </c>
      <c r="H756" s="655"/>
      <c r="I756" s="628" t="str">
        <f t="shared" si="60"/>
        <v/>
      </c>
      <c r="J756" s="628" t="str">
        <f t="shared" si="61"/>
        <v/>
      </c>
      <c r="K756" s="628" t="str">
        <f t="shared" si="62"/>
        <v/>
      </c>
      <c r="L756" s="637"/>
      <c r="M756" s="654" t="str">
        <f t="shared" si="59"/>
        <v/>
      </c>
    </row>
    <row r="757" spans="1:13" x14ac:dyDescent="0.2">
      <c r="A757" s="654"/>
      <c r="B757" s="654"/>
      <c r="C757" s="616"/>
      <c r="D757" s="628"/>
      <c r="E757" s="644"/>
      <c r="F757" s="655"/>
      <c r="G757" s="656" t="str">
        <f t="shared" si="58"/>
        <v/>
      </c>
      <c r="H757" s="655"/>
      <c r="I757" s="628" t="str">
        <f t="shared" si="60"/>
        <v/>
      </c>
      <c r="J757" s="628" t="str">
        <f t="shared" si="61"/>
        <v/>
      </c>
      <c r="K757" s="628" t="str">
        <f t="shared" si="62"/>
        <v/>
      </c>
      <c r="L757" s="637"/>
      <c r="M757" s="654" t="str">
        <f t="shared" si="59"/>
        <v/>
      </c>
    </row>
    <row r="758" spans="1:13" x14ac:dyDescent="0.2">
      <c r="A758" s="654"/>
      <c r="B758" s="654"/>
      <c r="C758" s="616"/>
      <c r="D758" s="628"/>
      <c r="E758" s="644"/>
      <c r="F758" s="655"/>
      <c r="G758" s="656" t="str">
        <f t="shared" si="58"/>
        <v/>
      </c>
      <c r="H758" s="655"/>
      <c r="I758" s="628" t="str">
        <f t="shared" si="60"/>
        <v/>
      </c>
      <c r="J758" s="628" t="str">
        <f t="shared" si="61"/>
        <v/>
      </c>
      <c r="K758" s="628" t="str">
        <f t="shared" si="62"/>
        <v/>
      </c>
      <c r="L758" s="637"/>
      <c r="M758" s="654" t="str">
        <f t="shared" si="59"/>
        <v/>
      </c>
    </row>
    <row r="759" spans="1:13" x14ac:dyDescent="0.2">
      <c r="A759" s="654"/>
      <c r="B759" s="654"/>
      <c r="C759" s="616"/>
      <c r="D759" s="628"/>
      <c r="E759" s="644"/>
      <c r="F759" s="655"/>
      <c r="G759" s="656" t="str">
        <f t="shared" si="58"/>
        <v/>
      </c>
      <c r="H759" s="655"/>
      <c r="I759" s="628" t="str">
        <f t="shared" si="60"/>
        <v/>
      </c>
      <c r="J759" s="628" t="str">
        <f t="shared" si="61"/>
        <v/>
      </c>
      <c r="K759" s="628" t="str">
        <f t="shared" si="62"/>
        <v/>
      </c>
      <c r="L759" s="637"/>
      <c r="M759" s="654" t="str">
        <f t="shared" si="59"/>
        <v/>
      </c>
    </row>
    <row r="760" spans="1:13" x14ac:dyDescent="0.2">
      <c r="A760" s="654"/>
      <c r="B760" s="654"/>
      <c r="C760" s="616"/>
      <c r="D760" s="628"/>
      <c r="E760" s="644"/>
      <c r="F760" s="655"/>
      <c r="G760" s="656" t="str">
        <f t="shared" si="58"/>
        <v/>
      </c>
      <c r="H760" s="655"/>
      <c r="I760" s="628" t="str">
        <f t="shared" si="60"/>
        <v/>
      </c>
      <c r="J760" s="628" t="str">
        <f t="shared" si="61"/>
        <v/>
      </c>
      <c r="K760" s="628" t="str">
        <f t="shared" si="62"/>
        <v/>
      </c>
      <c r="L760" s="637"/>
      <c r="M760" s="654" t="str">
        <f t="shared" si="59"/>
        <v/>
      </c>
    </row>
    <row r="761" spans="1:13" x14ac:dyDescent="0.2">
      <c r="A761" s="654"/>
      <c r="B761" s="654"/>
      <c r="C761" s="616"/>
      <c r="D761" s="628"/>
      <c r="E761" s="644"/>
      <c r="F761" s="655"/>
      <c r="G761" s="656" t="str">
        <f t="shared" si="58"/>
        <v/>
      </c>
      <c r="H761" s="655"/>
      <c r="I761" s="628" t="str">
        <f t="shared" si="60"/>
        <v/>
      </c>
      <c r="J761" s="628" t="str">
        <f t="shared" si="61"/>
        <v/>
      </c>
      <c r="K761" s="628" t="str">
        <f t="shared" si="62"/>
        <v/>
      </c>
      <c r="L761" s="637"/>
      <c r="M761" s="654" t="str">
        <f t="shared" si="59"/>
        <v/>
      </c>
    </row>
    <row r="762" spans="1:13" x14ac:dyDescent="0.2">
      <c r="A762" s="654"/>
      <c r="B762" s="654"/>
      <c r="C762" s="616"/>
      <c r="D762" s="628"/>
      <c r="E762" s="644"/>
      <c r="F762" s="655"/>
      <c r="G762" s="656" t="str">
        <f t="shared" si="58"/>
        <v/>
      </c>
      <c r="H762" s="655"/>
      <c r="I762" s="628" t="str">
        <f t="shared" si="60"/>
        <v/>
      </c>
      <c r="J762" s="628" t="str">
        <f t="shared" si="61"/>
        <v/>
      </c>
      <c r="K762" s="628" t="str">
        <f t="shared" si="62"/>
        <v/>
      </c>
      <c r="L762" s="637"/>
      <c r="M762" s="654" t="str">
        <f t="shared" si="59"/>
        <v/>
      </c>
    </row>
    <row r="763" spans="1:13" x14ac:dyDescent="0.2">
      <c r="A763" s="654"/>
      <c r="B763" s="654"/>
      <c r="C763" s="616"/>
      <c r="D763" s="628"/>
      <c r="E763" s="644"/>
      <c r="F763" s="655"/>
      <c r="G763" s="656" t="str">
        <f t="shared" si="58"/>
        <v/>
      </c>
      <c r="H763" s="655"/>
      <c r="I763" s="628" t="str">
        <f t="shared" si="60"/>
        <v/>
      </c>
      <c r="J763" s="628" t="str">
        <f t="shared" si="61"/>
        <v/>
      </c>
      <c r="K763" s="628" t="str">
        <f t="shared" si="62"/>
        <v/>
      </c>
      <c r="L763" s="637"/>
      <c r="M763" s="654" t="str">
        <f t="shared" si="59"/>
        <v/>
      </c>
    </row>
    <row r="764" spans="1:13" x14ac:dyDescent="0.2">
      <c r="A764" s="654"/>
      <c r="B764" s="654"/>
      <c r="C764" s="616"/>
      <c r="D764" s="628"/>
      <c r="E764" s="644"/>
      <c r="F764" s="655"/>
      <c r="G764" s="656" t="str">
        <f t="shared" si="58"/>
        <v/>
      </c>
      <c r="H764" s="655"/>
      <c r="I764" s="628" t="str">
        <f t="shared" si="60"/>
        <v/>
      </c>
      <c r="J764" s="628" t="str">
        <f t="shared" si="61"/>
        <v/>
      </c>
      <c r="K764" s="628" t="str">
        <f t="shared" si="62"/>
        <v/>
      </c>
      <c r="L764" s="637"/>
      <c r="M764" s="654" t="str">
        <f t="shared" si="59"/>
        <v/>
      </c>
    </row>
    <row r="765" spans="1:13" x14ac:dyDescent="0.2">
      <c r="A765" s="654"/>
      <c r="B765" s="654"/>
      <c r="C765" s="616"/>
      <c r="D765" s="628"/>
      <c r="E765" s="644"/>
      <c r="F765" s="655"/>
      <c r="G765" s="656" t="str">
        <f t="shared" si="58"/>
        <v/>
      </c>
      <c r="H765" s="655"/>
      <c r="I765" s="628" t="str">
        <f t="shared" si="60"/>
        <v/>
      </c>
      <c r="J765" s="628" t="str">
        <f t="shared" si="61"/>
        <v/>
      </c>
      <c r="K765" s="628" t="str">
        <f t="shared" si="62"/>
        <v/>
      </c>
      <c r="L765" s="637"/>
      <c r="M765" s="654" t="str">
        <f t="shared" si="59"/>
        <v/>
      </c>
    </row>
    <row r="766" spans="1:13" x14ac:dyDescent="0.2">
      <c r="A766" s="654"/>
      <c r="B766" s="654"/>
      <c r="C766" s="616"/>
      <c r="D766" s="628"/>
      <c r="E766" s="644"/>
      <c r="F766" s="655"/>
      <c r="G766" s="656" t="str">
        <f t="shared" si="58"/>
        <v/>
      </c>
      <c r="H766" s="655"/>
      <c r="I766" s="628" t="str">
        <f t="shared" si="60"/>
        <v/>
      </c>
      <c r="J766" s="628" t="str">
        <f t="shared" si="61"/>
        <v/>
      </c>
      <c r="K766" s="628" t="str">
        <f t="shared" si="62"/>
        <v/>
      </c>
      <c r="L766" s="637"/>
      <c r="M766" s="654" t="str">
        <f t="shared" si="59"/>
        <v/>
      </c>
    </row>
    <row r="767" spans="1:13" x14ac:dyDescent="0.2">
      <c r="A767" s="654"/>
      <c r="B767" s="654"/>
      <c r="C767" s="616"/>
      <c r="D767" s="628"/>
      <c r="E767" s="644"/>
      <c r="F767" s="655"/>
      <c r="G767" s="656" t="str">
        <f t="shared" si="58"/>
        <v/>
      </c>
      <c r="H767" s="655"/>
      <c r="I767" s="628" t="str">
        <f t="shared" si="60"/>
        <v/>
      </c>
      <c r="J767" s="628" t="str">
        <f t="shared" si="61"/>
        <v/>
      </c>
      <c r="K767" s="628" t="str">
        <f t="shared" si="62"/>
        <v/>
      </c>
      <c r="L767" s="637"/>
      <c r="M767" s="654" t="str">
        <f t="shared" si="59"/>
        <v/>
      </c>
    </row>
    <row r="768" spans="1:13" x14ac:dyDescent="0.2">
      <c r="A768" s="654"/>
      <c r="B768" s="654"/>
      <c r="C768" s="616"/>
      <c r="D768" s="628"/>
      <c r="E768" s="644"/>
      <c r="F768" s="655"/>
      <c r="G768" s="656" t="str">
        <f t="shared" si="58"/>
        <v/>
      </c>
      <c r="H768" s="655"/>
      <c r="I768" s="628" t="str">
        <f t="shared" si="60"/>
        <v/>
      </c>
      <c r="J768" s="628" t="str">
        <f t="shared" si="61"/>
        <v/>
      </c>
      <c r="K768" s="628" t="str">
        <f t="shared" si="62"/>
        <v/>
      </c>
      <c r="L768" s="637"/>
      <c r="M768" s="654" t="str">
        <f t="shared" si="59"/>
        <v/>
      </c>
    </row>
    <row r="769" spans="1:13" x14ac:dyDescent="0.2">
      <c r="A769" s="654"/>
      <c r="B769" s="654"/>
      <c r="C769" s="616"/>
      <c r="D769" s="628"/>
      <c r="E769" s="644"/>
      <c r="F769" s="655"/>
      <c r="G769" s="656" t="str">
        <f t="shared" si="58"/>
        <v/>
      </c>
      <c r="H769" s="655"/>
      <c r="I769" s="628" t="str">
        <f t="shared" si="60"/>
        <v/>
      </c>
      <c r="J769" s="628" t="str">
        <f t="shared" si="61"/>
        <v/>
      </c>
      <c r="K769" s="628" t="str">
        <f t="shared" si="62"/>
        <v/>
      </c>
      <c r="L769" s="637"/>
      <c r="M769" s="654" t="str">
        <f t="shared" si="59"/>
        <v/>
      </c>
    </row>
    <row r="770" spans="1:13" x14ac:dyDescent="0.2">
      <c r="A770" s="654"/>
      <c r="B770" s="654"/>
      <c r="C770" s="616"/>
      <c r="D770" s="628"/>
      <c r="E770" s="644"/>
      <c r="F770" s="655"/>
      <c r="G770" s="656" t="str">
        <f t="shared" si="58"/>
        <v/>
      </c>
      <c r="H770" s="655"/>
      <c r="I770" s="628" t="str">
        <f t="shared" si="60"/>
        <v/>
      </c>
      <c r="J770" s="628" t="str">
        <f t="shared" si="61"/>
        <v/>
      </c>
      <c r="K770" s="628" t="str">
        <f t="shared" si="62"/>
        <v/>
      </c>
      <c r="L770" s="637"/>
      <c r="M770" s="654" t="str">
        <f t="shared" si="59"/>
        <v/>
      </c>
    </row>
    <row r="771" spans="1:13" x14ac:dyDescent="0.2">
      <c r="A771" s="654"/>
      <c r="B771" s="654"/>
      <c r="C771" s="616"/>
      <c r="D771" s="628"/>
      <c r="E771" s="644"/>
      <c r="F771" s="655"/>
      <c r="G771" s="656" t="str">
        <f t="shared" si="58"/>
        <v/>
      </c>
      <c r="H771" s="655"/>
      <c r="I771" s="628" t="str">
        <f t="shared" si="60"/>
        <v/>
      </c>
      <c r="J771" s="628" t="str">
        <f t="shared" si="61"/>
        <v/>
      </c>
      <c r="K771" s="628" t="str">
        <f t="shared" si="62"/>
        <v/>
      </c>
      <c r="L771" s="637"/>
      <c r="M771" s="654" t="str">
        <f t="shared" si="59"/>
        <v/>
      </c>
    </row>
    <row r="772" spans="1:13" x14ac:dyDescent="0.2">
      <c r="A772" s="654"/>
      <c r="B772" s="654"/>
      <c r="C772" s="616"/>
      <c r="D772" s="628"/>
      <c r="E772" s="644"/>
      <c r="F772" s="655"/>
      <c r="G772" s="656" t="str">
        <f t="shared" si="58"/>
        <v/>
      </c>
      <c r="H772" s="655"/>
      <c r="I772" s="628" t="str">
        <f t="shared" si="60"/>
        <v/>
      </c>
      <c r="J772" s="628" t="str">
        <f t="shared" si="61"/>
        <v/>
      </c>
      <c r="K772" s="628" t="str">
        <f t="shared" si="62"/>
        <v/>
      </c>
      <c r="L772" s="637"/>
      <c r="M772" s="654" t="str">
        <f t="shared" si="59"/>
        <v/>
      </c>
    </row>
    <row r="773" spans="1:13" x14ac:dyDescent="0.2">
      <c r="A773" s="654"/>
      <c r="B773" s="654"/>
      <c r="C773" s="616"/>
      <c r="D773" s="628"/>
      <c r="E773" s="644"/>
      <c r="F773" s="655"/>
      <c r="G773" s="656" t="str">
        <f t="shared" si="58"/>
        <v/>
      </c>
      <c r="H773" s="655"/>
      <c r="I773" s="628" t="str">
        <f t="shared" si="60"/>
        <v/>
      </c>
      <c r="J773" s="628" t="str">
        <f t="shared" si="61"/>
        <v/>
      </c>
      <c r="K773" s="628" t="str">
        <f t="shared" si="62"/>
        <v/>
      </c>
      <c r="L773" s="637"/>
      <c r="M773" s="654" t="str">
        <f t="shared" si="59"/>
        <v/>
      </c>
    </row>
    <row r="774" spans="1:13" x14ac:dyDescent="0.2">
      <c r="A774" s="654"/>
      <c r="B774" s="654"/>
      <c r="C774" s="616"/>
      <c r="D774" s="628"/>
      <c r="E774" s="644"/>
      <c r="F774" s="655"/>
      <c r="G774" s="656" t="str">
        <f t="shared" si="58"/>
        <v/>
      </c>
      <c r="H774" s="655"/>
      <c r="I774" s="628" t="str">
        <f t="shared" si="60"/>
        <v/>
      </c>
      <c r="J774" s="628" t="str">
        <f t="shared" si="61"/>
        <v/>
      </c>
      <c r="K774" s="628" t="str">
        <f t="shared" si="62"/>
        <v/>
      </c>
      <c r="L774" s="637"/>
      <c r="M774" s="654" t="str">
        <f t="shared" si="59"/>
        <v/>
      </c>
    </row>
    <row r="775" spans="1:13" x14ac:dyDescent="0.2">
      <c r="A775" s="654"/>
      <c r="B775" s="654"/>
      <c r="C775" s="616"/>
      <c r="D775" s="628"/>
      <c r="E775" s="644"/>
      <c r="F775" s="655"/>
      <c r="G775" s="656" t="str">
        <f t="shared" si="58"/>
        <v/>
      </c>
      <c r="H775" s="655"/>
      <c r="I775" s="628" t="str">
        <f t="shared" si="60"/>
        <v/>
      </c>
      <c r="J775" s="628" t="str">
        <f t="shared" si="61"/>
        <v/>
      </c>
      <c r="K775" s="628" t="str">
        <f t="shared" si="62"/>
        <v/>
      </c>
      <c r="L775" s="637"/>
      <c r="M775" s="654" t="str">
        <f t="shared" si="59"/>
        <v/>
      </c>
    </row>
    <row r="776" spans="1:13" x14ac:dyDescent="0.2">
      <c r="A776" s="654"/>
      <c r="B776" s="654"/>
      <c r="C776" s="616"/>
      <c r="D776" s="628"/>
      <c r="E776" s="644"/>
      <c r="F776" s="655"/>
      <c r="G776" s="656" t="str">
        <f t="shared" si="58"/>
        <v/>
      </c>
      <c r="H776" s="655"/>
      <c r="I776" s="628" t="str">
        <f t="shared" si="60"/>
        <v/>
      </c>
      <c r="J776" s="628" t="str">
        <f t="shared" si="61"/>
        <v/>
      </c>
      <c r="K776" s="628" t="str">
        <f t="shared" si="62"/>
        <v/>
      </c>
      <c r="L776" s="637"/>
      <c r="M776" s="654" t="str">
        <f t="shared" si="59"/>
        <v/>
      </c>
    </row>
    <row r="777" spans="1:13" x14ac:dyDescent="0.2">
      <c r="A777" s="654"/>
      <c r="B777" s="654"/>
      <c r="C777" s="616"/>
      <c r="D777" s="628"/>
      <c r="E777" s="644"/>
      <c r="F777" s="655"/>
      <c r="G777" s="656" t="str">
        <f t="shared" si="58"/>
        <v/>
      </c>
      <c r="H777" s="655"/>
      <c r="I777" s="628" t="str">
        <f t="shared" si="60"/>
        <v/>
      </c>
      <c r="J777" s="628" t="str">
        <f t="shared" si="61"/>
        <v/>
      </c>
      <c r="K777" s="628" t="str">
        <f t="shared" si="62"/>
        <v/>
      </c>
      <c r="L777" s="637"/>
      <c r="M777" s="654" t="str">
        <f t="shared" si="59"/>
        <v/>
      </c>
    </row>
    <row r="778" spans="1:13" x14ac:dyDescent="0.2">
      <c r="A778" s="654"/>
      <c r="B778" s="654"/>
      <c r="C778" s="616"/>
      <c r="D778" s="628"/>
      <c r="E778" s="644"/>
      <c r="F778" s="655"/>
      <c r="G778" s="656" t="str">
        <f t="shared" si="58"/>
        <v/>
      </c>
      <c r="H778" s="655"/>
      <c r="I778" s="628" t="str">
        <f t="shared" si="60"/>
        <v/>
      </c>
      <c r="J778" s="628" t="str">
        <f t="shared" si="61"/>
        <v/>
      </c>
      <c r="K778" s="628" t="str">
        <f t="shared" si="62"/>
        <v/>
      </c>
      <c r="L778" s="637"/>
      <c r="M778" s="654" t="str">
        <f t="shared" si="59"/>
        <v/>
      </c>
    </row>
    <row r="779" spans="1:13" x14ac:dyDescent="0.2">
      <c r="A779" s="654"/>
      <c r="B779" s="654"/>
      <c r="C779" s="616"/>
      <c r="D779" s="628"/>
      <c r="E779" s="644"/>
      <c r="F779" s="655"/>
      <c r="G779" s="656" t="str">
        <f t="shared" si="58"/>
        <v/>
      </c>
      <c r="H779" s="655"/>
      <c r="I779" s="628" t="str">
        <f t="shared" si="60"/>
        <v/>
      </c>
      <c r="J779" s="628" t="str">
        <f t="shared" si="61"/>
        <v/>
      </c>
      <c r="K779" s="628" t="str">
        <f t="shared" si="62"/>
        <v/>
      </c>
      <c r="L779" s="637"/>
      <c r="M779" s="654" t="str">
        <f t="shared" si="59"/>
        <v/>
      </c>
    </row>
    <row r="780" spans="1:13" x14ac:dyDescent="0.2">
      <c r="A780" s="654"/>
      <c r="B780" s="654"/>
      <c r="C780" s="616"/>
      <c r="D780" s="628"/>
      <c r="E780" s="644"/>
      <c r="F780" s="655"/>
      <c r="G780" s="656" t="str">
        <f t="shared" si="58"/>
        <v/>
      </c>
      <c r="H780" s="655"/>
      <c r="I780" s="628" t="str">
        <f t="shared" si="60"/>
        <v/>
      </c>
      <c r="J780" s="628" t="str">
        <f t="shared" si="61"/>
        <v/>
      </c>
      <c r="K780" s="628" t="str">
        <f t="shared" si="62"/>
        <v/>
      </c>
      <c r="L780" s="637"/>
      <c r="M780" s="654" t="str">
        <f t="shared" si="59"/>
        <v/>
      </c>
    </row>
    <row r="781" spans="1:13" x14ac:dyDescent="0.2">
      <c r="A781" s="654"/>
      <c r="B781" s="654"/>
      <c r="C781" s="616"/>
      <c r="D781" s="628"/>
      <c r="E781" s="644"/>
      <c r="F781" s="655"/>
      <c r="G781" s="656" t="str">
        <f t="shared" si="58"/>
        <v/>
      </c>
      <c r="H781" s="655"/>
      <c r="I781" s="628" t="str">
        <f t="shared" si="60"/>
        <v/>
      </c>
      <c r="J781" s="628" t="str">
        <f t="shared" si="61"/>
        <v/>
      </c>
      <c r="K781" s="628" t="str">
        <f t="shared" si="62"/>
        <v/>
      </c>
      <c r="L781" s="637"/>
      <c r="M781" s="654" t="str">
        <f t="shared" si="59"/>
        <v/>
      </c>
    </row>
    <row r="782" spans="1:13" x14ac:dyDescent="0.2">
      <c r="A782" s="654"/>
      <c r="B782" s="654"/>
      <c r="C782" s="616"/>
      <c r="D782" s="628"/>
      <c r="E782" s="644"/>
      <c r="F782" s="655"/>
      <c r="G782" s="656" t="str">
        <f t="shared" si="58"/>
        <v/>
      </c>
      <c r="H782" s="655"/>
      <c r="I782" s="628" t="str">
        <f t="shared" si="60"/>
        <v/>
      </c>
      <c r="J782" s="628" t="str">
        <f t="shared" si="61"/>
        <v/>
      </c>
      <c r="K782" s="628" t="str">
        <f t="shared" si="62"/>
        <v/>
      </c>
      <c r="L782" s="637"/>
      <c r="M782" s="654" t="str">
        <f t="shared" si="59"/>
        <v/>
      </c>
    </row>
    <row r="783" spans="1:13" x14ac:dyDescent="0.2">
      <c r="A783" s="654"/>
      <c r="B783" s="654"/>
      <c r="C783" s="616"/>
      <c r="D783" s="628"/>
      <c r="E783" s="644"/>
      <c r="F783" s="655"/>
      <c r="G783" s="656" t="str">
        <f t="shared" ref="G783:G846" si="63">IFERROR(VLOOKUP(C783,$Z$2:$AD$100,2,FALSE),"")</f>
        <v/>
      </c>
      <c r="H783" s="655"/>
      <c r="I783" s="628" t="str">
        <f t="shared" si="60"/>
        <v/>
      </c>
      <c r="J783" s="628" t="str">
        <f t="shared" si="61"/>
        <v/>
      </c>
      <c r="K783" s="628" t="str">
        <f t="shared" si="62"/>
        <v/>
      </c>
      <c r="L783" s="637"/>
      <c r="M783" s="654" t="str">
        <f t="shared" ref="M783:M846" si="64">IF(C783="DS", "__ inches of water", IF(C783="FS", "__ seconds", IF(C783="DH", "Closes on Alarm", "")))</f>
        <v/>
      </c>
    </row>
    <row r="784" spans="1:13" x14ac:dyDescent="0.2">
      <c r="A784" s="654"/>
      <c r="B784" s="654"/>
      <c r="C784" s="616"/>
      <c r="D784" s="628"/>
      <c r="E784" s="644"/>
      <c r="F784" s="655"/>
      <c r="G784" s="656" t="str">
        <f t="shared" si="63"/>
        <v/>
      </c>
      <c r="H784" s="655"/>
      <c r="I784" s="628" t="str">
        <f t="shared" si="60"/>
        <v/>
      </c>
      <c r="J784" s="628" t="str">
        <f t="shared" si="61"/>
        <v/>
      </c>
      <c r="K784" s="628" t="str">
        <f t="shared" si="62"/>
        <v/>
      </c>
      <c r="L784" s="637"/>
      <c r="M784" s="654" t="str">
        <f t="shared" si="64"/>
        <v/>
      </c>
    </row>
    <row r="785" spans="1:13" x14ac:dyDescent="0.2">
      <c r="A785" s="654"/>
      <c r="B785" s="654"/>
      <c r="C785" s="616"/>
      <c r="D785" s="628"/>
      <c r="E785" s="644"/>
      <c r="F785" s="655"/>
      <c r="G785" s="656" t="str">
        <f t="shared" si="63"/>
        <v/>
      </c>
      <c r="H785" s="655"/>
      <c r="I785" s="628" t="str">
        <f t="shared" si="60"/>
        <v/>
      </c>
      <c r="J785" s="628" t="str">
        <f t="shared" si="61"/>
        <v/>
      </c>
      <c r="K785" s="628" t="str">
        <f t="shared" si="62"/>
        <v/>
      </c>
      <c r="L785" s="637"/>
      <c r="M785" s="654" t="str">
        <f t="shared" si="64"/>
        <v/>
      </c>
    </row>
    <row r="786" spans="1:13" x14ac:dyDescent="0.2">
      <c r="A786" s="654"/>
      <c r="B786" s="654"/>
      <c r="C786" s="616"/>
      <c r="D786" s="628"/>
      <c r="E786" s="644"/>
      <c r="F786" s="655"/>
      <c r="G786" s="656" t="str">
        <f t="shared" si="63"/>
        <v/>
      </c>
      <c r="H786" s="655"/>
      <c r="I786" s="628" t="str">
        <f t="shared" si="60"/>
        <v/>
      </c>
      <c r="J786" s="628" t="str">
        <f t="shared" si="61"/>
        <v/>
      </c>
      <c r="K786" s="628" t="str">
        <f t="shared" si="62"/>
        <v/>
      </c>
      <c r="L786" s="637"/>
      <c r="M786" s="654" t="str">
        <f t="shared" si="64"/>
        <v/>
      </c>
    </row>
    <row r="787" spans="1:13" x14ac:dyDescent="0.2">
      <c r="A787" s="654"/>
      <c r="B787" s="654"/>
      <c r="C787" s="616"/>
      <c r="D787" s="628"/>
      <c r="E787" s="644"/>
      <c r="F787" s="655"/>
      <c r="G787" s="656" t="str">
        <f t="shared" si="63"/>
        <v/>
      </c>
      <c r="H787" s="655"/>
      <c r="I787" s="628" t="str">
        <f t="shared" si="60"/>
        <v/>
      </c>
      <c r="J787" s="628" t="str">
        <f t="shared" si="61"/>
        <v/>
      </c>
      <c r="K787" s="628" t="str">
        <f t="shared" si="62"/>
        <v/>
      </c>
      <c r="L787" s="637"/>
      <c r="M787" s="654" t="str">
        <f t="shared" si="64"/>
        <v/>
      </c>
    </row>
    <row r="788" spans="1:13" x14ac:dyDescent="0.2">
      <c r="A788" s="654"/>
      <c r="B788" s="654"/>
      <c r="C788" s="616"/>
      <c r="D788" s="628"/>
      <c r="E788" s="644"/>
      <c r="F788" s="655"/>
      <c r="G788" s="656" t="str">
        <f t="shared" si="63"/>
        <v/>
      </c>
      <c r="H788" s="655"/>
      <c r="I788" s="628" t="str">
        <f t="shared" si="60"/>
        <v/>
      </c>
      <c r="J788" s="628" t="str">
        <f t="shared" si="61"/>
        <v/>
      </c>
      <c r="K788" s="628" t="str">
        <f t="shared" si="62"/>
        <v/>
      </c>
      <c r="L788" s="637"/>
      <c r="M788" s="654" t="str">
        <f t="shared" si="64"/>
        <v/>
      </c>
    </row>
    <row r="789" spans="1:13" x14ac:dyDescent="0.2">
      <c r="A789" s="654"/>
      <c r="B789" s="654"/>
      <c r="C789" s="616"/>
      <c r="D789" s="628"/>
      <c r="E789" s="644"/>
      <c r="F789" s="655"/>
      <c r="G789" s="656" t="str">
        <f t="shared" si="63"/>
        <v/>
      </c>
      <c r="H789" s="655"/>
      <c r="I789" s="628" t="str">
        <f t="shared" si="60"/>
        <v/>
      </c>
      <c r="J789" s="628" t="str">
        <f t="shared" si="61"/>
        <v/>
      </c>
      <c r="K789" s="628" t="str">
        <f t="shared" si="62"/>
        <v/>
      </c>
      <c r="L789" s="637"/>
      <c r="M789" s="654" t="str">
        <f t="shared" si="64"/>
        <v/>
      </c>
    </row>
    <row r="790" spans="1:13" x14ac:dyDescent="0.2">
      <c r="A790" s="654"/>
      <c r="B790" s="654"/>
      <c r="C790" s="616"/>
      <c r="D790" s="628"/>
      <c r="E790" s="644"/>
      <c r="F790" s="655"/>
      <c r="G790" s="656" t="str">
        <f t="shared" si="63"/>
        <v/>
      </c>
      <c r="H790" s="655"/>
      <c r="I790" s="628" t="str">
        <f t="shared" si="60"/>
        <v/>
      </c>
      <c r="J790" s="628" t="str">
        <f t="shared" si="61"/>
        <v/>
      </c>
      <c r="K790" s="628" t="str">
        <f t="shared" si="62"/>
        <v/>
      </c>
      <c r="L790" s="637"/>
      <c r="M790" s="654" t="str">
        <f t="shared" si="64"/>
        <v/>
      </c>
    </row>
    <row r="791" spans="1:13" x14ac:dyDescent="0.2">
      <c r="A791" s="654"/>
      <c r="B791" s="654"/>
      <c r="C791" s="616"/>
      <c r="D791" s="628"/>
      <c r="E791" s="644"/>
      <c r="F791" s="655"/>
      <c r="G791" s="656" t="str">
        <f t="shared" si="63"/>
        <v/>
      </c>
      <c r="H791" s="655"/>
      <c r="I791" s="628" t="str">
        <f t="shared" si="60"/>
        <v/>
      </c>
      <c r="J791" s="628" t="str">
        <f t="shared" si="61"/>
        <v/>
      </c>
      <c r="K791" s="628" t="str">
        <f t="shared" si="62"/>
        <v/>
      </c>
      <c r="L791" s="637"/>
      <c r="M791" s="654" t="str">
        <f t="shared" si="64"/>
        <v/>
      </c>
    </row>
    <row r="792" spans="1:13" x14ac:dyDescent="0.2">
      <c r="A792" s="654"/>
      <c r="B792" s="654"/>
      <c r="C792" s="616"/>
      <c r="D792" s="628"/>
      <c r="E792" s="644"/>
      <c r="F792" s="655"/>
      <c r="G792" s="656" t="str">
        <f t="shared" si="63"/>
        <v/>
      </c>
      <c r="H792" s="655"/>
      <c r="I792" s="628" t="str">
        <f t="shared" si="60"/>
        <v/>
      </c>
      <c r="J792" s="628" t="str">
        <f t="shared" si="61"/>
        <v/>
      </c>
      <c r="K792" s="628" t="str">
        <f t="shared" si="62"/>
        <v/>
      </c>
      <c r="L792" s="637"/>
      <c r="M792" s="654" t="str">
        <f t="shared" si="64"/>
        <v/>
      </c>
    </row>
    <row r="793" spans="1:13" x14ac:dyDescent="0.2">
      <c r="A793" s="654"/>
      <c r="B793" s="654"/>
      <c r="C793" s="616"/>
      <c r="D793" s="628"/>
      <c r="E793" s="644"/>
      <c r="F793" s="655"/>
      <c r="G793" s="656" t="str">
        <f t="shared" si="63"/>
        <v/>
      </c>
      <c r="H793" s="655"/>
      <c r="I793" s="628" t="str">
        <f t="shared" si="60"/>
        <v/>
      </c>
      <c r="J793" s="628" t="str">
        <f t="shared" si="61"/>
        <v/>
      </c>
      <c r="K793" s="628" t="str">
        <f t="shared" si="62"/>
        <v/>
      </c>
      <c r="L793" s="637"/>
      <c r="M793" s="654" t="str">
        <f t="shared" si="64"/>
        <v/>
      </c>
    </row>
    <row r="794" spans="1:13" x14ac:dyDescent="0.2">
      <c r="A794" s="654"/>
      <c r="B794" s="654"/>
      <c r="C794" s="616"/>
      <c r="D794" s="628"/>
      <c r="E794" s="644"/>
      <c r="F794" s="655"/>
      <c r="G794" s="656" t="str">
        <f t="shared" si="63"/>
        <v/>
      </c>
      <c r="H794" s="655"/>
      <c r="I794" s="628" t="str">
        <f t="shared" si="60"/>
        <v/>
      </c>
      <c r="J794" s="628" t="str">
        <f t="shared" si="61"/>
        <v/>
      </c>
      <c r="K794" s="628" t="str">
        <f t="shared" si="62"/>
        <v/>
      </c>
      <c r="L794" s="637"/>
      <c r="M794" s="654" t="str">
        <f t="shared" si="64"/>
        <v/>
      </c>
    </row>
    <row r="795" spans="1:13" x14ac:dyDescent="0.2">
      <c r="A795" s="654"/>
      <c r="B795" s="654"/>
      <c r="C795" s="616"/>
      <c r="D795" s="628"/>
      <c r="E795" s="644"/>
      <c r="F795" s="655"/>
      <c r="G795" s="656" t="str">
        <f t="shared" si="63"/>
        <v/>
      </c>
      <c r="H795" s="655"/>
      <c r="I795" s="628" t="str">
        <f t="shared" si="60"/>
        <v/>
      </c>
      <c r="J795" s="628" t="str">
        <f t="shared" si="61"/>
        <v/>
      </c>
      <c r="K795" s="628" t="str">
        <f t="shared" si="62"/>
        <v/>
      </c>
      <c r="L795" s="637"/>
      <c r="M795" s="654" t="str">
        <f t="shared" si="64"/>
        <v/>
      </c>
    </row>
    <row r="796" spans="1:13" x14ac:dyDescent="0.2">
      <c r="A796" s="654"/>
      <c r="B796" s="654"/>
      <c r="C796" s="616"/>
      <c r="D796" s="628"/>
      <c r="E796" s="644"/>
      <c r="F796" s="655"/>
      <c r="G796" s="656" t="str">
        <f t="shared" si="63"/>
        <v/>
      </c>
      <c r="H796" s="655"/>
      <c r="I796" s="628" t="str">
        <f t="shared" si="60"/>
        <v/>
      </c>
      <c r="J796" s="628" t="str">
        <f t="shared" si="61"/>
        <v/>
      </c>
      <c r="K796" s="628" t="str">
        <f t="shared" si="62"/>
        <v/>
      </c>
      <c r="L796" s="637"/>
      <c r="M796" s="654" t="str">
        <f t="shared" si="64"/>
        <v/>
      </c>
    </row>
    <row r="797" spans="1:13" x14ac:dyDescent="0.2">
      <c r="A797" s="654"/>
      <c r="B797" s="654"/>
      <c r="C797" s="616"/>
      <c r="D797" s="628"/>
      <c r="E797" s="644"/>
      <c r="F797" s="655"/>
      <c r="G797" s="656" t="str">
        <f t="shared" si="63"/>
        <v/>
      </c>
      <c r="H797" s="655"/>
      <c r="I797" s="628" t="str">
        <f t="shared" si="60"/>
        <v/>
      </c>
      <c r="J797" s="628" t="str">
        <f t="shared" si="61"/>
        <v/>
      </c>
      <c r="K797" s="628" t="str">
        <f t="shared" si="62"/>
        <v/>
      </c>
      <c r="L797" s="637"/>
      <c r="M797" s="654" t="str">
        <f t="shared" si="64"/>
        <v/>
      </c>
    </row>
    <row r="798" spans="1:13" x14ac:dyDescent="0.2">
      <c r="A798" s="654"/>
      <c r="B798" s="654"/>
      <c r="C798" s="616"/>
      <c r="D798" s="628"/>
      <c r="E798" s="644"/>
      <c r="F798" s="655"/>
      <c r="G798" s="656" t="str">
        <f t="shared" si="63"/>
        <v/>
      </c>
      <c r="H798" s="655"/>
      <c r="I798" s="628" t="str">
        <f t="shared" si="60"/>
        <v/>
      </c>
      <c r="J798" s="628" t="str">
        <f t="shared" si="61"/>
        <v/>
      </c>
      <c r="K798" s="628" t="str">
        <f t="shared" si="62"/>
        <v/>
      </c>
      <c r="L798" s="637"/>
      <c r="M798" s="654" t="str">
        <f t="shared" si="64"/>
        <v/>
      </c>
    </row>
    <row r="799" spans="1:13" x14ac:dyDescent="0.2">
      <c r="A799" s="654"/>
      <c r="B799" s="654"/>
      <c r="C799" s="616"/>
      <c r="D799" s="628"/>
      <c r="E799" s="644"/>
      <c r="F799" s="655"/>
      <c r="G799" s="656" t="str">
        <f t="shared" si="63"/>
        <v/>
      </c>
      <c r="H799" s="655"/>
      <c r="I799" s="628" t="str">
        <f t="shared" si="60"/>
        <v/>
      </c>
      <c r="J799" s="628" t="str">
        <f t="shared" si="61"/>
        <v/>
      </c>
      <c r="K799" s="628" t="str">
        <f t="shared" si="62"/>
        <v/>
      </c>
      <c r="L799" s="637"/>
      <c r="M799" s="654" t="str">
        <f t="shared" si="64"/>
        <v/>
      </c>
    </row>
    <row r="800" spans="1:13" x14ac:dyDescent="0.2">
      <c r="A800" s="654"/>
      <c r="B800" s="654"/>
      <c r="C800" s="616"/>
      <c r="D800" s="628"/>
      <c r="E800" s="644"/>
      <c r="F800" s="655"/>
      <c r="G800" s="656" t="str">
        <f t="shared" si="63"/>
        <v/>
      </c>
      <c r="H800" s="655"/>
      <c r="I800" s="628" t="str">
        <f t="shared" si="60"/>
        <v/>
      </c>
      <c r="J800" s="628" t="str">
        <f t="shared" si="61"/>
        <v/>
      </c>
      <c r="K800" s="628" t="str">
        <f t="shared" si="62"/>
        <v/>
      </c>
      <c r="L800" s="637"/>
      <c r="M800" s="654" t="str">
        <f t="shared" si="64"/>
        <v/>
      </c>
    </row>
    <row r="801" spans="1:13" x14ac:dyDescent="0.2">
      <c r="A801" s="654"/>
      <c r="B801" s="654"/>
      <c r="C801" s="616"/>
      <c r="D801" s="628"/>
      <c r="E801" s="644"/>
      <c r="F801" s="655"/>
      <c r="G801" s="656" t="str">
        <f t="shared" si="63"/>
        <v/>
      </c>
      <c r="H801" s="655"/>
      <c r="I801" s="628" t="str">
        <f t="shared" si="60"/>
        <v/>
      </c>
      <c r="J801" s="628" t="str">
        <f t="shared" si="61"/>
        <v/>
      </c>
      <c r="K801" s="628" t="str">
        <f t="shared" si="62"/>
        <v/>
      </c>
      <c r="L801" s="637"/>
      <c r="M801" s="654" t="str">
        <f t="shared" si="64"/>
        <v/>
      </c>
    </row>
    <row r="802" spans="1:13" x14ac:dyDescent="0.2">
      <c r="A802" s="654"/>
      <c r="B802" s="654"/>
      <c r="C802" s="616"/>
      <c r="D802" s="628"/>
      <c r="E802" s="644"/>
      <c r="F802" s="655"/>
      <c r="G802" s="656" t="str">
        <f t="shared" si="63"/>
        <v/>
      </c>
      <c r="H802" s="655"/>
      <c r="I802" s="628" t="str">
        <f t="shared" si="60"/>
        <v/>
      </c>
      <c r="J802" s="628" t="str">
        <f t="shared" si="61"/>
        <v/>
      </c>
      <c r="K802" s="628" t="str">
        <f t="shared" si="62"/>
        <v/>
      </c>
      <c r="L802" s="637"/>
      <c r="M802" s="654" t="str">
        <f t="shared" si="64"/>
        <v/>
      </c>
    </row>
    <row r="803" spans="1:13" x14ac:dyDescent="0.2">
      <c r="A803" s="654"/>
      <c r="B803" s="654"/>
      <c r="C803" s="616"/>
      <c r="D803" s="628"/>
      <c r="E803" s="644"/>
      <c r="F803" s="655"/>
      <c r="G803" s="656" t="str">
        <f t="shared" si="63"/>
        <v/>
      </c>
      <c r="H803" s="655"/>
      <c r="I803" s="628" t="str">
        <f t="shared" si="60"/>
        <v/>
      </c>
      <c r="J803" s="628" t="str">
        <f t="shared" si="61"/>
        <v/>
      </c>
      <c r="K803" s="628" t="str">
        <f t="shared" si="62"/>
        <v/>
      </c>
      <c r="L803" s="637"/>
      <c r="M803" s="654" t="str">
        <f t="shared" si="64"/>
        <v/>
      </c>
    </row>
    <row r="804" spans="1:13" x14ac:dyDescent="0.2">
      <c r="A804" s="654"/>
      <c r="B804" s="654"/>
      <c r="C804" s="616"/>
      <c r="D804" s="628"/>
      <c r="E804" s="644"/>
      <c r="F804" s="655"/>
      <c r="G804" s="656" t="str">
        <f t="shared" si="63"/>
        <v/>
      </c>
      <c r="H804" s="655"/>
      <c r="I804" s="628" t="str">
        <f t="shared" si="60"/>
        <v/>
      </c>
      <c r="J804" s="628" t="str">
        <f t="shared" si="61"/>
        <v/>
      </c>
      <c r="K804" s="628" t="str">
        <f t="shared" si="62"/>
        <v/>
      </c>
      <c r="L804" s="637"/>
      <c r="M804" s="654" t="str">
        <f t="shared" si="64"/>
        <v/>
      </c>
    </row>
    <row r="805" spans="1:13" x14ac:dyDescent="0.2">
      <c r="A805" s="654"/>
      <c r="B805" s="654"/>
      <c r="C805" s="616"/>
      <c r="D805" s="628"/>
      <c r="E805" s="644"/>
      <c r="F805" s="655"/>
      <c r="G805" s="656" t="str">
        <f t="shared" si="63"/>
        <v/>
      </c>
      <c r="H805" s="655"/>
      <c r="I805" s="628" t="str">
        <f t="shared" si="60"/>
        <v/>
      </c>
      <c r="J805" s="628" t="str">
        <f t="shared" si="61"/>
        <v/>
      </c>
      <c r="K805" s="628" t="str">
        <f t="shared" si="62"/>
        <v/>
      </c>
      <c r="L805" s="637"/>
      <c r="M805" s="654" t="str">
        <f t="shared" si="64"/>
        <v/>
      </c>
    </row>
    <row r="806" spans="1:13" x14ac:dyDescent="0.2">
      <c r="A806" s="654"/>
      <c r="B806" s="654"/>
      <c r="C806" s="616"/>
      <c r="D806" s="628"/>
      <c r="E806" s="644"/>
      <c r="F806" s="655"/>
      <c r="G806" s="656" t="str">
        <f t="shared" si="63"/>
        <v/>
      </c>
      <c r="H806" s="655"/>
      <c r="I806" s="628" t="str">
        <f t="shared" si="60"/>
        <v/>
      </c>
      <c r="J806" s="628" t="str">
        <f t="shared" si="61"/>
        <v/>
      </c>
      <c r="K806" s="628" t="str">
        <f t="shared" si="62"/>
        <v/>
      </c>
      <c r="L806" s="637"/>
      <c r="M806" s="654" t="str">
        <f t="shared" si="64"/>
        <v/>
      </c>
    </row>
    <row r="807" spans="1:13" x14ac:dyDescent="0.2">
      <c r="A807" s="654"/>
      <c r="B807" s="654"/>
      <c r="C807" s="616"/>
      <c r="D807" s="628"/>
      <c r="E807" s="644"/>
      <c r="F807" s="655"/>
      <c r="G807" s="656" t="str">
        <f t="shared" si="63"/>
        <v/>
      </c>
      <c r="H807" s="655"/>
      <c r="I807" s="628" t="str">
        <f t="shared" si="60"/>
        <v/>
      </c>
      <c r="J807" s="628" t="str">
        <f t="shared" si="61"/>
        <v/>
      </c>
      <c r="K807" s="628" t="str">
        <f t="shared" si="62"/>
        <v/>
      </c>
      <c r="L807" s="637"/>
      <c r="M807" s="654" t="str">
        <f t="shared" si="64"/>
        <v/>
      </c>
    </row>
    <row r="808" spans="1:13" x14ac:dyDescent="0.2">
      <c r="A808" s="654"/>
      <c r="B808" s="654"/>
      <c r="C808" s="616"/>
      <c r="D808" s="628"/>
      <c r="E808" s="644"/>
      <c r="F808" s="655"/>
      <c r="G808" s="656" t="str">
        <f t="shared" si="63"/>
        <v/>
      </c>
      <c r="H808" s="655"/>
      <c r="I808" s="628" t="str">
        <f t="shared" si="60"/>
        <v/>
      </c>
      <c r="J808" s="628" t="str">
        <f t="shared" si="61"/>
        <v/>
      </c>
      <c r="K808" s="628" t="str">
        <f t="shared" si="62"/>
        <v/>
      </c>
      <c r="L808" s="637"/>
      <c r="M808" s="654" t="str">
        <f t="shared" si="64"/>
        <v/>
      </c>
    </row>
    <row r="809" spans="1:13" x14ac:dyDescent="0.2">
      <c r="A809" s="654"/>
      <c r="B809" s="654"/>
      <c r="C809" s="616"/>
      <c r="D809" s="628"/>
      <c r="E809" s="644"/>
      <c r="F809" s="655"/>
      <c r="G809" s="656" t="str">
        <f t="shared" si="63"/>
        <v/>
      </c>
      <c r="H809" s="655"/>
      <c r="I809" s="628" t="str">
        <f t="shared" si="60"/>
        <v/>
      </c>
      <c r="J809" s="628" t="str">
        <f t="shared" si="61"/>
        <v/>
      </c>
      <c r="K809" s="628" t="str">
        <f t="shared" si="62"/>
        <v/>
      </c>
      <c r="L809" s="637"/>
      <c r="M809" s="654" t="str">
        <f t="shared" si="64"/>
        <v/>
      </c>
    </row>
    <row r="810" spans="1:13" x14ac:dyDescent="0.2">
      <c r="A810" s="654"/>
      <c r="B810" s="654"/>
      <c r="C810" s="616"/>
      <c r="D810" s="628"/>
      <c r="E810" s="644"/>
      <c r="F810" s="655"/>
      <c r="G810" s="656" t="str">
        <f t="shared" si="63"/>
        <v/>
      </c>
      <c r="H810" s="655"/>
      <c r="I810" s="628" t="str">
        <f t="shared" si="60"/>
        <v/>
      </c>
      <c r="J810" s="628" t="str">
        <f t="shared" si="61"/>
        <v/>
      </c>
      <c r="K810" s="628" t="str">
        <f t="shared" si="62"/>
        <v/>
      </c>
      <c r="L810" s="637"/>
      <c r="M810" s="654" t="str">
        <f t="shared" si="64"/>
        <v/>
      </c>
    </row>
    <row r="811" spans="1:13" x14ac:dyDescent="0.2">
      <c r="A811" s="654"/>
      <c r="B811" s="654"/>
      <c r="C811" s="616"/>
      <c r="D811" s="628"/>
      <c r="E811" s="644"/>
      <c r="F811" s="655"/>
      <c r="G811" s="656" t="str">
        <f t="shared" si="63"/>
        <v/>
      </c>
      <c r="H811" s="655"/>
      <c r="I811" s="628" t="str">
        <f t="shared" si="60"/>
        <v/>
      </c>
      <c r="J811" s="628" t="str">
        <f t="shared" si="61"/>
        <v/>
      </c>
      <c r="K811" s="628" t="str">
        <f t="shared" si="62"/>
        <v/>
      </c>
      <c r="L811" s="637"/>
      <c r="M811" s="654" t="str">
        <f t="shared" si="64"/>
        <v/>
      </c>
    </row>
    <row r="812" spans="1:13" x14ac:dyDescent="0.2">
      <c r="A812" s="654"/>
      <c r="B812" s="654"/>
      <c r="C812" s="616"/>
      <c r="D812" s="628"/>
      <c r="E812" s="644"/>
      <c r="F812" s="655"/>
      <c r="G812" s="656" t="str">
        <f t="shared" si="63"/>
        <v/>
      </c>
      <c r="H812" s="655"/>
      <c r="I812" s="628" t="str">
        <f t="shared" si="60"/>
        <v/>
      </c>
      <c r="J812" s="628" t="str">
        <f t="shared" si="61"/>
        <v/>
      </c>
      <c r="K812" s="628" t="str">
        <f t="shared" si="62"/>
        <v/>
      </c>
      <c r="L812" s="637"/>
      <c r="M812" s="654" t="str">
        <f t="shared" si="64"/>
        <v/>
      </c>
    </row>
    <row r="813" spans="1:13" x14ac:dyDescent="0.2">
      <c r="A813" s="654"/>
      <c r="B813" s="654"/>
      <c r="C813" s="616"/>
      <c r="D813" s="628"/>
      <c r="E813" s="644"/>
      <c r="F813" s="655"/>
      <c r="G813" s="656" t="str">
        <f t="shared" si="63"/>
        <v/>
      </c>
      <c r="H813" s="655"/>
      <c r="I813" s="628" t="str">
        <f t="shared" si="60"/>
        <v/>
      </c>
      <c r="J813" s="628" t="str">
        <f t="shared" si="61"/>
        <v/>
      </c>
      <c r="K813" s="628" t="str">
        <f t="shared" si="62"/>
        <v/>
      </c>
      <c r="L813" s="637"/>
      <c r="M813" s="654" t="str">
        <f t="shared" si="64"/>
        <v/>
      </c>
    </row>
    <row r="814" spans="1:13" x14ac:dyDescent="0.2">
      <c r="A814" s="654"/>
      <c r="B814" s="654"/>
      <c r="C814" s="616"/>
      <c r="D814" s="628"/>
      <c r="E814" s="644"/>
      <c r="F814" s="655"/>
      <c r="G814" s="656" t="str">
        <f t="shared" si="63"/>
        <v/>
      </c>
      <c r="H814" s="655"/>
      <c r="I814" s="628" t="str">
        <f t="shared" ref="I814:I877" si="65">IFERROR(VLOOKUP(C814,$Z$2:$AD$100,3,FALSE),"")</f>
        <v/>
      </c>
      <c r="J814" s="628" t="str">
        <f t="shared" ref="J814:J877" si="66">IFERROR(VLOOKUP(C814,$Z$2:$AD$100,4,FALSE),"")</f>
        <v/>
      </c>
      <c r="K814" s="628" t="str">
        <f t="shared" ref="K814:K877" si="67">IFERROR(VLOOKUP(C814,$Z$2:$AD$100,5,FALSE),"")</f>
        <v/>
      </c>
      <c r="L814" s="637"/>
      <c r="M814" s="654" t="str">
        <f t="shared" si="64"/>
        <v/>
      </c>
    </row>
    <row r="815" spans="1:13" x14ac:dyDescent="0.2">
      <c r="A815" s="654"/>
      <c r="B815" s="654"/>
      <c r="C815" s="616"/>
      <c r="D815" s="628"/>
      <c r="E815" s="644"/>
      <c r="F815" s="655"/>
      <c r="G815" s="656" t="str">
        <f t="shared" si="63"/>
        <v/>
      </c>
      <c r="H815" s="655"/>
      <c r="I815" s="628" t="str">
        <f t="shared" si="65"/>
        <v/>
      </c>
      <c r="J815" s="628" t="str">
        <f t="shared" si="66"/>
        <v/>
      </c>
      <c r="K815" s="628" t="str">
        <f t="shared" si="67"/>
        <v/>
      </c>
      <c r="L815" s="637"/>
      <c r="M815" s="654" t="str">
        <f t="shared" si="64"/>
        <v/>
      </c>
    </row>
    <row r="816" spans="1:13" x14ac:dyDescent="0.2">
      <c r="A816" s="654"/>
      <c r="B816" s="654"/>
      <c r="C816" s="616"/>
      <c r="D816" s="628"/>
      <c r="E816" s="644"/>
      <c r="F816" s="655"/>
      <c r="G816" s="656" t="str">
        <f t="shared" si="63"/>
        <v/>
      </c>
      <c r="H816" s="655"/>
      <c r="I816" s="628" t="str">
        <f t="shared" si="65"/>
        <v/>
      </c>
      <c r="J816" s="628" t="str">
        <f t="shared" si="66"/>
        <v/>
      </c>
      <c r="K816" s="628" t="str">
        <f t="shared" si="67"/>
        <v/>
      </c>
      <c r="L816" s="637"/>
      <c r="M816" s="654" t="str">
        <f t="shared" si="64"/>
        <v/>
      </c>
    </row>
    <row r="817" spans="1:13" x14ac:dyDescent="0.2">
      <c r="A817" s="654"/>
      <c r="B817" s="654"/>
      <c r="C817" s="616"/>
      <c r="D817" s="628"/>
      <c r="E817" s="644"/>
      <c r="F817" s="655"/>
      <c r="G817" s="656" t="str">
        <f t="shared" si="63"/>
        <v/>
      </c>
      <c r="H817" s="655"/>
      <c r="I817" s="628" t="str">
        <f t="shared" si="65"/>
        <v/>
      </c>
      <c r="J817" s="628" t="str">
        <f t="shared" si="66"/>
        <v/>
      </c>
      <c r="K817" s="628" t="str">
        <f t="shared" si="67"/>
        <v/>
      </c>
      <c r="L817" s="637"/>
      <c r="M817" s="654" t="str">
        <f t="shared" si="64"/>
        <v/>
      </c>
    </row>
    <row r="818" spans="1:13" x14ac:dyDescent="0.2">
      <c r="A818" s="654"/>
      <c r="B818" s="654"/>
      <c r="C818" s="616"/>
      <c r="D818" s="628"/>
      <c r="E818" s="644"/>
      <c r="F818" s="655"/>
      <c r="G818" s="656" t="str">
        <f t="shared" si="63"/>
        <v/>
      </c>
      <c r="H818" s="655"/>
      <c r="I818" s="628" t="str">
        <f t="shared" si="65"/>
        <v/>
      </c>
      <c r="J818" s="628" t="str">
        <f t="shared" si="66"/>
        <v/>
      </c>
      <c r="K818" s="628" t="str">
        <f t="shared" si="67"/>
        <v/>
      </c>
      <c r="L818" s="637"/>
      <c r="M818" s="654" t="str">
        <f t="shared" si="64"/>
        <v/>
      </c>
    </row>
    <row r="819" spans="1:13" x14ac:dyDescent="0.2">
      <c r="A819" s="654"/>
      <c r="B819" s="654"/>
      <c r="C819" s="616"/>
      <c r="D819" s="628"/>
      <c r="E819" s="644"/>
      <c r="F819" s="655"/>
      <c r="G819" s="656" t="str">
        <f t="shared" si="63"/>
        <v/>
      </c>
      <c r="H819" s="655"/>
      <c r="I819" s="628" t="str">
        <f t="shared" si="65"/>
        <v/>
      </c>
      <c r="J819" s="628" t="str">
        <f t="shared" si="66"/>
        <v/>
      </c>
      <c r="K819" s="628" t="str">
        <f t="shared" si="67"/>
        <v/>
      </c>
      <c r="L819" s="637"/>
      <c r="M819" s="654" t="str">
        <f t="shared" si="64"/>
        <v/>
      </c>
    </row>
    <row r="820" spans="1:13" x14ac:dyDescent="0.2">
      <c r="A820" s="654"/>
      <c r="B820" s="654"/>
      <c r="C820" s="616"/>
      <c r="D820" s="628"/>
      <c r="E820" s="644"/>
      <c r="F820" s="655"/>
      <c r="G820" s="656" t="str">
        <f t="shared" si="63"/>
        <v/>
      </c>
      <c r="H820" s="655"/>
      <c r="I820" s="628" t="str">
        <f t="shared" si="65"/>
        <v/>
      </c>
      <c r="J820" s="628" t="str">
        <f t="shared" si="66"/>
        <v/>
      </c>
      <c r="K820" s="628" t="str">
        <f t="shared" si="67"/>
        <v/>
      </c>
      <c r="L820" s="637"/>
      <c r="M820" s="654" t="str">
        <f t="shared" si="64"/>
        <v/>
      </c>
    </row>
    <row r="821" spans="1:13" x14ac:dyDescent="0.2">
      <c r="A821" s="654"/>
      <c r="B821" s="654"/>
      <c r="C821" s="616"/>
      <c r="D821" s="628"/>
      <c r="E821" s="644"/>
      <c r="F821" s="655"/>
      <c r="G821" s="656" t="str">
        <f t="shared" si="63"/>
        <v/>
      </c>
      <c r="H821" s="655"/>
      <c r="I821" s="628" t="str">
        <f t="shared" si="65"/>
        <v/>
      </c>
      <c r="J821" s="628" t="str">
        <f t="shared" si="66"/>
        <v/>
      </c>
      <c r="K821" s="628" t="str">
        <f t="shared" si="67"/>
        <v/>
      </c>
      <c r="L821" s="637"/>
      <c r="M821" s="654" t="str">
        <f t="shared" si="64"/>
        <v/>
      </c>
    </row>
    <row r="822" spans="1:13" x14ac:dyDescent="0.2">
      <c r="A822" s="654"/>
      <c r="B822" s="654"/>
      <c r="C822" s="616"/>
      <c r="D822" s="628"/>
      <c r="E822" s="644"/>
      <c r="F822" s="655"/>
      <c r="G822" s="656" t="str">
        <f t="shared" si="63"/>
        <v/>
      </c>
      <c r="H822" s="655"/>
      <c r="I822" s="628" t="str">
        <f t="shared" si="65"/>
        <v/>
      </c>
      <c r="J822" s="628" t="str">
        <f t="shared" si="66"/>
        <v/>
      </c>
      <c r="K822" s="628" t="str">
        <f t="shared" si="67"/>
        <v/>
      </c>
      <c r="L822" s="637"/>
      <c r="M822" s="654" t="str">
        <f t="shared" si="64"/>
        <v/>
      </c>
    </row>
    <row r="823" spans="1:13" x14ac:dyDescent="0.2">
      <c r="A823" s="654"/>
      <c r="B823" s="654"/>
      <c r="C823" s="616"/>
      <c r="D823" s="628"/>
      <c r="E823" s="644"/>
      <c r="F823" s="655"/>
      <c r="G823" s="656" t="str">
        <f t="shared" si="63"/>
        <v/>
      </c>
      <c r="H823" s="655"/>
      <c r="I823" s="628" t="str">
        <f t="shared" si="65"/>
        <v/>
      </c>
      <c r="J823" s="628" t="str">
        <f t="shared" si="66"/>
        <v/>
      </c>
      <c r="K823" s="628" t="str">
        <f t="shared" si="67"/>
        <v/>
      </c>
      <c r="L823" s="637"/>
      <c r="M823" s="654" t="str">
        <f t="shared" si="64"/>
        <v/>
      </c>
    </row>
    <row r="824" spans="1:13" x14ac:dyDescent="0.2">
      <c r="A824" s="654"/>
      <c r="B824" s="654"/>
      <c r="C824" s="616"/>
      <c r="D824" s="628"/>
      <c r="E824" s="644"/>
      <c r="F824" s="655"/>
      <c r="G824" s="656" t="str">
        <f t="shared" si="63"/>
        <v/>
      </c>
      <c r="H824" s="655"/>
      <c r="I824" s="628" t="str">
        <f t="shared" si="65"/>
        <v/>
      </c>
      <c r="J824" s="628" t="str">
        <f t="shared" si="66"/>
        <v/>
      </c>
      <c r="K824" s="628" t="str">
        <f t="shared" si="67"/>
        <v/>
      </c>
      <c r="L824" s="637"/>
      <c r="M824" s="654" t="str">
        <f t="shared" si="64"/>
        <v/>
      </c>
    </row>
    <row r="825" spans="1:13" x14ac:dyDescent="0.2">
      <c r="A825" s="654"/>
      <c r="B825" s="654"/>
      <c r="C825" s="616"/>
      <c r="D825" s="628"/>
      <c r="E825" s="644"/>
      <c r="F825" s="655"/>
      <c r="G825" s="656" t="str">
        <f t="shared" si="63"/>
        <v/>
      </c>
      <c r="H825" s="655"/>
      <c r="I825" s="628" t="str">
        <f t="shared" si="65"/>
        <v/>
      </c>
      <c r="J825" s="628" t="str">
        <f t="shared" si="66"/>
        <v/>
      </c>
      <c r="K825" s="628" t="str">
        <f t="shared" si="67"/>
        <v/>
      </c>
      <c r="L825" s="637"/>
      <c r="M825" s="654" t="str">
        <f t="shared" si="64"/>
        <v/>
      </c>
    </row>
    <row r="826" spans="1:13" x14ac:dyDescent="0.2">
      <c r="A826" s="654"/>
      <c r="B826" s="654"/>
      <c r="C826" s="616"/>
      <c r="D826" s="628"/>
      <c r="E826" s="644"/>
      <c r="F826" s="655"/>
      <c r="G826" s="656" t="str">
        <f t="shared" si="63"/>
        <v/>
      </c>
      <c r="H826" s="655"/>
      <c r="I826" s="628" t="str">
        <f t="shared" si="65"/>
        <v/>
      </c>
      <c r="J826" s="628" t="str">
        <f t="shared" si="66"/>
        <v/>
      </c>
      <c r="K826" s="628" t="str">
        <f t="shared" si="67"/>
        <v/>
      </c>
      <c r="L826" s="637"/>
      <c r="M826" s="654" t="str">
        <f t="shared" si="64"/>
        <v/>
      </c>
    </row>
    <row r="827" spans="1:13" x14ac:dyDescent="0.2">
      <c r="A827" s="654"/>
      <c r="B827" s="654"/>
      <c r="C827" s="616"/>
      <c r="D827" s="628"/>
      <c r="E827" s="644"/>
      <c r="F827" s="655"/>
      <c r="G827" s="656" t="str">
        <f t="shared" si="63"/>
        <v/>
      </c>
      <c r="H827" s="655"/>
      <c r="I827" s="628" t="str">
        <f t="shared" si="65"/>
        <v/>
      </c>
      <c r="J827" s="628" t="str">
        <f t="shared" si="66"/>
        <v/>
      </c>
      <c r="K827" s="628" t="str">
        <f t="shared" si="67"/>
        <v/>
      </c>
      <c r="L827" s="637"/>
      <c r="M827" s="654" t="str">
        <f t="shared" si="64"/>
        <v/>
      </c>
    </row>
    <row r="828" spans="1:13" x14ac:dyDescent="0.2">
      <c r="A828" s="654"/>
      <c r="B828" s="654"/>
      <c r="C828" s="616"/>
      <c r="D828" s="628"/>
      <c r="E828" s="644"/>
      <c r="F828" s="655"/>
      <c r="G828" s="656" t="str">
        <f t="shared" si="63"/>
        <v/>
      </c>
      <c r="H828" s="655"/>
      <c r="I828" s="628" t="str">
        <f t="shared" si="65"/>
        <v/>
      </c>
      <c r="J828" s="628" t="str">
        <f t="shared" si="66"/>
        <v/>
      </c>
      <c r="K828" s="628" t="str">
        <f t="shared" si="67"/>
        <v/>
      </c>
      <c r="L828" s="637"/>
      <c r="M828" s="654" t="str">
        <f t="shared" si="64"/>
        <v/>
      </c>
    </row>
    <row r="829" spans="1:13" x14ac:dyDescent="0.2">
      <c r="A829" s="654"/>
      <c r="B829" s="654"/>
      <c r="C829" s="616"/>
      <c r="D829" s="628"/>
      <c r="E829" s="644"/>
      <c r="F829" s="655"/>
      <c r="G829" s="656" t="str">
        <f t="shared" si="63"/>
        <v/>
      </c>
      <c r="H829" s="655"/>
      <c r="I829" s="628" t="str">
        <f t="shared" si="65"/>
        <v/>
      </c>
      <c r="J829" s="628" t="str">
        <f t="shared" si="66"/>
        <v/>
      </c>
      <c r="K829" s="628" t="str">
        <f t="shared" si="67"/>
        <v/>
      </c>
      <c r="L829" s="637"/>
      <c r="M829" s="654" t="str">
        <f t="shared" si="64"/>
        <v/>
      </c>
    </row>
    <row r="830" spans="1:13" x14ac:dyDescent="0.2">
      <c r="A830" s="654"/>
      <c r="B830" s="654"/>
      <c r="C830" s="616"/>
      <c r="D830" s="628"/>
      <c r="E830" s="644"/>
      <c r="F830" s="655"/>
      <c r="G830" s="656" t="str">
        <f t="shared" si="63"/>
        <v/>
      </c>
      <c r="H830" s="655"/>
      <c r="I830" s="628" t="str">
        <f t="shared" si="65"/>
        <v/>
      </c>
      <c r="J830" s="628" t="str">
        <f t="shared" si="66"/>
        <v/>
      </c>
      <c r="K830" s="628" t="str">
        <f t="shared" si="67"/>
        <v/>
      </c>
      <c r="L830" s="637"/>
      <c r="M830" s="654" t="str">
        <f t="shared" si="64"/>
        <v/>
      </c>
    </row>
    <row r="831" spans="1:13" x14ac:dyDescent="0.2">
      <c r="A831" s="654"/>
      <c r="B831" s="654"/>
      <c r="C831" s="616"/>
      <c r="D831" s="628"/>
      <c r="E831" s="644"/>
      <c r="F831" s="655"/>
      <c r="G831" s="656" t="str">
        <f t="shared" si="63"/>
        <v/>
      </c>
      <c r="H831" s="655"/>
      <c r="I831" s="628" t="str">
        <f t="shared" si="65"/>
        <v/>
      </c>
      <c r="J831" s="628" t="str">
        <f t="shared" si="66"/>
        <v/>
      </c>
      <c r="K831" s="628" t="str">
        <f t="shared" si="67"/>
        <v/>
      </c>
      <c r="L831" s="637"/>
      <c r="M831" s="654" t="str">
        <f t="shared" si="64"/>
        <v/>
      </c>
    </row>
    <row r="832" spans="1:13" x14ac:dyDescent="0.2">
      <c r="A832" s="654"/>
      <c r="B832" s="654"/>
      <c r="C832" s="616"/>
      <c r="D832" s="628"/>
      <c r="E832" s="644"/>
      <c r="F832" s="655"/>
      <c r="G832" s="656" t="str">
        <f t="shared" si="63"/>
        <v/>
      </c>
      <c r="H832" s="655"/>
      <c r="I832" s="628" t="str">
        <f t="shared" si="65"/>
        <v/>
      </c>
      <c r="J832" s="628" t="str">
        <f t="shared" si="66"/>
        <v/>
      </c>
      <c r="K832" s="628" t="str">
        <f t="shared" si="67"/>
        <v/>
      </c>
      <c r="L832" s="637"/>
      <c r="M832" s="654" t="str">
        <f t="shared" si="64"/>
        <v/>
      </c>
    </row>
    <row r="833" spans="1:13" x14ac:dyDescent="0.2">
      <c r="A833" s="654"/>
      <c r="B833" s="654"/>
      <c r="C833" s="616"/>
      <c r="D833" s="628"/>
      <c r="E833" s="644"/>
      <c r="F833" s="655"/>
      <c r="G833" s="656" t="str">
        <f t="shared" si="63"/>
        <v/>
      </c>
      <c r="H833" s="655"/>
      <c r="I833" s="628" t="str">
        <f t="shared" si="65"/>
        <v/>
      </c>
      <c r="J833" s="628" t="str">
        <f t="shared" si="66"/>
        <v/>
      </c>
      <c r="K833" s="628" t="str">
        <f t="shared" si="67"/>
        <v/>
      </c>
      <c r="L833" s="637"/>
      <c r="M833" s="654" t="str">
        <f t="shared" si="64"/>
        <v/>
      </c>
    </row>
    <row r="834" spans="1:13" x14ac:dyDescent="0.2">
      <c r="A834" s="654"/>
      <c r="B834" s="654"/>
      <c r="C834" s="616"/>
      <c r="D834" s="628"/>
      <c r="E834" s="644"/>
      <c r="F834" s="655"/>
      <c r="G834" s="656" t="str">
        <f t="shared" si="63"/>
        <v/>
      </c>
      <c r="H834" s="655"/>
      <c r="I834" s="628" t="str">
        <f t="shared" si="65"/>
        <v/>
      </c>
      <c r="J834" s="628" t="str">
        <f t="shared" si="66"/>
        <v/>
      </c>
      <c r="K834" s="628" t="str">
        <f t="shared" si="67"/>
        <v/>
      </c>
      <c r="L834" s="637"/>
      <c r="M834" s="654" t="str">
        <f t="shared" si="64"/>
        <v/>
      </c>
    </row>
    <row r="835" spans="1:13" x14ac:dyDescent="0.2">
      <c r="A835" s="654"/>
      <c r="B835" s="654"/>
      <c r="C835" s="616"/>
      <c r="D835" s="628"/>
      <c r="E835" s="644"/>
      <c r="F835" s="655"/>
      <c r="G835" s="656" t="str">
        <f t="shared" si="63"/>
        <v/>
      </c>
      <c r="H835" s="655"/>
      <c r="I835" s="628" t="str">
        <f t="shared" si="65"/>
        <v/>
      </c>
      <c r="J835" s="628" t="str">
        <f t="shared" si="66"/>
        <v/>
      </c>
      <c r="K835" s="628" t="str">
        <f t="shared" si="67"/>
        <v/>
      </c>
      <c r="L835" s="637"/>
      <c r="M835" s="654" t="str">
        <f t="shared" si="64"/>
        <v/>
      </c>
    </row>
    <row r="836" spans="1:13" x14ac:dyDescent="0.2">
      <c r="A836" s="654"/>
      <c r="B836" s="654"/>
      <c r="C836" s="616"/>
      <c r="D836" s="628"/>
      <c r="E836" s="644"/>
      <c r="F836" s="655"/>
      <c r="G836" s="656" t="str">
        <f t="shared" si="63"/>
        <v/>
      </c>
      <c r="H836" s="655"/>
      <c r="I836" s="628" t="str">
        <f t="shared" si="65"/>
        <v/>
      </c>
      <c r="J836" s="628" t="str">
        <f t="shared" si="66"/>
        <v/>
      </c>
      <c r="K836" s="628" t="str">
        <f t="shared" si="67"/>
        <v/>
      </c>
      <c r="L836" s="637"/>
      <c r="M836" s="654" t="str">
        <f t="shared" si="64"/>
        <v/>
      </c>
    </row>
    <row r="837" spans="1:13" x14ac:dyDescent="0.2">
      <c r="A837" s="654"/>
      <c r="B837" s="654"/>
      <c r="C837" s="616"/>
      <c r="D837" s="628"/>
      <c r="E837" s="644"/>
      <c r="F837" s="655"/>
      <c r="G837" s="656" t="str">
        <f t="shared" si="63"/>
        <v/>
      </c>
      <c r="H837" s="655"/>
      <c r="I837" s="628" t="str">
        <f t="shared" si="65"/>
        <v/>
      </c>
      <c r="J837" s="628" t="str">
        <f t="shared" si="66"/>
        <v/>
      </c>
      <c r="K837" s="628" t="str">
        <f t="shared" si="67"/>
        <v/>
      </c>
      <c r="L837" s="637"/>
      <c r="M837" s="654" t="str">
        <f t="shared" si="64"/>
        <v/>
      </c>
    </row>
    <row r="838" spans="1:13" x14ac:dyDescent="0.2">
      <c r="A838" s="654"/>
      <c r="B838" s="654"/>
      <c r="C838" s="616"/>
      <c r="D838" s="628"/>
      <c r="E838" s="644"/>
      <c r="F838" s="655"/>
      <c r="G838" s="656" t="str">
        <f t="shared" si="63"/>
        <v/>
      </c>
      <c r="H838" s="655"/>
      <c r="I838" s="628" t="str">
        <f t="shared" si="65"/>
        <v/>
      </c>
      <c r="J838" s="628" t="str">
        <f t="shared" si="66"/>
        <v/>
      </c>
      <c r="K838" s="628" t="str">
        <f t="shared" si="67"/>
        <v/>
      </c>
      <c r="L838" s="637"/>
      <c r="M838" s="654" t="str">
        <f t="shared" si="64"/>
        <v/>
      </c>
    </row>
    <row r="839" spans="1:13" x14ac:dyDescent="0.2">
      <c r="A839" s="654"/>
      <c r="B839" s="654"/>
      <c r="C839" s="616"/>
      <c r="D839" s="628"/>
      <c r="E839" s="644"/>
      <c r="F839" s="655"/>
      <c r="G839" s="656" t="str">
        <f t="shared" si="63"/>
        <v/>
      </c>
      <c r="H839" s="655"/>
      <c r="I839" s="628" t="str">
        <f t="shared" si="65"/>
        <v/>
      </c>
      <c r="J839" s="628" t="str">
        <f t="shared" si="66"/>
        <v/>
      </c>
      <c r="K839" s="628" t="str">
        <f t="shared" si="67"/>
        <v/>
      </c>
      <c r="L839" s="637"/>
      <c r="M839" s="654" t="str">
        <f t="shared" si="64"/>
        <v/>
      </c>
    </row>
    <row r="840" spans="1:13" x14ac:dyDescent="0.2">
      <c r="A840" s="654"/>
      <c r="B840" s="654"/>
      <c r="C840" s="616"/>
      <c r="D840" s="628"/>
      <c r="E840" s="644"/>
      <c r="F840" s="655"/>
      <c r="G840" s="656" t="str">
        <f t="shared" si="63"/>
        <v/>
      </c>
      <c r="H840" s="655"/>
      <c r="I840" s="628" t="str">
        <f t="shared" si="65"/>
        <v/>
      </c>
      <c r="J840" s="628" t="str">
        <f t="shared" si="66"/>
        <v/>
      </c>
      <c r="K840" s="628" t="str">
        <f t="shared" si="67"/>
        <v/>
      </c>
      <c r="L840" s="637"/>
      <c r="M840" s="654" t="str">
        <f t="shared" si="64"/>
        <v/>
      </c>
    </row>
    <row r="841" spans="1:13" x14ac:dyDescent="0.2">
      <c r="A841" s="654"/>
      <c r="B841" s="654"/>
      <c r="C841" s="616"/>
      <c r="D841" s="628"/>
      <c r="E841" s="644"/>
      <c r="F841" s="655"/>
      <c r="G841" s="656" t="str">
        <f t="shared" si="63"/>
        <v/>
      </c>
      <c r="H841" s="655"/>
      <c r="I841" s="628" t="str">
        <f t="shared" si="65"/>
        <v/>
      </c>
      <c r="J841" s="628" t="str">
        <f t="shared" si="66"/>
        <v/>
      </c>
      <c r="K841" s="628" t="str">
        <f t="shared" si="67"/>
        <v/>
      </c>
      <c r="L841" s="637"/>
      <c r="M841" s="654" t="str">
        <f t="shared" si="64"/>
        <v/>
      </c>
    </row>
    <row r="842" spans="1:13" x14ac:dyDescent="0.2">
      <c r="A842" s="654"/>
      <c r="B842" s="654"/>
      <c r="C842" s="616"/>
      <c r="D842" s="628"/>
      <c r="E842" s="644"/>
      <c r="F842" s="655"/>
      <c r="G842" s="656" t="str">
        <f t="shared" si="63"/>
        <v/>
      </c>
      <c r="H842" s="655"/>
      <c r="I842" s="628" t="str">
        <f t="shared" si="65"/>
        <v/>
      </c>
      <c r="J842" s="628" t="str">
        <f t="shared" si="66"/>
        <v/>
      </c>
      <c r="K842" s="628" t="str">
        <f t="shared" si="67"/>
        <v/>
      </c>
      <c r="L842" s="637"/>
      <c r="M842" s="654" t="str">
        <f t="shared" si="64"/>
        <v/>
      </c>
    </row>
    <row r="843" spans="1:13" x14ac:dyDescent="0.2">
      <c r="A843" s="654"/>
      <c r="B843" s="654"/>
      <c r="C843" s="616"/>
      <c r="D843" s="628"/>
      <c r="E843" s="644"/>
      <c r="F843" s="655"/>
      <c r="G843" s="656" t="str">
        <f t="shared" si="63"/>
        <v/>
      </c>
      <c r="H843" s="655"/>
      <c r="I843" s="628" t="str">
        <f t="shared" si="65"/>
        <v/>
      </c>
      <c r="J843" s="628" t="str">
        <f t="shared" si="66"/>
        <v/>
      </c>
      <c r="K843" s="628" t="str">
        <f t="shared" si="67"/>
        <v/>
      </c>
      <c r="L843" s="637"/>
      <c r="M843" s="654" t="str">
        <f t="shared" si="64"/>
        <v/>
      </c>
    </row>
    <row r="844" spans="1:13" x14ac:dyDescent="0.2">
      <c r="A844" s="654"/>
      <c r="B844" s="654"/>
      <c r="C844" s="616"/>
      <c r="D844" s="628"/>
      <c r="E844" s="644"/>
      <c r="F844" s="655"/>
      <c r="G844" s="656" t="str">
        <f t="shared" si="63"/>
        <v/>
      </c>
      <c r="H844" s="655"/>
      <c r="I844" s="628" t="str">
        <f t="shared" si="65"/>
        <v/>
      </c>
      <c r="J844" s="628" t="str">
        <f t="shared" si="66"/>
        <v/>
      </c>
      <c r="K844" s="628" t="str">
        <f t="shared" si="67"/>
        <v/>
      </c>
      <c r="L844" s="637"/>
      <c r="M844" s="654" t="str">
        <f t="shared" si="64"/>
        <v/>
      </c>
    </row>
    <row r="845" spans="1:13" x14ac:dyDescent="0.2">
      <c r="A845" s="654"/>
      <c r="B845" s="654"/>
      <c r="C845" s="616"/>
      <c r="D845" s="628"/>
      <c r="E845" s="644"/>
      <c r="F845" s="655"/>
      <c r="G845" s="656" t="str">
        <f t="shared" si="63"/>
        <v/>
      </c>
      <c r="H845" s="655"/>
      <c r="I845" s="628" t="str">
        <f t="shared" si="65"/>
        <v/>
      </c>
      <c r="J845" s="628" t="str">
        <f t="shared" si="66"/>
        <v/>
      </c>
      <c r="K845" s="628" t="str">
        <f t="shared" si="67"/>
        <v/>
      </c>
      <c r="L845" s="637"/>
      <c r="M845" s="654" t="str">
        <f t="shared" si="64"/>
        <v/>
      </c>
    </row>
    <row r="846" spans="1:13" x14ac:dyDescent="0.2">
      <c r="A846" s="654"/>
      <c r="B846" s="654"/>
      <c r="C846" s="616"/>
      <c r="D846" s="628"/>
      <c r="E846" s="644"/>
      <c r="F846" s="655"/>
      <c r="G846" s="656" t="str">
        <f t="shared" si="63"/>
        <v/>
      </c>
      <c r="H846" s="655"/>
      <c r="I846" s="628" t="str">
        <f t="shared" si="65"/>
        <v/>
      </c>
      <c r="J846" s="628" t="str">
        <f t="shared" si="66"/>
        <v/>
      </c>
      <c r="K846" s="628" t="str">
        <f t="shared" si="67"/>
        <v/>
      </c>
      <c r="L846" s="637"/>
      <c r="M846" s="654" t="str">
        <f t="shared" si="64"/>
        <v/>
      </c>
    </row>
    <row r="847" spans="1:13" x14ac:dyDescent="0.2">
      <c r="A847" s="654"/>
      <c r="B847" s="654"/>
      <c r="C847" s="616"/>
      <c r="D847" s="628"/>
      <c r="E847" s="644"/>
      <c r="F847" s="655"/>
      <c r="G847" s="656" t="str">
        <f t="shared" ref="G847:G910" si="68">IFERROR(VLOOKUP(C847,$Z$2:$AD$100,2,FALSE),"")</f>
        <v/>
      </c>
      <c r="H847" s="655"/>
      <c r="I847" s="628" t="str">
        <f t="shared" si="65"/>
        <v/>
      </c>
      <c r="J847" s="628" t="str">
        <f t="shared" si="66"/>
        <v/>
      </c>
      <c r="K847" s="628" t="str">
        <f t="shared" si="67"/>
        <v/>
      </c>
      <c r="L847" s="637"/>
      <c r="M847" s="654" t="str">
        <f t="shared" ref="M847:M910" si="69">IF(C847="DS", "__ inches of water", IF(C847="FS", "__ seconds", IF(C847="DH", "Closes on Alarm", "")))</f>
        <v/>
      </c>
    </row>
    <row r="848" spans="1:13" x14ac:dyDescent="0.2">
      <c r="A848" s="654"/>
      <c r="B848" s="654"/>
      <c r="C848" s="616"/>
      <c r="D848" s="628"/>
      <c r="E848" s="644"/>
      <c r="F848" s="655"/>
      <c r="G848" s="656" t="str">
        <f t="shared" si="68"/>
        <v/>
      </c>
      <c r="H848" s="655"/>
      <c r="I848" s="628" t="str">
        <f t="shared" si="65"/>
        <v/>
      </c>
      <c r="J848" s="628" t="str">
        <f t="shared" si="66"/>
        <v/>
      </c>
      <c r="K848" s="628" t="str">
        <f t="shared" si="67"/>
        <v/>
      </c>
      <c r="L848" s="637"/>
      <c r="M848" s="654" t="str">
        <f t="shared" si="69"/>
        <v/>
      </c>
    </row>
    <row r="849" spans="1:13" x14ac:dyDescent="0.2">
      <c r="A849" s="654"/>
      <c r="B849" s="654"/>
      <c r="C849" s="616"/>
      <c r="D849" s="628"/>
      <c r="E849" s="644"/>
      <c r="F849" s="655"/>
      <c r="G849" s="656" t="str">
        <f t="shared" si="68"/>
        <v/>
      </c>
      <c r="H849" s="655"/>
      <c r="I849" s="628" t="str">
        <f t="shared" si="65"/>
        <v/>
      </c>
      <c r="J849" s="628" t="str">
        <f t="shared" si="66"/>
        <v/>
      </c>
      <c r="K849" s="628" t="str">
        <f t="shared" si="67"/>
        <v/>
      </c>
      <c r="L849" s="637"/>
      <c r="M849" s="654" t="str">
        <f t="shared" si="69"/>
        <v/>
      </c>
    </row>
    <row r="850" spans="1:13" x14ac:dyDescent="0.2">
      <c r="A850" s="654"/>
      <c r="B850" s="654"/>
      <c r="C850" s="616"/>
      <c r="D850" s="628"/>
      <c r="E850" s="644"/>
      <c r="F850" s="655"/>
      <c r="G850" s="656" t="str">
        <f t="shared" si="68"/>
        <v/>
      </c>
      <c r="H850" s="655"/>
      <c r="I850" s="628" t="str">
        <f t="shared" si="65"/>
        <v/>
      </c>
      <c r="J850" s="628" t="str">
        <f t="shared" si="66"/>
        <v/>
      </c>
      <c r="K850" s="628" t="str">
        <f t="shared" si="67"/>
        <v/>
      </c>
      <c r="L850" s="637"/>
      <c r="M850" s="654" t="str">
        <f t="shared" si="69"/>
        <v/>
      </c>
    </row>
    <row r="851" spans="1:13" x14ac:dyDescent="0.2">
      <c r="A851" s="654"/>
      <c r="B851" s="654"/>
      <c r="C851" s="616"/>
      <c r="D851" s="628"/>
      <c r="E851" s="644"/>
      <c r="F851" s="655"/>
      <c r="G851" s="656" t="str">
        <f t="shared" si="68"/>
        <v/>
      </c>
      <c r="H851" s="655"/>
      <c r="I851" s="628" t="str">
        <f t="shared" si="65"/>
        <v/>
      </c>
      <c r="J851" s="628" t="str">
        <f t="shared" si="66"/>
        <v/>
      </c>
      <c r="K851" s="628" t="str">
        <f t="shared" si="67"/>
        <v/>
      </c>
      <c r="L851" s="637"/>
      <c r="M851" s="654" t="str">
        <f t="shared" si="69"/>
        <v/>
      </c>
    </row>
    <row r="852" spans="1:13" x14ac:dyDescent="0.2">
      <c r="A852" s="654"/>
      <c r="B852" s="654"/>
      <c r="C852" s="616"/>
      <c r="D852" s="628"/>
      <c r="E852" s="644"/>
      <c r="F852" s="655"/>
      <c r="G852" s="656" t="str">
        <f t="shared" si="68"/>
        <v/>
      </c>
      <c r="H852" s="655"/>
      <c r="I852" s="628" t="str">
        <f t="shared" si="65"/>
        <v/>
      </c>
      <c r="J852" s="628" t="str">
        <f t="shared" si="66"/>
        <v/>
      </c>
      <c r="K852" s="628" t="str">
        <f t="shared" si="67"/>
        <v/>
      </c>
      <c r="L852" s="637"/>
      <c r="M852" s="654" t="str">
        <f t="shared" si="69"/>
        <v/>
      </c>
    </row>
    <row r="853" spans="1:13" x14ac:dyDescent="0.2">
      <c r="A853" s="654"/>
      <c r="B853" s="654"/>
      <c r="C853" s="616"/>
      <c r="D853" s="628"/>
      <c r="E853" s="644"/>
      <c r="F853" s="655"/>
      <c r="G853" s="656" t="str">
        <f t="shared" si="68"/>
        <v/>
      </c>
      <c r="H853" s="655"/>
      <c r="I853" s="628" t="str">
        <f t="shared" si="65"/>
        <v/>
      </c>
      <c r="J853" s="628" t="str">
        <f t="shared" si="66"/>
        <v/>
      </c>
      <c r="K853" s="628" t="str">
        <f t="shared" si="67"/>
        <v/>
      </c>
      <c r="L853" s="637"/>
      <c r="M853" s="654" t="str">
        <f t="shared" si="69"/>
        <v/>
      </c>
    </row>
    <row r="854" spans="1:13" x14ac:dyDescent="0.2">
      <c r="A854" s="654"/>
      <c r="B854" s="654"/>
      <c r="C854" s="616"/>
      <c r="D854" s="628"/>
      <c r="E854" s="644"/>
      <c r="F854" s="655"/>
      <c r="G854" s="656" t="str">
        <f t="shared" si="68"/>
        <v/>
      </c>
      <c r="H854" s="655"/>
      <c r="I854" s="628" t="str">
        <f t="shared" si="65"/>
        <v/>
      </c>
      <c r="J854" s="628" t="str">
        <f t="shared" si="66"/>
        <v/>
      </c>
      <c r="K854" s="628" t="str">
        <f t="shared" si="67"/>
        <v/>
      </c>
      <c r="L854" s="637"/>
      <c r="M854" s="654" t="str">
        <f t="shared" si="69"/>
        <v/>
      </c>
    </row>
    <row r="855" spans="1:13" x14ac:dyDescent="0.2">
      <c r="A855" s="654"/>
      <c r="B855" s="654"/>
      <c r="C855" s="616"/>
      <c r="D855" s="628"/>
      <c r="E855" s="644"/>
      <c r="F855" s="655"/>
      <c r="G855" s="656" t="str">
        <f t="shared" si="68"/>
        <v/>
      </c>
      <c r="H855" s="655"/>
      <c r="I855" s="628" t="str">
        <f t="shared" si="65"/>
        <v/>
      </c>
      <c r="J855" s="628" t="str">
        <f t="shared" si="66"/>
        <v/>
      </c>
      <c r="K855" s="628" t="str">
        <f t="shared" si="67"/>
        <v/>
      </c>
      <c r="L855" s="637"/>
      <c r="M855" s="654" t="str">
        <f t="shared" si="69"/>
        <v/>
      </c>
    </row>
    <row r="856" spans="1:13" x14ac:dyDescent="0.2">
      <c r="A856" s="654"/>
      <c r="B856" s="654"/>
      <c r="C856" s="616"/>
      <c r="D856" s="628"/>
      <c r="E856" s="644"/>
      <c r="F856" s="655"/>
      <c r="G856" s="656" t="str">
        <f t="shared" si="68"/>
        <v/>
      </c>
      <c r="H856" s="655"/>
      <c r="I856" s="628" t="str">
        <f t="shared" si="65"/>
        <v/>
      </c>
      <c r="J856" s="628" t="str">
        <f t="shared" si="66"/>
        <v/>
      </c>
      <c r="K856" s="628" t="str">
        <f t="shared" si="67"/>
        <v/>
      </c>
      <c r="L856" s="637"/>
      <c r="M856" s="654" t="str">
        <f t="shared" si="69"/>
        <v/>
      </c>
    </row>
    <row r="857" spans="1:13" x14ac:dyDescent="0.2">
      <c r="A857" s="654"/>
      <c r="B857" s="654"/>
      <c r="C857" s="616"/>
      <c r="D857" s="628"/>
      <c r="E857" s="644"/>
      <c r="F857" s="655"/>
      <c r="G857" s="656" t="str">
        <f t="shared" si="68"/>
        <v/>
      </c>
      <c r="H857" s="655"/>
      <c r="I857" s="628" t="str">
        <f t="shared" si="65"/>
        <v/>
      </c>
      <c r="J857" s="628" t="str">
        <f t="shared" si="66"/>
        <v/>
      </c>
      <c r="K857" s="628" t="str">
        <f t="shared" si="67"/>
        <v/>
      </c>
      <c r="L857" s="637"/>
      <c r="M857" s="654" t="str">
        <f t="shared" si="69"/>
        <v/>
      </c>
    </row>
    <row r="858" spans="1:13" x14ac:dyDescent="0.2">
      <c r="A858" s="654"/>
      <c r="B858" s="654"/>
      <c r="C858" s="616"/>
      <c r="D858" s="628"/>
      <c r="E858" s="644"/>
      <c r="F858" s="655"/>
      <c r="G858" s="656" t="str">
        <f t="shared" si="68"/>
        <v/>
      </c>
      <c r="H858" s="655"/>
      <c r="I858" s="628" t="str">
        <f t="shared" si="65"/>
        <v/>
      </c>
      <c r="J858" s="628" t="str">
        <f t="shared" si="66"/>
        <v/>
      </c>
      <c r="K858" s="628" t="str">
        <f t="shared" si="67"/>
        <v/>
      </c>
      <c r="L858" s="637"/>
      <c r="M858" s="654" t="str">
        <f t="shared" si="69"/>
        <v/>
      </c>
    </row>
    <row r="859" spans="1:13" x14ac:dyDescent="0.2">
      <c r="A859" s="654"/>
      <c r="B859" s="654"/>
      <c r="C859" s="616"/>
      <c r="D859" s="628"/>
      <c r="E859" s="644"/>
      <c r="F859" s="655"/>
      <c r="G859" s="656" t="str">
        <f t="shared" si="68"/>
        <v/>
      </c>
      <c r="H859" s="655"/>
      <c r="I859" s="628" t="str">
        <f t="shared" si="65"/>
        <v/>
      </c>
      <c r="J859" s="628" t="str">
        <f t="shared" si="66"/>
        <v/>
      </c>
      <c r="K859" s="628" t="str">
        <f t="shared" si="67"/>
        <v/>
      </c>
      <c r="L859" s="637"/>
      <c r="M859" s="654" t="str">
        <f t="shared" si="69"/>
        <v/>
      </c>
    </row>
    <row r="860" spans="1:13" x14ac:dyDescent="0.2">
      <c r="A860" s="654"/>
      <c r="B860" s="654"/>
      <c r="C860" s="616"/>
      <c r="D860" s="628"/>
      <c r="E860" s="644"/>
      <c r="F860" s="655"/>
      <c r="G860" s="656" t="str">
        <f t="shared" si="68"/>
        <v/>
      </c>
      <c r="H860" s="655"/>
      <c r="I860" s="628" t="str">
        <f t="shared" si="65"/>
        <v/>
      </c>
      <c r="J860" s="628" t="str">
        <f t="shared" si="66"/>
        <v/>
      </c>
      <c r="K860" s="628" t="str">
        <f t="shared" si="67"/>
        <v/>
      </c>
      <c r="L860" s="637"/>
      <c r="M860" s="654" t="str">
        <f t="shared" si="69"/>
        <v/>
      </c>
    </row>
    <row r="861" spans="1:13" x14ac:dyDescent="0.2">
      <c r="A861" s="654"/>
      <c r="B861" s="654"/>
      <c r="C861" s="616"/>
      <c r="D861" s="628"/>
      <c r="E861" s="644"/>
      <c r="F861" s="655"/>
      <c r="G861" s="656" t="str">
        <f t="shared" si="68"/>
        <v/>
      </c>
      <c r="H861" s="655"/>
      <c r="I861" s="628" t="str">
        <f t="shared" si="65"/>
        <v/>
      </c>
      <c r="J861" s="628" t="str">
        <f t="shared" si="66"/>
        <v/>
      </c>
      <c r="K861" s="628" t="str">
        <f t="shared" si="67"/>
        <v/>
      </c>
      <c r="L861" s="637"/>
      <c r="M861" s="654" t="str">
        <f t="shared" si="69"/>
        <v/>
      </c>
    </row>
    <row r="862" spans="1:13" x14ac:dyDescent="0.2">
      <c r="A862" s="654"/>
      <c r="B862" s="654"/>
      <c r="C862" s="616"/>
      <c r="D862" s="628"/>
      <c r="E862" s="644"/>
      <c r="F862" s="655"/>
      <c r="G862" s="656" t="str">
        <f t="shared" si="68"/>
        <v/>
      </c>
      <c r="H862" s="655"/>
      <c r="I862" s="628" t="str">
        <f t="shared" si="65"/>
        <v/>
      </c>
      <c r="J862" s="628" t="str">
        <f t="shared" si="66"/>
        <v/>
      </c>
      <c r="K862" s="628" t="str">
        <f t="shared" si="67"/>
        <v/>
      </c>
      <c r="L862" s="637"/>
      <c r="M862" s="654" t="str">
        <f t="shared" si="69"/>
        <v/>
      </c>
    </row>
    <row r="863" spans="1:13" x14ac:dyDescent="0.2">
      <c r="A863" s="654"/>
      <c r="B863" s="654"/>
      <c r="C863" s="616"/>
      <c r="D863" s="628"/>
      <c r="E863" s="644"/>
      <c r="F863" s="655"/>
      <c r="G863" s="656" t="str">
        <f t="shared" si="68"/>
        <v/>
      </c>
      <c r="H863" s="655"/>
      <c r="I863" s="628" t="str">
        <f t="shared" si="65"/>
        <v/>
      </c>
      <c r="J863" s="628" t="str">
        <f t="shared" si="66"/>
        <v/>
      </c>
      <c r="K863" s="628" t="str">
        <f t="shared" si="67"/>
        <v/>
      </c>
      <c r="L863" s="637"/>
      <c r="M863" s="654" t="str">
        <f t="shared" si="69"/>
        <v/>
      </c>
    </row>
    <row r="864" spans="1:13" x14ac:dyDescent="0.2">
      <c r="A864" s="654"/>
      <c r="B864" s="654"/>
      <c r="C864" s="616"/>
      <c r="D864" s="628"/>
      <c r="E864" s="644"/>
      <c r="F864" s="655"/>
      <c r="G864" s="656" t="str">
        <f t="shared" si="68"/>
        <v/>
      </c>
      <c r="H864" s="655"/>
      <c r="I864" s="628" t="str">
        <f t="shared" si="65"/>
        <v/>
      </c>
      <c r="J864" s="628" t="str">
        <f t="shared" si="66"/>
        <v/>
      </c>
      <c r="K864" s="628" t="str">
        <f t="shared" si="67"/>
        <v/>
      </c>
      <c r="L864" s="637"/>
      <c r="M864" s="654" t="str">
        <f t="shared" si="69"/>
        <v/>
      </c>
    </row>
    <row r="865" spans="1:13" x14ac:dyDescent="0.2">
      <c r="A865" s="654"/>
      <c r="B865" s="654"/>
      <c r="C865" s="616"/>
      <c r="D865" s="628"/>
      <c r="E865" s="644"/>
      <c r="F865" s="655"/>
      <c r="G865" s="656" t="str">
        <f t="shared" si="68"/>
        <v/>
      </c>
      <c r="H865" s="655"/>
      <c r="I865" s="628" t="str">
        <f t="shared" si="65"/>
        <v/>
      </c>
      <c r="J865" s="628" t="str">
        <f t="shared" si="66"/>
        <v/>
      </c>
      <c r="K865" s="628" t="str">
        <f t="shared" si="67"/>
        <v/>
      </c>
      <c r="L865" s="637"/>
      <c r="M865" s="654" t="str">
        <f t="shared" si="69"/>
        <v/>
      </c>
    </row>
    <row r="866" spans="1:13" x14ac:dyDescent="0.2">
      <c r="A866" s="654"/>
      <c r="B866" s="654"/>
      <c r="C866" s="616"/>
      <c r="D866" s="628"/>
      <c r="E866" s="644"/>
      <c r="F866" s="655"/>
      <c r="G866" s="656" t="str">
        <f t="shared" si="68"/>
        <v/>
      </c>
      <c r="H866" s="655"/>
      <c r="I866" s="628" t="str">
        <f t="shared" si="65"/>
        <v/>
      </c>
      <c r="J866" s="628" t="str">
        <f t="shared" si="66"/>
        <v/>
      </c>
      <c r="K866" s="628" t="str">
        <f t="shared" si="67"/>
        <v/>
      </c>
      <c r="L866" s="637"/>
      <c r="M866" s="654" t="str">
        <f t="shared" si="69"/>
        <v/>
      </c>
    </row>
    <row r="867" spans="1:13" x14ac:dyDescent="0.2">
      <c r="A867" s="654"/>
      <c r="B867" s="654"/>
      <c r="C867" s="616"/>
      <c r="D867" s="628"/>
      <c r="E867" s="644"/>
      <c r="F867" s="655"/>
      <c r="G867" s="656" t="str">
        <f t="shared" si="68"/>
        <v/>
      </c>
      <c r="H867" s="655"/>
      <c r="I867" s="628" t="str">
        <f t="shared" si="65"/>
        <v/>
      </c>
      <c r="J867" s="628" t="str">
        <f t="shared" si="66"/>
        <v/>
      </c>
      <c r="K867" s="628" t="str">
        <f t="shared" si="67"/>
        <v/>
      </c>
      <c r="L867" s="637"/>
      <c r="M867" s="654" t="str">
        <f t="shared" si="69"/>
        <v/>
      </c>
    </row>
    <row r="868" spans="1:13" x14ac:dyDescent="0.2">
      <c r="A868" s="654"/>
      <c r="B868" s="654"/>
      <c r="C868" s="616"/>
      <c r="D868" s="628"/>
      <c r="E868" s="644"/>
      <c r="F868" s="655"/>
      <c r="G868" s="656" t="str">
        <f t="shared" si="68"/>
        <v/>
      </c>
      <c r="H868" s="655"/>
      <c r="I868" s="628" t="str">
        <f t="shared" si="65"/>
        <v/>
      </c>
      <c r="J868" s="628" t="str">
        <f t="shared" si="66"/>
        <v/>
      </c>
      <c r="K868" s="628" t="str">
        <f t="shared" si="67"/>
        <v/>
      </c>
      <c r="L868" s="637"/>
      <c r="M868" s="654" t="str">
        <f t="shared" si="69"/>
        <v/>
      </c>
    </row>
    <row r="869" spans="1:13" x14ac:dyDescent="0.2">
      <c r="A869" s="654"/>
      <c r="B869" s="654"/>
      <c r="C869" s="616"/>
      <c r="D869" s="628"/>
      <c r="E869" s="644"/>
      <c r="F869" s="655"/>
      <c r="G869" s="656" t="str">
        <f t="shared" si="68"/>
        <v/>
      </c>
      <c r="H869" s="655"/>
      <c r="I869" s="628" t="str">
        <f t="shared" si="65"/>
        <v/>
      </c>
      <c r="J869" s="628" t="str">
        <f t="shared" si="66"/>
        <v/>
      </c>
      <c r="K869" s="628" t="str">
        <f t="shared" si="67"/>
        <v/>
      </c>
      <c r="L869" s="637"/>
      <c r="M869" s="654" t="str">
        <f t="shared" si="69"/>
        <v/>
      </c>
    </row>
    <row r="870" spans="1:13" x14ac:dyDescent="0.2">
      <c r="A870" s="654"/>
      <c r="B870" s="654"/>
      <c r="C870" s="616"/>
      <c r="D870" s="628"/>
      <c r="E870" s="644"/>
      <c r="F870" s="655"/>
      <c r="G870" s="656" t="str">
        <f t="shared" si="68"/>
        <v/>
      </c>
      <c r="H870" s="655"/>
      <c r="I870" s="628" t="str">
        <f t="shared" si="65"/>
        <v/>
      </c>
      <c r="J870" s="628" t="str">
        <f t="shared" si="66"/>
        <v/>
      </c>
      <c r="K870" s="628" t="str">
        <f t="shared" si="67"/>
        <v/>
      </c>
      <c r="L870" s="637"/>
      <c r="M870" s="654" t="str">
        <f t="shared" si="69"/>
        <v/>
      </c>
    </row>
    <row r="871" spans="1:13" x14ac:dyDescent="0.2">
      <c r="A871" s="654"/>
      <c r="B871" s="654"/>
      <c r="C871" s="616"/>
      <c r="D871" s="628"/>
      <c r="E871" s="644"/>
      <c r="F871" s="655"/>
      <c r="G871" s="656" t="str">
        <f t="shared" si="68"/>
        <v/>
      </c>
      <c r="H871" s="655"/>
      <c r="I871" s="628" t="str">
        <f t="shared" si="65"/>
        <v/>
      </c>
      <c r="J871" s="628" t="str">
        <f t="shared" si="66"/>
        <v/>
      </c>
      <c r="K871" s="628" t="str">
        <f t="shared" si="67"/>
        <v/>
      </c>
      <c r="L871" s="637"/>
      <c r="M871" s="654" t="str">
        <f t="shared" si="69"/>
        <v/>
      </c>
    </row>
    <row r="872" spans="1:13" x14ac:dyDescent="0.2">
      <c r="A872" s="654"/>
      <c r="B872" s="654"/>
      <c r="C872" s="616"/>
      <c r="D872" s="628"/>
      <c r="E872" s="644"/>
      <c r="F872" s="655"/>
      <c r="G872" s="656" t="str">
        <f t="shared" si="68"/>
        <v/>
      </c>
      <c r="H872" s="655"/>
      <c r="I872" s="628" t="str">
        <f t="shared" si="65"/>
        <v/>
      </c>
      <c r="J872" s="628" t="str">
        <f t="shared" si="66"/>
        <v/>
      </c>
      <c r="K872" s="628" t="str">
        <f t="shared" si="67"/>
        <v/>
      </c>
      <c r="L872" s="637"/>
      <c r="M872" s="654" t="str">
        <f t="shared" si="69"/>
        <v/>
      </c>
    </row>
    <row r="873" spans="1:13" x14ac:dyDescent="0.2">
      <c r="A873" s="654"/>
      <c r="B873" s="654"/>
      <c r="C873" s="616"/>
      <c r="D873" s="628"/>
      <c r="E873" s="644"/>
      <c r="F873" s="655"/>
      <c r="G873" s="656" t="str">
        <f t="shared" si="68"/>
        <v/>
      </c>
      <c r="H873" s="655"/>
      <c r="I873" s="628" t="str">
        <f t="shared" si="65"/>
        <v/>
      </c>
      <c r="J873" s="628" t="str">
        <f t="shared" si="66"/>
        <v/>
      </c>
      <c r="K873" s="628" t="str">
        <f t="shared" si="67"/>
        <v/>
      </c>
      <c r="L873" s="637"/>
      <c r="M873" s="654" t="str">
        <f t="shared" si="69"/>
        <v/>
      </c>
    </row>
    <row r="874" spans="1:13" x14ac:dyDescent="0.2">
      <c r="A874" s="654"/>
      <c r="B874" s="654"/>
      <c r="C874" s="616"/>
      <c r="D874" s="628"/>
      <c r="E874" s="644"/>
      <c r="F874" s="655"/>
      <c r="G874" s="656" t="str">
        <f t="shared" si="68"/>
        <v/>
      </c>
      <c r="H874" s="655"/>
      <c r="I874" s="628" t="str">
        <f t="shared" si="65"/>
        <v/>
      </c>
      <c r="J874" s="628" t="str">
        <f t="shared" si="66"/>
        <v/>
      </c>
      <c r="K874" s="628" t="str">
        <f t="shared" si="67"/>
        <v/>
      </c>
      <c r="L874" s="637"/>
      <c r="M874" s="654" t="str">
        <f t="shared" si="69"/>
        <v/>
      </c>
    </row>
    <row r="875" spans="1:13" x14ac:dyDescent="0.2">
      <c r="A875" s="654"/>
      <c r="B875" s="654"/>
      <c r="C875" s="616"/>
      <c r="D875" s="628"/>
      <c r="E875" s="644"/>
      <c r="F875" s="655"/>
      <c r="G875" s="656" t="str">
        <f t="shared" si="68"/>
        <v/>
      </c>
      <c r="H875" s="655"/>
      <c r="I875" s="628" t="str">
        <f t="shared" si="65"/>
        <v/>
      </c>
      <c r="J875" s="628" t="str">
        <f t="shared" si="66"/>
        <v/>
      </c>
      <c r="K875" s="628" t="str">
        <f t="shared" si="67"/>
        <v/>
      </c>
      <c r="L875" s="637"/>
      <c r="M875" s="654" t="str">
        <f t="shared" si="69"/>
        <v/>
      </c>
    </row>
    <row r="876" spans="1:13" x14ac:dyDescent="0.2">
      <c r="A876" s="654"/>
      <c r="B876" s="654"/>
      <c r="C876" s="616"/>
      <c r="D876" s="628"/>
      <c r="E876" s="644"/>
      <c r="F876" s="655"/>
      <c r="G876" s="656" t="str">
        <f t="shared" si="68"/>
        <v/>
      </c>
      <c r="H876" s="655"/>
      <c r="I876" s="628" t="str">
        <f t="shared" si="65"/>
        <v/>
      </c>
      <c r="J876" s="628" t="str">
        <f t="shared" si="66"/>
        <v/>
      </c>
      <c r="K876" s="628" t="str">
        <f t="shared" si="67"/>
        <v/>
      </c>
      <c r="L876" s="637"/>
      <c r="M876" s="654" t="str">
        <f t="shared" si="69"/>
        <v/>
      </c>
    </row>
    <row r="877" spans="1:13" x14ac:dyDescent="0.2">
      <c r="A877" s="654"/>
      <c r="B877" s="654"/>
      <c r="C877" s="616"/>
      <c r="D877" s="628"/>
      <c r="E877" s="644"/>
      <c r="F877" s="655"/>
      <c r="G877" s="656" t="str">
        <f t="shared" si="68"/>
        <v/>
      </c>
      <c r="H877" s="655"/>
      <c r="I877" s="628" t="str">
        <f t="shared" si="65"/>
        <v/>
      </c>
      <c r="J877" s="628" t="str">
        <f t="shared" si="66"/>
        <v/>
      </c>
      <c r="K877" s="628" t="str">
        <f t="shared" si="67"/>
        <v/>
      </c>
      <c r="L877" s="637"/>
      <c r="M877" s="654" t="str">
        <f t="shared" si="69"/>
        <v/>
      </c>
    </row>
    <row r="878" spans="1:13" x14ac:dyDescent="0.2">
      <c r="A878" s="654"/>
      <c r="B878" s="654"/>
      <c r="C878" s="616"/>
      <c r="D878" s="628"/>
      <c r="E878" s="644"/>
      <c r="F878" s="655"/>
      <c r="G878" s="656" t="str">
        <f t="shared" si="68"/>
        <v/>
      </c>
      <c r="H878" s="655"/>
      <c r="I878" s="628" t="str">
        <f t="shared" ref="I878:I941" si="70">IFERROR(VLOOKUP(C878,$Z$2:$AD$100,3,FALSE),"")</f>
        <v/>
      </c>
      <c r="J878" s="628" t="str">
        <f t="shared" ref="J878:J941" si="71">IFERROR(VLOOKUP(C878,$Z$2:$AD$100,4,FALSE),"")</f>
        <v/>
      </c>
      <c r="K878" s="628" t="str">
        <f t="shared" ref="K878:K941" si="72">IFERROR(VLOOKUP(C878,$Z$2:$AD$100,5,FALSE),"")</f>
        <v/>
      </c>
      <c r="L878" s="637"/>
      <c r="M878" s="654" t="str">
        <f t="shared" si="69"/>
        <v/>
      </c>
    </row>
    <row r="879" spans="1:13" x14ac:dyDescent="0.2">
      <c r="A879" s="654"/>
      <c r="B879" s="654"/>
      <c r="C879" s="616"/>
      <c r="D879" s="628"/>
      <c r="E879" s="644"/>
      <c r="F879" s="655"/>
      <c r="G879" s="656" t="str">
        <f t="shared" si="68"/>
        <v/>
      </c>
      <c r="H879" s="655"/>
      <c r="I879" s="628" t="str">
        <f t="shared" si="70"/>
        <v/>
      </c>
      <c r="J879" s="628" t="str">
        <f t="shared" si="71"/>
        <v/>
      </c>
      <c r="K879" s="628" t="str">
        <f t="shared" si="72"/>
        <v/>
      </c>
      <c r="L879" s="637"/>
      <c r="M879" s="654" t="str">
        <f t="shared" si="69"/>
        <v/>
      </c>
    </row>
    <row r="880" spans="1:13" x14ac:dyDescent="0.2">
      <c r="A880" s="654"/>
      <c r="B880" s="654"/>
      <c r="C880" s="616"/>
      <c r="D880" s="628"/>
      <c r="E880" s="644"/>
      <c r="F880" s="655"/>
      <c r="G880" s="656" t="str">
        <f t="shared" si="68"/>
        <v/>
      </c>
      <c r="H880" s="655"/>
      <c r="I880" s="628" t="str">
        <f t="shared" si="70"/>
        <v/>
      </c>
      <c r="J880" s="628" t="str">
        <f t="shared" si="71"/>
        <v/>
      </c>
      <c r="K880" s="628" t="str">
        <f t="shared" si="72"/>
        <v/>
      </c>
      <c r="L880" s="637"/>
      <c r="M880" s="654" t="str">
        <f t="shared" si="69"/>
        <v/>
      </c>
    </row>
    <row r="881" spans="1:13" x14ac:dyDescent="0.2">
      <c r="A881" s="654"/>
      <c r="B881" s="654"/>
      <c r="C881" s="616"/>
      <c r="D881" s="628"/>
      <c r="E881" s="644"/>
      <c r="F881" s="655"/>
      <c r="G881" s="656" t="str">
        <f t="shared" si="68"/>
        <v/>
      </c>
      <c r="H881" s="655"/>
      <c r="I881" s="628" t="str">
        <f t="shared" si="70"/>
        <v/>
      </c>
      <c r="J881" s="628" t="str">
        <f t="shared" si="71"/>
        <v/>
      </c>
      <c r="K881" s="628" t="str">
        <f t="shared" si="72"/>
        <v/>
      </c>
      <c r="L881" s="637"/>
      <c r="M881" s="654" t="str">
        <f t="shared" si="69"/>
        <v/>
      </c>
    </row>
    <row r="882" spans="1:13" x14ac:dyDescent="0.2">
      <c r="A882" s="654"/>
      <c r="B882" s="654"/>
      <c r="C882" s="616"/>
      <c r="D882" s="628"/>
      <c r="E882" s="644"/>
      <c r="F882" s="655"/>
      <c r="G882" s="656" t="str">
        <f t="shared" si="68"/>
        <v/>
      </c>
      <c r="H882" s="655"/>
      <c r="I882" s="628" t="str">
        <f t="shared" si="70"/>
        <v/>
      </c>
      <c r="J882" s="628" t="str">
        <f t="shared" si="71"/>
        <v/>
      </c>
      <c r="K882" s="628" t="str">
        <f t="shared" si="72"/>
        <v/>
      </c>
      <c r="L882" s="637"/>
      <c r="M882" s="654" t="str">
        <f t="shared" si="69"/>
        <v/>
      </c>
    </row>
    <row r="883" spans="1:13" x14ac:dyDescent="0.2">
      <c r="A883" s="654"/>
      <c r="B883" s="654"/>
      <c r="C883" s="616"/>
      <c r="D883" s="628"/>
      <c r="E883" s="644"/>
      <c r="F883" s="655"/>
      <c r="G883" s="656" t="str">
        <f t="shared" si="68"/>
        <v/>
      </c>
      <c r="H883" s="655"/>
      <c r="I883" s="628" t="str">
        <f t="shared" si="70"/>
        <v/>
      </c>
      <c r="J883" s="628" t="str">
        <f t="shared" si="71"/>
        <v/>
      </c>
      <c r="K883" s="628" t="str">
        <f t="shared" si="72"/>
        <v/>
      </c>
      <c r="L883" s="637"/>
      <c r="M883" s="654" t="str">
        <f t="shared" si="69"/>
        <v/>
      </c>
    </row>
    <row r="884" spans="1:13" x14ac:dyDescent="0.2">
      <c r="A884" s="654"/>
      <c r="B884" s="654"/>
      <c r="C884" s="616"/>
      <c r="D884" s="628"/>
      <c r="E884" s="644"/>
      <c r="F884" s="655"/>
      <c r="G884" s="656" t="str">
        <f t="shared" si="68"/>
        <v/>
      </c>
      <c r="H884" s="655"/>
      <c r="I884" s="628" t="str">
        <f t="shared" si="70"/>
        <v/>
      </c>
      <c r="J884" s="628" t="str">
        <f t="shared" si="71"/>
        <v/>
      </c>
      <c r="K884" s="628" t="str">
        <f t="shared" si="72"/>
        <v/>
      </c>
      <c r="L884" s="637"/>
      <c r="M884" s="654" t="str">
        <f t="shared" si="69"/>
        <v/>
      </c>
    </row>
    <row r="885" spans="1:13" x14ac:dyDescent="0.2">
      <c r="A885" s="654"/>
      <c r="B885" s="654"/>
      <c r="C885" s="616"/>
      <c r="D885" s="628"/>
      <c r="E885" s="644"/>
      <c r="F885" s="655"/>
      <c r="G885" s="656" t="str">
        <f t="shared" si="68"/>
        <v/>
      </c>
      <c r="H885" s="655"/>
      <c r="I885" s="628" t="str">
        <f t="shared" si="70"/>
        <v/>
      </c>
      <c r="J885" s="628" t="str">
        <f t="shared" si="71"/>
        <v/>
      </c>
      <c r="K885" s="628" t="str">
        <f t="shared" si="72"/>
        <v/>
      </c>
      <c r="L885" s="637"/>
      <c r="M885" s="654" t="str">
        <f t="shared" si="69"/>
        <v/>
      </c>
    </row>
    <row r="886" spans="1:13" x14ac:dyDescent="0.2">
      <c r="A886" s="654"/>
      <c r="B886" s="654"/>
      <c r="C886" s="616"/>
      <c r="D886" s="628"/>
      <c r="E886" s="644"/>
      <c r="F886" s="655"/>
      <c r="G886" s="656" t="str">
        <f t="shared" si="68"/>
        <v/>
      </c>
      <c r="H886" s="655"/>
      <c r="I886" s="628" t="str">
        <f t="shared" si="70"/>
        <v/>
      </c>
      <c r="J886" s="628" t="str">
        <f t="shared" si="71"/>
        <v/>
      </c>
      <c r="K886" s="628" t="str">
        <f t="shared" si="72"/>
        <v/>
      </c>
      <c r="L886" s="637"/>
      <c r="M886" s="654" t="str">
        <f t="shared" si="69"/>
        <v/>
      </c>
    </row>
    <row r="887" spans="1:13" x14ac:dyDescent="0.2">
      <c r="A887" s="654"/>
      <c r="B887" s="654"/>
      <c r="C887" s="616"/>
      <c r="D887" s="628"/>
      <c r="E887" s="644"/>
      <c r="F887" s="655"/>
      <c r="G887" s="656" t="str">
        <f t="shared" si="68"/>
        <v/>
      </c>
      <c r="H887" s="655"/>
      <c r="I887" s="628" t="str">
        <f t="shared" si="70"/>
        <v/>
      </c>
      <c r="J887" s="628" t="str">
        <f t="shared" si="71"/>
        <v/>
      </c>
      <c r="K887" s="628" t="str">
        <f t="shared" si="72"/>
        <v/>
      </c>
      <c r="L887" s="637"/>
      <c r="M887" s="654" t="str">
        <f t="shared" si="69"/>
        <v/>
      </c>
    </row>
    <row r="888" spans="1:13" x14ac:dyDescent="0.2">
      <c r="A888" s="654"/>
      <c r="B888" s="654"/>
      <c r="C888" s="616"/>
      <c r="D888" s="628"/>
      <c r="E888" s="644"/>
      <c r="F888" s="655"/>
      <c r="G888" s="656" t="str">
        <f t="shared" si="68"/>
        <v/>
      </c>
      <c r="H888" s="655"/>
      <c r="I888" s="628" t="str">
        <f t="shared" si="70"/>
        <v/>
      </c>
      <c r="J888" s="628" t="str">
        <f t="shared" si="71"/>
        <v/>
      </c>
      <c r="K888" s="628" t="str">
        <f t="shared" si="72"/>
        <v/>
      </c>
      <c r="L888" s="637"/>
      <c r="M888" s="654" t="str">
        <f t="shared" si="69"/>
        <v/>
      </c>
    </row>
    <row r="889" spans="1:13" x14ac:dyDescent="0.2">
      <c r="A889" s="654"/>
      <c r="B889" s="654"/>
      <c r="C889" s="616"/>
      <c r="D889" s="628"/>
      <c r="E889" s="644"/>
      <c r="F889" s="655"/>
      <c r="G889" s="656" t="str">
        <f t="shared" si="68"/>
        <v/>
      </c>
      <c r="H889" s="655"/>
      <c r="I889" s="628" t="str">
        <f t="shared" si="70"/>
        <v/>
      </c>
      <c r="J889" s="628" t="str">
        <f t="shared" si="71"/>
        <v/>
      </c>
      <c r="K889" s="628" t="str">
        <f t="shared" si="72"/>
        <v/>
      </c>
      <c r="L889" s="637"/>
      <c r="M889" s="654" t="str">
        <f t="shared" si="69"/>
        <v/>
      </c>
    </row>
    <row r="890" spans="1:13" x14ac:dyDescent="0.2">
      <c r="A890" s="654"/>
      <c r="B890" s="654"/>
      <c r="C890" s="616"/>
      <c r="D890" s="628"/>
      <c r="E890" s="644"/>
      <c r="F890" s="655"/>
      <c r="G890" s="656" t="str">
        <f t="shared" si="68"/>
        <v/>
      </c>
      <c r="H890" s="655"/>
      <c r="I890" s="628" t="str">
        <f t="shared" si="70"/>
        <v/>
      </c>
      <c r="J890" s="628" t="str">
        <f t="shared" si="71"/>
        <v/>
      </c>
      <c r="K890" s="628" t="str">
        <f t="shared" si="72"/>
        <v/>
      </c>
      <c r="L890" s="637"/>
      <c r="M890" s="654" t="str">
        <f t="shared" si="69"/>
        <v/>
      </c>
    </row>
    <row r="891" spans="1:13" x14ac:dyDescent="0.2">
      <c r="A891" s="654"/>
      <c r="B891" s="654"/>
      <c r="C891" s="616"/>
      <c r="D891" s="628"/>
      <c r="E891" s="644"/>
      <c r="F891" s="655"/>
      <c r="G891" s="656" t="str">
        <f t="shared" si="68"/>
        <v/>
      </c>
      <c r="H891" s="655"/>
      <c r="I891" s="628" t="str">
        <f t="shared" si="70"/>
        <v/>
      </c>
      <c r="J891" s="628" t="str">
        <f t="shared" si="71"/>
        <v/>
      </c>
      <c r="K891" s="628" t="str">
        <f t="shared" si="72"/>
        <v/>
      </c>
      <c r="L891" s="637"/>
      <c r="M891" s="654" t="str">
        <f t="shared" si="69"/>
        <v/>
      </c>
    </row>
    <row r="892" spans="1:13" x14ac:dyDescent="0.2">
      <c r="A892" s="654"/>
      <c r="B892" s="654"/>
      <c r="C892" s="616"/>
      <c r="D892" s="628"/>
      <c r="E892" s="644"/>
      <c r="F892" s="655"/>
      <c r="G892" s="656" t="str">
        <f t="shared" si="68"/>
        <v/>
      </c>
      <c r="H892" s="655"/>
      <c r="I892" s="628" t="str">
        <f t="shared" si="70"/>
        <v/>
      </c>
      <c r="J892" s="628" t="str">
        <f t="shared" si="71"/>
        <v/>
      </c>
      <c r="K892" s="628" t="str">
        <f t="shared" si="72"/>
        <v/>
      </c>
      <c r="L892" s="637"/>
      <c r="M892" s="654" t="str">
        <f t="shared" si="69"/>
        <v/>
      </c>
    </row>
    <row r="893" spans="1:13" x14ac:dyDescent="0.2">
      <c r="A893" s="654"/>
      <c r="B893" s="654"/>
      <c r="C893" s="616"/>
      <c r="D893" s="628"/>
      <c r="E893" s="644"/>
      <c r="F893" s="655"/>
      <c r="G893" s="656" t="str">
        <f t="shared" si="68"/>
        <v/>
      </c>
      <c r="H893" s="655"/>
      <c r="I893" s="628" t="str">
        <f t="shared" si="70"/>
        <v/>
      </c>
      <c r="J893" s="628" t="str">
        <f t="shared" si="71"/>
        <v/>
      </c>
      <c r="K893" s="628" t="str">
        <f t="shared" si="72"/>
        <v/>
      </c>
      <c r="L893" s="637"/>
      <c r="M893" s="654" t="str">
        <f t="shared" si="69"/>
        <v/>
      </c>
    </row>
    <row r="894" spans="1:13" x14ac:dyDescent="0.2">
      <c r="A894" s="654"/>
      <c r="B894" s="654"/>
      <c r="C894" s="616"/>
      <c r="D894" s="628"/>
      <c r="E894" s="644"/>
      <c r="F894" s="655"/>
      <c r="G894" s="656" t="str">
        <f t="shared" si="68"/>
        <v/>
      </c>
      <c r="H894" s="655"/>
      <c r="I894" s="628" t="str">
        <f t="shared" si="70"/>
        <v/>
      </c>
      <c r="J894" s="628" t="str">
        <f t="shared" si="71"/>
        <v/>
      </c>
      <c r="K894" s="628" t="str">
        <f t="shared" si="72"/>
        <v/>
      </c>
      <c r="L894" s="637"/>
      <c r="M894" s="654" t="str">
        <f t="shared" si="69"/>
        <v/>
      </c>
    </row>
    <row r="895" spans="1:13" x14ac:dyDescent="0.2">
      <c r="A895" s="654"/>
      <c r="B895" s="654"/>
      <c r="C895" s="616"/>
      <c r="D895" s="628"/>
      <c r="E895" s="644"/>
      <c r="F895" s="655"/>
      <c r="G895" s="656" t="str">
        <f t="shared" si="68"/>
        <v/>
      </c>
      <c r="H895" s="655"/>
      <c r="I895" s="628" t="str">
        <f t="shared" si="70"/>
        <v/>
      </c>
      <c r="J895" s="628" t="str">
        <f t="shared" si="71"/>
        <v/>
      </c>
      <c r="K895" s="628" t="str">
        <f t="shared" si="72"/>
        <v/>
      </c>
      <c r="L895" s="637"/>
      <c r="M895" s="654" t="str">
        <f t="shared" si="69"/>
        <v/>
      </c>
    </row>
    <row r="896" spans="1:13" x14ac:dyDescent="0.2">
      <c r="A896" s="654"/>
      <c r="B896" s="654"/>
      <c r="C896" s="616"/>
      <c r="D896" s="628"/>
      <c r="E896" s="644"/>
      <c r="F896" s="655"/>
      <c r="G896" s="656" t="str">
        <f t="shared" si="68"/>
        <v/>
      </c>
      <c r="H896" s="655"/>
      <c r="I896" s="628" t="str">
        <f t="shared" si="70"/>
        <v/>
      </c>
      <c r="J896" s="628" t="str">
        <f t="shared" si="71"/>
        <v/>
      </c>
      <c r="K896" s="628" t="str">
        <f t="shared" si="72"/>
        <v/>
      </c>
      <c r="L896" s="637"/>
      <c r="M896" s="654" t="str">
        <f t="shared" si="69"/>
        <v/>
      </c>
    </row>
    <row r="897" spans="1:13" x14ac:dyDescent="0.2">
      <c r="A897" s="654"/>
      <c r="B897" s="654"/>
      <c r="C897" s="616"/>
      <c r="D897" s="628"/>
      <c r="E897" s="644"/>
      <c r="F897" s="655"/>
      <c r="G897" s="656" t="str">
        <f t="shared" si="68"/>
        <v/>
      </c>
      <c r="H897" s="655"/>
      <c r="I897" s="628" t="str">
        <f t="shared" si="70"/>
        <v/>
      </c>
      <c r="J897" s="628" t="str">
        <f t="shared" si="71"/>
        <v/>
      </c>
      <c r="K897" s="628" t="str">
        <f t="shared" si="72"/>
        <v/>
      </c>
      <c r="L897" s="637"/>
      <c r="M897" s="654" t="str">
        <f t="shared" si="69"/>
        <v/>
      </c>
    </row>
    <row r="898" spans="1:13" x14ac:dyDescent="0.2">
      <c r="A898" s="654"/>
      <c r="B898" s="654"/>
      <c r="C898" s="616"/>
      <c r="D898" s="628"/>
      <c r="E898" s="644"/>
      <c r="F898" s="655"/>
      <c r="G898" s="656" t="str">
        <f t="shared" si="68"/>
        <v/>
      </c>
      <c r="H898" s="655"/>
      <c r="I898" s="628" t="str">
        <f t="shared" si="70"/>
        <v/>
      </c>
      <c r="J898" s="628" t="str">
        <f t="shared" si="71"/>
        <v/>
      </c>
      <c r="K898" s="628" t="str">
        <f t="shared" si="72"/>
        <v/>
      </c>
      <c r="L898" s="637"/>
      <c r="M898" s="654" t="str">
        <f t="shared" si="69"/>
        <v/>
      </c>
    </row>
    <row r="899" spans="1:13" x14ac:dyDescent="0.2">
      <c r="A899" s="654"/>
      <c r="B899" s="654"/>
      <c r="C899" s="616"/>
      <c r="D899" s="628"/>
      <c r="E899" s="644"/>
      <c r="F899" s="655"/>
      <c r="G899" s="656" t="str">
        <f t="shared" si="68"/>
        <v/>
      </c>
      <c r="H899" s="655"/>
      <c r="I899" s="628" t="str">
        <f t="shared" si="70"/>
        <v/>
      </c>
      <c r="J899" s="628" t="str">
        <f t="shared" si="71"/>
        <v/>
      </c>
      <c r="K899" s="628" t="str">
        <f t="shared" si="72"/>
        <v/>
      </c>
      <c r="L899" s="637"/>
      <c r="M899" s="654" t="str">
        <f t="shared" si="69"/>
        <v/>
      </c>
    </row>
    <row r="900" spans="1:13" x14ac:dyDescent="0.2">
      <c r="A900" s="654"/>
      <c r="B900" s="654"/>
      <c r="C900" s="616"/>
      <c r="D900" s="628"/>
      <c r="E900" s="644"/>
      <c r="F900" s="655"/>
      <c r="G900" s="656" t="str">
        <f t="shared" si="68"/>
        <v/>
      </c>
      <c r="H900" s="655"/>
      <c r="I900" s="628" t="str">
        <f t="shared" si="70"/>
        <v/>
      </c>
      <c r="J900" s="628" t="str">
        <f t="shared" si="71"/>
        <v/>
      </c>
      <c r="K900" s="628" t="str">
        <f t="shared" si="72"/>
        <v/>
      </c>
      <c r="L900" s="637"/>
      <c r="M900" s="654" t="str">
        <f t="shared" si="69"/>
        <v/>
      </c>
    </row>
    <row r="901" spans="1:13" x14ac:dyDescent="0.2">
      <c r="A901" s="654"/>
      <c r="B901" s="654"/>
      <c r="C901" s="616"/>
      <c r="D901" s="628"/>
      <c r="E901" s="644"/>
      <c r="F901" s="655"/>
      <c r="G901" s="656" t="str">
        <f t="shared" si="68"/>
        <v/>
      </c>
      <c r="H901" s="655"/>
      <c r="I901" s="628" t="str">
        <f t="shared" si="70"/>
        <v/>
      </c>
      <c r="J901" s="628" t="str">
        <f t="shared" si="71"/>
        <v/>
      </c>
      <c r="K901" s="628" t="str">
        <f t="shared" si="72"/>
        <v/>
      </c>
      <c r="L901" s="637"/>
      <c r="M901" s="654" t="str">
        <f t="shared" si="69"/>
        <v/>
      </c>
    </row>
    <row r="902" spans="1:13" x14ac:dyDescent="0.2">
      <c r="A902" s="654"/>
      <c r="B902" s="654"/>
      <c r="C902" s="616"/>
      <c r="D902" s="628"/>
      <c r="E902" s="644"/>
      <c r="F902" s="655"/>
      <c r="G902" s="656" t="str">
        <f t="shared" si="68"/>
        <v/>
      </c>
      <c r="H902" s="655"/>
      <c r="I902" s="628" t="str">
        <f t="shared" si="70"/>
        <v/>
      </c>
      <c r="J902" s="628" t="str">
        <f t="shared" si="71"/>
        <v/>
      </c>
      <c r="K902" s="628" t="str">
        <f t="shared" si="72"/>
        <v/>
      </c>
      <c r="L902" s="637"/>
      <c r="M902" s="654" t="str">
        <f t="shared" si="69"/>
        <v/>
      </c>
    </row>
    <row r="903" spans="1:13" x14ac:dyDescent="0.2">
      <c r="A903" s="654"/>
      <c r="B903" s="654"/>
      <c r="C903" s="616"/>
      <c r="D903" s="628"/>
      <c r="E903" s="644"/>
      <c r="F903" s="655"/>
      <c r="G903" s="656" t="str">
        <f t="shared" si="68"/>
        <v/>
      </c>
      <c r="H903" s="655"/>
      <c r="I903" s="628" t="str">
        <f t="shared" si="70"/>
        <v/>
      </c>
      <c r="J903" s="628" t="str">
        <f t="shared" si="71"/>
        <v/>
      </c>
      <c r="K903" s="628" t="str">
        <f t="shared" si="72"/>
        <v/>
      </c>
      <c r="L903" s="637"/>
      <c r="M903" s="654" t="str">
        <f t="shared" si="69"/>
        <v/>
      </c>
    </row>
    <row r="904" spans="1:13" x14ac:dyDescent="0.2">
      <c r="A904" s="654"/>
      <c r="B904" s="654"/>
      <c r="C904" s="616"/>
      <c r="D904" s="628"/>
      <c r="E904" s="644"/>
      <c r="F904" s="655"/>
      <c r="G904" s="656" t="str">
        <f t="shared" si="68"/>
        <v/>
      </c>
      <c r="H904" s="655"/>
      <c r="I904" s="628" t="str">
        <f t="shared" si="70"/>
        <v/>
      </c>
      <c r="J904" s="628" t="str">
        <f t="shared" si="71"/>
        <v/>
      </c>
      <c r="K904" s="628" t="str">
        <f t="shared" si="72"/>
        <v/>
      </c>
      <c r="L904" s="637"/>
      <c r="M904" s="654" t="str">
        <f t="shared" si="69"/>
        <v/>
      </c>
    </row>
    <row r="905" spans="1:13" x14ac:dyDescent="0.2">
      <c r="A905" s="654"/>
      <c r="B905" s="654"/>
      <c r="C905" s="616"/>
      <c r="D905" s="628"/>
      <c r="E905" s="644"/>
      <c r="F905" s="655"/>
      <c r="G905" s="656" t="str">
        <f t="shared" si="68"/>
        <v/>
      </c>
      <c r="H905" s="655"/>
      <c r="I905" s="628" t="str">
        <f t="shared" si="70"/>
        <v/>
      </c>
      <c r="J905" s="628" t="str">
        <f t="shared" si="71"/>
        <v/>
      </c>
      <c r="K905" s="628" t="str">
        <f t="shared" si="72"/>
        <v/>
      </c>
      <c r="L905" s="637"/>
      <c r="M905" s="654" t="str">
        <f t="shared" si="69"/>
        <v/>
      </c>
    </row>
    <row r="906" spans="1:13" x14ac:dyDescent="0.2">
      <c r="A906" s="654"/>
      <c r="B906" s="654"/>
      <c r="C906" s="616"/>
      <c r="D906" s="628"/>
      <c r="E906" s="644"/>
      <c r="F906" s="655"/>
      <c r="G906" s="656" t="str">
        <f t="shared" si="68"/>
        <v/>
      </c>
      <c r="H906" s="655"/>
      <c r="I906" s="628" t="str">
        <f t="shared" si="70"/>
        <v/>
      </c>
      <c r="J906" s="628" t="str">
        <f t="shared" si="71"/>
        <v/>
      </c>
      <c r="K906" s="628" t="str">
        <f t="shared" si="72"/>
        <v/>
      </c>
      <c r="L906" s="637"/>
      <c r="M906" s="654" t="str">
        <f t="shared" si="69"/>
        <v/>
      </c>
    </row>
    <row r="907" spans="1:13" x14ac:dyDescent="0.2">
      <c r="A907" s="654"/>
      <c r="B907" s="654"/>
      <c r="C907" s="616"/>
      <c r="D907" s="628"/>
      <c r="E907" s="644"/>
      <c r="F907" s="655"/>
      <c r="G907" s="656" t="str">
        <f t="shared" si="68"/>
        <v/>
      </c>
      <c r="H907" s="655"/>
      <c r="I907" s="628" t="str">
        <f t="shared" si="70"/>
        <v/>
      </c>
      <c r="J907" s="628" t="str">
        <f t="shared" si="71"/>
        <v/>
      </c>
      <c r="K907" s="628" t="str">
        <f t="shared" si="72"/>
        <v/>
      </c>
      <c r="L907" s="637"/>
      <c r="M907" s="654" t="str">
        <f t="shared" si="69"/>
        <v/>
      </c>
    </row>
    <row r="908" spans="1:13" x14ac:dyDescent="0.2">
      <c r="A908" s="654"/>
      <c r="B908" s="654"/>
      <c r="C908" s="616"/>
      <c r="D908" s="628"/>
      <c r="E908" s="644"/>
      <c r="F908" s="655"/>
      <c r="G908" s="656" t="str">
        <f t="shared" si="68"/>
        <v/>
      </c>
      <c r="H908" s="655"/>
      <c r="I908" s="628" t="str">
        <f t="shared" si="70"/>
        <v/>
      </c>
      <c r="J908" s="628" t="str">
        <f t="shared" si="71"/>
        <v/>
      </c>
      <c r="K908" s="628" t="str">
        <f t="shared" si="72"/>
        <v/>
      </c>
      <c r="L908" s="637"/>
      <c r="M908" s="654" t="str">
        <f t="shared" si="69"/>
        <v/>
      </c>
    </row>
    <row r="909" spans="1:13" x14ac:dyDescent="0.2">
      <c r="A909" s="654"/>
      <c r="B909" s="654"/>
      <c r="C909" s="616"/>
      <c r="D909" s="628"/>
      <c r="E909" s="644"/>
      <c r="F909" s="655"/>
      <c r="G909" s="656" t="str">
        <f t="shared" si="68"/>
        <v/>
      </c>
      <c r="H909" s="655"/>
      <c r="I909" s="628" t="str">
        <f t="shared" si="70"/>
        <v/>
      </c>
      <c r="J909" s="628" t="str">
        <f t="shared" si="71"/>
        <v/>
      </c>
      <c r="K909" s="628" t="str">
        <f t="shared" si="72"/>
        <v/>
      </c>
      <c r="L909" s="637"/>
      <c r="M909" s="654" t="str">
        <f t="shared" si="69"/>
        <v/>
      </c>
    </row>
    <row r="910" spans="1:13" x14ac:dyDescent="0.2">
      <c r="A910" s="654"/>
      <c r="B910" s="654"/>
      <c r="C910" s="616"/>
      <c r="D910" s="628"/>
      <c r="E910" s="644"/>
      <c r="F910" s="655"/>
      <c r="G910" s="656" t="str">
        <f t="shared" si="68"/>
        <v/>
      </c>
      <c r="H910" s="655"/>
      <c r="I910" s="628" t="str">
        <f t="shared" si="70"/>
        <v/>
      </c>
      <c r="J910" s="628" t="str">
        <f t="shared" si="71"/>
        <v/>
      </c>
      <c r="K910" s="628" t="str">
        <f t="shared" si="72"/>
        <v/>
      </c>
      <c r="L910" s="637"/>
      <c r="M910" s="654" t="str">
        <f t="shared" si="69"/>
        <v/>
      </c>
    </row>
    <row r="911" spans="1:13" x14ac:dyDescent="0.2">
      <c r="A911" s="654"/>
      <c r="B911" s="654"/>
      <c r="C911" s="616"/>
      <c r="D911" s="628"/>
      <c r="E911" s="644"/>
      <c r="F911" s="655"/>
      <c r="G911" s="656" t="str">
        <f t="shared" ref="G911:G974" si="73">IFERROR(VLOOKUP(C911,$Z$2:$AD$100,2,FALSE),"")</f>
        <v/>
      </c>
      <c r="H911" s="655"/>
      <c r="I911" s="628" t="str">
        <f t="shared" si="70"/>
        <v/>
      </c>
      <c r="J911" s="628" t="str">
        <f t="shared" si="71"/>
        <v/>
      </c>
      <c r="K911" s="628" t="str">
        <f t="shared" si="72"/>
        <v/>
      </c>
      <c r="L911" s="637"/>
      <c r="M911" s="654" t="str">
        <f t="shared" ref="M911:M974" si="74">IF(C911="DS", "__ inches of water", IF(C911="FS", "__ seconds", IF(C911="DH", "Closes on Alarm", "")))</f>
        <v/>
      </c>
    </row>
    <row r="912" spans="1:13" x14ac:dyDescent="0.2">
      <c r="A912" s="654"/>
      <c r="B912" s="654"/>
      <c r="C912" s="616"/>
      <c r="D912" s="628"/>
      <c r="E912" s="644"/>
      <c r="F912" s="655"/>
      <c r="G912" s="656" t="str">
        <f t="shared" si="73"/>
        <v/>
      </c>
      <c r="H912" s="655"/>
      <c r="I912" s="628" t="str">
        <f t="shared" si="70"/>
        <v/>
      </c>
      <c r="J912" s="628" t="str">
        <f t="shared" si="71"/>
        <v/>
      </c>
      <c r="K912" s="628" t="str">
        <f t="shared" si="72"/>
        <v/>
      </c>
      <c r="L912" s="637"/>
      <c r="M912" s="654" t="str">
        <f t="shared" si="74"/>
        <v/>
      </c>
    </row>
    <row r="913" spans="1:13" x14ac:dyDescent="0.2">
      <c r="A913" s="654"/>
      <c r="B913" s="654"/>
      <c r="C913" s="616"/>
      <c r="D913" s="628"/>
      <c r="E913" s="644"/>
      <c r="F913" s="655"/>
      <c r="G913" s="656" t="str">
        <f t="shared" si="73"/>
        <v/>
      </c>
      <c r="H913" s="655"/>
      <c r="I913" s="628" t="str">
        <f t="shared" si="70"/>
        <v/>
      </c>
      <c r="J913" s="628" t="str">
        <f t="shared" si="71"/>
        <v/>
      </c>
      <c r="K913" s="628" t="str">
        <f t="shared" si="72"/>
        <v/>
      </c>
      <c r="L913" s="637"/>
      <c r="M913" s="654" t="str">
        <f t="shared" si="74"/>
        <v/>
      </c>
    </row>
    <row r="914" spans="1:13" x14ac:dyDescent="0.2">
      <c r="A914" s="654"/>
      <c r="B914" s="654"/>
      <c r="C914" s="616"/>
      <c r="D914" s="628"/>
      <c r="E914" s="644"/>
      <c r="F914" s="655"/>
      <c r="G914" s="656" t="str">
        <f t="shared" si="73"/>
        <v/>
      </c>
      <c r="H914" s="655"/>
      <c r="I914" s="628" t="str">
        <f t="shared" si="70"/>
        <v/>
      </c>
      <c r="J914" s="628" t="str">
        <f t="shared" si="71"/>
        <v/>
      </c>
      <c r="K914" s="628" t="str">
        <f t="shared" si="72"/>
        <v/>
      </c>
      <c r="L914" s="637"/>
      <c r="M914" s="654" t="str">
        <f t="shared" si="74"/>
        <v/>
      </c>
    </row>
    <row r="915" spans="1:13" x14ac:dyDescent="0.2">
      <c r="A915" s="654"/>
      <c r="B915" s="654"/>
      <c r="C915" s="616"/>
      <c r="D915" s="628"/>
      <c r="E915" s="644"/>
      <c r="F915" s="655"/>
      <c r="G915" s="656" t="str">
        <f t="shared" si="73"/>
        <v/>
      </c>
      <c r="H915" s="655"/>
      <c r="I915" s="628" t="str">
        <f t="shared" si="70"/>
        <v/>
      </c>
      <c r="J915" s="628" t="str">
        <f t="shared" si="71"/>
        <v/>
      </c>
      <c r="K915" s="628" t="str">
        <f t="shared" si="72"/>
        <v/>
      </c>
      <c r="L915" s="637"/>
      <c r="M915" s="654" t="str">
        <f t="shared" si="74"/>
        <v/>
      </c>
    </row>
    <row r="916" spans="1:13" x14ac:dyDescent="0.2">
      <c r="A916" s="654"/>
      <c r="B916" s="654"/>
      <c r="C916" s="616"/>
      <c r="D916" s="628"/>
      <c r="E916" s="644"/>
      <c r="F916" s="655"/>
      <c r="G916" s="656" t="str">
        <f t="shared" si="73"/>
        <v/>
      </c>
      <c r="H916" s="655"/>
      <c r="I916" s="628" t="str">
        <f t="shared" si="70"/>
        <v/>
      </c>
      <c r="J916" s="628" t="str">
        <f t="shared" si="71"/>
        <v/>
      </c>
      <c r="K916" s="628" t="str">
        <f t="shared" si="72"/>
        <v/>
      </c>
      <c r="L916" s="637"/>
      <c r="M916" s="654" t="str">
        <f t="shared" si="74"/>
        <v/>
      </c>
    </row>
    <row r="917" spans="1:13" x14ac:dyDescent="0.2">
      <c r="A917" s="654"/>
      <c r="B917" s="654"/>
      <c r="C917" s="616"/>
      <c r="D917" s="628"/>
      <c r="E917" s="644"/>
      <c r="F917" s="655"/>
      <c r="G917" s="656" t="str">
        <f t="shared" si="73"/>
        <v/>
      </c>
      <c r="H917" s="655"/>
      <c r="I917" s="628" t="str">
        <f t="shared" si="70"/>
        <v/>
      </c>
      <c r="J917" s="628" t="str">
        <f t="shared" si="71"/>
        <v/>
      </c>
      <c r="K917" s="628" t="str">
        <f t="shared" si="72"/>
        <v/>
      </c>
      <c r="L917" s="637"/>
      <c r="M917" s="654" t="str">
        <f t="shared" si="74"/>
        <v/>
      </c>
    </row>
    <row r="918" spans="1:13" x14ac:dyDescent="0.2">
      <c r="A918" s="654"/>
      <c r="B918" s="654"/>
      <c r="C918" s="616"/>
      <c r="D918" s="628"/>
      <c r="E918" s="644"/>
      <c r="F918" s="655"/>
      <c r="G918" s="656" t="str">
        <f t="shared" si="73"/>
        <v/>
      </c>
      <c r="H918" s="655"/>
      <c r="I918" s="628" t="str">
        <f t="shared" si="70"/>
        <v/>
      </c>
      <c r="J918" s="628" t="str">
        <f t="shared" si="71"/>
        <v/>
      </c>
      <c r="K918" s="628" t="str">
        <f t="shared" si="72"/>
        <v/>
      </c>
      <c r="L918" s="637"/>
      <c r="M918" s="654" t="str">
        <f t="shared" si="74"/>
        <v/>
      </c>
    </row>
    <row r="919" spans="1:13" x14ac:dyDescent="0.2">
      <c r="A919" s="654"/>
      <c r="B919" s="654"/>
      <c r="C919" s="616"/>
      <c r="D919" s="628"/>
      <c r="E919" s="644"/>
      <c r="F919" s="655"/>
      <c r="G919" s="656" t="str">
        <f t="shared" si="73"/>
        <v/>
      </c>
      <c r="H919" s="655"/>
      <c r="I919" s="628" t="str">
        <f t="shared" si="70"/>
        <v/>
      </c>
      <c r="J919" s="628" t="str">
        <f t="shared" si="71"/>
        <v/>
      </c>
      <c r="K919" s="628" t="str">
        <f t="shared" si="72"/>
        <v/>
      </c>
      <c r="L919" s="637"/>
      <c r="M919" s="654" t="str">
        <f t="shared" si="74"/>
        <v/>
      </c>
    </row>
    <row r="920" spans="1:13" x14ac:dyDescent="0.2">
      <c r="A920" s="654"/>
      <c r="B920" s="654"/>
      <c r="C920" s="616"/>
      <c r="D920" s="628"/>
      <c r="E920" s="644"/>
      <c r="F920" s="655"/>
      <c r="G920" s="656" t="str">
        <f t="shared" si="73"/>
        <v/>
      </c>
      <c r="H920" s="655"/>
      <c r="I920" s="628" t="str">
        <f t="shared" si="70"/>
        <v/>
      </c>
      <c r="J920" s="628" t="str">
        <f t="shared" si="71"/>
        <v/>
      </c>
      <c r="K920" s="628" t="str">
        <f t="shared" si="72"/>
        <v/>
      </c>
      <c r="L920" s="637"/>
      <c r="M920" s="654" t="str">
        <f t="shared" si="74"/>
        <v/>
      </c>
    </row>
    <row r="921" spans="1:13" x14ac:dyDescent="0.2">
      <c r="A921" s="654"/>
      <c r="B921" s="654"/>
      <c r="C921" s="616"/>
      <c r="D921" s="628"/>
      <c r="E921" s="644"/>
      <c r="F921" s="655"/>
      <c r="G921" s="656" t="str">
        <f t="shared" si="73"/>
        <v/>
      </c>
      <c r="H921" s="655"/>
      <c r="I921" s="628" t="str">
        <f t="shared" si="70"/>
        <v/>
      </c>
      <c r="J921" s="628" t="str">
        <f t="shared" si="71"/>
        <v/>
      </c>
      <c r="K921" s="628" t="str">
        <f t="shared" si="72"/>
        <v/>
      </c>
      <c r="L921" s="637"/>
      <c r="M921" s="654" t="str">
        <f t="shared" si="74"/>
        <v/>
      </c>
    </row>
    <row r="922" spans="1:13" x14ac:dyDescent="0.2">
      <c r="A922" s="654"/>
      <c r="B922" s="654"/>
      <c r="C922" s="616"/>
      <c r="D922" s="628"/>
      <c r="E922" s="644"/>
      <c r="F922" s="655"/>
      <c r="G922" s="656" t="str">
        <f t="shared" si="73"/>
        <v/>
      </c>
      <c r="H922" s="655"/>
      <c r="I922" s="628" t="str">
        <f t="shared" si="70"/>
        <v/>
      </c>
      <c r="J922" s="628" t="str">
        <f t="shared" si="71"/>
        <v/>
      </c>
      <c r="K922" s="628" t="str">
        <f t="shared" si="72"/>
        <v/>
      </c>
      <c r="L922" s="637"/>
      <c r="M922" s="654" t="str">
        <f t="shared" si="74"/>
        <v/>
      </c>
    </row>
    <row r="923" spans="1:13" x14ac:dyDescent="0.2">
      <c r="A923" s="654"/>
      <c r="B923" s="654"/>
      <c r="C923" s="616"/>
      <c r="D923" s="628"/>
      <c r="E923" s="644"/>
      <c r="F923" s="655"/>
      <c r="G923" s="656" t="str">
        <f t="shared" si="73"/>
        <v/>
      </c>
      <c r="H923" s="655"/>
      <c r="I923" s="628" t="str">
        <f t="shared" si="70"/>
        <v/>
      </c>
      <c r="J923" s="628" t="str">
        <f t="shared" si="71"/>
        <v/>
      </c>
      <c r="K923" s="628" t="str">
        <f t="shared" si="72"/>
        <v/>
      </c>
      <c r="L923" s="637"/>
      <c r="M923" s="654" t="str">
        <f t="shared" si="74"/>
        <v/>
      </c>
    </row>
    <row r="924" spans="1:13" x14ac:dyDescent="0.2">
      <c r="A924" s="654"/>
      <c r="B924" s="654"/>
      <c r="C924" s="616"/>
      <c r="D924" s="628"/>
      <c r="E924" s="644"/>
      <c r="F924" s="655"/>
      <c r="G924" s="656" t="str">
        <f t="shared" si="73"/>
        <v/>
      </c>
      <c r="H924" s="655"/>
      <c r="I924" s="628" t="str">
        <f t="shared" si="70"/>
        <v/>
      </c>
      <c r="J924" s="628" t="str">
        <f t="shared" si="71"/>
        <v/>
      </c>
      <c r="K924" s="628" t="str">
        <f t="shared" si="72"/>
        <v/>
      </c>
      <c r="L924" s="637"/>
      <c r="M924" s="654" t="str">
        <f t="shared" si="74"/>
        <v/>
      </c>
    </row>
    <row r="925" spans="1:13" x14ac:dyDescent="0.2">
      <c r="A925" s="654"/>
      <c r="B925" s="654"/>
      <c r="C925" s="616"/>
      <c r="D925" s="628"/>
      <c r="E925" s="644"/>
      <c r="F925" s="655"/>
      <c r="G925" s="656" t="str">
        <f t="shared" si="73"/>
        <v/>
      </c>
      <c r="H925" s="655"/>
      <c r="I925" s="628" t="str">
        <f t="shared" si="70"/>
        <v/>
      </c>
      <c r="J925" s="628" t="str">
        <f t="shared" si="71"/>
        <v/>
      </c>
      <c r="K925" s="628" t="str">
        <f t="shared" si="72"/>
        <v/>
      </c>
      <c r="L925" s="637"/>
      <c r="M925" s="654" t="str">
        <f t="shared" si="74"/>
        <v/>
      </c>
    </row>
    <row r="926" spans="1:13" x14ac:dyDescent="0.2">
      <c r="A926" s="654"/>
      <c r="B926" s="654"/>
      <c r="C926" s="616"/>
      <c r="D926" s="628"/>
      <c r="E926" s="644"/>
      <c r="F926" s="655"/>
      <c r="G926" s="656" t="str">
        <f t="shared" si="73"/>
        <v/>
      </c>
      <c r="H926" s="655"/>
      <c r="I926" s="628" t="str">
        <f t="shared" si="70"/>
        <v/>
      </c>
      <c r="J926" s="628" t="str">
        <f t="shared" si="71"/>
        <v/>
      </c>
      <c r="K926" s="628" t="str">
        <f t="shared" si="72"/>
        <v/>
      </c>
      <c r="L926" s="637"/>
      <c r="M926" s="654" t="str">
        <f t="shared" si="74"/>
        <v/>
      </c>
    </row>
    <row r="927" spans="1:13" x14ac:dyDescent="0.2">
      <c r="A927" s="654"/>
      <c r="B927" s="654"/>
      <c r="C927" s="616"/>
      <c r="D927" s="628"/>
      <c r="E927" s="644"/>
      <c r="F927" s="655"/>
      <c r="G927" s="656" t="str">
        <f t="shared" si="73"/>
        <v/>
      </c>
      <c r="H927" s="655"/>
      <c r="I927" s="628" t="str">
        <f t="shared" si="70"/>
        <v/>
      </c>
      <c r="J927" s="628" t="str">
        <f t="shared" si="71"/>
        <v/>
      </c>
      <c r="K927" s="628" t="str">
        <f t="shared" si="72"/>
        <v/>
      </c>
      <c r="L927" s="637"/>
      <c r="M927" s="654" t="str">
        <f t="shared" si="74"/>
        <v/>
      </c>
    </row>
    <row r="928" spans="1:13" x14ac:dyDescent="0.2">
      <c r="A928" s="654"/>
      <c r="B928" s="654"/>
      <c r="C928" s="616"/>
      <c r="D928" s="628"/>
      <c r="E928" s="644"/>
      <c r="F928" s="655"/>
      <c r="G928" s="656" t="str">
        <f t="shared" si="73"/>
        <v/>
      </c>
      <c r="H928" s="655"/>
      <c r="I928" s="628" t="str">
        <f t="shared" si="70"/>
        <v/>
      </c>
      <c r="J928" s="628" t="str">
        <f t="shared" si="71"/>
        <v/>
      </c>
      <c r="K928" s="628" t="str">
        <f t="shared" si="72"/>
        <v/>
      </c>
      <c r="L928" s="637"/>
      <c r="M928" s="654" t="str">
        <f t="shared" si="74"/>
        <v/>
      </c>
    </row>
    <row r="929" spans="1:13" x14ac:dyDescent="0.2">
      <c r="A929" s="654"/>
      <c r="B929" s="654"/>
      <c r="C929" s="616"/>
      <c r="D929" s="628"/>
      <c r="E929" s="644"/>
      <c r="F929" s="655"/>
      <c r="G929" s="656" t="str">
        <f t="shared" si="73"/>
        <v/>
      </c>
      <c r="H929" s="655"/>
      <c r="I929" s="628" t="str">
        <f t="shared" si="70"/>
        <v/>
      </c>
      <c r="J929" s="628" t="str">
        <f t="shared" si="71"/>
        <v/>
      </c>
      <c r="K929" s="628" t="str">
        <f t="shared" si="72"/>
        <v/>
      </c>
      <c r="L929" s="637"/>
      <c r="M929" s="654" t="str">
        <f t="shared" si="74"/>
        <v/>
      </c>
    </row>
    <row r="930" spans="1:13" x14ac:dyDescent="0.2">
      <c r="A930" s="654"/>
      <c r="B930" s="654"/>
      <c r="C930" s="616"/>
      <c r="D930" s="628"/>
      <c r="E930" s="644"/>
      <c r="F930" s="655"/>
      <c r="G930" s="656" t="str">
        <f t="shared" si="73"/>
        <v/>
      </c>
      <c r="H930" s="655"/>
      <c r="I930" s="628" t="str">
        <f t="shared" si="70"/>
        <v/>
      </c>
      <c r="J930" s="628" t="str">
        <f t="shared" si="71"/>
        <v/>
      </c>
      <c r="K930" s="628" t="str">
        <f t="shared" si="72"/>
        <v/>
      </c>
      <c r="L930" s="637"/>
      <c r="M930" s="654" t="str">
        <f t="shared" si="74"/>
        <v/>
      </c>
    </row>
    <row r="931" spans="1:13" x14ac:dyDescent="0.2">
      <c r="A931" s="654"/>
      <c r="B931" s="654"/>
      <c r="C931" s="616"/>
      <c r="D931" s="628"/>
      <c r="E931" s="644"/>
      <c r="F931" s="655"/>
      <c r="G931" s="656" t="str">
        <f t="shared" si="73"/>
        <v/>
      </c>
      <c r="H931" s="655"/>
      <c r="I931" s="628" t="str">
        <f t="shared" si="70"/>
        <v/>
      </c>
      <c r="J931" s="628" t="str">
        <f t="shared" si="71"/>
        <v/>
      </c>
      <c r="K931" s="628" t="str">
        <f t="shared" si="72"/>
        <v/>
      </c>
      <c r="L931" s="637"/>
      <c r="M931" s="654" t="str">
        <f t="shared" si="74"/>
        <v/>
      </c>
    </row>
    <row r="932" spans="1:13" x14ac:dyDescent="0.2">
      <c r="A932" s="654"/>
      <c r="B932" s="654"/>
      <c r="C932" s="616"/>
      <c r="D932" s="628"/>
      <c r="E932" s="644"/>
      <c r="F932" s="655"/>
      <c r="G932" s="656" t="str">
        <f t="shared" si="73"/>
        <v/>
      </c>
      <c r="H932" s="655"/>
      <c r="I932" s="628" t="str">
        <f t="shared" si="70"/>
        <v/>
      </c>
      <c r="J932" s="628" t="str">
        <f t="shared" si="71"/>
        <v/>
      </c>
      <c r="K932" s="628" t="str">
        <f t="shared" si="72"/>
        <v/>
      </c>
      <c r="L932" s="637"/>
      <c r="M932" s="654" t="str">
        <f t="shared" si="74"/>
        <v/>
      </c>
    </row>
    <row r="933" spans="1:13" x14ac:dyDescent="0.2">
      <c r="A933" s="654"/>
      <c r="B933" s="654"/>
      <c r="C933" s="616"/>
      <c r="D933" s="628"/>
      <c r="E933" s="644"/>
      <c r="F933" s="655"/>
      <c r="G933" s="656" t="str">
        <f t="shared" si="73"/>
        <v/>
      </c>
      <c r="H933" s="655"/>
      <c r="I933" s="628" t="str">
        <f t="shared" si="70"/>
        <v/>
      </c>
      <c r="J933" s="628" t="str">
        <f t="shared" si="71"/>
        <v/>
      </c>
      <c r="K933" s="628" t="str">
        <f t="shared" si="72"/>
        <v/>
      </c>
      <c r="L933" s="637"/>
      <c r="M933" s="654" t="str">
        <f t="shared" si="74"/>
        <v/>
      </c>
    </row>
    <row r="934" spans="1:13" x14ac:dyDescent="0.2">
      <c r="A934" s="654"/>
      <c r="B934" s="654"/>
      <c r="C934" s="616"/>
      <c r="D934" s="628"/>
      <c r="E934" s="644"/>
      <c r="F934" s="655"/>
      <c r="G934" s="656" t="str">
        <f t="shared" si="73"/>
        <v/>
      </c>
      <c r="H934" s="655"/>
      <c r="I934" s="628" t="str">
        <f t="shared" si="70"/>
        <v/>
      </c>
      <c r="J934" s="628" t="str">
        <f t="shared" si="71"/>
        <v/>
      </c>
      <c r="K934" s="628" t="str">
        <f t="shared" si="72"/>
        <v/>
      </c>
      <c r="L934" s="637"/>
      <c r="M934" s="654" t="str">
        <f t="shared" si="74"/>
        <v/>
      </c>
    </row>
    <row r="935" spans="1:13" x14ac:dyDescent="0.2">
      <c r="A935" s="654"/>
      <c r="B935" s="654"/>
      <c r="C935" s="616"/>
      <c r="D935" s="628"/>
      <c r="E935" s="644"/>
      <c r="F935" s="655"/>
      <c r="G935" s="656" t="str">
        <f t="shared" si="73"/>
        <v/>
      </c>
      <c r="H935" s="655"/>
      <c r="I935" s="628" t="str">
        <f t="shared" si="70"/>
        <v/>
      </c>
      <c r="J935" s="628" t="str">
        <f t="shared" si="71"/>
        <v/>
      </c>
      <c r="K935" s="628" t="str">
        <f t="shared" si="72"/>
        <v/>
      </c>
      <c r="L935" s="637"/>
      <c r="M935" s="654" t="str">
        <f t="shared" si="74"/>
        <v/>
      </c>
    </row>
    <row r="936" spans="1:13" x14ac:dyDescent="0.2">
      <c r="A936" s="654"/>
      <c r="B936" s="654"/>
      <c r="C936" s="616"/>
      <c r="D936" s="628"/>
      <c r="E936" s="644"/>
      <c r="F936" s="655"/>
      <c r="G936" s="656" t="str">
        <f t="shared" si="73"/>
        <v/>
      </c>
      <c r="H936" s="655"/>
      <c r="I936" s="628" t="str">
        <f t="shared" si="70"/>
        <v/>
      </c>
      <c r="J936" s="628" t="str">
        <f t="shared" si="71"/>
        <v/>
      </c>
      <c r="K936" s="628" t="str">
        <f t="shared" si="72"/>
        <v/>
      </c>
      <c r="L936" s="637"/>
      <c r="M936" s="654" t="str">
        <f t="shared" si="74"/>
        <v/>
      </c>
    </row>
    <row r="937" spans="1:13" x14ac:dyDescent="0.2">
      <c r="A937" s="654"/>
      <c r="B937" s="654"/>
      <c r="C937" s="616"/>
      <c r="D937" s="628"/>
      <c r="E937" s="644"/>
      <c r="F937" s="655"/>
      <c r="G937" s="656" t="str">
        <f t="shared" si="73"/>
        <v/>
      </c>
      <c r="H937" s="655"/>
      <c r="I937" s="628" t="str">
        <f t="shared" si="70"/>
        <v/>
      </c>
      <c r="J937" s="628" t="str">
        <f t="shared" si="71"/>
        <v/>
      </c>
      <c r="K937" s="628" t="str">
        <f t="shared" si="72"/>
        <v/>
      </c>
      <c r="L937" s="637"/>
      <c r="M937" s="654" t="str">
        <f t="shared" si="74"/>
        <v/>
      </c>
    </row>
    <row r="938" spans="1:13" x14ac:dyDescent="0.2">
      <c r="A938" s="654"/>
      <c r="B938" s="654"/>
      <c r="C938" s="616"/>
      <c r="D938" s="628"/>
      <c r="E938" s="644"/>
      <c r="F938" s="655"/>
      <c r="G938" s="656" t="str">
        <f t="shared" si="73"/>
        <v/>
      </c>
      <c r="H938" s="655"/>
      <c r="I938" s="628" t="str">
        <f t="shared" si="70"/>
        <v/>
      </c>
      <c r="J938" s="628" t="str">
        <f t="shared" si="71"/>
        <v/>
      </c>
      <c r="K938" s="628" t="str">
        <f t="shared" si="72"/>
        <v/>
      </c>
      <c r="L938" s="637"/>
      <c r="M938" s="654" t="str">
        <f t="shared" si="74"/>
        <v/>
      </c>
    </row>
    <row r="939" spans="1:13" x14ac:dyDescent="0.2">
      <c r="A939" s="654"/>
      <c r="B939" s="654"/>
      <c r="C939" s="616"/>
      <c r="D939" s="628"/>
      <c r="E939" s="644"/>
      <c r="F939" s="655"/>
      <c r="G939" s="656" t="str">
        <f t="shared" si="73"/>
        <v/>
      </c>
      <c r="H939" s="655"/>
      <c r="I939" s="628" t="str">
        <f t="shared" si="70"/>
        <v/>
      </c>
      <c r="J939" s="628" t="str">
        <f t="shared" si="71"/>
        <v/>
      </c>
      <c r="K939" s="628" t="str">
        <f t="shared" si="72"/>
        <v/>
      </c>
      <c r="L939" s="637"/>
      <c r="M939" s="654" t="str">
        <f t="shared" si="74"/>
        <v/>
      </c>
    </row>
    <row r="940" spans="1:13" x14ac:dyDescent="0.2">
      <c r="A940" s="654"/>
      <c r="B940" s="654"/>
      <c r="C940" s="616"/>
      <c r="D940" s="628"/>
      <c r="E940" s="644"/>
      <c r="F940" s="655"/>
      <c r="G940" s="656" t="str">
        <f t="shared" si="73"/>
        <v/>
      </c>
      <c r="H940" s="655"/>
      <c r="I940" s="628" t="str">
        <f t="shared" si="70"/>
        <v/>
      </c>
      <c r="J940" s="628" t="str">
        <f t="shared" si="71"/>
        <v/>
      </c>
      <c r="K940" s="628" t="str">
        <f t="shared" si="72"/>
        <v/>
      </c>
      <c r="L940" s="637"/>
      <c r="M940" s="654" t="str">
        <f t="shared" si="74"/>
        <v/>
      </c>
    </row>
    <row r="941" spans="1:13" x14ac:dyDescent="0.2">
      <c r="A941" s="654"/>
      <c r="B941" s="654"/>
      <c r="C941" s="616"/>
      <c r="D941" s="628"/>
      <c r="E941" s="644"/>
      <c r="F941" s="655"/>
      <c r="G941" s="656" t="str">
        <f t="shared" si="73"/>
        <v/>
      </c>
      <c r="H941" s="655"/>
      <c r="I941" s="628" t="str">
        <f t="shared" si="70"/>
        <v/>
      </c>
      <c r="J941" s="628" t="str">
        <f t="shared" si="71"/>
        <v/>
      </c>
      <c r="K941" s="628" t="str">
        <f t="shared" si="72"/>
        <v/>
      </c>
      <c r="L941" s="637"/>
      <c r="M941" s="654" t="str">
        <f t="shared" si="74"/>
        <v/>
      </c>
    </row>
    <row r="942" spans="1:13" x14ac:dyDescent="0.2">
      <c r="A942" s="654"/>
      <c r="B942" s="654"/>
      <c r="C942" s="616"/>
      <c r="D942" s="628"/>
      <c r="E942" s="644"/>
      <c r="F942" s="655"/>
      <c r="G942" s="656" t="str">
        <f t="shared" si="73"/>
        <v/>
      </c>
      <c r="H942" s="655"/>
      <c r="I942" s="628" t="str">
        <f t="shared" ref="I942:I984" si="75">IFERROR(VLOOKUP(C942,$Z$2:$AD$100,3,FALSE),"")</f>
        <v/>
      </c>
      <c r="J942" s="628" t="str">
        <f t="shared" ref="J942:J984" si="76">IFERROR(VLOOKUP(C942,$Z$2:$AD$100,4,FALSE),"")</f>
        <v/>
      </c>
      <c r="K942" s="628" t="str">
        <f t="shared" ref="K942:K984" si="77">IFERROR(VLOOKUP(C942,$Z$2:$AD$100,5,FALSE),"")</f>
        <v/>
      </c>
      <c r="L942" s="637"/>
      <c r="M942" s="654" t="str">
        <f t="shared" si="74"/>
        <v/>
      </c>
    </row>
    <row r="943" spans="1:13" x14ac:dyDescent="0.2">
      <c r="A943" s="654"/>
      <c r="B943" s="654"/>
      <c r="C943" s="616"/>
      <c r="D943" s="628"/>
      <c r="E943" s="644"/>
      <c r="F943" s="655"/>
      <c r="G943" s="656" t="str">
        <f t="shared" si="73"/>
        <v/>
      </c>
      <c r="H943" s="655"/>
      <c r="I943" s="628" t="str">
        <f t="shared" si="75"/>
        <v/>
      </c>
      <c r="J943" s="628" t="str">
        <f t="shared" si="76"/>
        <v/>
      </c>
      <c r="K943" s="628" t="str">
        <f t="shared" si="77"/>
        <v/>
      </c>
      <c r="L943" s="637"/>
      <c r="M943" s="654" t="str">
        <f t="shared" si="74"/>
        <v/>
      </c>
    </row>
    <row r="944" spans="1:13" x14ac:dyDescent="0.2">
      <c r="A944" s="654"/>
      <c r="B944" s="654"/>
      <c r="C944" s="616"/>
      <c r="D944" s="628"/>
      <c r="E944" s="644"/>
      <c r="F944" s="655"/>
      <c r="G944" s="656" t="str">
        <f t="shared" si="73"/>
        <v/>
      </c>
      <c r="H944" s="655"/>
      <c r="I944" s="628" t="str">
        <f t="shared" si="75"/>
        <v/>
      </c>
      <c r="J944" s="628" t="str">
        <f t="shared" si="76"/>
        <v/>
      </c>
      <c r="K944" s="628" t="str">
        <f t="shared" si="77"/>
        <v/>
      </c>
      <c r="L944" s="637"/>
      <c r="M944" s="654" t="str">
        <f t="shared" si="74"/>
        <v/>
      </c>
    </row>
    <row r="945" spans="1:13" x14ac:dyDescent="0.2">
      <c r="A945" s="654"/>
      <c r="B945" s="654"/>
      <c r="C945" s="616"/>
      <c r="D945" s="628"/>
      <c r="E945" s="644"/>
      <c r="F945" s="655"/>
      <c r="G945" s="656" t="str">
        <f t="shared" si="73"/>
        <v/>
      </c>
      <c r="H945" s="655"/>
      <c r="I945" s="628" t="str">
        <f t="shared" si="75"/>
        <v/>
      </c>
      <c r="J945" s="628" t="str">
        <f t="shared" si="76"/>
        <v/>
      </c>
      <c r="K945" s="628" t="str">
        <f t="shared" si="77"/>
        <v/>
      </c>
      <c r="L945" s="637"/>
      <c r="M945" s="654" t="str">
        <f t="shared" si="74"/>
        <v/>
      </c>
    </row>
    <row r="946" spans="1:13" x14ac:dyDescent="0.2">
      <c r="A946" s="654"/>
      <c r="B946" s="654"/>
      <c r="C946" s="616"/>
      <c r="D946" s="628"/>
      <c r="E946" s="644"/>
      <c r="F946" s="655"/>
      <c r="G946" s="656" t="str">
        <f t="shared" si="73"/>
        <v/>
      </c>
      <c r="H946" s="655"/>
      <c r="I946" s="628" t="str">
        <f t="shared" si="75"/>
        <v/>
      </c>
      <c r="J946" s="628" t="str">
        <f t="shared" si="76"/>
        <v/>
      </c>
      <c r="K946" s="628" t="str">
        <f t="shared" si="77"/>
        <v/>
      </c>
      <c r="L946" s="637"/>
      <c r="M946" s="654" t="str">
        <f t="shared" si="74"/>
        <v/>
      </c>
    </row>
    <row r="947" spans="1:13" x14ac:dyDescent="0.2">
      <c r="A947" s="654"/>
      <c r="B947" s="654"/>
      <c r="C947" s="616"/>
      <c r="D947" s="628"/>
      <c r="E947" s="644"/>
      <c r="F947" s="655"/>
      <c r="G947" s="656" t="str">
        <f t="shared" si="73"/>
        <v/>
      </c>
      <c r="H947" s="655"/>
      <c r="I947" s="628" t="str">
        <f t="shared" si="75"/>
        <v/>
      </c>
      <c r="J947" s="628" t="str">
        <f t="shared" si="76"/>
        <v/>
      </c>
      <c r="K947" s="628" t="str">
        <f t="shared" si="77"/>
        <v/>
      </c>
      <c r="L947" s="637"/>
      <c r="M947" s="654" t="str">
        <f t="shared" si="74"/>
        <v/>
      </c>
    </row>
    <row r="948" spans="1:13" x14ac:dyDescent="0.2">
      <c r="A948" s="654"/>
      <c r="B948" s="654"/>
      <c r="C948" s="616"/>
      <c r="D948" s="628"/>
      <c r="E948" s="644"/>
      <c r="F948" s="655"/>
      <c r="G948" s="656" t="str">
        <f t="shared" si="73"/>
        <v/>
      </c>
      <c r="H948" s="655"/>
      <c r="I948" s="628" t="str">
        <f t="shared" si="75"/>
        <v/>
      </c>
      <c r="J948" s="628" t="str">
        <f t="shared" si="76"/>
        <v/>
      </c>
      <c r="K948" s="628" t="str">
        <f t="shared" si="77"/>
        <v/>
      </c>
      <c r="L948" s="637"/>
      <c r="M948" s="654" t="str">
        <f t="shared" si="74"/>
        <v/>
      </c>
    </row>
    <row r="949" spans="1:13" x14ac:dyDescent="0.2">
      <c r="A949" s="654"/>
      <c r="B949" s="654"/>
      <c r="C949" s="616"/>
      <c r="D949" s="628"/>
      <c r="E949" s="644"/>
      <c r="F949" s="655"/>
      <c r="G949" s="656" t="str">
        <f t="shared" si="73"/>
        <v/>
      </c>
      <c r="H949" s="655"/>
      <c r="I949" s="628" t="str">
        <f t="shared" si="75"/>
        <v/>
      </c>
      <c r="J949" s="628" t="str">
        <f t="shared" si="76"/>
        <v/>
      </c>
      <c r="K949" s="628" t="str">
        <f t="shared" si="77"/>
        <v/>
      </c>
      <c r="L949" s="637"/>
      <c r="M949" s="654" t="str">
        <f t="shared" si="74"/>
        <v/>
      </c>
    </row>
    <row r="950" spans="1:13" x14ac:dyDescent="0.2">
      <c r="A950" s="654"/>
      <c r="B950" s="654"/>
      <c r="C950" s="616"/>
      <c r="D950" s="628"/>
      <c r="E950" s="644"/>
      <c r="F950" s="655"/>
      <c r="G950" s="656" t="str">
        <f t="shared" si="73"/>
        <v/>
      </c>
      <c r="H950" s="655"/>
      <c r="I950" s="628" t="str">
        <f t="shared" si="75"/>
        <v/>
      </c>
      <c r="J950" s="628" t="str">
        <f t="shared" si="76"/>
        <v/>
      </c>
      <c r="K950" s="628" t="str">
        <f t="shared" si="77"/>
        <v/>
      </c>
      <c r="L950" s="637"/>
      <c r="M950" s="654" t="str">
        <f t="shared" si="74"/>
        <v/>
      </c>
    </row>
    <row r="951" spans="1:13" x14ac:dyDescent="0.2">
      <c r="A951" s="654"/>
      <c r="B951" s="654"/>
      <c r="C951" s="616"/>
      <c r="D951" s="628"/>
      <c r="E951" s="644"/>
      <c r="F951" s="655"/>
      <c r="G951" s="656" t="str">
        <f t="shared" si="73"/>
        <v/>
      </c>
      <c r="H951" s="655"/>
      <c r="I951" s="628" t="str">
        <f t="shared" si="75"/>
        <v/>
      </c>
      <c r="J951" s="628" t="str">
        <f t="shared" si="76"/>
        <v/>
      </c>
      <c r="K951" s="628" t="str">
        <f t="shared" si="77"/>
        <v/>
      </c>
      <c r="L951" s="637"/>
      <c r="M951" s="654" t="str">
        <f t="shared" si="74"/>
        <v/>
      </c>
    </row>
    <row r="952" spans="1:13" x14ac:dyDescent="0.2">
      <c r="A952" s="654"/>
      <c r="B952" s="654"/>
      <c r="C952" s="616"/>
      <c r="D952" s="628"/>
      <c r="E952" s="644"/>
      <c r="F952" s="655"/>
      <c r="G952" s="656" t="str">
        <f t="shared" si="73"/>
        <v/>
      </c>
      <c r="H952" s="655"/>
      <c r="I952" s="628" t="str">
        <f t="shared" si="75"/>
        <v/>
      </c>
      <c r="J952" s="628" t="str">
        <f t="shared" si="76"/>
        <v/>
      </c>
      <c r="K952" s="628" t="str">
        <f t="shared" si="77"/>
        <v/>
      </c>
      <c r="L952" s="637"/>
      <c r="M952" s="654" t="str">
        <f t="shared" si="74"/>
        <v/>
      </c>
    </row>
    <row r="953" spans="1:13" x14ac:dyDescent="0.2">
      <c r="A953" s="654"/>
      <c r="B953" s="654"/>
      <c r="C953" s="616"/>
      <c r="D953" s="628"/>
      <c r="E953" s="644"/>
      <c r="F953" s="655"/>
      <c r="G953" s="656" t="str">
        <f t="shared" si="73"/>
        <v/>
      </c>
      <c r="H953" s="655"/>
      <c r="I953" s="628" t="str">
        <f t="shared" si="75"/>
        <v/>
      </c>
      <c r="J953" s="628" t="str">
        <f t="shared" si="76"/>
        <v/>
      </c>
      <c r="K953" s="628" t="str">
        <f t="shared" si="77"/>
        <v/>
      </c>
      <c r="L953" s="637"/>
      <c r="M953" s="654" t="str">
        <f t="shared" si="74"/>
        <v/>
      </c>
    </row>
    <row r="954" spans="1:13" x14ac:dyDescent="0.2">
      <c r="A954" s="654"/>
      <c r="B954" s="654"/>
      <c r="C954" s="616"/>
      <c r="D954" s="628"/>
      <c r="E954" s="644"/>
      <c r="F954" s="655"/>
      <c r="G954" s="656" t="str">
        <f t="shared" si="73"/>
        <v/>
      </c>
      <c r="H954" s="655"/>
      <c r="I954" s="628" t="str">
        <f t="shared" si="75"/>
        <v/>
      </c>
      <c r="J954" s="628" t="str">
        <f t="shared" si="76"/>
        <v/>
      </c>
      <c r="K954" s="628" t="str">
        <f t="shared" si="77"/>
        <v/>
      </c>
      <c r="L954" s="637"/>
      <c r="M954" s="654" t="str">
        <f t="shared" si="74"/>
        <v/>
      </c>
    </row>
    <row r="955" spans="1:13" x14ac:dyDescent="0.2">
      <c r="A955" s="654"/>
      <c r="B955" s="654"/>
      <c r="C955" s="616"/>
      <c r="D955" s="628"/>
      <c r="E955" s="644"/>
      <c r="F955" s="655"/>
      <c r="G955" s="656" t="str">
        <f t="shared" si="73"/>
        <v/>
      </c>
      <c r="H955" s="655"/>
      <c r="I955" s="628" t="str">
        <f t="shared" si="75"/>
        <v/>
      </c>
      <c r="J955" s="628" t="str">
        <f t="shared" si="76"/>
        <v/>
      </c>
      <c r="K955" s="628" t="str">
        <f t="shared" si="77"/>
        <v/>
      </c>
      <c r="L955" s="637"/>
      <c r="M955" s="654" t="str">
        <f t="shared" si="74"/>
        <v/>
      </c>
    </row>
    <row r="956" spans="1:13" x14ac:dyDescent="0.2">
      <c r="A956" s="654"/>
      <c r="B956" s="654"/>
      <c r="C956" s="616"/>
      <c r="D956" s="628"/>
      <c r="E956" s="644"/>
      <c r="F956" s="655"/>
      <c r="G956" s="656" t="str">
        <f t="shared" si="73"/>
        <v/>
      </c>
      <c r="H956" s="655"/>
      <c r="I956" s="628" t="str">
        <f t="shared" si="75"/>
        <v/>
      </c>
      <c r="J956" s="628" t="str">
        <f t="shared" si="76"/>
        <v/>
      </c>
      <c r="K956" s="628" t="str">
        <f t="shared" si="77"/>
        <v/>
      </c>
      <c r="L956" s="637"/>
      <c r="M956" s="654" t="str">
        <f t="shared" si="74"/>
        <v/>
      </c>
    </row>
    <row r="957" spans="1:13" x14ac:dyDescent="0.2">
      <c r="A957" s="654"/>
      <c r="B957" s="654"/>
      <c r="C957" s="616"/>
      <c r="D957" s="628"/>
      <c r="E957" s="644"/>
      <c r="F957" s="655"/>
      <c r="G957" s="656" t="str">
        <f t="shared" si="73"/>
        <v/>
      </c>
      <c r="H957" s="655"/>
      <c r="I957" s="628" t="str">
        <f t="shared" si="75"/>
        <v/>
      </c>
      <c r="J957" s="628" t="str">
        <f t="shared" si="76"/>
        <v/>
      </c>
      <c r="K957" s="628" t="str">
        <f t="shared" si="77"/>
        <v/>
      </c>
      <c r="L957" s="637"/>
      <c r="M957" s="654" t="str">
        <f t="shared" si="74"/>
        <v/>
      </c>
    </row>
    <row r="958" spans="1:13" x14ac:dyDescent="0.2">
      <c r="A958" s="654"/>
      <c r="B958" s="654"/>
      <c r="C958" s="616"/>
      <c r="D958" s="628"/>
      <c r="E958" s="644"/>
      <c r="F958" s="655"/>
      <c r="G958" s="656" t="str">
        <f t="shared" si="73"/>
        <v/>
      </c>
      <c r="H958" s="655"/>
      <c r="I958" s="628" t="str">
        <f t="shared" si="75"/>
        <v/>
      </c>
      <c r="J958" s="628" t="str">
        <f t="shared" si="76"/>
        <v/>
      </c>
      <c r="K958" s="628" t="str">
        <f t="shared" si="77"/>
        <v/>
      </c>
      <c r="L958" s="637"/>
      <c r="M958" s="654" t="str">
        <f t="shared" si="74"/>
        <v/>
      </c>
    </row>
    <row r="959" spans="1:13" x14ac:dyDescent="0.2">
      <c r="A959" s="654"/>
      <c r="B959" s="654"/>
      <c r="C959" s="616"/>
      <c r="D959" s="628"/>
      <c r="E959" s="644"/>
      <c r="F959" s="655"/>
      <c r="G959" s="656" t="str">
        <f t="shared" si="73"/>
        <v/>
      </c>
      <c r="H959" s="655"/>
      <c r="I959" s="628" t="str">
        <f t="shared" si="75"/>
        <v/>
      </c>
      <c r="J959" s="628" t="str">
        <f t="shared" si="76"/>
        <v/>
      </c>
      <c r="K959" s="628" t="str">
        <f t="shared" si="77"/>
        <v/>
      </c>
      <c r="L959" s="637"/>
      <c r="M959" s="654" t="str">
        <f t="shared" si="74"/>
        <v/>
      </c>
    </row>
    <row r="960" spans="1:13" x14ac:dyDescent="0.2">
      <c r="A960" s="654"/>
      <c r="B960" s="654"/>
      <c r="C960" s="616"/>
      <c r="D960" s="628"/>
      <c r="E960" s="644"/>
      <c r="F960" s="655"/>
      <c r="G960" s="656" t="str">
        <f t="shared" si="73"/>
        <v/>
      </c>
      <c r="H960" s="655"/>
      <c r="I960" s="628" t="str">
        <f t="shared" si="75"/>
        <v/>
      </c>
      <c r="J960" s="628" t="str">
        <f t="shared" si="76"/>
        <v/>
      </c>
      <c r="K960" s="628" t="str">
        <f t="shared" si="77"/>
        <v/>
      </c>
      <c r="L960" s="637"/>
      <c r="M960" s="654" t="str">
        <f t="shared" si="74"/>
        <v/>
      </c>
    </row>
    <row r="961" spans="1:13" x14ac:dyDescent="0.2">
      <c r="A961" s="654"/>
      <c r="B961" s="654"/>
      <c r="C961" s="616"/>
      <c r="D961" s="628"/>
      <c r="E961" s="644"/>
      <c r="F961" s="655"/>
      <c r="G961" s="656" t="str">
        <f t="shared" si="73"/>
        <v/>
      </c>
      <c r="H961" s="655"/>
      <c r="I961" s="628" t="str">
        <f t="shared" si="75"/>
        <v/>
      </c>
      <c r="J961" s="628" t="str">
        <f t="shared" si="76"/>
        <v/>
      </c>
      <c r="K961" s="628" t="str">
        <f t="shared" si="77"/>
        <v/>
      </c>
      <c r="L961" s="637"/>
      <c r="M961" s="654" t="str">
        <f t="shared" si="74"/>
        <v/>
      </c>
    </row>
    <row r="962" spans="1:13" x14ac:dyDescent="0.2">
      <c r="A962" s="654"/>
      <c r="B962" s="654"/>
      <c r="C962" s="616"/>
      <c r="D962" s="628"/>
      <c r="E962" s="644"/>
      <c r="F962" s="655"/>
      <c r="G962" s="656" t="str">
        <f t="shared" si="73"/>
        <v/>
      </c>
      <c r="H962" s="655"/>
      <c r="I962" s="628" t="str">
        <f t="shared" si="75"/>
        <v/>
      </c>
      <c r="J962" s="628" t="str">
        <f t="shared" si="76"/>
        <v/>
      </c>
      <c r="K962" s="628" t="str">
        <f t="shared" si="77"/>
        <v/>
      </c>
      <c r="L962" s="637"/>
      <c r="M962" s="654" t="str">
        <f t="shared" si="74"/>
        <v/>
      </c>
    </row>
    <row r="963" spans="1:13" x14ac:dyDescent="0.2">
      <c r="A963" s="654"/>
      <c r="B963" s="654"/>
      <c r="C963" s="616"/>
      <c r="D963" s="628"/>
      <c r="E963" s="644"/>
      <c r="F963" s="655"/>
      <c r="G963" s="656" t="str">
        <f t="shared" si="73"/>
        <v/>
      </c>
      <c r="H963" s="655"/>
      <c r="I963" s="628" t="str">
        <f t="shared" si="75"/>
        <v/>
      </c>
      <c r="J963" s="628" t="str">
        <f t="shared" si="76"/>
        <v/>
      </c>
      <c r="K963" s="628" t="str">
        <f t="shared" si="77"/>
        <v/>
      </c>
      <c r="L963" s="637"/>
      <c r="M963" s="654" t="str">
        <f t="shared" si="74"/>
        <v/>
      </c>
    </row>
    <row r="964" spans="1:13" x14ac:dyDescent="0.2">
      <c r="A964" s="654"/>
      <c r="B964" s="654"/>
      <c r="C964" s="616"/>
      <c r="D964" s="628"/>
      <c r="E964" s="644"/>
      <c r="F964" s="655"/>
      <c r="G964" s="656" t="str">
        <f t="shared" si="73"/>
        <v/>
      </c>
      <c r="H964" s="655"/>
      <c r="I964" s="628" t="str">
        <f t="shared" si="75"/>
        <v/>
      </c>
      <c r="J964" s="628" t="str">
        <f t="shared" si="76"/>
        <v/>
      </c>
      <c r="K964" s="628" t="str">
        <f t="shared" si="77"/>
        <v/>
      </c>
      <c r="L964" s="637"/>
      <c r="M964" s="654" t="str">
        <f t="shared" si="74"/>
        <v/>
      </c>
    </row>
    <row r="965" spans="1:13" x14ac:dyDescent="0.2">
      <c r="A965" s="654"/>
      <c r="B965" s="654"/>
      <c r="C965" s="616"/>
      <c r="D965" s="628"/>
      <c r="E965" s="644"/>
      <c r="F965" s="655"/>
      <c r="G965" s="656" t="str">
        <f t="shared" si="73"/>
        <v/>
      </c>
      <c r="H965" s="655"/>
      <c r="I965" s="628" t="str">
        <f t="shared" si="75"/>
        <v/>
      </c>
      <c r="J965" s="628" t="str">
        <f t="shared" si="76"/>
        <v/>
      </c>
      <c r="K965" s="628" t="str">
        <f t="shared" si="77"/>
        <v/>
      </c>
      <c r="L965" s="637"/>
      <c r="M965" s="654" t="str">
        <f t="shared" si="74"/>
        <v/>
      </c>
    </row>
    <row r="966" spans="1:13" x14ac:dyDescent="0.2">
      <c r="A966" s="654"/>
      <c r="B966" s="654"/>
      <c r="C966" s="616"/>
      <c r="D966" s="628"/>
      <c r="E966" s="644"/>
      <c r="F966" s="655"/>
      <c r="G966" s="656" t="str">
        <f t="shared" si="73"/>
        <v/>
      </c>
      <c r="H966" s="655"/>
      <c r="I966" s="628" t="str">
        <f t="shared" si="75"/>
        <v/>
      </c>
      <c r="J966" s="628" t="str">
        <f t="shared" si="76"/>
        <v/>
      </c>
      <c r="K966" s="628" t="str">
        <f t="shared" si="77"/>
        <v/>
      </c>
      <c r="L966" s="637"/>
      <c r="M966" s="654" t="str">
        <f t="shared" si="74"/>
        <v/>
      </c>
    </row>
    <row r="967" spans="1:13" x14ac:dyDescent="0.2">
      <c r="A967" s="654"/>
      <c r="B967" s="654"/>
      <c r="C967" s="616"/>
      <c r="D967" s="628"/>
      <c r="E967" s="644"/>
      <c r="F967" s="655"/>
      <c r="G967" s="656" t="str">
        <f t="shared" si="73"/>
        <v/>
      </c>
      <c r="H967" s="655"/>
      <c r="I967" s="628" t="str">
        <f t="shared" si="75"/>
        <v/>
      </c>
      <c r="J967" s="628" t="str">
        <f t="shared" si="76"/>
        <v/>
      </c>
      <c r="K967" s="628" t="str">
        <f t="shared" si="77"/>
        <v/>
      </c>
      <c r="L967" s="637"/>
      <c r="M967" s="654" t="str">
        <f t="shared" si="74"/>
        <v/>
      </c>
    </row>
    <row r="968" spans="1:13" x14ac:dyDescent="0.2">
      <c r="A968" s="654"/>
      <c r="B968" s="654"/>
      <c r="C968" s="616"/>
      <c r="D968" s="628"/>
      <c r="E968" s="644"/>
      <c r="F968" s="655"/>
      <c r="G968" s="656" t="str">
        <f t="shared" si="73"/>
        <v/>
      </c>
      <c r="H968" s="655"/>
      <c r="I968" s="628" t="str">
        <f t="shared" si="75"/>
        <v/>
      </c>
      <c r="J968" s="628" t="str">
        <f t="shared" si="76"/>
        <v/>
      </c>
      <c r="K968" s="628" t="str">
        <f t="shared" si="77"/>
        <v/>
      </c>
      <c r="L968" s="637"/>
      <c r="M968" s="654" t="str">
        <f t="shared" si="74"/>
        <v/>
      </c>
    </row>
    <row r="969" spans="1:13" x14ac:dyDescent="0.2">
      <c r="A969" s="654"/>
      <c r="B969" s="654"/>
      <c r="C969" s="616"/>
      <c r="D969" s="628"/>
      <c r="E969" s="644"/>
      <c r="F969" s="655"/>
      <c r="G969" s="656" t="str">
        <f t="shared" si="73"/>
        <v/>
      </c>
      <c r="H969" s="655"/>
      <c r="I969" s="628" t="str">
        <f t="shared" si="75"/>
        <v/>
      </c>
      <c r="J969" s="628" t="str">
        <f t="shared" si="76"/>
        <v/>
      </c>
      <c r="K969" s="628" t="str">
        <f t="shared" si="77"/>
        <v/>
      </c>
      <c r="L969" s="637"/>
      <c r="M969" s="654" t="str">
        <f t="shared" si="74"/>
        <v/>
      </c>
    </row>
    <row r="970" spans="1:13" x14ac:dyDescent="0.2">
      <c r="A970" s="654"/>
      <c r="B970" s="654"/>
      <c r="C970" s="616"/>
      <c r="D970" s="628"/>
      <c r="E970" s="644"/>
      <c r="F970" s="655"/>
      <c r="G970" s="656" t="str">
        <f t="shared" si="73"/>
        <v/>
      </c>
      <c r="H970" s="655"/>
      <c r="I970" s="628" t="str">
        <f t="shared" si="75"/>
        <v/>
      </c>
      <c r="J970" s="628" t="str">
        <f t="shared" si="76"/>
        <v/>
      </c>
      <c r="K970" s="628" t="str">
        <f t="shared" si="77"/>
        <v/>
      </c>
      <c r="L970" s="637"/>
      <c r="M970" s="654" t="str">
        <f t="shared" si="74"/>
        <v/>
      </c>
    </row>
    <row r="971" spans="1:13" x14ac:dyDescent="0.2">
      <c r="A971" s="654"/>
      <c r="B971" s="654"/>
      <c r="C971" s="616"/>
      <c r="D971" s="628"/>
      <c r="E971" s="644"/>
      <c r="F971" s="655"/>
      <c r="G971" s="656" t="str">
        <f t="shared" si="73"/>
        <v/>
      </c>
      <c r="H971" s="655"/>
      <c r="I971" s="628" t="str">
        <f t="shared" si="75"/>
        <v/>
      </c>
      <c r="J971" s="628" t="str">
        <f t="shared" si="76"/>
        <v/>
      </c>
      <c r="K971" s="628" t="str">
        <f t="shared" si="77"/>
        <v/>
      </c>
      <c r="L971" s="637"/>
      <c r="M971" s="654" t="str">
        <f t="shared" si="74"/>
        <v/>
      </c>
    </row>
    <row r="972" spans="1:13" x14ac:dyDescent="0.2">
      <c r="A972" s="654"/>
      <c r="B972" s="654"/>
      <c r="C972" s="616"/>
      <c r="D972" s="628"/>
      <c r="E972" s="644"/>
      <c r="F972" s="655"/>
      <c r="G972" s="656" t="str">
        <f t="shared" si="73"/>
        <v/>
      </c>
      <c r="H972" s="655"/>
      <c r="I972" s="628" t="str">
        <f t="shared" si="75"/>
        <v/>
      </c>
      <c r="J972" s="628" t="str">
        <f t="shared" si="76"/>
        <v/>
      </c>
      <c r="K972" s="628" t="str">
        <f t="shared" si="77"/>
        <v/>
      </c>
      <c r="L972" s="637"/>
      <c r="M972" s="654" t="str">
        <f t="shared" si="74"/>
        <v/>
      </c>
    </row>
    <row r="973" spans="1:13" x14ac:dyDescent="0.2">
      <c r="A973" s="654"/>
      <c r="B973" s="654"/>
      <c r="C973" s="616"/>
      <c r="D973" s="628"/>
      <c r="E973" s="644"/>
      <c r="F973" s="655"/>
      <c r="G973" s="656" t="str">
        <f t="shared" si="73"/>
        <v/>
      </c>
      <c r="H973" s="655"/>
      <c r="I973" s="628" t="str">
        <f t="shared" si="75"/>
        <v/>
      </c>
      <c r="J973" s="628" t="str">
        <f t="shared" si="76"/>
        <v/>
      </c>
      <c r="K973" s="628" t="str">
        <f t="shared" si="77"/>
        <v/>
      </c>
      <c r="L973" s="637"/>
      <c r="M973" s="654" t="str">
        <f t="shared" si="74"/>
        <v/>
      </c>
    </row>
    <row r="974" spans="1:13" x14ac:dyDescent="0.2">
      <c r="A974" s="654"/>
      <c r="B974" s="654"/>
      <c r="C974" s="616"/>
      <c r="D974" s="628"/>
      <c r="E974" s="644"/>
      <c r="F974" s="655"/>
      <c r="G974" s="656" t="str">
        <f t="shared" si="73"/>
        <v/>
      </c>
      <c r="H974" s="655"/>
      <c r="I974" s="628" t="str">
        <f t="shared" si="75"/>
        <v/>
      </c>
      <c r="J974" s="628" t="str">
        <f t="shared" si="76"/>
        <v/>
      </c>
      <c r="K974" s="628" t="str">
        <f t="shared" si="77"/>
        <v/>
      </c>
      <c r="L974" s="637"/>
      <c r="M974" s="654" t="str">
        <f t="shared" si="74"/>
        <v/>
      </c>
    </row>
    <row r="975" spans="1:13" x14ac:dyDescent="0.2">
      <c r="A975" s="654"/>
      <c r="B975" s="654"/>
      <c r="C975" s="616"/>
      <c r="D975" s="628"/>
      <c r="E975" s="644"/>
      <c r="F975" s="655"/>
      <c r="G975" s="656" t="str">
        <f t="shared" ref="G975:G984" si="78">IFERROR(VLOOKUP(C975,$Z$2:$AD$100,2,FALSE),"")</f>
        <v/>
      </c>
      <c r="H975" s="655"/>
      <c r="I975" s="628" t="str">
        <f t="shared" si="75"/>
        <v/>
      </c>
      <c r="J975" s="628" t="str">
        <f t="shared" si="76"/>
        <v/>
      </c>
      <c r="K975" s="628" t="str">
        <f t="shared" si="77"/>
        <v/>
      </c>
      <c r="L975" s="637"/>
      <c r="M975" s="654" t="str">
        <f t="shared" ref="M975:M992" si="79">IF(C975="DS", "__ inches of water", IF(C975="FS", "__ seconds", IF(C975="DH", "Closes on Alarm", "")))</f>
        <v/>
      </c>
    </row>
    <row r="976" spans="1:13" x14ac:dyDescent="0.2">
      <c r="A976" s="654"/>
      <c r="B976" s="654"/>
      <c r="C976" s="616"/>
      <c r="D976" s="628"/>
      <c r="E976" s="644"/>
      <c r="F976" s="655"/>
      <c r="G976" s="656" t="str">
        <f t="shared" si="78"/>
        <v/>
      </c>
      <c r="H976" s="655"/>
      <c r="I976" s="628" t="str">
        <f t="shared" si="75"/>
        <v/>
      </c>
      <c r="J976" s="628" t="str">
        <f t="shared" si="76"/>
        <v/>
      </c>
      <c r="K976" s="628" t="str">
        <f t="shared" si="77"/>
        <v/>
      </c>
      <c r="L976" s="637"/>
      <c r="M976" s="654" t="str">
        <f t="shared" si="79"/>
        <v/>
      </c>
    </row>
    <row r="977" spans="1:13" x14ac:dyDescent="0.2">
      <c r="A977" s="654"/>
      <c r="B977" s="654"/>
      <c r="C977" s="616"/>
      <c r="D977" s="628"/>
      <c r="E977" s="644"/>
      <c r="F977" s="655"/>
      <c r="G977" s="656" t="str">
        <f t="shared" si="78"/>
        <v/>
      </c>
      <c r="H977" s="655"/>
      <c r="I977" s="628" t="str">
        <f t="shared" si="75"/>
        <v/>
      </c>
      <c r="J977" s="628" t="str">
        <f t="shared" si="76"/>
        <v/>
      </c>
      <c r="K977" s="628" t="str">
        <f t="shared" si="77"/>
        <v/>
      </c>
      <c r="L977" s="637"/>
      <c r="M977" s="654" t="str">
        <f t="shared" si="79"/>
        <v/>
      </c>
    </row>
    <row r="978" spans="1:13" x14ac:dyDescent="0.2">
      <c r="A978" s="654"/>
      <c r="B978" s="654"/>
      <c r="C978" s="616"/>
      <c r="D978" s="628"/>
      <c r="E978" s="644"/>
      <c r="F978" s="655"/>
      <c r="G978" s="656" t="str">
        <f t="shared" si="78"/>
        <v/>
      </c>
      <c r="H978" s="655"/>
      <c r="I978" s="628" t="str">
        <f t="shared" si="75"/>
        <v/>
      </c>
      <c r="J978" s="628" t="str">
        <f t="shared" si="76"/>
        <v/>
      </c>
      <c r="K978" s="628" t="str">
        <f t="shared" si="77"/>
        <v/>
      </c>
      <c r="L978" s="637"/>
      <c r="M978" s="654" t="str">
        <f t="shared" si="79"/>
        <v/>
      </c>
    </row>
    <row r="979" spans="1:13" x14ac:dyDescent="0.2">
      <c r="A979" s="654"/>
      <c r="B979" s="654"/>
      <c r="C979" s="616"/>
      <c r="D979" s="628"/>
      <c r="E979" s="644"/>
      <c r="F979" s="655"/>
      <c r="G979" s="656" t="str">
        <f t="shared" si="78"/>
        <v/>
      </c>
      <c r="H979" s="655"/>
      <c r="I979" s="628" t="str">
        <f t="shared" si="75"/>
        <v/>
      </c>
      <c r="J979" s="628" t="str">
        <f t="shared" si="76"/>
        <v/>
      </c>
      <c r="K979" s="628" t="str">
        <f t="shared" si="77"/>
        <v/>
      </c>
      <c r="L979" s="637"/>
      <c r="M979" s="654" t="str">
        <f t="shared" si="79"/>
        <v/>
      </c>
    </row>
    <row r="980" spans="1:13" x14ac:dyDescent="0.2">
      <c r="A980" s="654"/>
      <c r="B980" s="654"/>
      <c r="C980" s="616"/>
      <c r="D980" s="628"/>
      <c r="E980" s="644"/>
      <c r="F980" s="655"/>
      <c r="G980" s="656" t="str">
        <f t="shared" si="78"/>
        <v/>
      </c>
      <c r="H980" s="655"/>
      <c r="I980" s="628" t="str">
        <f t="shared" si="75"/>
        <v/>
      </c>
      <c r="J980" s="628" t="str">
        <f t="shared" si="76"/>
        <v/>
      </c>
      <c r="K980" s="628" t="str">
        <f t="shared" si="77"/>
        <v/>
      </c>
      <c r="L980" s="637"/>
      <c r="M980" s="654" t="str">
        <f t="shared" si="79"/>
        <v/>
      </c>
    </row>
    <row r="981" spans="1:13" x14ac:dyDescent="0.2">
      <c r="A981" s="654"/>
      <c r="B981" s="654"/>
      <c r="C981" s="616"/>
      <c r="D981" s="628"/>
      <c r="E981" s="644"/>
      <c r="F981" s="655"/>
      <c r="G981" s="656" t="str">
        <f t="shared" si="78"/>
        <v/>
      </c>
      <c r="H981" s="655"/>
      <c r="I981" s="628" t="str">
        <f t="shared" si="75"/>
        <v/>
      </c>
      <c r="J981" s="628" t="str">
        <f t="shared" si="76"/>
        <v/>
      </c>
      <c r="K981" s="628" t="str">
        <f t="shared" si="77"/>
        <v/>
      </c>
      <c r="L981" s="637"/>
      <c r="M981" s="654" t="str">
        <f t="shared" si="79"/>
        <v/>
      </c>
    </row>
    <row r="982" spans="1:13" x14ac:dyDescent="0.2">
      <c r="A982" s="654"/>
      <c r="B982" s="654"/>
      <c r="C982" s="616"/>
      <c r="D982" s="628"/>
      <c r="E982" s="644"/>
      <c r="F982" s="655"/>
      <c r="G982" s="656" t="str">
        <f t="shared" si="78"/>
        <v/>
      </c>
      <c r="H982" s="655"/>
      <c r="I982" s="628" t="str">
        <f t="shared" si="75"/>
        <v/>
      </c>
      <c r="J982" s="628" t="str">
        <f t="shared" si="76"/>
        <v/>
      </c>
      <c r="K982" s="628" t="str">
        <f t="shared" si="77"/>
        <v/>
      </c>
      <c r="L982" s="637"/>
      <c r="M982" s="654" t="str">
        <f t="shared" si="79"/>
        <v/>
      </c>
    </row>
    <row r="983" spans="1:13" x14ac:dyDescent="0.2">
      <c r="A983" s="654"/>
      <c r="B983" s="654"/>
      <c r="C983" s="616"/>
      <c r="D983" s="628"/>
      <c r="E983" s="644"/>
      <c r="F983" s="655"/>
      <c r="G983" s="656" t="str">
        <f t="shared" si="78"/>
        <v/>
      </c>
      <c r="H983" s="655"/>
      <c r="I983" s="628" t="str">
        <f t="shared" si="75"/>
        <v/>
      </c>
      <c r="J983" s="628" t="str">
        <f t="shared" si="76"/>
        <v/>
      </c>
      <c r="K983" s="628" t="str">
        <f t="shared" si="77"/>
        <v/>
      </c>
      <c r="L983" s="637"/>
      <c r="M983" s="654" t="str">
        <f t="shared" si="79"/>
        <v/>
      </c>
    </row>
    <row r="984" spans="1:13" x14ac:dyDescent="0.2">
      <c r="A984" s="654"/>
      <c r="B984" s="654"/>
      <c r="C984" s="616"/>
      <c r="D984" s="628"/>
      <c r="E984" s="644"/>
      <c r="F984" s="655"/>
      <c r="G984" s="656" t="str">
        <f t="shared" si="78"/>
        <v/>
      </c>
      <c r="H984" s="655"/>
      <c r="I984" s="628" t="str">
        <f t="shared" si="75"/>
        <v/>
      </c>
      <c r="J984" s="628" t="str">
        <f t="shared" si="76"/>
        <v/>
      </c>
      <c r="K984" s="628" t="str">
        <f t="shared" si="77"/>
        <v/>
      </c>
      <c r="L984" s="637"/>
      <c r="M984" s="654" t="str">
        <f t="shared" si="79"/>
        <v/>
      </c>
    </row>
    <row r="985" spans="1:13" x14ac:dyDescent="0.2">
      <c r="A985" s="654"/>
      <c r="B985" s="654"/>
      <c r="C985" s="616"/>
      <c r="D985" s="616"/>
      <c r="E985" s="657"/>
      <c r="F985" s="657"/>
      <c r="G985" s="616" t="str">
        <f t="shared" ref="G985:G992" si="80">IF(OR(C985="DS", C985="FHT", C985="FS", C985="HT", C985="M", C985="RHT", C985="S", C985="TS", C985="GA",C985="ET"), "YES", IF(OR(C985="AD", C985="B", C985="EM", C985="EOL", , C985="H", C985="HSP", C985="BZ", C985="SP", C985="SW", C985="V", C985="DH", C985="RELAY"), "N/A", ""))</f>
        <v/>
      </c>
      <c r="H985" s="658"/>
      <c r="I985" s="616"/>
      <c r="J985" s="616"/>
      <c r="K985" s="616"/>
      <c r="L985" s="616"/>
      <c r="M985" s="654" t="str">
        <f t="shared" si="79"/>
        <v/>
      </c>
    </row>
    <row r="986" spans="1:13" x14ac:dyDescent="0.2">
      <c r="A986" s="654"/>
      <c r="B986" s="654"/>
      <c r="C986" s="616"/>
      <c r="D986" s="616"/>
      <c r="E986" s="657"/>
      <c r="F986" s="657"/>
      <c r="G986" s="616" t="str">
        <f t="shared" si="80"/>
        <v/>
      </c>
      <c r="H986" s="658"/>
      <c r="I986" s="616"/>
      <c r="J986" s="616"/>
      <c r="K986" s="616"/>
      <c r="L986" s="616"/>
      <c r="M986" s="654" t="str">
        <f t="shared" si="79"/>
        <v/>
      </c>
    </row>
    <row r="987" spans="1:13" x14ac:dyDescent="0.2">
      <c r="A987" s="654"/>
      <c r="B987" s="654"/>
      <c r="C987" s="616"/>
      <c r="D987" s="616"/>
      <c r="E987" s="657"/>
      <c r="F987" s="657"/>
      <c r="G987" s="616" t="str">
        <f t="shared" si="80"/>
        <v/>
      </c>
      <c r="H987" s="658"/>
      <c r="I987" s="616"/>
      <c r="J987" s="616"/>
      <c r="K987" s="616"/>
      <c r="L987" s="616"/>
      <c r="M987" s="654" t="str">
        <f t="shared" si="79"/>
        <v/>
      </c>
    </row>
    <row r="988" spans="1:13" x14ac:dyDescent="0.2">
      <c r="A988" s="654"/>
      <c r="B988" s="654"/>
      <c r="C988" s="616"/>
      <c r="D988" s="616"/>
      <c r="E988" s="657"/>
      <c r="F988" s="657"/>
      <c r="G988" s="616" t="str">
        <f t="shared" si="80"/>
        <v/>
      </c>
      <c r="H988" s="658"/>
      <c r="I988" s="616"/>
      <c r="J988" s="616"/>
      <c r="K988" s="616"/>
      <c r="L988" s="616"/>
      <c r="M988" s="654" t="str">
        <f t="shared" si="79"/>
        <v/>
      </c>
    </row>
    <row r="989" spans="1:13" x14ac:dyDescent="0.2">
      <c r="A989" s="654"/>
      <c r="B989" s="654"/>
      <c r="C989" s="616"/>
      <c r="D989" s="616"/>
      <c r="E989" s="657"/>
      <c r="F989" s="657"/>
      <c r="G989" s="616" t="str">
        <f t="shared" si="80"/>
        <v/>
      </c>
      <c r="H989" s="658"/>
      <c r="I989" s="616"/>
      <c r="J989" s="616"/>
      <c r="K989" s="616"/>
      <c r="L989" s="616"/>
      <c r="M989" s="654" t="str">
        <f t="shared" si="79"/>
        <v/>
      </c>
    </row>
    <row r="990" spans="1:13" x14ac:dyDescent="0.2">
      <c r="A990" s="654"/>
      <c r="B990" s="654"/>
      <c r="C990" s="616"/>
      <c r="D990" s="616"/>
      <c r="E990" s="657"/>
      <c r="F990" s="657"/>
      <c r="G990" s="616" t="str">
        <f t="shared" si="80"/>
        <v/>
      </c>
      <c r="H990" s="658"/>
      <c r="I990" s="616"/>
      <c r="J990" s="616"/>
      <c r="K990" s="616"/>
      <c r="L990" s="616"/>
      <c r="M990" s="654" t="str">
        <f t="shared" si="79"/>
        <v/>
      </c>
    </row>
    <row r="991" spans="1:13" x14ac:dyDescent="0.2">
      <c r="A991" s="654"/>
      <c r="B991" s="654"/>
      <c r="C991" s="616"/>
      <c r="D991" s="616"/>
      <c r="E991" s="657"/>
      <c r="F991" s="657"/>
      <c r="G991" s="616" t="str">
        <f t="shared" si="80"/>
        <v/>
      </c>
      <c r="H991" s="658"/>
      <c r="I991" s="616"/>
      <c r="J991" s="616"/>
      <c r="K991" s="616"/>
      <c r="L991" s="616"/>
      <c r="M991" s="654" t="str">
        <f t="shared" si="79"/>
        <v/>
      </c>
    </row>
    <row r="992" spans="1:13" x14ac:dyDescent="0.2">
      <c r="A992" s="654"/>
      <c r="B992" s="654"/>
      <c r="C992" s="616"/>
      <c r="D992" s="616"/>
      <c r="E992" s="657"/>
      <c r="F992" s="657"/>
      <c r="G992" s="616" t="str">
        <f t="shared" si="80"/>
        <v/>
      </c>
      <c r="H992" s="658"/>
      <c r="I992" s="616"/>
      <c r="J992" s="616"/>
      <c r="K992" s="616"/>
      <c r="L992" s="616"/>
      <c r="M992" s="654" t="str">
        <f t="shared" si="79"/>
        <v/>
      </c>
    </row>
    <row r="993" spans="1:13" x14ac:dyDescent="0.2">
      <c r="A993" s="485"/>
      <c r="B993" s="487"/>
      <c r="C993" s="485"/>
      <c r="D993" s="617"/>
      <c r="E993" s="485"/>
      <c r="F993" s="485"/>
      <c r="G993" s="485"/>
      <c r="H993" s="485"/>
      <c r="I993" s="485"/>
      <c r="J993" s="485"/>
      <c r="K993" s="485"/>
      <c r="L993" s="485"/>
      <c r="M993" s="485"/>
    </row>
    <row r="994" spans="1:13" x14ac:dyDescent="0.2">
      <c r="A994" s="485"/>
      <c r="B994" s="485"/>
      <c r="C994" s="485"/>
      <c r="D994" s="617"/>
      <c r="E994" s="485"/>
      <c r="F994" s="485"/>
      <c r="G994" s="485"/>
      <c r="H994" s="485"/>
      <c r="I994" s="485"/>
      <c r="J994" s="485"/>
      <c r="K994" s="485"/>
      <c r="L994" s="485"/>
      <c r="M994" s="485"/>
    </row>
    <row r="995" spans="1:13" x14ac:dyDescent="0.2">
      <c r="A995" s="485"/>
      <c r="B995" s="485"/>
      <c r="C995" s="485"/>
      <c r="D995" s="617"/>
      <c r="E995" s="485"/>
      <c r="F995" s="485"/>
      <c r="G995" s="485"/>
      <c r="H995" s="485"/>
      <c r="I995" s="485"/>
      <c r="J995" s="485"/>
      <c r="K995" s="485"/>
      <c r="L995" s="485"/>
      <c r="M995" s="485"/>
    </row>
    <row r="996" spans="1:13" x14ac:dyDescent="0.2">
      <c r="A996" s="485"/>
      <c r="B996" s="485"/>
      <c r="C996" s="485"/>
      <c r="D996" s="617"/>
      <c r="E996" s="485"/>
      <c r="F996" s="485"/>
      <c r="G996" s="485"/>
      <c r="H996" s="485"/>
      <c r="I996" s="485"/>
      <c r="J996" s="485"/>
      <c r="K996" s="485"/>
      <c r="L996" s="485"/>
      <c r="M996" s="485"/>
    </row>
    <row r="997" spans="1:13" x14ac:dyDescent="0.2">
      <c r="A997" s="485"/>
      <c r="B997" s="485"/>
      <c r="C997" s="485"/>
      <c r="D997" s="617"/>
      <c r="E997" s="485"/>
      <c r="F997" s="485"/>
      <c r="G997" s="485"/>
      <c r="H997" s="485"/>
      <c r="I997" s="485"/>
      <c r="J997" s="485"/>
      <c r="K997" s="485"/>
      <c r="L997" s="485"/>
      <c r="M997" s="485"/>
    </row>
    <row r="998" spans="1:13" x14ac:dyDescent="0.2">
      <c r="A998" s="485"/>
      <c r="B998" s="485"/>
      <c r="C998" s="485"/>
      <c r="D998" s="617"/>
      <c r="E998" s="485"/>
      <c r="F998" s="485"/>
      <c r="G998" s="485"/>
      <c r="H998" s="485"/>
      <c r="I998" s="485"/>
      <c r="J998" s="485"/>
      <c r="K998" s="485"/>
      <c r="L998" s="485"/>
      <c r="M998" s="485"/>
    </row>
    <row r="999" spans="1:13" x14ac:dyDescent="0.2">
      <c r="A999" s="485"/>
      <c r="B999" s="485"/>
      <c r="C999" s="485"/>
      <c r="D999" s="617"/>
      <c r="E999" s="485"/>
      <c r="F999" s="485"/>
      <c r="G999" s="485"/>
      <c r="H999" s="485"/>
      <c r="I999" s="485"/>
      <c r="J999" s="485"/>
      <c r="K999" s="485"/>
      <c r="L999" s="485"/>
      <c r="M999" s="485"/>
    </row>
    <row r="1000" spans="1:13" x14ac:dyDescent="0.2">
      <c r="A1000" s="485"/>
      <c r="B1000" s="485"/>
      <c r="C1000" s="485"/>
      <c r="D1000" s="617"/>
      <c r="E1000" s="485"/>
      <c r="F1000" s="485"/>
      <c r="G1000" s="485"/>
      <c r="H1000" s="485"/>
      <c r="I1000" s="485"/>
      <c r="J1000" s="485"/>
      <c r="K1000" s="485"/>
      <c r="L1000" s="485"/>
      <c r="M1000" s="485"/>
    </row>
    <row r="1001" spans="1:13" x14ac:dyDescent="0.2">
      <c r="A1001" s="485"/>
      <c r="B1001" s="485"/>
      <c r="C1001" s="485"/>
      <c r="D1001" s="617"/>
      <c r="E1001" s="485"/>
      <c r="F1001" s="485"/>
      <c r="G1001" s="485"/>
      <c r="H1001" s="485"/>
      <c r="I1001" s="485"/>
      <c r="J1001" s="485"/>
      <c r="K1001" s="485"/>
      <c r="L1001" s="485"/>
      <c r="M1001" s="485"/>
    </row>
    <row r="1002" spans="1:13" x14ac:dyDescent="0.2">
      <c r="A1002" s="485"/>
      <c r="B1002" s="485"/>
      <c r="C1002" s="485"/>
      <c r="D1002" s="617"/>
      <c r="E1002" s="485"/>
      <c r="F1002" s="485"/>
      <c r="G1002" s="485"/>
      <c r="H1002" s="485"/>
      <c r="I1002" s="485"/>
      <c r="J1002" s="485"/>
      <c r="K1002" s="485"/>
      <c r="L1002" s="485"/>
      <c r="M1002" s="485"/>
    </row>
    <row r="1003" spans="1:13" x14ac:dyDescent="0.2">
      <c r="A1003" s="485"/>
      <c r="B1003" s="485"/>
      <c r="C1003" s="485"/>
      <c r="D1003" s="617"/>
      <c r="E1003" s="485"/>
      <c r="F1003" s="485"/>
      <c r="G1003" s="485"/>
      <c r="H1003" s="485"/>
      <c r="I1003" s="485"/>
      <c r="J1003" s="485"/>
      <c r="K1003" s="485"/>
      <c r="L1003" s="485"/>
      <c r="M1003" s="485"/>
    </row>
    <row r="1004" spans="1:13" x14ac:dyDescent="0.2">
      <c r="A1004" s="485"/>
      <c r="B1004" s="485"/>
      <c r="C1004" s="485"/>
      <c r="D1004" s="617"/>
      <c r="E1004" s="485"/>
      <c r="F1004" s="485"/>
      <c r="G1004" s="485"/>
      <c r="H1004" s="485"/>
      <c r="I1004" s="485"/>
      <c r="J1004" s="485"/>
      <c r="K1004" s="485"/>
      <c r="L1004" s="485"/>
      <c r="M1004" s="485"/>
    </row>
    <row r="1005" spans="1:13" x14ac:dyDescent="0.2">
      <c r="A1005" s="485"/>
      <c r="B1005" s="485"/>
      <c r="C1005" s="485"/>
      <c r="D1005" s="617"/>
      <c r="E1005" s="485"/>
      <c r="F1005" s="485"/>
      <c r="G1005" s="485"/>
      <c r="H1005" s="485"/>
      <c r="I1005" s="485"/>
      <c r="J1005" s="485"/>
      <c r="K1005" s="485"/>
      <c r="L1005" s="485"/>
      <c r="M1005" s="485"/>
    </row>
    <row r="1006" spans="1:13" x14ac:dyDescent="0.2">
      <c r="A1006" s="485"/>
      <c r="B1006" s="485"/>
      <c r="C1006" s="485"/>
      <c r="D1006" s="617"/>
      <c r="E1006" s="485"/>
      <c r="F1006" s="485"/>
      <c r="G1006" s="485"/>
      <c r="H1006" s="485"/>
      <c r="I1006" s="485"/>
      <c r="J1006" s="485"/>
      <c r="K1006" s="485"/>
      <c r="L1006" s="485"/>
      <c r="M1006" s="485"/>
    </row>
    <row r="1007" spans="1:13" x14ac:dyDescent="0.2">
      <c r="A1007" s="485"/>
      <c r="B1007" s="485"/>
      <c r="C1007" s="485"/>
      <c r="D1007" s="617"/>
      <c r="E1007" s="485"/>
      <c r="F1007" s="485"/>
      <c r="G1007" s="485"/>
      <c r="H1007" s="485"/>
      <c r="I1007" s="485"/>
      <c r="J1007" s="485"/>
      <c r="K1007" s="485"/>
      <c r="L1007" s="485"/>
      <c r="M1007" s="485"/>
    </row>
    <row r="1008" spans="1:13" x14ac:dyDescent="0.2">
      <c r="A1008" s="485"/>
      <c r="B1008" s="485"/>
      <c r="C1008" s="485"/>
      <c r="D1008" s="617"/>
      <c r="E1008" s="485"/>
      <c r="F1008" s="485"/>
      <c r="G1008" s="485"/>
      <c r="H1008" s="485"/>
      <c r="I1008" s="485"/>
      <c r="J1008" s="485"/>
      <c r="K1008" s="485"/>
      <c r="L1008" s="485"/>
      <c r="M1008" s="485"/>
    </row>
    <row r="1009" spans="1:13" x14ac:dyDescent="0.2">
      <c r="A1009" s="485"/>
      <c r="B1009" s="485"/>
      <c r="C1009" s="485"/>
      <c r="D1009" s="617"/>
      <c r="E1009" s="485"/>
      <c r="F1009" s="485"/>
      <c r="G1009" s="485"/>
      <c r="H1009" s="485"/>
      <c r="I1009" s="485"/>
      <c r="J1009" s="485"/>
      <c r="K1009" s="485"/>
      <c r="L1009" s="485"/>
      <c r="M1009" s="485"/>
    </row>
    <row r="1010" spans="1:13" x14ac:dyDescent="0.2">
      <c r="A1010" s="485"/>
      <c r="B1010" s="485"/>
      <c r="C1010" s="485"/>
      <c r="D1010" s="617"/>
      <c r="E1010" s="485"/>
      <c r="F1010" s="485"/>
      <c r="G1010" s="485"/>
      <c r="H1010" s="485"/>
      <c r="I1010" s="485"/>
      <c r="J1010" s="485"/>
      <c r="K1010" s="485"/>
      <c r="L1010" s="485"/>
      <c r="M1010" s="485"/>
    </row>
    <row r="1011" spans="1:13" x14ac:dyDescent="0.2">
      <c r="A1011" s="485"/>
      <c r="B1011" s="485"/>
      <c r="C1011" s="485"/>
      <c r="D1011" s="617"/>
      <c r="E1011" s="485"/>
      <c r="F1011" s="485"/>
      <c r="G1011" s="485"/>
      <c r="H1011" s="485"/>
      <c r="I1011" s="485"/>
      <c r="J1011" s="485"/>
      <c r="K1011" s="485"/>
      <c r="L1011" s="485"/>
      <c r="M1011" s="485"/>
    </row>
    <row r="1012" spans="1:13" x14ac:dyDescent="0.2">
      <c r="A1012" s="485"/>
      <c r="B1012" s="485"/>
      <c r="C1012" s="485"/>
      <c r="D1012" s="617"/>
      <c r="E1012" s="485"/>
      <c r="F1012" s="485"/>
      <c r="G1012" s="485"/>
      <c r="H1012" s="485"/>
      <c r="I1012" s="485"/>
      <c r="J1012" s="485"/>
      <c r="K1012" s="485"/>
      <c r="L1012" s="485"/>
      <c r="M1012" s="485"/>
    </row>
    <row r="1013" spans="1:13" x14ac:dyDescent="0.2">
      <c r="A1013" s="485"/>
      <c r="B1013" s="485"/>
      <c r="C1013" s="485"/>
      <c r="D1013" s="617"/>
      <c r="E1013" s="485"/>
      <c r="F1013" s="485"/>
      <c r="G1013" s="485"/>
      <c r="H1013" s="485"/>
      <c r="I1013" s="485"/>
      <c r="J1013" s="485"/>
      <c r="K1013" s="485"/>
      <c r="L1013" s="485"/>
      <c r="M1013" s="485"/>
    </row>
    <row r="1014" spans="1:13" x14ac:dyDescent="0.2">
      <c r="A1014" s="485"/>
      <c r="B1014" s="485"/>
      <c r="C1014" s="485"/>
      <c r="D1014" s="617"/>
      <c r="E1014" s="485"/>
      <c r="F1014" s="485"/>
      <c r="G1014" s="485"/>
      <c r="H1014" s="485"/>
      <c r="I1014" s="485"/>
      <c r="J1014" s="485"/>
      <c r="K1014" s="485"/>
      <c r="L1014" s="485"/>
      <c r="M1014" s="485"/>
    </row>
    <row r="1015" spans="1:13" x14ac:dyDescent="0.2">
      <c r="A1015" s="485"/>
      <c r="B1015" s="485"/>
      <c r="C1015" s="485"/>
      <c r="D1015" s="617"/>
      <c r="E1015" s="485"/>
      <c r="F1015" s="485"/>
      <c r="G1015" s="485"/>
      <c r="H1015" s="485"/>
      <c r="I1015" s="485"/>
      <c r="J1015" s="485"/>
      <c r="K1015" s="485"/>
      <c r="L1015" s="485"/>
      <c r="M1015" s="485"/>
    </row>
    <row r="1016" spans="1:13" x14ac:dyDescent="0.2">
      <c r="A1016" s="485"/>
      <c r="B1016" s="485"/>
      <c r="C1016" s="485"/>
      <c r="D1016" s="617"/>
      <c r="E1016" s="485"/>
      <c r="F1016" s="485"/>
      <c r="G1016" s="485"/>
      <c r="H1016" s="485"/>
      <c r="I1016" s="485"/>
      <c r="J1016" s="485"/>
      <c r="K1016" s="485"/>
      <c r="L1016" s="485"/>
      <c r="M1016" s="485"/>
    </row>
    <row r="1017" spans="1:13" x14ac:dyDescent="0.2">
      <c r="A1017" s="485"/>
      <c r="B1017" s="485"/>
      <c r="C1017" s="485"/>
      <c r="D1017" s="617"/>
      <c r="E1017" s="485"/>
      <c r="F1017" s="485"/>
      <c r="G1017" s="485"/>
      <c r="H1017" s="485"/>
      <c r="I1017" s="485"/>
      <c r="J1017" s="485"/>
      <c r="K1017" s="485"/>
      <c r="L1017" s="485"/>
      <c r="M1017" s="485"/>
    </row>
    <row r="1018" spans="1:13" x14ac:dyDescent="0.2">
      <c r="A1018" s="485"/>
      <c r="B1018" s="485"/>
      <c r="C1018" s="485"/>
      <c r="D1018" s="617"/>
      <c r="E1018" s="485"/>
      <c r="F1018" s="485"/>
      <c r="G1018" s="485"/>
      <c r="H1018" s="485"/>
      <c r="I1018" s="485"/>
      <c r="J1018" s="485"/>
      <c r="K1018" s="485"/>
      <c r="L1018" s="485"/>
      <c r="M1018" s="485"/>
    </row>
    <row r="1019" spans="1:13" x14ac:dyDescent="0.2">
      <c r="A1019" s="485"/>
      <c r="B1019" s="485"/>
      <c r="C1019" s="485"/>
      <c r="D1019" s="617"/>
      <c r="E1019" s="485"/>
      <c r="F1019" s="485"/>
      <c r="G1019" s="485"/>
      <c r="H1019" s="485"/>
      <c r="I1019" s="485"/>
      <c r="J1019" s="485"/>
      <c r="K1019" s="485"/>
      <c r="L1019" s="485"/>
      <c r="M1019" s="485"/>
    </row>
    <row r="1020" spans="1:13" x14ac:dyDescent="0.2">
      <c r="A1020" s="485"/>
      <c r="B1020" s="485"/>
      <c r="C1020" s="485"/>
      <c r="D1020" s="617"/>
      <c r="E1020" s="485"/>
      <c r="F1020" s="485"/>
      <c r="G1020" s="485"/>
      <c r="H1020" s="485"/>
      <c r="I1020" s="485"/>
      <c r="J1020" s="485"/>
      <c r="K1020" s="485"/>
      <c r="L1020" s="485"/>
      <c r="M1020" s="485"/>
    </row>
    <row r="1021" spans="1:13" x14ac:dyDescent="0.2">
      <c r="A1021" s="485"/>
      <c r="B1021" s="485"/>
      <c r="C1021" s="485"/>
      <c r="D1021" s="617"/>
      <c r="E1021" s="485"/>
      <c r="F1021" s="485"/>
      <c r="G1021" s="485"/>
      <c r="H1021" s="485"/>
      <c r="I1021" s="485"/>
      <c r="J1021" s="485"/>
      <c r="K1021" s="485"/>
      <c r="L1021" s="485"/>
      <c r="M1021" s="485"/>
    </row>
    <row r="1022" spans="1:13" x14ac:dyDescent="0.2">
      <c r="A1022" s="485"/>
      <c r="B1022" s="485"/>
      <c r="C1022" s="485"/>
      <c r="D1022" s="617"/>
      <c r="E1022" s="485"/>
      <c r="F1022" s="485"/>
      <c r="G1022" s="485"/>
      <c r="H1022" s="485"/>
      <c r="I1022" s="485"/>
      <c r="J1022" s="485"/>
      <c r="K1022" s="485"/>
      <c r="L1022" s="485"/>
      <c r="M1022" s="485"/>
    </row>
    <row r="1023" spans="1:13" x14ac:dyDescent="0.2">
      <c r="A1023" s="485"/>
      <c r="B1023" s="485"/>
      <c r="C1023" s="485"/>
      <c r="D1023" s="617"/>
      <c r="E1023" s="485"/>
      <c r="F1023" s="485"/>
      <c r="G1023" s="485"/>
      <c r="H1023" s="485"/>
      <c r="I1023" s="485"/>
      <c r="J1023" s="485"/>
      <c r="K1023" s="485"/>
      <c r="L1023" s="485"/>
      <c r="M1023" s="485"/>
    </row>
    <row r="1024" spans="1:13" x14ac:dyDescent="0.2">
      <c r="A1024" s="485"/>
      <c r="B1024" s="485"/>
      <c r="C1024" s="485"/>
      <c r="D1024" s="617"/>
      <c r="E1024" s="485"/>
      <c r="F1024" s="485"/>
      <c r="G1024" s="485"/>
      <c r="H1024" s="485"/>
      <c r="I1024" s="485"/>
      <c r="J1024" s="485"/>
      <c r="K1024" s="485"/>
      <c r="L1024" s="485"/>
      <c r="M1024" s="485"/>
    </row>
    <row r="1025" spans="1:13" x14ac:dyDescent="0.2">
      <c r="A1025" s="485"/>
      <c r="B1025" s="485"/>
      <c r="C1025" s="485"/>
      <c r="D1025" s="617"/>
      <c r="E1025" s="485"/>
      <c r="F1025" s="485"/>
      <c r="G1025" s="485"/>
      <c r="H1025" s="485"/>
      <c r="I1025" s="485"/>
      <c r="J1025" s="485"/>
      <c r="K1025" s="485"/>
      <c r="L1025" s="485"/>
      <c r="M1025" s="485"/>
    </row>
    <row r="1026" spans="1:13" x14ac:dyDescent="0.2">
      <c r="A1026" s="485"/>
      <c r="B1026" s="485"/>
      <c r="C1026" s="485"/>
      <c r="D1026" s="617"/>
      <c r="E1026" s="485"/>
      <c r="F1026" s="485"/>
      <c r="G1026" s="485"/>
      <c r="H1026" s="485"/>
      <c r="I1026" s="485"/>
      <c r="J1026" s="485"/>
      <c r="K1026" s="485"/>
      <c r="L1026" s="485"/>
      <c r="M1026" s="485"/>
    </row>
    <row r="1027" spans="1:13" x14ac:dyDescent="0.2">
      <c r="A1027" s="485"/>
      <c r="B1027" s="485"/>
      <c r="C1027" s="485"/>
      <c r="D1027" s="617"/>
      <c r="E1027" s="485"/>
      <c r="F1027" s="485"/>
      <c r="G1027" s="485"/>
      <c r="H1027" s="485"/>
      <c r="I1027" s="485"/>
      <c r="J1027" s="485"/>
      <c r="K1027" s="485"/>
      <c r="L1027" s="485"/>
      <c r="M1027" s="485"/>
    </row>
    <row r="1028" spans="1:13" x14ac:dyDescent="0.2">
      <c r="A1028" s="485"/>
      <c r="B1028" s="485"/>
      <c r="C1028" s="485"/>
      <c r="D1028" s="617"/>
      <c r="E1028" s="485"/>
      <c r="F1028" s="485"/>
      <c r="G1028" s="485"/>
      <c r="H1028" s="485"/>
      <c r="I1028" s="485"/>
      <c r="J1028" s="485"/>
      <c r="K1028" s="485"/>
      <c r="L1028" s="485"/>
      <c r="M1028" s="485"/>
    </row>
    <row r="1029" spans="1:13" x14ac:dyDescent="0.2">
      <c r="A1029" s="485"/>
      <c r="B1029" s="485"/>
      <c r="C1029" s="485"/>
      <c r="D1029" s="617"/>
      <c r="E1029" s="485"/>
      <c r="F1029" s="485"/>
      <c r="G1029" s="485"/>
      <c r="H1029" s="485"/>
      <c r="I1029" s="485"/>
      <c r="J1029" s="485"/>
      <c r="K1029" s="485"/>
      <c r="L1029" s="485"/>
      <c r="M1029" s="485"/>
    </row>
    <row r="1030" spans="1:13" x14ac:dyDescent="0.2">
      <c r="A1030" s="485"/>
      <c r="B1030" s="485"/>
      <c r="C1030" s="485"/>
      <c r="D1030" s="617"/>
      <c r="E1030" s="485"/>
      <c r="F1030" s="485"/>
      <c r="G1030" s="485"/>
      <c r="H1030" s="485"/>
      <c r="I1030" s="485"/>
      <c r="J1030" s="485"/>
      <c r="K1030" s="485"/>
      <c r="L1030" s="485"/>
      <c r="M1030" s="485"/>
    </row>
    <row r="1031" spans="1:13" x14ac:dyDescent="0.2">
      <c r="A1031" s="485"/>
      <c r="B1031" s="485"/>
      <c r="C1031" s="485"/>
      <c r="D1031" s="617"/>
      <c r="E1031" s="485"/>
      <c r="F1031" s="485"/>
      <c r="G1031" s="485"/>
      <c r="H1031" s="485"/>
      <c r="I1031" s="485"/>
      <c r="J1031" s="485"/>
      <c r="K1031" s="485"/>
      <c r="L1031" s="485"/>
      <c r="M1031" s="485"/>
    </row>
    <row r="1032" spans="1:13" x14ac:dyDescent="0.2">
      <c r="A1032" s="485"/>
      <c r="B1032" s="485"/>
      <c r="C1032" s="485"/>
      <c r="D1032" s="617"/>
      <c r="E1032" s="485"/>
      <c r="F1032" s="485"/>
      <c r="G1032" s="485"/>
      <c r="H1032" s="485"/>
      <c r="I1032" s="485"/>
      <c r="J1032" s="485"/>
      <c r="K1032" s="485"/>
      <c r="L1032" s="485"/>
      <c r="M1032" s="485"/>
    </row>
    <row r="1033" spans="1:13" x14ac:dyDescent="0.2">
      <c r="A1033" s="485"/>
      <c r="B1033" s="485"/>
      <c r="C1033" s="485"/>
      <c r="D1033" s="617"/>
      <c r="E1033" s="485"/>
      <c r="F1033" s="485"/>
      <c r="G1033" s="485"/>
      <c r="H1033" s="485"/>
      <c r="I1033" s="485"/>
      <c r="J1033" s="485"/>
      <c r="K1033" s="485"/>
      <c r="L1033" s="485"/>
      <c r="M1033" s="485"/>
    </row>
    <row r="1034" spans="1:13" x14ac:dyDescent="0.2">
      <c r="A1034" s="485"/>
      <c r="B1034" s="485"/>
      <c r="C1034" s="485"/>
      <c r="D1034" s="617"/>
      <c r="E1034" s="485"/>
      <c r="F1034" s="485"/>
      <c r="G1034" s="485"/>
      <c r="H1034" s="485"/>
      <c r="I1034" s="485"/>
      <c r="J1034" s="485"/>
      <c r="K1034" s="485"/>
      <c r="L1034" s="485"/>
      <c r="M1034" s="485"/>
    </row>
    <row r="1035" spans="1:13" x14ac:dyDescent="0.2">
      <c r="A1035" s="485"/>
      <c r="B1035" s="485"/>
      <c r="C1035" s="485"/>
      <c r="D1035" s="617"/>
      <c r="E1035" s="485"/>
      <c r="F1035" s="485"/>
      <c r="G1035" s="485"/>
      <c r="H1035" s="485"/>
      <c r="I1035" s="485"/>
      <c r="J1035" s="485"/>
      <c r="K1035" s="485"/>
      <c r="L1035" s="485"/>
      <c r="M1035" s="485"/>
    </row>
    <row r="1036" spans="1:13" x14ac:dyDescent="0.2">
      <c r="A1036" s="485"/>
      <c r="B1036" s="485"/>
      <c r="C1036" s="485"/>
      <c r="D1036" s="617"/>
      <c r="E1036" s="485"/>
      <c r="F1036" s="485"/>
      <c r="G1036" s="485"/>
      <c r="H1036" s="485"/>
      <c r="I1036" s="485"/>
      <c r="J1036" s="485"/>
      <c r="K1036" s="485"/>
      <c r="L1036" s="485"/>
      <c r="M1036" s="485"/>
    </row>
    <row r="1037" spans="1:13" x14ac:dyDescent="0.2">
      <c r="A1037" s="485"/>
      <c r="B1037" s="485"/>
      <c r="C1037" s="485"/>
      <c r="D1037" s="617"/>
      <c r="E1037" s="485"/>
      <c r="F1037" s="485"/>
      <c r="G1037" s="485"/>
      <c r="H1037" s="485"/>
      <c r="I1037" s="485"/>
      <c r="J1037" s="485"/>
      <c r="K1037" s="485"/>
      <c r="L1037" s="485"/>
      <c r="M1037" s="485"/>
    </row>
    <row r="1038" spans="1:13" x14ac:dyDescent="0.2">
      <c r="A1038" s="485"/>
      <c r="B1038" s="485"/>
      <c r="C1038" s="485"/>
      <c r="D1038" s="617"/>
      <c r="E1038" s="485"/>
      <c r="F1038" s="485"/>
      <c r="G1038" s="485"/>
      <c r="H1038" s="485"/>
      <c r="I1038" s="485"/>
      <c r="J1038" s="485"/>
      <c r="K1038" s="485"/>
      <c r="L1038" s="485"/>
      <c r="M1038" s="485"/>
    </row>
    <row r="1039" spans="1:13" x14ac:dyDescent="0.2">
      <c r="A1039" s="485"/>
      <c r="B1039" s="485"/>
      <c r="C1039" s="485"/>
      <c r="D1039" s="617"/>
      <c r="E1039" s="485"/>
      <c r="F1039" s="485"/>
      <c r="G1039" s="485"/>
      <c r="H1039" s="485"/>
      <c r="I1039" s="485"/>
      <c r="J1039" s="485"/>
      <c r="K1039" s="485"/>
      <c r="L1039" s="485"/>
      <c r="M1039" s="485"/>
    </row>
    <row r="1040" spans="1:13" x14ac:dyDescent="0.2">
      <c r="A1040" s="485"/>
      <c r="B1040" s="485"/>
      <c r="C1040" s="485"/>
      <c r="D1040" s="617"/>
      <c r="E1040" s="485"/>
      <c r="F1040" s="485"/>
      <c r="G1040" s="485"/>
      <c r="H1040" s="485"/>
      <c r="I1040" s="485"/>
      <c r="J1040" s="485"/>
      <c r="K1040" s="485"/>
      <c r="L1040" s="485"/>
      <c r="M1040" s="485"/>
    </row>
    <row r="1041" spans="1:13" x14ac:dyDescent="0.2">
      <c r="A1041" s="485"/>
      <c r="B1041" s="485"/>
      <c r="C1041" s="485"/>
      <c r="D1041" s="617"/>
      <c r="E1041" s="485"/>
      <c r="F1041" s="485"/>
      <c r="G1041" s="485"/>
      <c r="H1041" s="485"/>
      <c r="I1041" s="485"/>
      <c r="J1041" s="485"/>
      <c r="K1041" s="485"/>
      <c r="L1041" s="485"/>
      <c r="M1041" s="485"/>
    </row>
    <row r="1042" spans="1:13" x14ac:dyDescent="0.2">
      <c r="A1042" s="485"/>
      <c r="B1042" s="485"/>
      <c r="C1042" s="485"/>
      <c r="D1042" s="617"/>
      <c r="E1042" s="485"/>
      <c r="F1042" s="485"/>
      <c r="G1042" s="485"/>
      <c r="H1042" s="485"/>
      <c r="I1042" s="485"/>
      <c r="J1042" s="485"/>
      <c r="K1042" s="485"/>
      <c r="L1042" s="485"/>
      <c r="M1042" s="485"/>
    </row>
    <row r="1043" spans="1:13" x14ac:dyDescent="0.2">
      <c r="A1043" s="485"/>
      <c r="B1043" s="485"/>
      <c r="C1043" s="485"/>
      <c r="D1043" s="617"/>
      <c r="E1043" s="485"/>
      <c r="F1043" s="485"/>
      <c r="G1043" s="485"/>
      <c r="H1043" s="485"/>
      <c r="I1043" s="485"/>
      <c r="J1043" s="485"/>
      <c r="K1043" s="485"/>
      <c r="L1043" s="485"/>
      <c r="M1043" s="485"/>
    </row>
    <row r="1044" spans="1:13" x14ac:dyDescent="0.2">
      <c r="A1044" s="485"/>
      <c r="B1044" s="485"/>
      <c r="C1044" s="485"/>
      <c r="D1044" s="617"/>
      <c r="E1044" s="485"/>
      <c r="F1044" s="485"/>
      <c r="G1044" s="485"/>
      <c r="H1044" s="485"/>
      <c r="I1044" s="485"/>
      <c r="J1044" s="485"/>
      <c r="K1044" s="485"/>
      <c r="L1044" s="485"/>
      <c r="M1044" s="485"/>
    </row>
    <row r="1045" spans="1:13" x14ac:dyDescent="0.2">
      <c r="A1045" s="485"/>
      <c r="B1045" s="485"/>
      <c r="C1045" s="485"/>
      <c r="D1045" s="617"/>
      <c r="E1045" s="485"/>
      <c r="F1045" s="485"/>
      <c r="G1045" s="485"/>
      <c r="H1045" s="485"/>
      <c r="I1045" s="485"/>
      <c r="J1045" s="485"/>
      <c r="K1045" s="485"/>
      <c r="L1045" s="485"/>
      <c r="M1045" s="485"/>
    </row>
    <row r="1046" spans="1:13" x14ac:dyDescent="0.2">
      <c r="A1046" s="485"/>
      <c r="B1046" s="485"/>
      <c r="C1046" s="485"/>
      <c r="D1046" s="617"/>
      <c r="E1046" s="485"/>
      <c r="F1046" s="485"/>
      <c r="G1046" s="485"/>
      <c r="H1046" s="485"/>
      <c r="I1046" s="485"/>
      <c r="J1046" s="485"/>
      <c r="K1046" s="485"/>
      <c r="L1046" s="485"/>
      <c r="M1046" s="485"/>
    </row>
    <row r="1047" spans="1:13" x14ac:dyDescent="0.2">
      <c r="A1047" s="485"/>
      <c r="B1047" s="485"/>
      <c r="C1047" s="485"/>
      <c r="D1047" s="617"/>
      <c r="E1047" s="485"/>
      <c r="F1047" s="485"/>
      <c r="G1047" s="485"/>
      <c r="H1047" s="485"/>
      <c r="I1047" s="485"/>
      <c r="J1047" s="485"/>
      <c r="K1047" s="485"/>
      <c r="L1047" s="485"/>
      <c r="M1047" s="485"/>
    </row>
    <row r="1048" spans="1:13" x14ac:dyDescent="0.2">
      <c r="A1048" s="485"/>
      <c r="B1048" s="485"/>
      <c r="C1048" s="485"/>
      <c r="D1048" s="617"/>
      <c r="E1048" s="485"/>
      <c r="F1048" s="485"/>
      <c r="G1048" s="485"/>
      <c r="H1048" s="485"/>
      <c r="I1048" s="485"/>
      <c r="J1048" s="485"/>
      <c r="K1048" s="485"/>
      <c r="L1048" s="485"/>
      <c r="M1048" s="485"/>
    </row>
    <row r="1049" spans="1:13" x14ac:dyDescent="0.2">
      <c r="A1049" s="485"/>
      <c r="B1049" s="485"/>
      <c r="C1049" s="485"/>
      <c r="D1049" s="617"/>
      <c r="E1049" s="485"/>
      <c r="F1049" s="485"/>
      <c r="G1049" s="485"/>
      <c r="H1049" s="485"/>
      <c r="I1049" s="485"/>
      <c r="J1049" s="485"/>
      <c r="K1049" s="485"/>
      <c r="L1049" s="485"/>
      <c r="M1049" s="485"/>
    </row>
    <row r="1050" spans="1:13" x14ac:dyDescent="0.2">
      <c r="A1050" s="485"/>
      <c r="B1050" s="485"/>
      <c r="C1050" s="485"/>
      <c r="D1050" s="617"/>
      <c r="E1050" s="485"/>
      <c r="F1050" s="485"/>
      <c r="G1050" s="485"/>
      <c r="H1050" s="485"/>
      <c r="I1050" s="485"/>
      <c r="J1050" s="485"/>
      <c r="K1050" s="485"/>
      <c r="L1050" s="485"/>
      <c r="M1050" s="485"/>
    </row>
    <row r="1051" spans="1:13" x14ac:dyDescent="0.2">
      <c r="A1051" s="485"/>
      <c r="B1051" s="485"/>
      <c r="C1051" s="485"/>
      <c r="D1051" s="617"/>
      <c r="E1051" s="485"/>
      <c r="F1051" s="485"/>
      <c r="G1051" s="485"/>
      <c r="H1051" s="485"/>
      <c r="I1051" s="485"/>
      <c r="J1051" s="485"/>
      <c r="K1051" s="485"/>
      <c r="L1051" s="485"/>
      <c r="M1051" s="485"/>
    </row>
    <row r="1052" spans="1:13" x14ac:dyDescent="0.2">
      <c r="A1052" s="485"/>
      <c r="B1052" s="485"/>
      <c r="C1052" s="485"/>
      <c r="D1052" s="617"/>
      <c r="E1052" s="485"/>
      <c r="F1052" s="485"/>
      <c r="G1052" s="485"/>
      <c r="H1052" s="485"/>
      <c r="I1052" s="485"/>
      <c r="J1052" s="485"/>
      <c r="K1052" s="485"/>
      <c r="L1052" s="485"/>
      <c r="M1052" s="485"/>
    </row>
    <row r="1053" spans="1:13" x14ac:dyDescent="0.2">
      <c r="A1053" s="485"/>
      <c r="B1053" s="485"/>
      <c r="C1053" s="485"/>
      <c r="D1053" s="617"/>
      <c r="E1053" s="485"/>
      <c r="F1053" s="485"/>
      <c r="G1053" s="485"/>
      <c r="H1053" s="485"/>
      <c r="I1053" s="485"/>
      <c r="J1053" s="485"/>
      <c r="K1053" s="485"/>
      <c r="L1053" s="485"/>
      <c r="M1053" s="485"/>
    </row>
    <row r="1054" spans="1:13" x14ac:dyDescent="0.2">
      <c r="A1054" s="485"/>
      <c r="B1054" s="485"/>
      <c r="C1054" s="485"/>
      <c r="D1054" s="617"/>
      <c r="E1054" s="485"/>
      <c r="F1054" s="485"/>
      <c r="G1054" s="485"/>
      <c r="H1054" s="485"/>
      <c r="I1054" s="485"/>
      <c r="J1054" s="485"/>
      <c r="K1054" s="485"/>
      <c r="L1054" s="485"/>
      <c r="M1054" s="485"/>
    </row>
    <row r="1055" spans="1:13" x14ac:dyDescent="0.2">
      <c r="A1055" s="485"/>
      <c r="B1055" s="485"/>
      <c r="C1055" s="485"/>
      <c r="D1055" s="617"/>
      <c r="E1055" s="485"/>
      <c r="F1055" s="485"/>
      <c r="G1055" s="485"/>
      <c r="H1055" s="485"/>
      <c r="I1055" s="485"/>
      <c r="J1055" s="485"/>
      <c r="K1055" s="485"/>
      <c r="L1055" s="485"/>
      <c r="M1055" s="485"/>
    </row>
    <row r="1056" spans="1:13" x14ac:dyDescent="0.2">
      <c r="A1056" s="485"/>
      <c r="B1056" s="485"/>
      <c r="C1056" s="485"/>
      <c r="D1056" s="617"/>
      <c r="E1056" s="485"/>
      <c r="F1056" s="485"/>
      <c r="G1056" s="485"/>
      <c r="H1056" s="485"/>
      <c r="I1056" s="485"/>
      <c r="J1056" s="485"/>
      <c r="K1056" s="485"/>
      <c r="L1056" s="485"/>
      <c r="M1056" s="485"/>
    </row>
    <row r="1057" spans="1:13" x14ac:dyDescent="0.2">
      <c r="A1057" s="485"/>
      <c r="B1057" s="485"/>
      <c r="C1057" s="485"/>
      <c r="D1057" s="617"/>
      <c r="E1057" s="485"/>
      <c r="F1057" s="485"/>
      <c r="G1057" s="485"/>
      <c r="H1057" s="485"/>
      <c r="I1057" s="485"/>
      <c r="J1057" s="485"/>
      <c r="K1057" s="485"/>
      <c r="L1057" s="485"/>
      <c r="M1057" s="485"/>
    </row>
    <row r="1058" spans="1:13" x14ac:dyDescent="0.2">
      <c r="A1058" s="485"/>
      <c r="B1058" s="485"/>
      <c r="C1058" s="485"/>
      <c r="D1058" s="617"/>
      <c r="E1058" s="485"/>
      <c r="F1058" s="485"/>
      <c r="G1058" s="485"/>
      <c r="H1058" s="485"/>
      <c r="I1058" s="485"/>
      <c r="J1058" s="485"/>
      <c r="K1058" s="485"/>
      <c r="L1058" s="485"/>
      <c r="M1058" s="485"/>
    </row>
    <row r="1059" spans="1:13" x14ac:dyDescent="0.2">
      <c r="A1059" s="485"/>
      <c r="B1059" s="485"/>
      <c r="C1059" s="485"/>
      <c r="D1059" s="617"/>
      <c r="E1059" s="485"/>
      <c r="F1059" s="485"/>
      <c r="G1059" s="485"/>
      <c r="H1059" s="485"/>
      <c r="I1059" s="485"/>
      <c r="J1059" s="485"/>
      <c r="K1059" s="485"/>
      <c r="L1059" s="485"/>
      <c r="M1059" s="485"/>
    </row>
    <row r="1060" spans="1:13" x14ac:dyDescent="0.2">
      <c r="A1060" s="485"/>
      <c r="B1060" s="485"/>
      <c r="C1060" s="485"/>
      <c r="D1060" s="617"/>
      <c r="E1060" s="485"/>
      <c r="F1060" s="485"/>
      <c r="G1060" s="485"/>
      <c r="H1060" s="485"/>
      <c r="I1060" s="485"/>
      <c r="J1060" s="485"/>
      <c r="K1060" s="485"/>
      <c r="L1060" s="485"/>
      <c r="M1060" s="485"/>
    </row>
    <row r="1061" spans="1:13" x14ac:dyDescent="0.2">
      <c r="A1061" s="485"/>
      <c r="B1061" s="485"/>
      <c r="C1061" s="485"/>
      <c r="D1061" s="617"/>
      <c r="E1061" s="485"/>
      <c r="F1061" s="485"/>
      <c r="G1061" s="485"/>
      <c r="H1061" s="485"/>
      <c r="I1061" s="485"/>
      <c r="J1061" s="485"/>
      <c r="K1061" s="485"/>
      <c r="L1061" s="485"/>
      <c r="M1061" s="485"/>
    </row>
    <row r="1062" spans="1:13" x14ac:dyDescent="0.2">
      <c r="A1062" s="485"/>
      <c r="B1062" s="485"/>
      <c r="C1062" s="485"/>
      <c r="D1062" s="617"/>
      <c r="E1062" s="485"/>
      <c r="F1062" s="485"/>
      <c r="G1062" s="485"/>
      <c r="H1062" s="485"/>
      <c r="I1062" s="485"/>
      <c r="J1062" s="485"/>
      <c r="K1062" s="485"/>
      <c r="L1062" s="485"/>
      <c r="M1062" s="485"/>
    </row>
    <row r="1063" spans="1:13" x14ac:dyDescent="0.2">
      <c r="A1063" s="485"/>
      <c r="B1063" s="485"/>
      <c r="C1063" s="485"/>
      <c r="D1063" s="617"/>
      <c r="E1063" s="485"/>
      <c r="F1063" s="485"/>
      <c r="G1063" s="485"/>
      <c r="H1063" s="485"/>
      <c r="I1063" s="485"/>
      <c r="J1063" s="485"/>
      <c r="K1063" s="485"/>
      <c r="L1063" s="485"/>
      <c r="M1063" s="485"/>
    </row>
    <row r="1064" spans="1:13" x14ac:dyDescent="0.2">
      <c r="A1064" s="485"/>
      <c r="B1064" s="485"/>
      <c r="C1064" s="485"/>
      <c r="D1064" s="617"/>
      <c r="E1064" s="485"/>
      <c r="F1064" s="485"/>
      <c r="G1064" s="485"/>
      <c r="H1064" s="485"/>
      <c r="I1064" s="485"/>
      <c r="J1064" s="485"/>
      <c r="K1064" s="485"/>
      <c r="L1064" s="485"/>
      <c r="M1064" s="485"/>
    </row>
    <row r="1065" spans="1:13" x14ac:dyDescent="0.2">
      <c r="A1065" s="485"/>
      <c r="B1065" s="485"/>
      <c r="C1065" s="485"/>
      <c r="D1065" s="617"/>
      <c r="E1065" s="485"/>
      <c r="F1065" s="485"/>
      <c r="G1065" s="485"/>
      <c r="H1065" s="485"/>
      <c r="I1065" s="485"/>
      <c r="J1065" s="485"/>
      <c r="K1065" s="485"/>
      <c r="L1065" s="485"/>
      <c r="M1065" s="485"/>
    </row>
    <row r="1066" spans="1:13" x14ac:dyDescent="0.2">
      <c r="A1066" s="485"/>
      <c r="B1066" s="485"/>
      <c r="C1066" s="485"/>
      <c r="D1066" s="617"/>
      <c r="E1066" s="485"/>
      <c r="F1066" s="485"/>
      <c r="G1066" s="485"/>
      <c r="H1066" s="485"/>
      <c r="I1066" s="485"/>
      <c r="J1066" s="485"/>
      <c r="K1066" s="485"/>
      <c r="L1066" s="485"/>
      <c r="M1066" s="485"/>
    </row>
    <row r="1067" spans="1:13" x14ac:dyDescent="0.2">
      <c r="A1067" s="485"/>
      <c r="B1067" s="485"/>
      <c r="C1067" s="485"/>
      <c r="D1067" s="617"/>
      <c r="E1067" s="485"/>
      <c r="F1067" s="485"/>
      <c r="G1067" s="485"/>
      <c r="H1067" s="485"/>
      <c r="I1067" s="485"/>
      <c r="J1067" s="485"/>
      <c r="K1067" s="485"/>
      <c r="L1067" s="485"/>
      <c r="M1067" s="485"/>
    </row>
    <row r="1068" spans="1:13" x14ac:dyDescent="0.2">
      <c r="A1068" s="485"/>
      <c r="B1068" s="485"/>
      <c r="C1068" s="485"/>
      <c r="D1068" s="617"/>
      <c r="E1068" s="485"/>
      <c r="F1068" s="485"/>
      <c r="G1068" s="485"/>
      <c r="H1068" s="485"/>
      <c r="I1068" s="485"/>
      <c r="J1068" s="485"/>
      <c r="K1068" s="485"/>
      <c r="L1068" s="485"/>
      <c r="M1068" s="485"/>
    </row>
    <row r="1069" spans="1:13" x14ac:dyDescent="0.2">
      <c r="A1069" s="485"/>
      <c r="B1069" s="485"/>
      <c r="C1069" s="485"/>
      <c r="D1069" s="617"/>
      <c r="E1069" s="485"/>
      <c r="F1069" s="485"/>
      <c r="G1069" s="485"/>
      <c r="H1069" s="485"/>
      <c r="I1069" s="485"/>
      <c r="J1069" s="485"/>
      <c r="K1069" s="485"/>
      <c r="L1069" s="485"/>
      <c r="M1069" s="485"/>
    </row>
    <row r="1070" spans="1:13" x14ac:dyDescent="0.2">
      <c r="A1070" s="485"/>
      <c r="B1070" s="485"/>
      <c r="C1070" s="485"/>
      <c r="D1070" s="617"/>
      <c r="E1070" s="485"/>
      <c r="F1070" s="485"/>
      <c r="G1070" s="485"/>
      <c r="H1070" s="485"/>
      <c r="I1070" s="485"/>
      <c r="J1070" s="485"/>
      <c r="K1070" s="485"/>
      <c r="L1070" s="485"/>
      <c r="M1070" s="485"/>
    </row>
    <row r="1071" spans="1:13" x14ac:dyDescent="0.2">
      <c r="A1071" s="485"/>
      <c r="B1071" s="485"/>
      <c r="C1071" s="485"/>
      <c r="D1071" s="617"/>
      <c r="E1071" s="485"/>
      <c r="F1071" s="485"/>
      <c r="G1071" s="485"/>
      <c r="H1071" s="485"/>
      <c r="I1071" s="485"/>
      <c r="J1071" s="485"/>
      <c r="K1071" s="485"/>
      <c r="L1071" s="485"/>
      <c r="M1071" s="485"/>
    </row>
    <row r="1072" spans="1:13" x14ac:dyDescent="0.2">
      <c r="A1072" s="485"/>
      <c r="B1072" s="485"/>
      <c r="C1072" s="485"/>
      <c r="D1072" s="617"/>
      <c r="E1072" s="485"/>
      <c r="F1072" s="485"/>
      <c r="G1072" s="485"/>
      <c r="H1072" s="485"/>
      <c r="I1072" s="485"/>
      <c r="J1072" s="485"/>
      <c r="K1072" s="485"/>
      <c r="L1072" s="485"/>
      <c r="M1072" s="485"/>
    </row>
    <row r="1073" spans="1:13" x14ac:dyDescent="0.2">
      <c r="A1073" s="485"/>
      <c r="B1073" s="485"/>
      <c r="C1073" s="485"/>
      <c r="D1073" s="617"/>
      <c r="E1073" s="485"/>
      <c r="F1073" s="485"/>
      <c r="G1073" s="485"/>
      <c r="H1073" s="485"/>
      <c r="I1073" s="485"/>
      <c r="J1073" s="485"/>
      <c r="K1073" s="485"/>
      <c r="L1073" s="485"/>
      <c r="M1073" s="485"/>
    </row>
    <row r="1074" spans="1:13" x14ac:dyDescent="0.2">
      <c r="A1074" s="485"/>
      <c r="B1074" s="485"/>
      <c r="C1074" s="485"/>
      <c r="D1074" s="617"/>
      <c r="E1074" s="485"/>
      <c r="F1074" s="485"/>
      <c r="G1074" s="485"/>
      <c r="H1074" s="485"/>
      <c r="I1074" s="485"/>
      <c r="J1074" s="485"/>
      <c r="K1074" s="485"/>
      <c r="L1074" s="485"/>
      <c r="M1074" s="485"/>
    </row>
    <row r="1075" spans="1:13" x14ac:dyDescent="0.2">
      <c r="A1075" s="485"/>
      <c r="B1075" s="485"/>
      <c r="C1075" s="485"/>
      <c r="D1075" s="617"/>
      <c r="E1075" s="485"/>
      <c r="F1075" s="485"/>
      <c r="G1075" s="485"/>
      <c r="H1075" s="485"/>
      <c r="I1075" s="485"/>
      <c r="J1075" s="485"/>
      <c r="K1075" s="485"/>
      <c r="L1075" s="485"/>
      <c r="M1075" s="485"/>
    </row>
    <row r="1076" spans="1:13" x14ac:dyDescent="0.2">
      <c r="A1076" s="485"/>
      <c r="B1076" s="485"/>
      <c r="C1076" s="485"/>
      <c r="D1076" s="617"/>
      <c r="E1076" s="485"/>
      <c r="F1076" s="485"/>
      <c r="G1076" s="485"/>
      <c r="H1076" s="485"/>
      <c r="I1076" s="485"/>
      <c r="J1076" s="485"/>
      <c r="K1076" s="485"/>
      <c r="L1076" s="485"/>
      <c r="M1076" s="485"/>
    </row>
    <row r="1077" spans="1:13" x14ac:dyDescent="0.2">
      <c r="A1077" s="485"/>
      <c r="B1077" s="485"/>
      <c r="C1077" s="485"/>
      <c r="D1077" s="617"/>
      <c r="E1077" s="485"/>
      <c r="F1077" s="485"/>
      <c r="G1077" s="485"/>
      <c r="H1077" s="485"/>
      <c r="I1077" s="485"/>
      <c r="J1077" s="485"/>
      <c r="K1077" s="485"/>
      <c r="L1077" s="485"/>
      <c r="M1077" s="485"/>
    </row>
    <row r="1078" spans="1:13" x14ac:dyDescent="0.2">
      <c r="A1078" s="485"/>
      <c r="B1078" s="485"/>
      <c r="C1078" s="485"/>
      <c r="D1078" s="617"/>
      <c r="E1078" s="485"/>
      <c r="F1078" s="485"/>
      <c r="G1078" s="485"/>
      <c r="H1078" s="485"/>
      <c r="I1078" s="485"/>
      <c r="J1078" s="485"/>
      <c r="K1078" s="485"/>
      <c r="L1078" s="485"/>
      <c r="M1078" s="485"/>
    </row>
    <row r="1079" spans="1:13" x14ac:dyDescent="0.2">
      <c r="A1079" s="485"/>
      <c r="B1079" s="485"/>
      <c r="C1079" s="485"/>
      <c r="D1079" s="617"/>
      <c r="E1079" s="485"/>
      <c r="F1079" s="485"/>
      <c r="G1079" s="485"/>
      <c r="H1079" s="485"/>
      <c r="I1079" s="485"/>
      <c r="J1079" s="485"/>
      <c r="K1079" s="485"/>
      <c r="L1079" s="485"/>
      <c r="M1079" s="485"/>
    </row>
    <row r="1080" spans="1:13" x14ac:dyDescent="0.2">
      <c r="A1080" s="485"/>
      <c r="B1080" s="485"/>
      <c r="C1080" s="485"/>
      <c r="D1080" s="617"/>
      <c r="E1080" s="485"/>
      <c r="F1080" s="485"/>
      <c r="G1080" s="485"/>
      <c r="H1080" s="485"/>
      <c r="I1080" s="485"/>
      <c r="J1080" s="485"/>
      <c r="K1080" s="485"/>
      <c r="L1080" s="485"/>
      <c r="M1080" s="485"/>
    </row>
    <row r="1081" spans="1:13" x14ac:dyDescent="0.2">
      <c r="A1081" s="485"/>
      <c r="B1081" s="485"/>
      <c r="C1081" s="485"/>
      <c r="D1081" s="617"/>
      <c r="E1081" s="485"/>
      <c r="F1081" s="485"/>
      <c r="G1081" s="485"/>
      <c r="H1081" s="485"/>
      <c r="I1081" s="485"/>
      <c r="J1081" s="485"/>
      <c r="K1081" s="485"/>
      <c r="L1081" s="485"/>
      <c r="M1081" s="485"/>
    </row>
    <row r="1082" spans="1:13" x14ac:dyDescent="0.2">
      <c r="A1082" s="485"/>
      <c r="B1082" s="485"/>
      <c r="C1082" s="485"/>
      <c r="D1082" s="617"/>
      <c r="E1082" s="485"/>
      <c r="F1082" s="485"/>
      <c r="G1082" s="485"/>
      <c r="H1082" s="485"/>
      <c r="I1082" s="485"/>
      <c r="J1082" s="485"/>
      <c r="K1082" s="485"/>
      <c r="L1082" s="485"/>
      <c r="M1082" s="485"/>
    </row>
    <row r="1083" spans="1:13" x14ac:dyDescent="0.2">
      <c r="A1083" s="485"/>
      <c r="B1083" s="485"/>
      <c r="C1083" s="485"/>
      <c r="D1083" s="617"/>
      <c r="E1083" s="485"/>
      <c r="F1083" s="485"/>
      <c r="G1083" s="485"/>
      <c r="H1083" s="485"/>
      <c r="I1083" s="485"/>
      <c r="J1083" s="485"/>
      <c r="K1083" s="485"/>
      <c r="L1083" s="485"/>
      <c r="M1083" s="485"/>
    </row>
    <row r="1084" spans="1:13" x14ac:dyDescent="0.2">
      <c r="A1084" s="485"/>
      <c r="B1084" s="485"/>
      <c r="C1084" s="485"/>
      <c r="D1084" s="617"/>
      <c r="E1084" s="485"/>
      <c r="F1084" s="485"/>
      <c r="G1084" s="485"/>
      <c r="H1084" s="485"/>
      <c r="I1084" s="485"/>
      <c r="J1084" s="485"/>
      <c r="K1084" s="485"/>
      <c r="L1084" s="485"/>
      <c r="M1084" s="485"/>
    </row>
    <row r="1085" spans="1:13" x14ac:dyDescent="0.2">
      <c r="A1085" s="485"/>
      <c r="B1085" s="485"/>
      <c r="C1085" s="485"/>
      <c r="D1085" s="617"/>
      <c r="E1085" s="485"/>
      <c r="F1085" s="485"/>
      <c r="G1085" s="485"/>
      <c r="H1085" s="485"/>
      <c r="I1085" s="485"/>
      <c r="J1085" s="485"/>
      <c r="K1085" s="485"/>
      <c r="L1085" s="485"/>
      <c r="M1085" s="485"/>
    </row>
    <row r="1086" spans="1:13" x14ac:dyDescent="0.2">
      <c r="A1086" s="485"/>
      <c r="B1086" s="485"/>
      <c r="C1086" s="485"/>
      <c r="D1086" s="617"/>
      <c r="E1086" s="485"/>
      <c r="F1086" s="485"/>
      <c r="G1086" s="485"/>
      <c r="H1086" s="485"/>
      <c r="I1086" s="485"/>
      <c r="J1086" s="485"/>
      <c r="K1086" s="485"/>
      <c r="L1086" s="485"/>
      <c r="M1086" s="485"/>
    </row>
    <row r="1087" spans="1:13" x14ac:dyDescent="0.2">
      <c r="A1087" s="485"/>
      <c r="B1087" s="485"/>
      <c r="C1087" s="485"/>
      <c r="D1087" s="617"/>
      <c r="E1087" s="485"/>
      <c r="F1087" s="485"/>
      <c r="G1087" s="485"/>
      <c r="H1087" s="485"/>
      <c r="I1087" s="485"/>
      <c r="J1087" s="485"/>
      <c r="K1087" s="485"/>
      <c r="L1087" s="485"/>
      <c r="M1087" s="485"/>
    </row>
    <row r="1088" spans="1:13" x14ac:dyDescent="0.2">
      <c r="A1088" s="485"/>
      <c r="B1088" s="485"/>
      <c r="C1088" s="485"/>
      <c r="D1088" s="617"/>
      <c r="E1088" s="485"/>
      <c r="F1088" s="485"/>
      <c r="G1088" s="485"/>
      <c r="H1088" s="485"/>
      <c r="I1088" s="485"/>
      <c r="J1088" s="485"/>
      <c r="K1088" s="485"/>
      <c r="L1088" s="485"/>
      <c r="M1088" s="485"/>
    </row>
    <row r="1089" spans="1:13" x14ac:dyDescent="0.2">
      <c r="A1089" s="485"/>
      <c r="B1089" s="485"/>
      <c r="C1089" s="485"/>
      <c r="D1089" s="617"/>
      <c r="E1089" s="485"/>
      <c r="F1089" s="485"/>
      <c r="G1089" s="485"/>
      <c r="H1089" s="485"/>
      <c r="I1089" s="485"/>
      <c r="J1089" s="485"/>
      <c r="K1089" s="485"/>
      <c r="L1089" s="485"/>
      <c r="M1089" s="485"/>
    </row>
    <row r="1090" spans="1:13" x14ac:dyDescent="0.2">
      <c r="A1090" s="485"/>
      <c r="B1090" s="485"/>
      <c r="C1090" s="485"/>
      <c r="D1090" s="617"/>
      <c r="E1090" s="485"/>
      <c r="F1090" s="485"/>
      <c r="G1090" s="485"/>
      <c r="H1090" s="485"/>
      <c r="I1090" s="485"/>
      <c r="J1090" s="485"/>
      <c r="K1090" s="485"/>
      <c r="L1090" s="485"/>
      <c r="M1090" s="485"/>
    </row>
    <row r="1091" spans="1:13" x14ac:dyDescent="0.2">
      <c r="A1091" s="485"/>
      <c r="B1091" s="485"/>
      <c r="C1091" s="485"/>
      <c r="D1091" s="617"/>
      <c r="E1091" s="485"/>
      <c r="F1091" s="485"/>
      <c r="G1091" s="485"/>
      <c r="H1091" s="485"/>
      <c r="I1091" s="485"/>
      <c r="J1091" s="485"/>
      <c r="K1091" s="485"/>
      <c r="L1091" s="485"/>
      <c r="M1091" s="485"/>
    </row>
    <row r="1092" spans="1:13" x14ac:dyDescent="0.2">
      <c r="A1092" s="485"/>
      <c r="B1092" s="485"/>
      <c r="C1092" s="485"/>
      <c r="D1092" s="617"/>
      <c r="E1092" s="485"/>
      <c r="F1092" s="485"/>
      <c r="G1092" s="485"/>
      <c r="H1092" s="485"/>
      <c r="I1092" s="485"/>
      <c r="J1092" s="485"/>
      <c r="K1092" s="485"/>
      <c r="L1092" s="485"/>
      <c r="M1092" s="485"/>
    </row>
    <row r="1093" spans="1:13" x14ac:dyDescent="0.2">
      <c r="A1093" s="485"/>
      <c r="B1093" s="485"/>
      <c r="C1093" s="485"/>
      <c r="D1093" s="617"/>
      <c r="E1093" s="485"/>
      <c r="F1093" s="485"/>
      <c r="G1093" s="485"/>
      <c r="H1093" s="485"/>
      <c r="I1093" s="485"/>
      <c r="J1093" s="485"/>
      <c r="K1093" s="485"/>
      <c r="L1093" s="485"/>
      <c r="M1093" s="485"/>
    </row>
    <row r="1094" spans="1:13" x14ac:dyDescent="0.2">
      <c r="A1094" s="485"/>
      <c r="B1094" s="485"/>
      <c r="C1094" s="485"/>
      <c r="D1094" s="617"/>
      <c r="E1094" s="485"/>
      <c r="F1094" s="485"/>
      <c r="G1094" s="485"/>
      <c r="H1094" s="485"/>
      <c r="I1094" s="485"/>
      <c r="J1094" s="485"/>
      <c r="K1094" s="485"/>
      <c r="L1094" s="485"/>
      <c r="M1094" s="485"/>
    </row>
    <row r="1095" spans="1:13" x14ac:dyDescent="0.2">
      <c r="A1095" s="485"/>
      <c r="B1095" s="485"/>
      <c r="C1095" s="485"/>
      <c r="D1095" s="617"/>
      <c r="E1095" s="485"/>
      <c r="F1095" s="485"/>
      <c r="G1095" s="485"/>
      <c r="H1095" s="485"/>
      <c r="I1095" s="485"/>
      <c r="J1095" s="485"/>
      <c r="K1095" s="485"/>
      <c r="L1095" s="485"/>
      <c r="M1095" s="485"/>
    </row>
    <row r="1096" spans="1:13" x14ac:dyDescent="0.2">
      <c r="A1096" s="485"/>
      <c r="B1096" s="485"/>
      <c r="C1096" s="485"/>
      <c r="D1096" s="617"/>
      <c r="E1096" s="485"/>
      <c r="F1096" s="485"/>
      <c r="G1096" s="485"/>
      <c r="H1096" s="485"/>
      <c r="I1096" s="485"/>
      <c r="J1096" s="485"/>
      <c r="K1096" s="485"/>
      <c r="L1096" s="485"/>
      <c r="M1096" s="485"/>
    </row>
    <row r="1097" spans="1:13" x14ac:dyDescent="0.2">
      <c r="A1097" s="485"/>
      <c r="B1097" s="485"/>
      <c r="C1097" s="485"/>
      <c r="D1097" s="617"/>
      <c r="E1097" s="485"/>
      <c r="F1097" s="485"/>
      <c r="G1097" s="485"/>
      <c r="H1097" s="485"/>
      <c r="I1097" s="485"/>
      <c r="J1097" s="485"/>
      <c r="K1097" s="485"/>
      <c r="L1097" s="485"/>
      <c r="M1097" s="485"/>
    </row>
    <row r="1098" spans="1:13" x14ac:dyDescent="0.2">
      <c r="A1098" s="485"/>
      <c r="B1098" s="485"/>
      <c r="C1098" s="485"/>
      <c r="D1098" s="617"/>
      <c r="E1098" s="485"/>
      <c r="F1098" s="485"/>
      <c r="G1098" s="485"/>
      <c r="H1098" s="485"/>
      <c r="I1098" s="485"/>
      <c r="J1098" s="485"/>
      <c r="K1098" s="485"/>
      <c r="L1098" s="485"/>
      <c r="M1098" s="485"/>
    </row>
    <row r="1099" spans="1:13" x14ac:dyDescent="0.2">
      <c r="A1099" s="485"/>
      <c r="B1099" s="485"/>
      <c r="C1099" s="485"/>
      <c r="D1099" s="617"/>
      <c r="E1099" s="485"/>
      <c r="F1099" s="485"/>
      <c r="G1099" s="485"/>
      <c r="H1099" s="485"/>
      <c r="I1099" s="485"/>
      <c r="J1099" s="485"/>
      <c r="K1099" s="485"/>
      <c r="L1099" s="485"/>
      <c r="M1099" s="485"/>
    </row>
    <row r="1100" spans="1:13" x14ac:dyDescent="0.2">
      <c r="A1100" s="485"/>
      <c r="B1100" s="485"/>
      <c r="C1100" s="485"/>
      <c r="D1100" s="617"/>
      <c r="E1100" s="485"/>
      <c r="F1100" s="485"/>
      <c r="G1100" s="485"/>
      <c r="H1100" s="485"/>
      <c r="I1100" s="485"/>
      <c r="J1100" s="485"/>
      <c r="K1100" s="485"/>
      <c r="L1100" s="485"/>
      <c r="M1100" s="485"/>
    </row>
    <row r="1101" spans="1:13" x14ac:dyDescent="0.2">
      <c r="A1101" s="485"/>
      <c r="B1101" s="485"/>
      <c r="C1101" s="485"/>
      <c r="D1101" s="617"/>
      <c r="E1101" s="485"/>
      <c r="F1101" s="485"/>
      <c r="G1101" s="485"/>
      <c r="H1101" s="485"/>
      <c r="I1101" s="485"/>
      <c r="J1101" s="485"/>
      <c r="K1101" s="485"/>
      <c r="L1101" s="485"/>
      <c r="M1101" s="485"/>
    </row>
    <row r="1102" spans="1:13" x14ac:dyDescent="0.2">
      <c r="A1102" s="485"/>
      <c r="B1102" s="485"/>
      <c r="C1102" s="485"/>
      <c r="D1102" s="617"/>
      <c r="E1102" s="485"/>
      <c r="F1102" s="485"/>
      <c r="G1102" s="485"/>
      <c r="H1102" s="485"/>
      <c r="I1102" s="485"/>
      <c r="J1102" s="485"/>
      <c r="K1102" s="485"/>
      <c r="L1102" s="485"/>
      <c r="M1102" s="485"/>
    </row>
    <row r="1103" spans="1:13" x14ac:dyDescent="0.2">
      <c r="A1103" s="485"/>
      <c r="B1103" s="485"/>
      <c r="C1103" s="485"/>
      <c r="D1103" s="617"/>
      <c r="E1103" s="485"/>
      <c r="F1103" s="485"/>
      <c r="G1103" s="485"/>
      <c r="H1103" s="485"/>
      <c r="I1103" s="485"/>
      <c r="J1103" s="485"/>
      <c r="K1103" s="485"/>
      <c r="L1103" s="485"/>
      <c r="M1103" s="485"/>
    </row>
    <row r="1104" spans="1:13" x14ac:dyDescent="0.2">
      <c r="A1104" s="485"/>
      <c r="B1104" s="485"/>
      <c r="C1104" s="485"/>
      <c r="D1104" s="617"/>
      <c r="E1104" s="485"/>
      <c r="F1104" s="485"/>
      <c r="G1104" s="485"/>
      <c r="H1104" s="485"/>
      <c r="I1104" s="485"/>
      <c r="J1104" s="485"/>
      <c r="K1104" s="485"/>
      <c r="L1104" s="485"/>
      <c r="M1104" s="485"/>
    </row>
    <row r="1105" spans="1:13" x14ac:dyDescent="0.2">
      <c r="A1105" s="485"/>
      <c r="B1105" s="485"/>
      <c r="C1105" s="485"/>
      <c r="D1105" s="617"/>
      <c r="E1105" s="485"/>
      <c r="F1105" s="485"/>
      <c r="G1105" s="485"/>
      <c r="H1105" s="485"/>
      <c r="I1105" s="485"/>
      <c r="J1105" s="485"/>
      <c r="K1105" s="485"/>
      <c r="L1105" s="485"/>
      <c r="M1105" s="485"/>
    </row>
    <row r="1106" spans="1:13" x14ac:dyDescent="0.2">
      <c r="A1106" s="485"/>
      <c r="B1106" s="485"/>
      <c r="C1106" s="485"/>
      <c r="D1106" s="617"/>
      <c r="E1106" s="485"/>
      <c r="F1106" s="485"/>
      <c r="G1106" s="485"/>
      <c r="H1106" s="485"/>
      <c r="I1106" s="485"/>
      <c r="J1106" s="485"/>
      <c r="K1106" s="485"/>
      <c r="L1106" s="485"/>
      <c r="M1106" s="485"/>
    </row>
    <row r="1107" spans="1:13" x14ac:dyDescent="0.2">
      <c r="A1107" s="485"/>
      <c r="B1107" s="485"/>
      <c r="C1107" s="485"/>
      <c r="D1107" s="617"/>
      <c r="E1107" s="485"/>
      <c r="F1107" s="485"/>
      <c r="G1107" s="485"/>
      <c r="H1107" s="485"/>
      <c r="I1107" s="485"/>
      <c r="J1107" s="485"/>
      <c r="K1107" s="485"/>
      <c r="L1107" s="485"/>
      <c r="M1107" s="485"/>
    </row>
    <row r="1108" spans="1:13" x14ac:dyDescent="0.2">
      <c r="A1108" s="485"/>
      <c r="B1108" s="485"/>
      <c r="C1108" s="485"/>
      <c r="D1108" s="617"/>
      <c r="E1108" s="485"/>
      <c r="F1108" s="485"/>
      <c r="G1108" s="485"/>
      <c r="H1108" s="485"/>
      <c r="I1108" s="485"/>
      <c r="J1108" s="485"/>
      <c r="K1108" s="485"/>
      <c r="L1108" s="485"/>
      <c r="M1108" s="485"/>
    </row>
    <row r="1109" spans="1:13" x14ac:dyDescent="0.2">
      <c r="A1109" s="485"/>
      <c r="B1109" s="485"/>
      <c r="C1109" s="485"/>
      <c r="D1109" s="617"/>
      <c r="E1109" s="485"/>
      <c r="F1109" s="485"/>
      <c r="G1109" s="485"/>
      <c r="H1109" s="485"/>
      <c r="I1109" s="485"/>
      <c r="J1109" s="485"/>
      <c r="K1109" s="485"/>
      <c r="L1109" s="485"/>
      <c r="M1109" s="485"/>
    </row>
    <row r="1110" spans="1:13" x14ac:dyDescent="0.2">
      <c r="A1110" s="485"/>
      <c r="B1110" s="485"/>
      <c r="C1110" s="485"/>
      <c r="D1110" s="617"/>
      <c r="E1110" s="485"/>
      <c r="F1110" s="485"/>
      <c r="G1110" s="485"/>
      <c r="H1110" s="485"/>
      <c r="I1110" s="485"/>
      <c r="J1110" s="485"/>
      <c r="K1110" s="485"/>
      <c r="L1110" s="485"/>
      <c r="M1110" s="485"/>
    </row>
    <row r="1111" spans="1:13" x14ac:dyDescent="0.2">
      <c r="A1111" s="485"/>
      <c r="B1111" s="485"/>
      <c r="C1111" s="485"/>
      <c r="D1111" s="617"/>
      <c r="E1111" s="485"/>
      <c r="F1111" s="485"/>
      <c r="G1111" s="485"/>
      <c r="H1111" s="485"/>
      <c r="I1111" s="485"/>
      <c r="J1111" s="485"/>
      <c r="K1111" s="485"/>
      <c r="L1111" s="485"/>
      <c r="M1111" s="485"/>
    </row>
    <row r="1112" spans="1:13" x14ac:dyDescent="0.2">
      <c r="A1112" s="485"/>
      <c r="B1112" s="485"/>
      <c r="C1112" s="485"/>
      <c r="D1112" s="617"/>
      <c r="E1112" s="485"/>
      <c r="F1112" s="485"/>
      <c r="G1112" s="485"/>
      <c r="H1112" s="485"/>
      <c r="I1112" s="485"/>
      <c r="J1112" s="485"/>
      <c r="K1112" s="485"/>
      <c r="L1112" s="485"/>
      <c r="M1112" s="485"/>
    </row>
    <row r="1113" spans="1:13" x14ac:dyDescent="0.2">
      <c r="A1113" s="485"/>
      <c r="B1113" s="485"/>
      <c r="C1113" s="485"/>
      <c r="D1113" s="617"/>
      <c r="E1113" s="485"/>
      <c r="F1113" s="485"/>
      <c r="G1113" s="485"/>
      <c r="H1113" s="485"/>
      <c r="I1113" s="485"/>
      <c r="J1113" s="485"/>
      <c r="K1113" s="485"/>
      <c r="L1113" s="485"/>
      <c r="M1113" s="485"/>
    </row>
    <row r="1114" spans="1:13" x14ac:dyDescent="0.2">
      <c r="A1114" s="485"/>
      <c r="B1114" s="485"/>
      <c r="C1114" s="485"/>
      <c r="D1114" s="617"/>
      <c r="E1114" s="485"/>
      <c r="F1114" s="485"/>
      <c r="G1114" s="485"/>
      <c r="H1114" s="485"/>
      <c r="I1114" s="485"/>
      <c r="J1114" s="485"/>
      <c r="K1114" s="485"/>
      <c r="L1114" s="485"/>
      <c r="M1114" s="485"/>
    </row>
    <row r="1115" spans="1:13" x14ac:dyDescent="0.2">
      <c r="A1115" s="485"/>
      <c r="B1115" s="485"/>
      <c r="C1115" s="485"/>
      <c r="D1115" s="617"/>
      <c r="E1115" s="485"/>
      <c r="F1115" s="485"/>
      <c r="G1115" s="485"/>
      <c r="H1115" s="485"/>
      <c r="I1115" s="485"/>
      <c r="J1115" s="485"/>
      <c r="K1115" s="485"/>
      <c r="L1115" s="485"/>
      <c r="M1115" s="485"/>
    </row>
    <row r="1116" spans="1:13" x14ac:dyDescent="0.2">
      <c r="A1116" s="485"/>
      <c r="B1116" s="485"/>
      <c r="C1116" s="485"/>
      <c r="D1116" s="617"/>
      <c r="E1116" s="485"/>
      <c r="F1116" s="485"/>
      <c r="G1116" s="485"/>
      <c r="H1116" s="485"/>
      <c r="I1116" s="485"/>
      <c r="J1116" s="485"/>
      <c r="K1116" s="485"/>
      <c r="L1116" s="485"/>
      <c r="M1116" s="485"/>
    </row>
    <row r="1117" spans="1:13" x14ac:dyDescent="0.2">
      <c r="A1117" s="485"/>
      <c r="B1117" s="485"/>
      <c r="C1117" s="485"/>
      <c r="D1117" s="617"/>
      <c r="E1117" s="485"/>
      <c r="F1117" s="485"/>
      <c r="G1117" s="485"/>
      <c r="H1117" s="485"/>
      <c r="I1117" s="485"/>
      <c r="J1117" s="485"/>
      <c r="K1117" s="485"/>
      <c r="L1117" s="485"/>
      <c r="M1117" s="485"/>
    </row>
    <row r="1118" spans="1:13" x14ac:dyDescent="0.2">
      <c r="A1118" s="485"/>
      <c r="B1118" s="485"/>
      <c r="C1118" s="485"/>
      <c r="D1118" s="617"/>
      <c r="E1118" s="485"/>
      <c r="F1118" s="485"/>
      <c r="G1118" s="485"/>
      <c r="H1118" s="485"/>
      <c r="I1118" s="485"/>
      <c r="J1118" s="485"/>
      <c r="K1118" s="485"/>
      <c r="L1118" s="485"/>
      <c r="M1118" s="485"/>
    </row>
    <row r="1119" spans="1:13" x14ac:dyDescent="0.2">
      <c r="A1119" s="485"/>
      <c r="B1119" s="485"/>
      <c r="C1119" s="485"/>
      <c r="D1119" s="617"/>
      <c r="E1119" s="485"/>
      <c r="F1119" s="485"/>
      <c r="G1119" s="485"/>
      <c r="H1119" s="485"/>
      <c r="I1119" s="485"/>
      <c r="J1119" s="485"/>
      <c r="K1119" s="485"/>
      <c r="L1119" s="485"/>
      <c r="M1119" s="485"/>
    </row>
    <row r="1120" spans="1:13" x14ac:dyDescent="0.2">
      <c r="A1120" s="485"/>
      <c r="B1120" s="485"/>
      <c r="C1120" s="485"/>
      <c r="D1120" s="617"/>
      <c r="E1120" s="485"/>
      <c r="F1120" s="485"/>
      <c r="G1120" s="485"/>
      <c r="H1120" s="485"/>
      <c r="I1120" s="485"/>
      <c r="J1120" s="485"/>
      <c r="K1120" s="485"/>
      <c r="L1120" s="485"/>
      <c r="M1120" s="485"/>
    </row>
    <row r="1121" spans="1:13" x14ac:dyDescent="0.2">
      <c r="A1121" s="485"/>
      <c r="B1121" s="485"/>
      <c r="C1121" s="485"/>
      <c r="D1121" s="617"/>
      <c r="E1121" s="485"/>
      <c r="F1121" s="485"/>
      <c r="G1121" s="485"/>
      <c r="H1121" s="485"/>
      <c r="I1121" s="485"/>
      <c r="J1121" s="485"/>
      <c r="K1121" s="485"/>
      <c r="L1121" s="485"/>
      <c r="M1121" s="485"/>
    </row>
    <row r="1122" spans="1:13" x14ac:dyDescent="0.2">
      <c r="A1122" s="485"/>
      <c r="B1122" s="485"/>
      <c r="C1122" s="485"/>
      <c r="D1122" s="617"/>
      <c r="E1122" s="485"/>
      <c r="F1122" s="485"/>
      <c r="G1122" s="485"/>
      <c r="H1122" s="485"/>
      <c r="I1122" s="485"/>
      <c r="J1122" s="485"/>
      <c r="K1122" s="485"/>
      <c r="L1122" s="485"/>
      <c r="M1122" s="485"/>
    </row>
    <row r="1123" spans="1:13" x14ac:dyDescent="0.2">
      <c r="A1123" s="485"/>
      <c r="B1123" s="485"/>
      <c r="C1123" s="485"/>
      <c r="D1123" s="617"/>
      <c r="E1123" s="485"/>
      <c r="F1123" s="485"/>
      <c r="G1123" s="485"/>
      <c r="H1123" s="485"/>
      <c r="I1123" s="485"/>
      <c r="J1123" s="485"/>
      <c r="K1123" s="485"/>
      <c r="L1123" s="485"/>
      <c r="M1123" s="485"/>
    </row>
    <row r="1124" spans="1:13" x14ac:dyDescent="0.2">
      <c r="A1124" s="485"/>
      <c r="B1124" s="485"/>
      <c r="C1124" s="485"/>
      <c r="D1124" s="617"/>
      <c r="E1124" s="485"/>
      <c r="F1124" s="485"/>
      <c r="G1124" s="485"/>
      <c r="H1124" s="485"/>
      <c r="I1124" s="485"/>
      <c r="J1124" s="485"/>
      <c r="K1124" s="485"/>
      <c r="L1124" s="485"/>
      <c r="M1124" s="485"/>
    </row>
    <row r="1125" spans="1:13" x14ac:dyDescent="0.2">
      <c r="A1125" s="485"/>
      <c r="B1125" s="485"/>
      <c r="C1125" s="485"/>
      <c r="D1125" s="617"/>
      <c r="E1125" s="485"/>
      <c r="F1125" s="485"/>
      <c r="G1125" s="485"/>
      <c r="H1125" s="485"/>
      <c r="I1125" s="485"/>
      <c r="J1125" s="485"/>
      <c r="K1125" s="485"/>
      <c r="L1125" s="485"/>
      <c r="M1125" s="485"/>
    </row>
    <row r="1126" spans="1:13" x14ac:dyDescent="0.2">
      <c r="A1126" s="485"/>
      <c r="B1126" s="485"/>
      <c r="C1126" s="485"/>
      <c r="D1126" s="617"/>
      <c r="E1126" s="485"/>
      <c r="F1126" s="485"/>
      <c r="G1126" s="485"/>
      <c r="H1126" s="485"/>
      <c r="I1126" s="485"/>
      <c r="J1126" s="485"/>
      <c r="K1126" s="485"/>
      <c r="L1126" s="485"/>
      <c r="M1126" s="485"/>
    </row>
    <row r="1127" spans="1:13" x14ac:dyDescent="0.2">
      <c r="A1127" s="485"/>
      <c r="B1127" s="485"/>
      <c r="C1127" s="485"/>
      <c r="D1127" s="617"/>
      <c r="E1127" s="485"/>
      <c r="F1127" s="485"/>
      <c r="G1127" s="485"/>
      <c r="H1127" s="485"/>
      <c r="I1127" s="485"/>
      <c r="J1127" s="485"/>
      <c r="K1127" s="485"/>
      <c r="L1127" s="485"/>
      <c r="M1127" s="485"/>
    </row>
    <row r="1128" spans="1:13" x14ac:dyDescent="0.2">
      <c r="A1128" s="485"/>
      <c r="B1128" s="485"/>
      <c r="C1128" s="485"/>
      <c r="D1128" s="617"/>
      <c r="E1128" s="485"/>
      <c r="F1128" s="485"/>
      <c r="G1128" s="485"/>
      <c r="H1128" s="485"/>
      <c r="I1128" s="485"/>
      <c r="J1128" s="485"/>
      <c r="K1128" s="485"/>
      <c r="L1128" s="485"/>
      <c r="M1128" s="485"/>
    </row>
    <row r="1129" spans="1:13" x14ac:dyDescent="0.2">
      <c r="A1129" s="485"/>
      <c r="B1129" s="485"/>
      <c r="C1129" s="485"/>
      <c r="D1129" s="617"/>
      <c r="E1129" s="485"/>
      <c r="F1129" s="485"/>
      <c r="G1129" s="485"/>
      <c r="H1129" s="485"/>
      <c r="I1129" s="485"/>
      <c r="J1129" s="485"/>
      <c r="K1129" s="485"/>
      <c r="L1129" s="485"/>
      <c r="M1129" s="485"/>
    </row>
    <row r="1130" spans="1:13" x14ac:dyDescent="0.2">
      <c r="A1130" s="485"/>
      <c r="B1130" s="485"/>
      <c r="C1130" s="485"/>
      <c r="D1130" s="617"/>
      <c r="E1130" s="485"/>
      <c r="F1130" s="485"/>
      <c r="G1130" s="485"/>
      <c r="H1130" s="485"/>
      <c r="I1130" s="485"/>
      <c r="J1130" s="485"/>
      <c r="K1130" s="485"/>
      <c r="L1130" s="485"/>
      <c r="M1130" s="485"/>
    </row>
    <row r="1131" spans="1:13" x14ac:dyDescent="0.2">
      <c r="A1131" s="485"/>
      <c r="B1131" s="485"/>
      <c r="C1131" s="485"/>
      <c r="D1131" s="617"/>
      <c r="E1131" s="485"/>
      <c r="F1131" s="485"/>
      <c r="G1131" s="485"/>
      <c r="H1131" s="485"/>
      <c r="I1131" s="485"/>
      <c r="J1131" s="485"/>
      <c r="K1131" s="485"/>
      <c r="L1131" s="485"/>
      <c r="M1131" s="485"/>
    </row>
    <row r="1132" spans="1:13" x14ac:dyDescent="0.2">
      <c r="A1132" s="485"/>
      <c r="B1132" s="485"/>
      <c r="C1132" s="485"/>
      <c r="D1132" s="617"/>
      <c r="E1132" s="485"/>
      <c r="F1132" s="485"/>
      <c r="G1132" s="485"/>
      <c r="H1132" s="485"/>
      <c r="I1132" s="485"/>
      <c r="J1132" s="485"/>
      <c r="K1132" s="485"/>
      <c r="L1132" s="485"/>
      <c r="M1132" s="485"/>
    </row>
    <row r="1133" spans="1:13" x14ac:dyDescent="0.2">
      <c r="A1133" s="485"/>
      <c r="B1133" s="485"/>
      <c r="C1133" s="485"/>
      <c r="D1133" s="617"/>
      <c r="E1133" s="485"/>
      <c r="F1133" s="485"/>
      <c r="G1133" s="485"/>
      <c r="H1133" s="485"/>
      <c r="I1133" s="485"/>
      <c r="J1133" s="485"/>
      <c r="K1133" s="485"/>
      <c r="L1133" s="485"/>
      <c r="M1133" s="485"/>
    </row>
    <row r="1134" spans="1:13" x14ac:dyDescent="0.2">
      <c r="A1134" s="485"/>
      <c r="B1134" s="485"/>
      <c r="C1134" s="485"/>
      <c r="D1134" s="617"/>
      <c r="E1134" s="485"/>
      <c r="F1134" s="485"/>
      <c r="G1134" s="485"/>
      <c r="H1134" s="485"/>
      <c r="I1134" s="485"/>
      <c r="J1134" s="485"/>
      <c r="K1134" s="485"/>
      <c r="L1134" s="485"/>
      <c r="M1134" s="485"/>
    </row>
    <row r="1135" spans="1:13" x14ac:dyDescent="0.2">
      <c r="A1135" s="485"/>
      <c r="B1135" s="485"/>
      <c r="C1135" s="485"/>
      <c r="D1135" s="617"/>
      <c r="E1135" s="485"/>
      <c r="F1135" s="485"/>
      <c r="G1135" s="485"/>
      <c r="H1135" s="485"/>
      <c r="I1135" s="485"/>
      <c r="J1135" s="485"/>
      <c r="K1135" s="485"/>
      <c r="L1135" s="485"/>
      <c r="M1135" s="485"/>
    </row>
    <row r="1136" spans="1:13" x14ac:dyDescent="0.2">
      <c r="A1136" s="485"/>
      <c r="B1136" s="485"/>
      <c r="C1136" s="485"/>
      <c r="D1136" s="617"/>
      <c r="E1136" s="485"/>
      <c r="F1136" s="485"/>
      <c r="G1136" s="485"/>
      <c r="H1136" s="485"/>
      <c r="I1136" s="485"/>
      <c r="J1136" s="485"/>
      <c r="K1136" s="485"/>
      <c r="L1136" s="485"/>
      <c r="M1136" s="485"/>
    </row>
    <row r="1137" spans="1:13" x14ac:dyDescent="0.2">
      <c r="A1137" s="485"/>
      <c r="B1137" s="485"/>
      <c r="C1137" s="485"/>
      <c r="D1137" s="617"/>
      <c r="E1137" s="485"/>
      <c r="F1137" s="485"/>
      <c r="G1137" s="485"/>
      <c r="H1137" s="485"/>
      <c r="I1137" s="485"/>
      <c r="J1137" s="485"/>
      <c r="K1137" s="485"/>
      <c r="L1137" s="485"/>
      <c r="M1137" s="485"/>
    </row>
    <row r="1138" spans="1:13" x14ac:dyDescent="0.2">
      <c r="A1138" s="485"/>
      <c r="B1138" s="485"/>
      <c r="C1138" s="485"/>
      <c r="D1138" s="617"/>
      <c r="E1138" s="485"/>
      <c r="F1138" s="485"/>
      <c r="G1138" s="485"/>
      <c r="H1138" s="485"/>
      <c r="I1138" s="485"/>
      <c r="J1138" s="485"/>
      <c r="K1138" s="485"/>
      <c r="L1138" s="485"/>
      <c r="M1138" s="485"/>
    </row>
    <row r="1139" spans="1:13" x14ac:dyDescent="0.2">
      <c r="A1139" s="485"/>
      <c r="B1139" s="485"/>
      <c r="C1139" s="485"/>
      <c r="D1139" s="617"/>
      <c r="E1139" s="485"/>
      <c r="F1139" s="485"/>
      <c r="G1139" s="485"/>
      <c r="H1139" s="485"/>
      <c r="I1139" s="485"/>
      <c r="J1139" s="485"/>
      <c r="K1139" s="485"/>
      <c r="L1139" s="485"/>
      <c r="M1139" s="485"/>
    </row>
    <row r="1140" spans="1:13" x14ac:dyDescent="0.2">
      <c r="A1140" s="485"/>
      <c r="B1140" s="485"/>
      <c r="C1140" s="485"/>
      <c r="D1140" s="617"/>
      <c r="E1140" s="485"/>
      <c r="F1140" s="485"/>
      <c r="G1140" s="485"/>
      <c r="H1140" s="485"/>
      <c r="I1140" s="485"/>
      <c r="J1140" s="485"/>
      <c r="K1140" s="485"/>
      <c r="L1140" s="485"/>
      <c r="M1140" s="485"/>
    </row>
    <row r="1141" spans="1:13" x14ac:dyDescent="0.2">
      <c r="A1141" s="485"/>
      <c r="B1141" s="485"/>
      <c r="C1141" s="485"/>
      <c r="D1141" s="617"/>
      <c r="E1141" s="485"/>
      <c r="F1141" s="485"/>
      <c r="G1141" s="485"/>
      <c r="H1141" s="485"/>
      <c r="I1141" s="485"/>
      <c r="J1141" s="485"/>
      <c r="K1141" s="485"/>
      <c r="L1141" s="485"/>
      <c r="M1141" s="485"/>
    </row>
    <row r="1142" spans="1:13" x14ac:dyDescent="0.2">
      <c r="A1142" s="485"/>
      <c r="B1142" s="485"/>
      <c r="C1142" s="485"/>
      <c r="D1142" s="617"/>
      <c r="E1142" s="485"/>
      <c r="F1142" s="485"/>
      <c r="G1142" s="485"/>
      <c r="H1142" s="485"/>
      <c r="I1142" s="485"/>
      <c r="J1142" s="485"/>
      <c r="K1142" s="485"/>
      <c r="L1142" s="485"/>
      <c r="M1142" s="485"/>
    </row>
    <row r="1143" spans="1:13" x14ac:dyDescent="0.2">
      <c r="A1143" s="485"/>
      <c r="B1143" s="485"/>
      <c r="C1143" s="485"/>
      <c r="D1143" s="617"/>
      <c r="E1143" s="485"/>
      <c r="F1143" s="485"/>
      <c r="G1143" s="485"/>
      <c r="H1143" s="485"/>
      <c r="I1143" s="485"/>
      <c r="J1143" s="485"/>
      <c r="K1143" s="485"/>
      <c r="L1143" s="485"/>
      <c r="M1143" s="485"/>
    </row>
    <row r="1144" spans="1:13" x14ac:dyDescent="0.2">
      <c r="A1144" s="485"/>
      <c r="B1144" s="485"/>
      <c r="C1144" s="485"/>
      <c r="D1144" s="617"/>
      <c r="E1144" s="485"/>
      <c r="F1144" s="485"/>
      <c r="G1144" s="485"/>
      <c r="H1144" s="485"/>
      <c r="I1144" s="485"/>
      <c r="J1144" s="485"/>
      <c r="K1144" s="485"/>
      <c r="L1144" s="485"/>
      <c r="M1144" s="485"/>
    </row>
    <row r="1145" spans="1:13" x14ac:dyDescent="0.2">
      <c r="A1145" s="485"/>
      <c r="B1145" s="485"/>
      <c r="C1145" s="485"/>
      <c r="D1145" s="617"/>
      <c r="E1145" s="485"/>
      <c r="F1145" s="485"/>
      <c r="G1145" s="485"/>
      <c r="H1145" s="485"/>
      <c r="I1145" s="485"/>
      <c r="J1145" s="485"/>
      <c r="K1145" s="485"/>
      <c r="L1145" s="485"/>
      <c r="M1145" s="485"/>
    </row>
    <row r="1146" spans="1:13" x14ac:dyDescent="0.2">
      <c r="A1146" s="485"/>
      <c r="B1146" s="485"/>
      <c r="C1146" s="485"/>
      <c r="D1146" s="617"/>
      <c r="E1146" s="485"/>
      <c r="F1146" s="485"/>
      <c r="G1146" s="485"/>
      <c r="H1146" s="485"/>
      <c r="I1146" s="485"/>
      <c r="J1146" s="485"/>
      <c r="K1146" s="485"/>
      <c r="L1146" s="485"/>
      <c r="M1146" s="485"/>
    </row>
    <row r="1147" spans="1:13" x14ac:dyDescent="0.2">
      <c r="A1147" s="485"/>
      <c r="B1147" s="485"/>
      <c r="C1147" s="485"/>
      <c r="D1147" s="617"/>
      <c r="E1147" s="485"/>
      <c r="F1147" s="485"/>
      <c r="G1147" s="485"/>
      <c r="H1147" s="485"/>
      <c r="I1147" s="485"/>
      <c r="J1147" s="485"/>
      <c r="K1147" s="485"/>
      <c r="L1147" s="485"/>
      <c r="M1147" s="485"/>
    </row>
    <row r="1148" spans="1:13" x14ac:dyDescent="0.2">
      <c r="A1148" s="485"/>
      <c r="B1148" s="485"/>
      <c r="C1148" s="485"/>
      <c r="D1148" s="617"/>
      <c r="E1148" s="485"/>
      <c r="F1148" s="485"/>
      <c r="G1148" s="485"/>
      <c r="H1148" s="485"/>
      <c r="I1148" s="485"/>
      <c r="J1148" s="485"/>
      <c r="K1148" s="485"/>
      <c r="L1148" s="485"/>
      <c r="M1148" s="485"/>
    </row>
    <row r="1149" spans="1:13" x14ac:dyDescent="0.2">
      <c r="A1149" s="485"/>
      <c r="B1149" s="485"/>
      <c r="C1149" s="485"/>
      <c r="D1149" s="617"/>
      <c r="E1149" s="485"/>
      <c r="F1149" s="485"/>
      <c r="G1149" s="485"/>
      <c r="H1149" s="485"/>
      <c r="I1149" s="485"/>
      <c r="J1149" s="485"/>
      <c r="K1149" s="485"/>
      <c r="L1149" s="485"/>
      <c r="M1149" s="485"/>
    </row>
    <row r="1150" spans="1:13" x14ac:dyDescent="0.2">
      <c r="A1150" s="485"/>
      <c r="B1150" s="485"/>
      <c r="C1150" s="485"/>
      <c r="D1150" s="617"/>
      <c r="E1150" s="485"/>
      <c r="F1150" s="485"/>
      <c r="G1150" s="485"/>
      <c r="H1150" s="485"/>
      <c r="I1150" s="485"/>
      <c r="J1150" s="485"/>
      <c r="K1150" s="485"/>
      <c r="L1150" s="485"/>
      <c r="M1150" s="485"/>
    </row>
    <row r="1151" spans="1:13" x14ac:dyDescent="0.2">
      <c r="A1151" s="485"/>
      <c r="B1151" s="485"/>
      <c r="C1151" s="485"/>
      <c r="D1151" s="617"/>
      <c r="E1151" s="485"/>
      <c r="F1151" s="485"/>
      <c r="G1151" s="485"/>
      <c r="H1151" s="485"/>
      <c r="I1151" s="485"/>
      <c r="J1151" s="485"/>
      <c r="K1151" s="485"/>
      <c r="L1151" s="485"/>
      <c r="M1151" s="485"/>
    </row>
    <row r="1152" spans="1:13" x14ac:dyDescent="0.2">
      <c r="A1152" s="485"/>
      <c r="B1152" s="485"/>
      <c r="C1152" s="485"/>
      <c r="D1152" s="617"/>
      <c r="E1152" s="485"/>
      <c r="F1152" s="485"/>
      <c r="G1152" s="485"/>
      <c r="H1152" s="485"/>
      <c r="I1152" s="485"/>
      <c r="J1152" s="485"/>
      <c r="K1152" s="485"/>
      <c r="L1152" s="485"/>
      <c r="M1152" s="485"/>
    </row>
    <row r="1153" spans="1:13" x14ac:dyDescent="0.2">
      <c r="A1153" s="485"/>
      <c r="B1153" s="485"/>
      <c r="C1153" s="485"/>
      <c r="D1153" s="617"/>
      <c r="E1153" s="485"/>
      <c r="F1153" s="485"/>
      <c r="G1153" s="485"/>
      <c r="H1153" s="485"/>
      <c r="I1153" s="485"/>
      <c r="J1153" s="485"/>
      <c r="K1153" s="485"/>
      <c r="L1153" s="485"/>
      <c r="M1153" s="485"/>
    </row>
    <row r="1154" spans="1:13" x14ac:dyDescent="0.2">
      <c r="A1154" s="485"/>
      <c r="B1154" s="485"/>
      <c r="C1154" s="485"/>
      <c r="D1154" s="617"/>
      <c r="E1154" s="485"/>
      <c r="F1154" s="485"/>
      <c r="G1154" s="485"/>
      <c r="H1154" s="485"/>
      <c r="I1154" s="485"/>
      <c r="J1154" s="485"/>
      <c r="K1154" s="485"/>
      <c r="L1154" s="485"/>
      <c r="M1154" s="485"/>
    </row>
    <row r="1155" spans="1:13" x14ac:dyDescent="0.2">
      <c r="A1155" s="485"/>
      <c r="B1155" s="485"/>
      <c r="C1155" s="485"/>
      <c r="D1155" s="617"/>
      <c r="E1155" s="485"/>
      <c r="F1155" s="485"/>
      <c r="G1155" s="485"/>
      <c r="H1155" s="485"/>
      <c r="I1155" s="485"/>
      <c r="J1155" s="485"/>
      <c r="K1155" s="485"/>
      <c r="L1155" s="485"/>
      <c r="M1155" s="485"/>
    </row>
    <row r="1156" spans="1:13" x14ac:dyDescent="0.2">
      <c r="A1156" s="485"/>
      <c r="B1156" s="485"/>
      <c r="C1156" s="485"/>
      <c r="D1156" s="617"/>
      <c r="E1156" s="485"/>
      <c r="F1156" s="485"/>
      <c r="G1156" s="485"/>
      <c r="H1156" s="485"/>
      <c r="I1156" s="485"/>
      <c r="J1156" s="485"/>
      <c r="K1156" s="485"/>
      <c r="L1156" s="485"/>
      <c r="M1156" s="485"/>
    </row>
    <row r="1157" spans="1:13" x14ac:dyDescent="0.2">
      <c r="A1157" s="485"/>
      <c r="B1157" s="485"/>
      <c r="C1157" s="485"/>
      <c r="D1157" s="617"/>
      <c r="E1157" s="485"/>
      <c r="F1157" s="485"/>
      <c r="G1157" s="485"/>
      <c r="H1157" s="485"/>
      <c r="I1157" s="485"/>
      <c r="J1157" s="485"/>
      <c r="K1157" s="485"/>
      <c r="L1157" s="485"/>
      <c r="M1157" s="485"/>
    </row>
    <row r="1158" spans="1:13" x14ac:dyDescent="0.2">
      <c r="A1158" s="485"/>
      <c r="B1158" s="485"/>
      <c r="C1158" s="485"/>
      <c r="D1158" s="617"/>
      <c r="E1158" s="485"/>
      <c r="F1158" s="485"/>
      <c r="G1158" s="485"/>
      <c r="H1158" s="485"/>
      <c r="I1158" s="485"/>
      <c r="J1158" s="485"/>
      <c r="K1158" s="485"/>
      <c r="L1158" s="485"/>
      <c r="M1158" s="485"/>
    </row>
    <row r="1159" spans="1:13" x14ac:dyDescent="0.2">
      <c r="A1159" s="485"/>
      <c r="B1159" s="485"/>
      <c r="C1159" s="485"/>
      <c r="D1159" s="617"/>
      <c r="E1159" s="485"/>
      <c r="F1159" s="485"/>
      <c r="G1159" s="485"/>
      <c r="H1159" s="485"/>
      <c r="I1159" s="485"/>
      <c r="J1159" s="485"/>
      <c r="K1159" s="485"/>
      <c r="L1159" s="485"/>
      <c r="M1159" s="485"/>
    </row>
    <row r="1160" spans="1:13" x14ac:dyDescent="0.2">
      <c r="A1160" s="485"/>
      <c r="B1160" s="485"/>
      <c r="C1160" s="485"/>
      <c r="D1160" s="617"/>
      <c r="E1160" s="485"/>
      <c r="F1160" s="485"/>
      <c r="G1160" s="485"/>
      <c r="H1160" s="485"/>
      <c r="I1160" s="485"/>
      <c r="J1160" s="485"/>
      <c r="K1160" s="485"/>
      <c r="L1160" s="485"/>
      <c r="M1160" s="485"/>
    </row>
    <row r="1161" spans="1:13" x14ac:dyDescent="0.2">
      <c r="A1161" s="485"/>
      <c r="B1161" s="485"/>
      <c r="C1161" s="485"/>
      <c r="D1161" s="617"/>
      <c r="E1161" s="485"/>
      <c r="F1161" s="485"/>
      <c r="G1161" s="485"/>
      <c r="H1161" s="485"/>
      <c r="I1161" s="485"/>
      <c r="J1161" s="485"/>
      <c r="K1161" s="485"/>
      <c r="L1161" s="485"/>
      <c r="M1161" s="485"/>
    </row>
    <row r="1162" spans="1:13" x14ac:dyDescent="0.2">
      <c r="A1162" s="485"/>
      <c r="B1162" s="485"/>
      <c r="C1162" s="485"/>
      <c r="D1162" s="617"/>
      <c r="E1162" s="485"/>
      <c r="F1162" s="485"/>
      <c r="G1162" s="485"/>
      <c r="H1162" s="485"/>
      <c r="I1162" s="485"/>
      <c r="J1162" s="485"/>
      <c r="K1162" s="485"/>
      <c r="L1162" s="485"/>
      <c r="M1162" s="485"/>
    </row>
    <row r="1163" spans="1:13" x14ac:dyDescent="0.2">
      <c r="A1163" s="485"/>
      <c r="B1163" s="485"/>
      <c r="C1163" s="485"/>
      <c r="D1163" s="617"/>
      <c r="E1163" s="485"/>
      <c r="F1163" s="485"/>
      <c r="G1163" s="485"/>
      <c r="H1163" s="485"/>
      <c r="I1163" s="485"/>
      <c r="J1163" s="485"/>
      <c r="K1163" s="485"/>
      <c r="L1163" s="485"/>
      <c r="M1163" s="485"/>
    </row>
    <row r="1164" spans="1:13" x14ac:dyDescent="0.2">
      <c r="A1164" s="485"/>
      <c r="B1164" s="485"/>
      <c r="C1164" s="485"/>
      <c r="D1164" s="617"/>
      <c r="E1164" s="485"/>
      <c r="F1164" s="485"/>
      <c r="G1164" s="485"/>
      <c r="H1164" s="485"/>
      <c r="I1164" s="485"/>
      <c r="J1164" s="485"/>
      <c r="K1164" s="485"/>
      <c r="L1164" s="485"/>
      <c r="M1164" s="485"/>
    </row>
    <row r="1165" spans="1:13" x14ac:dyDescent="0.2">
      <c r="A1165" s="485"/>
      <c r="B1165" s="485"/>
      <c r="C1165" s="485"/>
      <c r="D1165" s="617"/>
      <c r="E1165" s="485"/>
      <c r="F1165" s="485"/>
      <c r="G1165" s="485"/>
      <c r="H1165" s="485"/>
      <c r="I1165" s="485"/>
      <c r="J1165" s="485"/>
      <c r="K1165" s="485"/>
      <c r="L1165" s="485"/>
      <c r="M1165" s="485"/>
    </row>
    <row r="1166" spans="1:13" x14ac:dyDescent="0.2">
      <c r="A1166" s="485"/>
      <c r="B1166" s="485"/>
      <c r="C1166" s="485"/>
      <c r="D1166" s="617"/>
      <c r="E1166" s="485"/>
      <c r="F1166" s="485"/>
      <c r="G1166" s="485"/>
      <c r="H1166" s="485"/>
      <c r="I1166" s="485"/>
      <c r="J1166" s="485"/>
      <c r="K1166" s="485"/>
      <c r="L1166" s="485"/>
      <c r="M1166" s="485"/>
    </row>
    <row r="1167" spans="1:13" x14ac:dyDescent="0.2">
      <c r="A1167" s="485"/>
      <c r="B1167" s="485"/>
      <c r="C1167" s="485"/>
      <c r="D1167" s="617"/>
      <c r="E1167" s="485"/>
      <c r="F1167" s="485"/>
      <c r="G1167" s="485"/>
      <c r="H1167" s="485"/>
      <c r="I1167" s="485"/>
      <c r="J1167" s="485"/>
      <c r="K1167" s="485"/>
      <c r="L1167" s="485"/>
      <c r="M1167" s="485"/>
    </row>
    <row r="1168" spans="1:13" x14ac:dyDescent="0.2">
      <c r="A1168" s="485"/>
      <c r="B1168" s="485"/>
      <c r="C1168" s="485"/>
      <c r="D1168" s="617"/>
      <c r="E1168" s="485"/>
      <c r="F1168" s="485"/>
      <c r="G1168" s="485"/>
      <c r="H1168" s="485"/>
      <c r="I1168" s="485"/>
      <c r="J1168" s="485"/>
      <c r="K1168" s="485"/>
      <c r="L1168" s="485"/>
      <c r="M1168" s="485"/>
    </row>
    <row r="1169" spans="1:13" x14ac:dyDescent="0.2">
      <c r="A1169" s="485"/>
      <c r="B1169" s="485"/>
      <c r="C1169" s="485"/>
      <c r="D1169" s="617"/>
      <c r="E1169" s="485"/>
      <c r="F1169" s="485"/>
      <c r="G1169" s="485"/>
      <c r="H1169" s="485"/>
      <c r="I1169" s="485"/>
      <c r="J1169" s="485"/>
      <c r="K1169" s="485"/>
      <c r="L1169" s="485"/>
      <c r="M1169" s="485"/>
    </row>
    <row r="1170" spans="1:13" x14ac:dyDescent="0.2">
      <c r="A1170" s="485"/>
      <c r="B1170" s="485"/>
      <c r="C1170" s="485"/>
      <c r="D1170" s="617"/>
      <c r="E1170" s="485"/>
      <c r="F1170" s="485"/>
      <c r="G1170" s="485"/>
      <c r="H1170" s="485"/>
      <c r="I1170" s="485"/>
      <c r="J1170" s="485"/>
      <c r="K1170" s="485"/>
      <c r="L1170" s="485"/>
      <c r="M1170" s="485"/>
    </row>
    <row r="1171" spans="1:13" x14ac:dyDescent="0.2">
      <c r="A1171" s="485"/>
      <c r="B1171" s="485"/>
      <c r="C1171" s="485"/>
      <c r="D1171" s="617"/>
      <c r="E1171" s="485"/>
      <c r="F1171" s="485"/>
      <c r="G1171" s="485"/>
      <c r="H1171" s="485"/>
      <c r="I1171" s="485"/>
      <c r="J1171" s="485"/>
      <c r="K1171" s="485"/>
      <c r="L1171" s="485"/>
      <c r="M1171" s="485"/>
    </row>
    <row r="1172" spans="1:13" x14ac:dyDescent="0.2">
      <c r="A1172" s="485"/>
      <c r="B1172" s="485"/>
      <c r="C1172" s="485"/>
      <c r="D1172" s="617"/>
      <c r="E1172" s="485"/>
      <c r="F1172" s="485"/>
      <c r="G1172" s="485"/>
      <c r="H1172" s="485"/>
      <c r="I1172" s="485"/>
      <c r="J1172" s="485"/>
      <c r="K1172" s="485"/>
      <c r="L1172" s="485"/>
      <c r="M1172" s="485"/>
    </row>
    <row r="1173" spans="1:13" x14ac:dyDescent="0.2">
      <c r="A1173" s="485"/>
      <c r="B1173" s="485"/>
      <c r="C1173" s="485"/>
      <c r="D1173" s="617"/>
      <c r="E1173" s="485"/>
      <c r="F1173" s="485"/>
      <c r="G1173" s="485"/>
      <c r="H1173" s="485"/>
      <c r="I1173" s="485"/>
      <c r="J1173" s="485"/>
      <c r="K1173" s="485"/>
      <c r="L1173" s="485"/>
      <c r="M1173" s="485"/>
    </row>
    <row r="1174" spans="1:13" x14ac:dyDescent="0.2">
      <c r="A1174" s="485"/>
      <c r="B1174" s="485"/>
      <c r="C1174" s="485"/>
      <c r="D1174" s="617"/>
      <c r="E1174" s="485"/>
      <c r="F1174" s="485"/>
      <c r="G1174" s="485"/>
      <c r="H1174" s="485"/>
      <c r="I1174" s="485"/>
      <c r="J1174" s="485"/>
      <c r="K1174" s="485"/>
      <c r="L1174" s="485"/>
      <c r="M1174" s="485"/>
    </row>
    <row r="1175" spans="1:13" x14ac:dyDescent="0.2">
      <c r="A1175" s="485"/>
      <c r="B1175" s="485"/>
      <c r="C1175" s="485"/>
      <c r="D1175" s="617"/>
      <c r="E1175" s="485"/>
      <c r="F1175" s="485"/>
      <c r="G1175" s="485"/>
      <c r="H1175" s="485"/>
      <c r="I1175" s="485"/>
      <c r="J1175" s="485"/>
      <c r="K1175" s="485"/>
      <c r="L1175" s="485"/>
      <c r="M1175" s="485"/>
    </row>
    <row r="1176" spans="1:13" x14ac:dyDescent="0.2">
      <c r="A1176" s="485"/>
      <c r="B1176" s="485"/>
      <c r="C1176" s="485"/>
      <c r="D1176" s="617"/>
      <c r="E1176" s="485"/>
      <c r="F1176" s="485"/>
      <c r="G1176" s="485"/>
      <c r="H1176" s="485"/>
      <c r="I1176" s="485"/>
      <c r="J1176" s="485"/>
      <c r="K1176" s="485"/>
      <c r="L1176" s="485"/>
      <c r="M1176" s="485"/>
    </row>
    <row r="1177" spans="1:13" x14ac:dyDescent="0.2">
      <c r="A1177" s="485"/>
      <c r="B1177" s="485"/>
      <c r="C1177" s="485"/>
      <c r="D1177" s="617"/>
      <c r="E1177" s="485"/>
      <c r="F1177" s="485"/>
      <c r="G1177" s="485"/>
      <c r="H1177" s="485"/>
      <c r="I1177" s="485"/>
      <c r="J1177" s="485"/>
      <c r="K1177" s="485"/>
      <c r="L1177" s="485"/>
      <c r="M1177" s="485"/>
    </row>
    <row r="1178" spans="1:13" x14ac:dyDescent="0.2">
      <c r="A1178" s="485"/>
      <c r="B1178" s="485"/>
      <c r="C1178" s="485"/>
      <c r="D1178" s="617"/>
      <c r="E1178" s="485"/>
      <c r="F1178" s="485"/>
      <c r="G1178" s="485"/>
      <c r="H1178" s="485"/>
      <c r="I1178" s="485"/>
      <c r="J1178" s="485"/>
      <c r="K1178" s="485"/>
      <c r="L1178" s="485"/>
      <c r="M1178" s="485"/>
    </row>
    <row r="1179" spans="1:13" x14ac:dyDescent="0.2">
      <c r="A1179" s="485"/>
      <c r="B1179" s="485"/>
      <c r="C1179" s="485"/>
      <c r="D1179" s="617"/>
      <c r="E1179" s="485"/>
      <c r="F1179" s="485"/>
      <c r="G1179" s="485"/>
      <c r="H1179" s="485"/>
      <c r="I1179" s="485"/>
      <c r="J1179" s="485"/>
      <c r="K1179" s="485"/>
      <c r="L1179" s="485"/>
      <c r="M1179" s="485"/>
    </row>
    <row r="1180" spans="1:13" x14ac:dyDescent="0.2">
      <c r="A1180" s="485"/>
      <c r="B1180" s="485"/>
      <c r="C1180" s="485"/>
      <c r="D1180" s="617"/>
      <c r="E1180" s="485"/>
      <c r="F1180" s="485"/>
      <c r="G1180" s="485"/>
      <c r="H1180" s="485"/>
      <c r="I1180" s="485"/>
      <c r="J1180" s="485"/>
      <c r="K1180" s="485"/>
      <c r="L1180" s="485"/>
      <c r="M1180" s="485"/>
    </row>
    <row r="1181" spans="1:13" x14ac:dyDescent="0.2">
      <c r="A1181" s="485"/>
      <c r="B1181" s="485"/>
      <c r="C1181" s="485"/>
      <c r="D1181" s="617"/>
      <c r="E1181" s="485"/>
      <c r="F1181" s="485"/>
      <c r="G1181" s="485"/>
      <c r="H1181" s="485"/>
      <c r="I1181" s="485"/>
      <c r="J1181" s="485"/>
      <c r="K1181" s="485"/>
      <c r="L1181" s="485"/>
      <c r="M1181" s="485"/>
    </row>
    <row r="1182" spans="1:13" x14ac:dyDescent="0.2">
      <c r="A1182" s="485"/>
      <c r="B1182" s="485"/>
      <c r="C1182" s="485"/>
      <c r="D1182" s="617"/>
      <c r="E1182" s="485"/>
      <c r="F1182" s="485"/>
      <c r="G1182" s="485"/>
      <c r="H1182" s="485"/>
      <c r="I1182" s="485"/>
      <c r="J1182" s="485"/>
      <c r="K1182" s="485"/>
      <c r="L1182" s="485"/>
      <c r="M1182" s="485"/>
    </row>
    <row r="1183" spans="1:13" x14ac:dyDescent="0.2">
      <c r="A1183" s="485"/>
      <c r="B1183" s="485"/>
      <c r="C1183" s="485"/>
      <c r="D1183" s="617"/>
      <c r="E1183" s="485"/>
      <c r="F1183" s="485"/>
      <c r="G1183" s="485"/>
      <c r="H1183" s="485"/>
      <c r="I1183" s="485"/>
      <c r="J1183" s="485"/>
      <c r="K1183" s="485"/>
      <c r="L1183" s="485"/>
      <c r="M1183" s="485"/>
    </row>
    <row r="1184" spans="1:13" x14ac:dyDescent="0.2">
      <c r="A1184" s="485"/>
      <c r="B1184" s="485"/>
      <c r="C1184" s="485"/>
      <c r="D1184" s="617"/>
      <c r="E1184" s="485"/>
      <c r="F1184" s="485"/>
      <c r="G1184" s="485"/>
      <c r="H1184" s="485"/>
      <c r="I1184" s="485"/>
      <c r="J1184" s="485"/>
      <c r="K1184" s="485"/>
      <c r="L1184" s="485"/>
      <c r="M1184" s="485"/>
    </row>
    <row r="1185" spans="1:13" x14ac:dyDescent="0.2">
      <c r="A1185" s="485"/>
      <c r="B1185" s="485"/>
      <c r="C1185" s="485"/>
      <c r="D1185" s="617"/>
      <c r="E1185" s="485"/>
      <c r="F1185" s="485"/>
      <c r="G1185" s="485"/>
      <c r="H1185" s="485"/>
      <c r="I1185" s="485"/>
      <c r="J1185" s="485"/>
      <c r="K1185" s="485"/>
      <c r="L1185" s="485"/>
      <c r="M1185" s="485"/>
    </row>
    <row r="1186" spans="1:13" x14ac:dyDescent="0.2">
      <c r="A1186" s="485"/>
      <c r="B1186" s="485"/>
      <c r="C1186" s="485"/>
      <c r="D1186" s="617"/>
      <c r="E1186" s="485"/>
      <c r="F1186" s="485"/>
      <c r="G1186" s="485"/>
      <c r="H1186" s="485"/>
      <c r="I1186" s="485"/>
      <c r="J1186" s="485"/>
      <c r="K1186" s="485"/>
      <c r="L1186" s="485"/>
      <c r="M1186" s="485"/>
    </row>
    <row r="1187" spans="1:13" x14ac:dyDescent="0.2">
      <c r="A1187" s="485"/>
      <c r="B1187" s="485"/>
      <c r="C1187" s="485"/>
      <c r="D1187" s="617"/>
      <c r="E1187" s="485"/>
      <c r="F1187" s="485"/>
      <c r="G1187" s="485"/>
      <c r="H1187" s="485"/>
      <c r="I1187" s="485"/>
      <c r="J1187" s="485"/>
      <c r="K1187" s="485"/>
      <c r="L1187" s="485"/>
      <c r="M1187" s="485"/>
    </row>
    <row r="1188" spans="1:13" x14ac:dyDescent="0.2">
      <c r="A1188" s="485"/>
      <c r="B1188" s="485"/>
      <c r="C1188" s="485"/>
      <c r="D1188" s="617"/>
      <c r="E1188" s="485"/>
      <c r="F1188" s="485"/>
      <c r="G1188" s="485"/>
      <c r="H1188" s="485"/>
      <c r="I1188" s="485"/>
      <c r="J1188" s="485"/>
      <c r="K1188" s="485"/>
      <c r="L1188" s="485"/>
      <c r="M1188" s="485"/>
    </row>
    <row r="1189" spans="1:13" x14ac:dyDescent="0.2">
      <c r="A1189" s="485"/>
      <c r="B1189" s="485"/>
      <c r="C1189" s="485"/>
      <c r="D1189" s="617"/>
      <c r="E1189" s="485"/>
      <c r="F1189" s="485"/>
      <c r="G1189" s="485"/>
      <c r="H1189" s="485"/>
      <c r="I1189" s="485"/>
      <c r="J1189" s="485"/>
      <c r="K1189" s="485"/>
      <c r="L1189" s="485"/>
      <c r="M1189" s="485"/>
    </row>
    <row r="1190" spans="1:13" x14ac:dyDescent="0.2">
      <c r="A1190" s="485"/>
      <c r="B1190" s="485"/>
      <c r="C1190" s="485"/>
      <c r="D1190" s="617"/>
      <c r="E1190" s="485"/>
      <c r="F1190" s="485"/>
      <c r="G1190" s="485"/>
      <c r="H1190" s="485"/>
      <c r="I1190" s="485"/>
      <c r="J1190" s="485"/>
      <c r="K1190" s="485"/>
      <c r="L1190" s="485"/>
      <c r="M1190" s="485"/>
    </row>
    <row r="1191" spans="1:13" x14ac:dyDescent="0.2">
      <c r="A1191" s="485"/>
      <c r="B1191" s="485"/>
      <c r="C1191" s="485"/>
      <c r="D1191" s="617"/>
      <c r="E1191" s="485"/>
      <c r="F1191" s="485"/>
      <c r="G1191" s="485"/>
      <c r="H1191" s="485"/>
      <c r="I1191" s="485"/>
      <c r="J1191" s="485"/>
      <c r="K1191" s="485"/>
      <c r="L1191" s="485"/>
      <c r="M1191" s="485"/>
    </row>
    <row r="1192" spans="1:13" x14ac:dyDescent="0.2">
      <c r="A1192" s="485"/>
      <c r="B1192" s="485"/>
      <c r="C1192" s="485"/>
      <c r="D1192" s="617"/>
      <c r="E1192" s="485"/>
      <c r="F1192" s="485"/>
      <c r="G1192" s="485"/>
      <c r="H1192" s="485"/>
      <c r="I1192" s="485"/>
      <c r="J1192" s="485"/>
      <c r="K1192" s="485"/>
      <c r="L1192" s="485"/>
      <c r="M1192" s="485"/>
    </row>
    <row r="1193" spans="1:13" x14ac:dyDescent="0.2">
      <c r="A1193" s="485"/>
      <c r="B1193" s="485"/>
      <c r="C1193" s="485"/>
      <c r="D1193" s="617"/>
      <c r="E1193" s="485"/>
      <c r="F1193" s="485"/>
      <c r="G1193" s="485"/>
      <c r="H1193" s="485"/>
      <c r="I1193" s="485"/>
      <c r="J1193" s="485"/>
      <c r="K1193" s="485"/>
      <c r="L1193" s="485"/>
      <c r="M1193" s="485"/>
    </row>
    <row r="1194" spans="1:13" x14ac:dyDescent="0.2">
      <c r="A1194" s="485"/>
      <c r="B1194" s="485"/>
      <c r="C1194" s="485"/>
      <c r="D1194" s="617"/>
      <c r="E1194" s="485"/>
      <c r="F1194" s="485"/>
      <c r="G1194" s="485"/>
      <c r="H1194" s="485"/>
      <c r="I1194" s="485"/>
      <c r="J1194" s="485"/>
      <c r="K1194" s="485"/>
      <c r="L1194" s="485"/>
      <c r="M1194" s="485"/>
    </row>
    <row r="1195" spans="1:13" x14ac:dyDescent="0.2">
      <c r="A1195" s="485"/>
      <c r="B1195" s="485"/>
      <c r="C1195" s="485"/>
      <c r="D1195" s="617"/>
      <c r="E1195" s="485"/>
      <c r="F1195" s="485"/>
      <c r="G1195" s="485"/>
      <c r="H1195" s="485"/>
      <c r="I1195" s="485"/>
      <c r="J1195" s="485"/>
      <c r="K1195" s="485"/>
      <c r="L1195" s="485"/>
      <c r="M1195" s="485"/>
    </row>
    <row r="1196" spans="1:13" x14ac:dyDescent="0.2">
      <c r="A1196" s="485"/>
      <c r="B1196" s="485"/>
      <c r="C1196" s="485"/>
      <c r="D1196" s="617"/>
      <c r="E1196" s="485"/>
      <c r="F1196" s="485"/>
      <c r="G1196" s="485"/>
      <c r="H1196" s="485"/>
      <c r="I1196" s="485"/>
      <c r="J1196" s="485"/>
      <c r="K1196" s="485"/>
      <c r="L1196" s="485"/>
      <c r="M1196" s="485"/>
    </row>
    <row r="1197" spans="1:13" x14ac:dyDescent="0.2">
      <c r="A1197" s="485"/>
      <c r="B1197" s="485"/>
      <c r="C1197" s="485"/>
      <c r="D1197" s="617"/>
      <c r="E1197" s="485"/>
      <c r="F1197" s="485"/>
      <c r="G1197" s="485"/>
      <c r="H1197" s="485"/>
      <c r="I1197" s="485"/>
      <c r="J1197" s="485"/>
      <c r="K1197" s="485"/>
      <c r="L1197" s="485"/>
      <c r="M1197" s="485"/>
    </row>
    <row r="1198" spans="1:13" x14ac:dyDescent="0.2">
      <c r="A1198" s="485"/>
      <c r="B1198" s="485"/>
      <c r="C1198" s="485"/>
      <c r="D1198" s="617"/>
      <c r="E1198" s="485"/>
      <c r="F1198" s="485"/>
      <c r="G1198" s="485"/>
      <c r="H1198" s="485"/>
      <c r="I1198" s="485"/>
      <c r="J1198" s="485"/>
      <c r="K1198" s="485"/>
      <c r="L1198" s="485"/>
      <c r="M1198" s="485"/>
    </row>
    <row r="1199" spans="1:13" x14ac:dyDescent="0.2">
      <c r="A1199" s="485"/>
      <c r="B1199" s="485"/>
      <c r="C1199" s="485"/>
      <c r="D1199" s="617"/>
      <c r="E1199" s="485"/>
      <c r="F1199" s="485"/>
      <c r="G1199" s="485"/>
      <c r="H1199" s="485"/>
      <c r="I1199" s="485"/>
      <c r="J1199" s="485"/>
      <c r="K1199" s="485"/>
      <c r="L1199" s="485"/>
      <c r="M1199" s="485"/>
    </row>
    <row r="1200" spans="1:13" x14ac:dyDescent="0.2">
      <c r="A1200" s="485"/>
      <c r="B1200" s="485"/>
      <c r="C1200" s="485"/>
      <c r="D1200" s="617"/>
      <c r="E1200" s="485"/>
      <c r="F1200" s="485"/>
      <c r="G1200" s="485"/>
      <c r="H1200" s="485"/>
      <c r="I1200" s="485"/>
      <c r="J1200" s="485"/>
      <c r="K1200" s="485"/>
      <c r="L1200" s="485"/>
      <c r="M1200" s="485"/>
    </row>
    <row r="1201" spans="1:13" x14ac:dyDescent="0.2">
      <c r="A1201" s="485"/>
      <c r="B1201" s="485"/>
      <c r="C1201" s="485"/>
      <c r="D1201" s="617"/>
      <c r="E1201" s="485"/>
      <c r="F1201" s="485"/>
      <c r="G1201" s="485"/>
      <c r="H1201" s="485"/>
      <c r="I1201" s="485"/>
      <c r="J1201" s="485"/>
      <c r="K1201" s="485"/>
      <c r="L1201" s="485"/>
      <c r="M1201" s="485"/>
    </row>
    <row r="1202" spans="1:13" x14ac:dyDescent="0.2">
      <c r="A1202" s="485"/>
      <c r="B1202" s="485"/>
      <c r="C1202" s="485"/>
      <c r="D1202" s="617"/>
      <c r="E1202" s="485"/>
      <c r="F1202" s="485"/>
      <c r="G1202" s="485"/>
      <c r="H1202" s="485"/>
      <c r="I1202" s="485"/>
      <c r="J1202" s="485"/>
      <c r="K1202" s="485"/>
      <c r="L1202" s="485"/>
      <c r="M1202" s="485"/>
    </row>
    <row r="1203" spans="1:13" x14ac:dyDescent="0.2">
      <c r="A1203" s="485"/>
      <c r="B1203" s="485"/>
      <c r="C1203" s="485"/>
      <c r="D1203" s="617"/>
      <c r="E1203" s="485"/>
      <c r="F1203" s="485"/>
      <c r="G1203" s="485"/>
      <c r="H1203" s="485"/>
      <c r="I1203" s="485"/>
      <c r="J1203" s="485"/>
      <c r="K1203" s="485"/>
      <c r="L1203" s="485"/>
      <c r="M1203" s="485"/>
    </row>
    <row r="1204" spans="1:13" x14ac:dyDescent="0.2">
      <c r="A1204" s="485"/>
      <c r="B1204" s="485"/>
      <c r="C1204" s="485"/>
      <c r="D1204" s="617"/>
      <c r="E1204" s="485"/>
      <c r="F1204" s="485"/>
      <c r="G1204" s="485"/>
      <c r="H1204" s="485"/>
      <c r="I1204" s="485"/>
      <c r="J1204" s="485"/>
      <c r="K1204" s="485"/>
      <c r="L1204" s="485"/>
      <c r="M1204" s="485"/>
    </row>
    <row r="1205" spans="1:13" x14ac:dyDescent="0.2">
      <c r="A1205" s="485"/>
      <c r="B1205" s="485"/>
      <c r="C1205" s="485"/>
      <c r="D1205" s="617"/>
      <c r="E1205" s="485"/>
      <c r="F1205" s="485"/>
      <c r="G1205" s="485"/>
      <c r="H1205" s="485"/>
      <c r="I1205" s="485"/>
      <c r="J1205" s="485"/>
      <c r="K1205" s="485"/>
      <c r="L1205" s="485"/>
      <c r="M1205" s="485"/>
    </row>
    <row r="1206" spans="1:13" x14ac:dyDescent="0.2">
      <c r="A1206" s="485"/>
      <c r="B1206" s="485"/>
      <c r="C1206" s="485"/>
      <c r="D1206" s="617"/>
      <c r="E1206" s="485"/>
      <c r="F1206" s="485"/>
      <c r="G1206" s="485"/>
      <c r="H1206" s="485"/>
      <c r="I1206" s="485"/>
      <c r="J1206" s="485"/>
      <c r="K1206" s="485"/>
      <c r="L1206" s="485"/>
      <c r="M1206" s="485"/>
    </row>
    <row r="1207" spans="1:13" x14ac:dyDescent="0.2">
      <c r="A1207" s="485"/>
      <c r="B1207" s="485"/>
      <c r="C1207" s="485"/>
      <c r="D1207" s="617"/>
      <c r="E1207" s="485"/>
      <c r="F1207" s="485"/>
      <c r="G1207" s="485"/>
      <c r="H1207" s="485"/>
      <c r="I1207" s="485"/>
      <c r="J1207" s="485"/>
      <c r="K1207" s="485"/>
      <c r="L1207" s="485"/>
      <c r="M1207" s="485"/>
    </row>
    <row r="1208" spans="1:13" x14ac:dyDescent="0.2">
      <c r="A1208" s="485"/>
      <c r="B1208" s="485"/>
      <c r="C1208" s="485"/>
      <c r="D1208" s="617"/>
      <c r="E1208" s="485"/>
      <c r="F1208" s="485"/>
      <c r="G1208" s="485"/>
      <c r="H1208" s="485"/>
      <c r="I1208" s="485"/>
      <c r="J1208" s="485"/>
      <c r="K1208" s="485"/>
      <c r="L1208" s="485"/>
      <c r="M1208" s="485"/>
    </row>
    <row r="1209" spans="1:13" x14ac:dyDescent="0.2">
      <c r="A1209" s="485"/>
      <c r="B1209" s="485"/>
      <c r="C1209" s="485"/>
      <c r="D1209" s="617"/>
      <c r="E1209" s="485"/>
      <c r="F1209" s="485"/>
      <c r="G1209" s="485"/>
      <c r="H1209" s="485"/>
      <c r="I1209" s="485"/>
      <c r="J1209" s="485"/>
      <c r="K1209" s="485"/>
      <c r="L1209" s="485"/>
      <c r="M1209" s="485"/>
    </row>
    <row r="1210" spans="1:13" x14ac:dyDescent="0.2">
      <c r="A1210" s="485"/>
      <c r="B1210" s="485"/>
      <c r="C1210" s="485"/>
      <c r="D1210" s="617"/>
      <c r="E1210" s="485"/>
      <c r="F1210" s="485"/>
      <c r="G1210" s="485"/>
      <c r="H1210" s="485"/>
      <c r="I1210" s="485"/>
      <c r="J1210" s="485"/>
      <c r="K1210" s="485"/>
      <c r="L1210" s="485"/>
      <c r="M1210" s="485"/>
    </row>
    <row r="1211" spans="1:13" x14ac:dyDescent="0.2">
      <c r="A1211" s="485"/>
      <c r="B1211" s="485"/>
      <c r="C1211" s="485"/>
      <c r="D1211" s="617"/>
      <c r="E1211" s="485"/>
      <c r="F1211" s="485"/>
      <c r="G1211" s="485"/>
      <c r="H1211" s="485"/>
      <c r="I1211" s="485"/>
      <c r="J1211" s="485"/>
      <c r="K1211" s="485"/>
      <c r="L1211" s="485"/>
      <c r="M1211" s="485"/>
    </row>
    <row r="1212" spans="1:13" x14ac:dyDescent="0.2">
      <c r="A1212" s="485"/>
      <c r="B1212" s="485"/>
      <c r="C1212" s="485"/>
      <c r="D1212" s="617"/>
      <c r="E1212" s="485"/>
      <c r="F1212" s="485"/>
      <c r="G1212" s="485"/>
      <c r="H1212" s="485"/>
      <c r="I1212" s="485"/>
      <c r="J1212" s="485"/>
      <c r="K1212" s="485"/>
      <c r="L1212" s="485"/>
      <c r="M1212" s="485"/>
    </row>
    <row r="1213" spans="1:13" x14ac:dyDescent="0.2">
      <c r="A1213" s="485"/>
      <c r="B1213" s="485"/>
      <c r="C1213" s="485"/>
      <c r="D1213" s="617"/>
      <c r="E1213" s="485"/>
      <c r="F1213" s="485"/>
      <c r="G1213" s="485"/>
      <c r="H1213" s="485"/>
      <c r="I1213" s="485"/>
      <c r="J1213" s="485"/>
      <c r="K1213" s="485"/>
      <c r="L1213" s="485"/>
      <c r="M1213" s="485"/>
    </row>
    <row r="1214" spans="1:13" x14ac:dyDescent="0.2">
      <c r="A1214" s="485"/>
      <c r="B1214" s="485"/>
      <c r="C1214" s="485"/>
      <c r="D1214" s="617"/>
      <c r="E1214" s="485"/>
      <c r="F1214" s="485"/>
      <c r="G1214" s="485"/>
      <c r="H1214" s="485"/>
      <c r="I1214" s="485"/>
      <c r="J1214" s="485"/>
      <c r="K1214" s="485"/>
      <c r="L1214" s="485"/>
      <c r="M1214" s="485"/>
    </row>
    <row r="1215" spans="1:13" x14ac:dyDescent="0.2">
      <c r="A1215" s="485"/>
      <c r="B1215" s="485"/>
      <c r="C1215" s="485"/>
      <c r="D1215" s="617"/>
      <c r="E1215" s="485"/>
      <c r="F1215" s="485"/>
      <c r="G1215" s="485"/>
      <c r="H1215" s="485"/>
      <c r="I1215" s="485"/>
      <c r="J1215" s="485"/>
      <c r="K1215" s="485"/>
      <c r="L1215" s="485"/>
      <c r="M1215" s="485"/>
    </row>
    <row r="1216" spans="1:13" x14ac:dyDescent="0.2">
      <c r="A1216" s="485"/>
      <c r="B1216" s="485"/>
      <c r="C1216" s="485"/>
      <c r="D1216" s="617"/>
      <c r="E1216" s="485"/>
      <c r="F1216" s="485"/>
      <c r="G1216" s="485"/>
      <c r="H1216" s="485"/>
      <c r="I1216" s="485"/>
      <c r="J1216" s="485"/>
      <c r="K1216" s="485"/>
      <c r="L1216" s="485"/>
      <c r="M1216" s="485"/>
    </row>
    <row r="1217" spans="1:13" x14ac:dyDescent="0.2">
      <c r="A1217" s="485"/>
      <c r="B1217" s="485"/>
      <c r="C1217" s="485"/>
      <c r="D1217" s="617"/>
      <c r="E1217" s="485"/>
      <c r="F1217" s="485"/>
      <c r="G1217" s="485"/>
      <c r="H1217" s="485"/>
      <c r="I1217" s="485"/>
      <c r="J1217" s="485"/>
      <c r="K1217" s="485"/>
      <c r="L1217" s="485"/>
      <c r="M1217" s="485"/>
    </row>
    <row r="1218" spans="1:13" x14ac:dyDescent="0.2">
      <c r="A1218" s="485"/>
      <c r="B1218" s="485"/>
      <c r="C1218" s="485"/>
      <c r="D1218" s="617"/>
      <c r="E1218" s="485"/>
      <c r="F1218" s="485"/>
      <c r="G1218" s="485"/>
      <c r="H1218" s="485"/>
      <c r="I1218" s="485"/>
      <c r="J1218" s="485"/>
      <c r="K1218" s="485"/>
      <c r="L1218" s="485"/>
      <c r="M1218" s="485"/>
    </row>
    <row r="1219" spans="1:13" x14ac:dyDescent="0.2">
      <c r="A1219" s="485"/>
      <c r="B1219" s="485"/>
      <c r="C1219" s="485"/>
      <c r="D1219" s="617"/>
      <c r="E1219" s="485"/>
      <c r="F1219" s="485"/>
      <c r="G1219" s="485"/>
      <c r="H1219" s="485"/>
      <c r="I1219" s="485"/>
      <c r="J1219" s="485"/>
      <c r="K1219" s="485"/>
      <c r="L1219" s="485"/>
      <c r="M1219" s="485"/>
    </row>
    <row r="1220" spans="1:13" x14ac:dyDescent="0.2">
      <c r="A1220" s="485"/>
      <c r="B1220" s="485"/>
      <c r="C1220" s="485"/>
      <c r="D1220" s="617"/>
      <c r="E1220" s="485"/>
      <c r="F1220" s="485"/>
      <c r="G1220" s="485"/>
      <c r="H1220" s="485"/>
      <c r="I1220" s="485"/>
      <c r="J1220" s="485"/>
      <c r="K1220" s="485"/>
      <c r="L1220" s="485"/>
      <c r="M1220" s="485"/>
    </row>
    <row r="1221" spans="1:13" x14ac:dyDescent="0.2">
      <c r="A1221" s="485"/>
      <c r="B1221" s="485"/>
      <c r="C1221" s="485"/>
      <c r="D1221" s="617"/>
      <c r="E1221" s="485"/>
      <c r="F1221" s="485"/>
      <c r="G1221" s="485"/>
      <c r="H1221" s="485"/>
      <c r="I1221" s="485"/>
      <c r="J1221" s="485"/>
      <c r="K1221" s="485"/>
      <c r="L1221" s="485"/>
      <c r="M1221" s="485"/>
    </row>
    <row r="1222" spans="1:13" x14ac:dyDescent="0.2">
      <c r="A1222" s="485"/>
      <c r="B1222" s="485"/>
      <c r="C1222" s="485"/>
      <c r="D1222" s="617"/>
      <c r="E1222" s="485"/>
      <c r="F1222" s="485"/>
      <c r="G1222" s="485"/>
      <c r="H1222" s="485"/>
      <c r="I1222" s="485"/>
      <c r="J1222" s="485"/>
      <c r="K1222" s="485"/>
      <c r="L1222" s="485"/>
      <c r="M1222" s="485"/>
    </row>
    <row r="1223" spans="1:13" x14ac:dyDescent="0.2">
      <c r="A1223" s="485"/>
      <c r="B1223" s="485"/>
      <c r="C1223" s="485"/>
      <c r="D1223" s="617"/>
      <c r="E1223" s="485"/>
      <c r="F1223" s="485"/>
      <c r="G1223" s="485"/>
      <c r="H1223" s="485"/>
      <c r="I1223" s="485"/>
      <c r="J1223" s="485"/>
      <c r="K1223" s="485"/>
      <c r="L1223" s="485"/>
      <c r="M1223" s="485"/>
    </row>
    <row r="1224" spans="1:13" x14ac:dyDescent="0.2">
      <c r="A1224" s="485"/>
      <c r="B1224" s="485"/>
      <c r="C1224" s="485"/>
      <c r="D1224" s="617"/>
      <c r="E1224" s="485"/>
      <c r="F1224" s="485"/>
      <c r="G1224" s="485"/>
      <c r="H1224" s="485"/>
      <c r="I1224" s="485"/>
      <c r="J1224" s="485"/>
      <c r="K1224" s="485"/>
      <c r="L1224" s="485"/>
      <c r="M1224" s="485"/>
    </row>
    <row r="1225" spans="1:13" x14ac:dyDescent="0.2">
      <c r="A1225" s="485"/>
      <c r="B1225" s="485"/>
      <c r="C1225" s="485"/>
      <c r="D1225" s="617"/>
      <c r="E1225" s="485"/>
      <c r="F1225" s="485"/>
      <c r="G1225" s="485"/>
      <c r="H1225" s="485"/>
      <c r="I1225" s="485"/>
      <c r="J1225" s="485"/>
      <c r="K1225" s="485"/>
      <c r="L1225" s="485"/>
      <c r="M1225" s="485"/>
    </row>
    <row r="1226" spans="1:13" x14ac:dyDescent="0.2">
      <c r="A1226" s="485"/>
      <c r="B1226" s="485"/>
      <c r="C1226" s="485"/>
      <c r="D1226" s="617"/>
      <c r="E1226" s="485"/>
      <c r="F1226" s="485"/>
      <c r="G1226" s="485"/>
      <c r="H1226" s="485"/>
      <c r="I1226" s="485"/>
      <c r="J1226" s="485"/>
      <c r="K1226" s="485"/>
      <c r="L1226" s="485"/>
      <c r="M1226" s="485"/>
    </row>
    <row r="1227" spans="1:13" x14ac:dyDescent="0.2">
      <c r="A1227" s="485"/>
      <c r="B1227" s="485"/>
      <c r="C1227" s="485"/>
      <c r="D1227" s="617"/>
      <c r="E1227" s="485"/>
      <c r="F1227" s="485"/>
      <c r="G1227" s="485"/>
      <c r="H1227" s="485"/>
      <c r="I1227" s="485"/>
      <c r="J1227" s="485"/>
      <c r="K1227" s="485"/>
      <c r="L1227" s="485"/>
      <c r="M1227" s="485"/>
    </row>
    <row r="1228" spans="1:13" x14ac:dyDescent="0.2">
      <c r="A1228" s="485"/>
      <c r="B1228" s="485"/>
      <c r="C1228" s="485"/>
      <c r="D1228" s="617"/>
      <c r="E1228" s="485"/>
      <c r="F1228" s="485"/>
      <c r="G1228" s="485"/>
      <c r="H1228" s="485"/>
      <c r="I1228" s="485"/>
      <c r="J1228" s="485"/>
      <c r="K1228" s="485"/>
      <c r="L1228" s="485"/>
      <c r="M1228" s="485"/>
    </row>
    <row r="1229" spans="1:13" x14ac:dyDescent="0.2">
      <c r="A1229" s="485"/>
      <c r="B1229" s="485"/>
      <c r="C1229" s="485"/>
      <c r="D1229" s="617"/>
      <c r="E1229" s="485"/>
      <c r="F1229" s="485"/>
      <c r="G1229" s="485"/>
      <c r="H1229" s="485"/>
      <c r="I1229" s="485"/>
      <c r="J1229" s="485"/>
      <c r="K1229" s="485"/>
      <c r="L1229" s="485"/>
      <c r="M1229" s="485"/>
    </row>
    <row r="1230" spans="1:13" x14ac:dyDescent="0.2">
      <c r="A1230" s="485"/>
      <c r="B1230" s="485"/>
      <c r="C1230" s="485"/>
      <c r="D1230" s="617"/>
      <c r="E1230" s="485"/>
      <c r="F1230" s="485"/>
      <c r="G1230" s="485"/>
      <c r="H1230" s="485"/>
      <c r="I1230" s="485"/>
      <c r="J1230" s="485"/>
      <c r="K1230" s="485"/>
      <c r="L1230" s="485"/>
      <c r="M1230" s="485"/>
    </row>
    <row r="1231" spans="1:13" x14ac:dyDescent="0.2">
      <c r="A1231" s="485"/>
      <c r="B1231" s="485"/>
      <c r="C1231" s="485"/>
      <c r="D1231" s="617"/>
      <c r="E1231" s="485"/>
      <c r="F1231" s="485"/>
      <c r="G1231" s="485"/>
      <c r="H1231" s="485"/>
      <c r="I1231" s="485"/>
      <c r="J1231" s="485"/>
      <c r="K1231" s="485"/>
      <c r="L1231" s="485"/>
      <c r="M1231" s="485"/>
    </row>
    <row r="1232" spans="1:13" x14ac:dyDescent="0.2">
      <c r="A1232" s="485"/>
      <c r="B1232" s="485"/>
      <c r="C1232" s="485"/>
      <c r="D1232" s="617"/>
      <c r="E1232" s="485"/>
      <c r="F1232" s="485"/>
      <c r="G1232" s="485"/>
      <c r="H1232" s="485"/>
      <c r="I1232" s="485"/>
      <c r="J1232" s="485"/>
      <c r="K1232" s="485"/>
      <c r="L1232" s="485"/>
      <c r="M1232" s="485"/>
    </row>
    <row r="1233" spans="1:13" x14ac:dyDescent="0.2">
      <c r="A1233" s="485"/>
      <c r="B1233" s="485"/>
      <c r="C1233" s="485"/>
      <c r="D1233" s="617"/>
      <c r="E1233" s="485"/>
      <c r="F1233" s="485"/>
      <c r="G1233" s="485"/>
      <c r="H1233" s="485"/>
      <c r="I1233" s="485"/>
      <c r="J1233" s="485"/>
      <c r="K1233" s="485"/>
      <c r="L1233" s="485"/>
      <c r="M1233" s="485"/>
    </row>
    <row r="1234" spans="1:13" x14ac:dyDescent="0.2">
      <c r="A1234" s="485"/>
      <c r="B1234" s="485"/>
      <c r="C1234" s="485"/>
      <c r="D1234" s="617"/>
      <c r="E1234" s="485"/>
      <c r="F1234" s="485"/>
      <c r="G1234" s="485"/>
      <c r="H1234" s="485"/>
      <c r="I1234" s="485"/>
      <c r="J1234" s="485"/>
      <c r="K1234" s="485"/>
      <c r="L1234" s="485"/>
      <c r="M1234" s="485"/>
    </row>
    <row r="1235" spans="1:13" x14ac:dyDescent="0.2">
      <c r="A1235" s="485"/>
      <c r="B1235" s="485"/>
      <c r="C1235" s="485"/>
      <c r="D1235" s="617"/>
      <c r="E1235" s="485"/>
      <c r="F1235" s="485"/>
      <c r="G1235" s="485"/>
      <c r="H1235" s="485"/>
      <c r="I1235" s="485"/>
      <c r="J1235" s="485"/>
      <c r="K1235" s="485"/>
      <c r="L1235" s="485"/>
      <c r="M1235" s="485"/>
    </row>
    <row r="1236" spans="1:13" x14ac:dyDescent="0.2">
      <c r="A1236" s="485"/>
      <c r="B1236" s="485"/>
      <c r="C1236" s="485"/>
      <c r="D1236" s="617"/>
      <c r="E1236" s="485"/>
      <c r="F1236" s="485"/>
      <c r="G1236" s="485"/>
      <c r="H1236" s="485"/>
      <c r="I1236" s="485"/>
      <c r="J1236" s="485"/>
      <c r="K1236" s="485"/>
      <c r="L1236" s="485"/>
      <c r="M1236" s="485"/>
    </row>
    <row r="1237" spans="1:13" x14ac:dyDescent="0.2">
      <c r="A1237" s="485"/>
      <c r="B1237" s="485"/>
      <c r="C1237" s="485"/>
      <c r="D1237" s="617"/>
      <c r="E1237" s="485"/>
      <c r="F1237" s="485"/>
      <c r="G1237" s="485"/>
      <c r="H1237" s="485"/>
      <c r="I1237" s="485"/>
      <c r="J1237" s="485"/>
      <c r="K1237" s="485"/>
      <c r="L1237" s="485"/>
      <c r="M1237" s="485"/>
    </row>
    <row r="1238" spans="1:13" x14ac:dyDescent="0.2">
      <c r="A1238" s="485"/>
      <c r="B1238" s="485"/>
      <c r="C1238" s="485"/>
      <c r="D1238" s="617"/>
      <c r="E1238" s="485"/>
      <c r="F1238" s="485"/>
      <c r="G1238" s="485"/>
      <c r="H1238" s="485"/>
      <c r="I1238" s="485"/>
      <c r="J1238" s="485"/>
      <c r="K1238" s="485"/>
      <c r="L1238" s="485"/>
      <c r="M1238" s="485"/>
    </row>
    <row r="1239" spans="1:13" x14ac:dyDescent="0.2">
      <c r="A1239" s="485"/>
      <c r="B1239" s="485"/>
      <c r="C1239" s="485"/>
      <c r="D1239" s="617"/>
      <c r="E1239" s="485"/>
      <c r="F1239" s="485"/>
      <c r="G1239" s="485"/>
      <c r="H1239" s="485"/>
      <c r="I1239" s="485"/>
      <c r="J1239" s="485"/>
      <c r="K1239" s="485"/>
      <c r="L1239" s="485"/>
      <c r="M1239" s="485"/>
    </row>
    <row r="1240" spans="1:13" x14ac:dyDescent="0.2">
      <c r="A1240" s="485"/>
      <c r="B1240" s="485"/>
      <c r="C1240" s="485"/>
      <c r="D1240" s="617"/>
      <c r="E1240" s="485"/>
      <c r="F1240" s="485"/>
      <c r="G1240" s="485"/>
      <c r="H1240" s="485"/>
      <c r="I1240" s="485"/>
      <c r="J1240" s="485"/>
      <c r="K1240" s="485"/>
      <c r="L1240" s="485"/>
      <c r="M1240" s="485"/>
    </row>
    <row r="1241" spans="1:13" x14ac:dyDescent="0.2">
      <c r="A1241" s="485"/>
      <c r="B1241" s="485"/>
      <c r="C1241" s="485"/>
      <c r="D1241" s="617"/>
      <c r="E1241" s="485"/>
      <c r="F1241" s="485"/>
      <c r="G1241" s="485"/>
      <c r="H1241" s="485"/>
      <c r="I1241" s="485"/>
      <c r="J1241" s="485"/>
      <c r="K1241" s="485"/>
      <c r="L1241" s="485"/>
      <c r="M1241" s="485"/>
    </row>
    <row r="1242" spans="1:13" x14ac:dyDescent="0.2">
      <c r="A1242" s="485"/>
      <c r="B1242" s="485"/>
      <c r="C1242" s="485"/>
      <c r="D1242" s="617"/>
      <c r="E1242" s="485"/>
      <c r="F1242" s="485"/>
      <c r="G1242" s="485"/>
      <c r="H1242" s="485"/>
      <c r="I1242" s="485"/>
      <c r="J1242" s="485"/>
      <c r="K1242" s="485"/>
      <c r="L1242" s="485"/>
      <c r="M1242" s="485"/>
    </row>
    <row r="1243" spans="1:13" x14ac:dyDescent="0.2">
      <c r="A1243" s="485"/>
      <c r="B1243" s="485"/>
      <c r="C1243" s="485"/>
      <c r="D1243" s="617"/>
      <c r="E1243" s="485"/>
      <c r="F1243" s="485"/>
      <c r="G1243" s="485"/>
      <c r="H1243" s="485"/>
      <c r="I1243" s="485"/>
      <c r="J1243" s="485"/>
      <c r="K1243" s="485"/>
      <c r="L1243" s="485"/>
      <c r="M1243" s="485"/>
    </row>
    <row r="1244" spans="1:13" x14ac:dyDescent="0.2">
      <c r="A1244" s="485"/>
      <c r="B1244" s="485"/>
      <c r="C1244" s="485"/>
      <c r="D1244" s="617"/>
      <c r="E1244" s="485"/>
      <c r="F1244" s="485"/>
      <c r="G1244" s="485"/>
      <c r="H1244" s="485"/>
      <c r="I1244" s="485"/>
      <c r="J1244" s="485"/>
      <c r="K1244" s="485"/>
      <c r="L1244" s="485"/>
      <c r="M1244" s="485"/>
    </row>
    <row r="1245" spans="1:13" x14ac:dyDescent="0.2">
      <c r="A1245" s="485"/>
      <c r="B1245" s="485"/>
      <c r="C1245" s="485"/>
      <c r="D1245" s="617"/>
      <c r="E1245" s="485"/>
      <c r="F1245" s="485"/>
      <c r="G1245" s="485"/>
      <c r="H1245" s="485"/>
      <c r="I1245" s="485"/>
      <c r="J1245" s="485"/>
      <c r="K1245" s="485"/>
      <c r="L1245" s="485"/>
      <c r="M1245" s="485"/>
    </row>
    <row r="1246" spans="1:13" x14ac:dyDescent="0.2">
      <c r="A1246" s="485"/>
      <c r="B1246" s="485"/>
      <c r="C1246" s="485"/>
      <c r="D1246" s="617"/>
      <c r="E1246" s="485"/>
      <c r="F1246" s="485"/>
      <c r="G1246" s="485"/>
      <c r="H1246" s="485"/>
      <c r="I1246" s="485"/>
      <c r="J1246" s="485"/>
      <c r="K1246" s="485"/>
      <c r="L1246" s="485"/>
      <c r="M1246" s="485"/>
    </row>
    <row r="1247" spans="1:13" x14ac:dyDescent="0.2">
      <c r="A1247" s="485"/>
      <c r="B1247" s="485"/>
      <c r="C1247" s="485"/>
      <c r="D1247" s="617"/>
      <c r="E1247" s="485"/>
      <c r="F1247" s="485"/>
      <c r="G1247" s="485"/>
      <c r="H1247" s="485"/>
      <c r="I1247" s="485"/>
      <c r="J1247" s="485"/>
      <c r="K1247" s="485"/>
      <c r="L1247" s="485"/>
      <c r="M1247" s="485"/>
    </row>
    <row r="1248" spans="1:13" x14ac:dyDescent="0.2">
      <c r="A1248" s="485"/>
      <c r="B1248" s="485"/>
      <c r="C1248" s="485"/>
      <c r="D1248" s="617"/>
      <c r="E1248" s="485"/>
      <c r="F1248" s="485"/>
      <c r="G1248" s="485"/>
      <c r="H1248" s="485"/>
      <c r="I1248" s="485"/>
      <c r="J1248" s="485"/>
      <c r="K1248" s="485"/>
      <c r="L1248" s="485"/>
      <c r="M1248" s="485"/>
    </row>
    <row r="1249" spans="1:13" x14ac:dyDescent="0.2">
      <c r="A1249" s="485"/>
      <c r="B1249" s="485"/>
      <c r="C1249" s="485"/>
      <c r="D1249" s="617"/>
      <c r="E1249" s="485"/>
      <c r="F1249" s="485"/>
      <c r="G1249" s="485"/>
      <c r="H1249" s="485"/>
      <c r="I1249" s="485"/>
      <c r="J1249" s="485"/>
      <c r="K1249" s="485"/>
      <c r="L1249" s="485"/>
      <c r="M1249" s="485"/>
    </row>
    <row r="1250" spans="1:13" x14ac:dyDescent="0.2">
      <c r="A1250" s="485"/>
      <c r="B1250" s="485"/>
      <c r="C1250" s="485"/>
      <c r="D1250" s="617"/>
      <c r="E1250" s="485"/>
      <c r="F1250" s="485"/>
      <c r="G1250" s="485"/>
      <c r="H1250" s="485"/>
      <c r="I1250" s="485"/>
      <c r="J1250" s="485"/>
      <c r="K1250" s="485"/>
      <c r="L1250" s="485"/>
      <c r="M1250" s="485"/>
    </row>
    <row r="1251" spans="1:13" x14ac:dyDescent="0.2">
      <c r="A1251" s="485"/>
      <c r="B1251" s="485"/>
      <c r="C1251" s="485"/>
      <c r="D1251" s="617"/>
      <c r="E1251" s="485"/>
      <c r="F1251" s="485"/>
      <c r="G1251" s="485"/>
      <c r="H1251" s="485"/>
      <c r="I1251" s="485"/>
      <c r="J1251" s="485"/>
      <c r="K1251" s="485"/>
      <c r="L1251" s="485"/>
      <c r="M1251" s="485"/>
    </row>
    <row r="1252" spans="1:13" x14ac:dyDescent="0.2">
      <c r="A1252" s="485"/>
      <c r="B1252" s="485"/>
      <c r="C1252" s="485"/>
      <c r="D1252" s="617"/>
      <c r="E1252" s="485"/>
      <c r="F1252" s="485"/>
      <c r="G1252" s="485"/>
      <c r="H1252" s="485"/>
      <c r="I1252" s="485"/>
      <c r="J1252" s="485"/>
      <c r="K1252" s="485"/>
      <c r="L1252" s="485"/>
      <c r="M1252" s="485"/>
    </row>
    <row r="1253" spans="1:13" x14ac:dyDescent="0.2">
      <c r="A1253" s="485"/>
      <c r="B1253" s="485"/>
      <c r="C1253" s="485"/>
      <c r="D1253" s="617"/>
      <c r="E1253" s="485"/>
      <c r="F1253" s="485"/>
      <c r="G1253" s="485"/>
      <c r="H1253" s="485"/>
      <c r="I1253" s="485"/>
      <c r="J1253" s="485"/>
      <c r="K1253" s="485"/>
      <c r="L1253" s="485"/>
      <c r="M1253" s="485"/>
    </row>
    <row r="1254" spans="1:13" x14ac:dyDescent="0.2">
      <c r="A1254" s="485"/>
      <c r="B1254" s="485"/>
      <c r="C1254" s="485"/>
      <c r="D1254" s="617"/>
      <c r="E1254" s="485"/>
      <c r="F1254" s="485"/>
      <c r="G1254" s="485"/>
      <c r="H1254" s="485"/>
      <c r="I1254" s="485"/>
      <c r="J1254" s="485"/>
      <c r="K1254" s="485"/>
      <c r="L1254" s="485"/>
      <c r="M1254" s="485"/>
    </row>
    <row r="1255" spans="1:13" x14ac:dyDescent="0.2">
      <c r="A1255" s="485"/>
      <c r="B1255" s="485"/>
      <c r="C1255" s="485"/>
      <c r="D1255" s="617"/>
      <c r="E1255" s="485"/>
      <c r="F1255" s="485"/>
      <c r="G1255" s="485"/>
      <c r="H1255" s="485"/>
      <c r="I1255" s="485"/>
      <c r="J1255" s="485"/>
      <c r="K1255" s="485"/>
      <c r="L1255" s="485"/>
      <c r="M1255" s="485"/>
    </row>
    <row r="1256" spans="1:13" x14ac:dyDescent="0.2">
      <c r="A1256" s="485"/>
      <c r="B1256" s="485"/>
      <c r="C1256" s="485"/>
      <c r="D1256" s="617"/>
      <c r="E1256" s="485"/>
      <c r="F1256" s="485"/>
      <c r="G1256" s="485"/>
      <c r="H1256" s="485"/>
      <c r="I1256" s="485"/>
      <c r="J1256" s="485"/>
      <c r="K1256" s="485"/>
      <c r="L1256" s="485"/>
      <c r="M1256" s="485"/>
    </row>
    <row r="1257" spans="1:13" x14ac:dyDescent="0.2">
      <c r="A1257" s="485"/>
      <c r="B1257" s="485"/>
      <c r="C1257" s="485"/>
      <c r="D1257" s="617"/>
      <c r="E1257" s="485"/>
      <c r="F1257" s="485"/>
      <c r="G1257" s="485"/>
      <c r="H1257" s="485"/>
      <c r="I1257" s="485"/>
      <c r="J1257" s="485"/>
      <c r="K1257" s="485"/>
      <c r="L1257" s="485"/>
      <c r="M1257" s="485"/>
    </row>
    <row r="1258" spans="1:13" x14ac:dyDescent="0.2">
      <c r="A1258" s="485"/>
      <c r="B1258" s="485"/>
      <c r="C1258" s="485"/>
      <c r="D1258" s="617"/>
      <c r="E1258" s="485"/>
      <c r="F1258" s="485"/>
      <c r="G1258" s="485"/>
      <c r="H1258" s="485"/>
      <c r="I1258" s="485"/>
      <c r="J1258" s="485"/>
      <c r="K1258" s="485"/>
      <c r="L1258" s="485"/>
      <c r="M1258" s="485"/>
    </row>
    <row r="1259" spans="1:13" x14ac:dyDescent="0.2">
      <c r="A1259" s="485"/>
      <c r="B1259" s="485"/>
      <c r="C1259" s="485"/>
      <c r="D1259" s="617"/>
      <c r="E1259" s="485"/>
      <c r="F1259" s="485"/>
      <c r="G1259" s="485"/>
      <c r="H1259" s="485"/>
      <c r="I1259" s="485"/>
      <c r="J1259" s="485"/>
      <c r="K1259" s="485"/>
      <c r="L1259" s="485"/>
      <c r="M1259" s="485"/>
    </row>
    <row r="1260" spans="1:13" x14ac:dyDescent="0.2">
      <c r="A1260" s="485"/>
      <c r="B1260" s="485"/>
      <c r="C1260" s="485"/>
      <c r="D1260" s="617"/>
      <c r="E1260" s="485"/>
      <c r="F1260" s="485"/>
      <c r="G1260" s="485"/>
      <c r="H1260" s="485"/>
      <c r="I1260" s="485"/>
      <c r="J1260" s="485"/>
      <c r="K1260" s="485"/>
      <c r="L1260" s="485"/>
      <c r="M1260" s="485"/>
    </row>
    <row r="1261" spans="1:13" x14ac:dyDescent="0.2">
      <c r="A1261" s="485"/>
      <c r="B1261" s="485"/>
      <c r="C1261" s="485"/>
      <c r="D1261" s="617"/>
      <c r="E1261" s="485"/>
      <c r="F1261" s="485"/>
      <c r="G1261" s="485"/>
      <c r="H1261" s="485"/>
      <c r="I1261" s="485"/>
      <c r="J1261" s="485"/>
      <c r="K1261" s="485"/>
      <c r="L1261" s="485"/>
      <c r="M1261" s="485"/>
    </row>
    <row r="1262" spans="1:13" x14ac:dyDescent="0.2">
      <c r="A1262" s="485"/>
      <c r="B1262" s="485"/>
      <c r="C1262" s="485"/>
      <c r="D1262" s="617"/>
      <c r="E1262" s="485"/>
      <c r="F1262" s="485"/>
      <c r="G1262" s="485"/>
      <c r="H1262" s="485"/>
      <c r="I1262" s="485"/>
      <c r="J1262" s="485"/>
      <c r="K1262" s="485"/>
      <c r="L1262" s="485"/>
      <c r="M1262" s="485"/>
    </row>
    <row r="1263" spans="1:13" x14ac:dyDescent="0.2">
      <c r="A1263" s="485"/>
      <c r="B1263" s="485"/>
      <c r="C1263" s="485"/>
      <c r="D1263" s="617"/>
      <c r="E1263" s="485"/>
      <c r="F1263" s="485"/>
      <c r="G1263" s="485"/>
      <c r="H1263" s="485"/>
      <c r="I1263" s="485"/>
      <c r="J1263" s="485"/>
      <c r="K1263" s="485"/>
      <c r="L1263" s="485"/>
      <c r="M1263" s="485"/>
    </row>
    <row r="1264" spans="1:13" x14ac:dyDescent="0.2">
      <c r="A1264" s="485"/>
      <c r="B1264" s="485"/>
      <c r="C1264" s="485"/>
      <c r="D1264" s="617"/>
      <c r="E1264" s="485"/>
      <c r="F1264" s="485"/>
      <c r="G1264" s="485"/>
      <c r="H1264" s="485"/>
      <c r="I1264" s="485"/>
      <c r="J1264" s="485"/>
      <c r="K1264" s="485"/>
      <c r="L1264" s="485"/>
      <c r="M1264" s="485"/>
    </row>
    <row r="1265" spans="1:13" x14ac:dyDescent="0.2">
      <c r="A1265" s="485"/>
      <c r="B1265" s="485"/>
      <c r="C1265" s="485"/>
      <c r="D1265" s="617"/>
      <c r="E1265" s="485"/>
      <c r="F1265" s="485"/>
      <c r="G1265" s="485"/>
      <c r="H1265" s="485"/>
      <c r="I1265" s="485"/>
      <c r="J1265" s="485"/>
      <c r="K1265" s="485"/>
      <c r="L1265" s="485"/>
      <c r="M1265" s="485"/>
    </row>
    <row r="1266" spans="1:13" x14ac:dyDescent="0.2">
      <c r="A1266" s="485"/>
      <c r="B1266" s="485"/>
      <c r="C1266" s="485"/>
      <c r="D1266" s="617"/>
      <c r="E1266" s="485"/>
      <c r="F1266" s="485"/>
      <c r="G1266" s="485"/>
      <c r="H1266" s="485"/>
      <c r="I1266" s="485"/>
      <c r="J1266" s="485"/>
      <c r="K1266" s="485"/>
      <c r="L1266" s="485"/>
      <c r="M1266" s="485"/>
    </row>
    <row r="1267" spans="1:13" x14ac:dyDescent="0.2">
      <c r="A1267" s="485"/>
      <c r="B1267" s="485"/>
      <c r="C1267" s="485"/>
      <c r="D1267" s="617"/>
      <c r="E1267" s="485"/>
      <c r="F1267" s="485"/>
      <c r="G1267" s="485"/>
      <c r="H1267" s="485"/>
      <c r="I1267" s="485"/>
      <c r="J1267" s="485"/>
      <c r="K1267" s="485"/>
      <c r="L1267" s="485"/>
      <c r="M1267" s="485"/>
    </row>
    <row r="1268" spans="1:13" x14ac:dyDescent="0.2">
      <c r="A1268" s="485"/>
      <c r="B1268" s="485"/>
      <c r="C1268" s="485"/>
      <c r="D1268" s="617"/>
      <c r="E1268" s="485"/>
      <c r="F1268" s="485"/>
      <c r="G1268" s="485"/>
      <c r="H1268" s="485"/>
      <c r="I1268" s="485"/>
      <c r="J1268" s="485"/>
      <c r="K1268" s="485"/>
      <c r="L1268" s="485"/>
      <c r="M1268" s="485"/>
    </row>
    <row r="1269" spans="1:13" x14ac:dyDescent="0.2">
      <c r="A1269" s="485"/>
      <c r="B1269" s="485"/>
      <c r="C1269" s="485"/>
      <c r="D1269" s="617"/>
      <c r="E1269" s="485"/>
      <c r="F1269" s="485"/>
      <c r="G1269" s="485"/>
      <c r="H1269" s="485"/>
      <c r="I1269" s="485"/>
      <c r="J1269" s="485"/>
      <c r="K1269" s="485"/>
      <c r="L1269" s="485"/>
      <c r="M1269" s="485"/>
    </row>
    <row r="1270" spans="1:13" x14ac:dyDescent="0.2">
      <c r="A1270" s="485"/>
      <c r="B1270" s="485"/>
      <c r="C1270" s="485"/>
      <c r="D1270" s="617"/>
      <c r="E1270" s="485"/>
      <c r="F1270" s="485"/>
      <c r="G1270" s="485"/>
      <c r="H1270" s="485"/>
      <c r="I1270" s="485"/>
      <c r="J1270" s="485"/>
      <c r="K1270" s="485"/>
      <c r="L1270" s="485"/>
      <c r="M1270" s="485"/>
    </row>
    <row r="1271" spans="1:13" x14ac:dyDescent="0.2">
      <c r="A1271" s="485"/>
      <c r="B1271" s="485"/>
      <c r="C1271" s="485"/>
      <c r="D1271" s="617"/>
      <c r="E1271" s="485"/>
      <c r="F1271" s="485"/>
      <c r="G1271" s="485"/>
      <c r="H1271" s="485"/>
      <c r="I1271" s="485"/>
      <c r="J1271" s="485"/>
      <c r="K1271" s="485"/>
      <c r="L1271" s="485"/>
      <c r="M1271" s="485"/>
    </row>
    <row r="1272" spans="1:13" x14ac:dyDescent="0.2">
      <c r="A1272" s="485"/>
      <c r="B1272" s="485"/>
      <c r="C1272" s="485"/>
      <c r="D1272" s="617"/>
      <c r="E1272" s="485"/>
      <c r="F1272" s="485"/>
      <c r="G1272" s="485"/>
      <c r="H1272" s="485"/>
      <c r="I1272" s="485"/>
      <c r="J1272" s="485"/>
      <c r="K1272" s="485"/>
      <c r="L1272" s="485"/>
      <c r="M1272" s="485"/>
    </row>
    <row r="1273" spans="1:13" x14ac:dyDescent="0.2">
      <c r="A1273" s="485"/>
      <c r="B1273" s="485"/>
      <c r="C1273" s="485"/>
      <c r="D1273" s="617"/>
      <c r="E1273" s="485"/>
      <c r="F1273" s="485"/>
      <c r="G1273" s="485"/>
      <c r="H1273" s="485"/>
      <c r="I1273" s="485"/>
      <c r="J1273" s="485"/>
      <c r="K1273" s="485"/>
      <c r="L1273" s="485"/>
      <c r="M1273" s="485"/>
    </row>
    <row r="1274" spans="1:13" x14ac:dyDescent="0.2">
      <c r="A1274" s="485"/>
      <c r="B1274" s="485"/>
      <c r="C1274" s="485"/>
      <c r="D1274" s="617"/>
      <c r="E1274" s="485"/>
      <c r="F1274" s="485"/>
      <c r="G1274" s="485"/>
      <c r="H1274" s="485"/>
      <c r="I1274" s="485"/>
      <c r="J1274" s="485"/>
      <c r="K1274" s="485"/>
      <c r="L1274" s="485"/>
      <c r="M1274" s="485"/>
    </row>
    <row r="1275" spans="1:13" x14ac:dyDescent="0.2">
      <c r="A1275" s="485"/>
      <c r="B1275" s="485"/>
      <c r="C1275" s="485"/>
      <c r="D1275" s="617"/>
      <c r="E1275" s="485"/>
      <c r="F1275" s="485"/>
      <c r="G1275" s="485"/>
      <c r="H1275" s="485"/>
      <c r="I1275" s="485"/>
      <c r="J1275" s="485"/>
      <c r="K1275" s="485"/>
      <c r="L1275" s="485"/>
      <c r="M1275" s="485"/>
    </row>
    <row r="1276" spans="1:13" x14ac:dyDescent="0.2">
      <c r="A1276" s="485"/>
      <c r="B1276" s="485"/>
      <c r="C1276" s="485"/>
      <c r="D1276" s="617"/>
      <c r="E1276" s="485"/>
      <c r="F1276" s="485"/>
      <c r="G1276" s="485"/>
      <c r="H1276" s="485"/>
      <c r="I1276" s="485"/>
      <c r="J1276" s="485"/>
      <c r="K1276" s="485"/>
      <c r="L1276" s="485"/>
      <c r="M1276" s="485"/>
    </row>
    <row r="1277" spans="1:13" x14ac:dyDescent="0.2">
      <c r="A1277" s="485"/>
      <c r="B1277" s="485"/>
      <c r="C1277" s="485"/>
      <c r="D1277" s="617"/>
      <c r="E1277" s="485"/>
      <c r="F1277" s="485"/>
      <c r="G1277" s="485"/>
      <c r="H1277" s="485"/>
      <c r="I1277" s="485"/>
      <c r="J1277" s="485"/>
      <c r="K1277" s="485"/>
      <c r="L1277" s="485"/>
      <c r="M1277" s="485"/>
    </row>
    <row r="1278" spans="1:13" x14ac:dyDescent="0.2">
      <c r="A1278" s="485"/>
      <c r="B1278" s="485"/>
      <c r="C1278" s="485"/>
      <c r="D1278" s="617"/>
      <c r="E1278" s="485"/>
      <c r="F1278" s="485"/>
      <c r="G1278" s="485"/>
      <c r="H1278" s="485"/>
      <c r="I1278" s="485"/>
      <c r="J1278" s="485"/>
      <c r="K1278" s="485"/>
      <c r="L1278" s="485"/>
      <c r="M1278" s="485"/>
    </row>
    <row r="1279" spans="1:13" x14ac:dyDescent="0.2">
      <c r="A1279" s="485"/>
      <c r="B1279" s="485"/>
      <c r="C1279" s="485"/>
      <c r="D1279" s="617"/>
      <c r="E1279" s="485"/>
      <c r="F1279" s="485"/>
      <c r="G1279" s="485"/>
      <c r="H1279" s="485"/>
      <c r="I1279" s="485"/>
      <c r="J1279" s="485"/>
      <c r="K1279" s="485"/>
      <c r="L1279" s="485"/>
      <c r="M1279" s="485"/>
    </row>
    <row r="1280" spans="1:13" x14ac:dyDescent="0.2">
      <c r="A1280" s="485"/>
      <c r="B1280" s="485"/>
      <c r="C1280" s="485"/>
      <c r="D1280" s="617"/>
      <c r="E1280" s="485"/>
      <c r="F1280" s="485"/>
      <c r="G1280" s="485"/>
      <c r="H1280" s="485"/>
      <c r="I1280" s="485"/>
      <c r="J1280" s="485"/>
      <c r="K1280" s="485"/>
      <c r="L1280" s="485"/>
      <c r="M1280" s="485"/>
    </row>
    <row r="1281" spans="1:13" x14ac:dyDescent="0.2">
      <c r="A1281" s="485"/>
      <c r="B1281" s="485"/>
      <c r="C1281" s="485"/>
      <c r="D1281" s="617"/>
      <c r="E1281" s="485"/>
      <c r="F1281" s="485"/>
      <c r="G1281" s="485"/>
      <c r="H1281" s="485"/>
      <c r="I1281" s="485"/>
      <c r="J1281" s="485"/>
      <c r="K1281" s="485"/>
      <c r="L1281" s="485"/>
      <c r="M1281" s="485"/>
    </row>
    <row r="1282" spans="1:13" x14ac:dyDescent="0.2">
      <c r="A1282" s="485"/>
      <c r="B1282" s="485"/>
      <c r="C1282" s="485"/>
      <c r="D1282" s="617"/>
      <c r="E1282" s="485"/>
      <c r="F1282" s="485"/>
      <c r="G1282" s="485"/>
      <c r="H1282" s="485"/>
      <c r="I1282" s="485"/>
      <c r="J1282" s="485"/>
      <c r="K1282" s="485"/>
      <c r="L1282" s="485"/>
      <c r="M1282" s="485"/>
    </row>
    <row r="1283" spans="1:13" x14ac:dyDescent="0.2">
      <c r="A1283" s="485"/>
      <c r="B1283" s="485"/>
      <c r="C1283" s="485"/>
      <c r="D1283" s="617"/>
      <c r="E1283" s="485"/>
      <c r="F1283" s="485"/>
      <c r="G1283" s="485"/>
      <c r="H1283" s="485"/>
      <c r="I1283" s="485"/>
      <c r="J1283" s="485"/>
      <c r="K1283" s="485"/>
      <c r="L1283" s="485"/>
      <c r="M1283" s="485"/>
    </row>
    <row r="1284" spans="1:13" x14ac:dyDescent="0.2">
      <c r="A1284" s="485"/>
      <c r="B1284" s="485"/>
      <c r="C1284" s="485"/>
      <c r="D1284" s="617"/>
      <c r="E1284" s="485"/>
      <c r="F1284" s="485"/>
      <c r="G1284" s="485"/>
      <c r="H1284" s="485"/>
      <c r="I1284" s="485"/>
      <c r="J1284" s="485"/>
      <c r="K1284" s="485"/>
      <c r="L1284" s="485"/>
      <c r="M1284" s="485"/>
    </row>
    <row r="1285" spans="1:13" x14ac:dyDescent="0.2">
      <c r="A1285" s="485"/>
      <c r="B1285" s="485"/>
      <c r="C1285" s="485"/>
      <c r="D1285" s="617"/>
      <c r="E1285" s="485"/>
      <c r="F1285" s="485"/>
      <c r="G1285" s="485"/>
      <c r="H1285" s="485"/>
      <c r="I1285" s="485"/>
      <c r="J1285" s="485"/>
      <c r="K1285" s="485"/>
      <c r="L1285" s="485"/>
      <c r="M1285" s="485"/>
    </row>
    <row r="1286" spans="1:13" x14ac:dyDescent="0.2">
      <c r="A1286" s="485"/>
      <c r="B1286" s="485"/>
      <c r="C1286" s="485"/>
      <c r="D1286" s="617"/>
      <c r="E1286" s="485"/>
      <c r="F1286" s="485"/>
      <c r="G1286" s="485"/>
      <c r="H1286" s="485"/>
      <c r="I1286" s="485"/>
      <c r="J1286" s="485"/>
      <c r="K1286" s="485"/>
      <c r="L1286" s="485"/>
      <c r="M1286" s="485"/>
    </row>
    <row r="1287" spans="1:13" x14ac:dyDescent="0.2">
      <c r="A1287" s="485"/>
      <c r="B1287" s="485"/>
      <c r="C1287" s="485"/>
      <c r="D1287" s="617"/>
      <c r="E1287" s="485"/>
      <c r="F1287" s="485"/>
      <c r="G1287" s="485"/>
      <c r="H1287" s="485"/>
      <c r="I1287" s="485"/>
      <c r="J1287" s="485"/>
      <c r="K1287" s="485"/>
      <c r="L1287" s="485"/>
      <c r="M1287" s="485"/>
    </row>
    <row r="1288" spans="1:13" x14ac:dyDescent="0.2">
      <c r="A1288" s="485"/>
      <c r="B1288" s="485"/>
      <c r="C1288" s="485"/>
      <c r="D1288" s="617"/>
      <c r="E1288" s="485"/>
      <c r="F1288" s="485"/>
      <c r="G1288" s="485"/>
      <c r="H1288" s="485"/>
      <c r="I1288" s="485"/>
      <c r="J1288" s="485"/>
      <c r="K1288" s="485"/>
      <c r="L1288" s="485"/>
      <c r="M1288" s="485"/>
    </row>
    <row r="1289" spans="1:13" x14ac:dyDescent="0.2">
      <c r="A1289" s="485"/>
      <c r="B1289" s="485"/>
      <c r="C1289" s="485"/>
      <c r="D1289" s="617"/>
      <c r="E1289" s="485"/>
      <c r="F1289" s="485"/>
      <c r="G1289" s="485"/>
      <c r="H1289" s="485"/>
      <c r="I1289" s="485"/>
      <c r="J1289" s="485"/>
      <c r="K1289" s="485"/>
      <c r="L1289" s="485"/>
      <c r="M1289" s="485"/>
    </row>
    <row r="1290" spans="1:13" x14ac:dyDescent="0.2">
      <c r="A1290" s="485"/>
      <c r="B1290" s="485"/>
      <c r="C1290" s="485"/>
      <c r="D1290" s="617"/>
      <c r="E1290" s="485"/>
      <c r="F1290" s="485"/>
      <c r="G1290" s="485"/>
      <c r="H1290" s="485"/>
      <c r="I1290" s="485"/>
      <c r="J1290" s="485"/>
      <c r="K1290" s="485"/>
      <c r="L1290" s="485"/>
      <c r="M1290" s="485"/>
    </row>
    <row r="1291" spans="1:13" x14ac:dyDescent="0.2">
      <c r="A1291" s="485"/>
      <c r="B1291" s="485"/>
      <c r="C1291" s="485"/>
      <c r="D1291" s="617"/>
      <c r="E1291" s="485"/>
      <c r="F1291" s="485"/>
      <c r="G1291" s="485"/>
      <c r="H1291" s="485"/>
      <c r="I1291" s="485"/>
      <c r="J1291" s="485"/>
      <c r="K1291" s="485"/>
      <c r="L1291" s="485"/>
      <c r="M1291" s="485"/>
    </row>
    <row r="1292" spans="1:13" x14ac:dyDescent="0.2">
      <c r="A1292" s="485"/>
      <c r="B1292" s="485"/>
      <c r="C1292" s="485"/>
      <c r="D1292" s="617"/>
      <c r="E1292" s="485"/>
      <c r="F1292" s="485"/>
      <c r="G1292" s="485"/>
      <c r="H1292" s="485"/>
      <c r="I1292" s="485"/>
      <c r="J1292" s="485"/>
      <c r="K1292" s="485"/>
      <c r="L1292" s="485"/>
      <c r="M1292" s="485"/>
    </row>
    <row r="1293" spans="1:13" x14ac:dyDescent="0.2">
      <c r="A1293" s="485"/>
      <c r="B1293" s="485"/>
      <c r="C1293" s="485"/>
      <c r="D1293" s="617"/>
      <c r="E1293" s="485"/>
      <c r="F1293" s="485"/>
      <c r="G1293" s="485"/>
      <c r="H1293" s="485"/>
      <c r="I1293" s="485"/>
      <c r="J1293" s="485"/>
      <c r="K1293" s="485"/>
      <c r="L1293" s="485"/>
      <c r="M1293" s="485"/>
    </row>
    <row r="1294" spans="1:13" x14ac:dyDescent="0.2">
      <c r="A1294" s="485"/>
      <c r="B1294" s="485"/>
      <c r="C1294" s="485"/>
      <c r="D1294" s="617"/>
      <c r="E1294" s="485"/>
      <c r="F1294" s="485"/>
      <c r="G1294" s="485"/>
      <c r="H1294" s="485"/>
      <c r="I1294" s="485"/>
      <c r="J1294" s="485"/>
      <c r="K1294" s="485"/>
      <c r="L1294" s="485"/>
      <c r="M1294" s="485"/>
    </row>
    <row r="1295" spans="1:13" x14ac:dyDescent="0.2">
      <c r="A1295" s="485"/>
      <c r="B1295" s="485"/>
      <c r="C1295" s="485"/>
      <c r="D1295" s="617"/>
      <c r="E1295" s="485"/>
      <c r="F1295" s="485"/>
      <c r="G1295" s="485"/>
      <c r="H1295" s="485"/>
      <c r="I1295" s="485"/>
      <c r="J1295" s="485"/>
      <c r="K1295" s="485"/>
      <c r="L1295" s="485"/>
      <c r="M1295" s="485"/>
    </row>
    <row r="1296" spans="1:13" x14ac:dyDescent="0.2">
      <c r="A1296" s="485"/>
      <c r="B1296" s="485"/>
      <c r="C1296" s="485"/>
      <c r="D1296" s="617"/>
      <c r="E1296" s="485"/>
      <c r="F1296" s="485"/>
      <c r="G1296" s="485"/>
      <c r="H1296" s="485"/>
      <c r="I1296" s="485"/>
      <c r="J1296" s="485"/>
      <c r="K1296" s="485"/>
      <c r="L1296" s="485"/>
      <c r="M1296" s="485"/>
    </row>
    <row r="1297" spans="1:13" x14ac:dyDescent="0.2">
      <c r="A1297" s="485"/>
      <c r="B1297" s="485"/>
      <c r="C1297" s="485"/>
      <c r="D1297" s="617"/>
      <c r="E1297" s="485"/>
      <c r="F1297" s="485"/>
      <c r="G1297" s="485"/>
      <c r="H1297" s="485"/>
      <c r="I1297" s="485"/>
      <c r="J1297" s="485"/>
      <c r="K1297" s="485"/>
      <c r="L1297" s="485"/>
      <c r="M1297" s="485"/>
    </row>
    <row r="1298" spans="1:13" x14ac:dyDescent="0.2">
      <c r="A1298" s="485"/>
      <c r="B1298" s="485"/>
      <c r="C1298" s="485"/>
      <c r="D1298" s="617"/>
      <c r="E1298" s="485"/>
      <c r="F1298" s="485"/>
      <c r="G1298" s="485"/>
      <c r="H1298" s="485"/>
      <c r="I1298" s="485"/>
      <c r="J1298" s="485"/>
      <c r="K1298" s="485"/>
      <c r="L1298" s="485"/>
      <c r="M1298" s="485"/>
    </row>
    <row r="1299" spans="1:13" x14ac:dyDescent="0.2">
      <c r="A1299" s="485"/>
      <c r="B1299" s="485"/>
      <c r="C1299" s="485"/>
      <c r="D1299" s="617"/>
      <c r="E1299" s="485"/>
      <c r="F1299" s="485"/>
      <c r="G1299" s="485"/>
      <c r="H1299" s="485"/>
      <c r="I1299" s="485"/>
      <c r="J1299" s="485"/>
      <c r="K1299" s="485"/>
      <c r="L1299" s="485"/>
      <c r="M1299" s="485"/>
    </row>
    <row r="1300" spans="1:13" x14ac:dyDescent="0.2">
      <c r="A1300" s="485"/>
      <c r="B1300" s="485"/>
      <c r="C1300" s="485"/>
      <c r="D1300" s="617"/>
      <c r="E1300" s="485"/>
      <c r="F1300" s="485"/>
      <c r="G1300" s="485"/>
      <c r="H1300" s="485"/>
      <c r="I1300" s="485"/>
      <c r="J1300" s="485"/>
      <c r="K1300" s="485"/>
      <c r="L1300" s="485"/>
      <c r="M1300" s="485"/>
    </row>
    <row r="1301" spans="1:13" x14ac:dyDescent="0.2">
      <c r="A1301" s="485"/>
      <c r="B1301" s="485"/>
      <c r="C1301" s="485"/>
      <c r="D1301" s="617"/>
      <c r="E1301" s="485"/>
      <c r="F1301" s="485"/>
      <c r="G1301" s="485"/>
      <c r="H1301" s="485"/>
      <c r="I1301" s="485"/>
      <c r="J1301" s="485"/>
      <c r="K1301" s="485"/>
      <c r="L1301" s="485"/>
      <c r="M1301" s="485"/>
    </row>
    <row r="1302" spans="1:13" x14ac:dyDescent="0.2">
      <c r="A1302" s="485"/>
      <c r="B1302" s="485"/>
      <c r="C1302" s="485"/>
      <c r="D1302" s="617"/>
      <c r="E1302" s="485"/>
      <c r="F1302" s="485"/>
      <c r="G1302" s="485"/>
      <c r="H1302" s="485"/>
      <c r="I1302" s="485"/>
      <c r="J1302" s="485"/>
      <c r="K1302" s="485"/>
      <c r="L1302" s="485"/>
      <c r="M1302" s="485"/>
    </row>
    <row r="1303" spans="1:13" x14ac:dyDescent="0.2">
      <c r="A1303" s="485"/>
      <c r="B1303" s="485"/>
      <c r="C1303" s="485"/>
      <c r="D1303" s="617"/>
      <c r="E1303" s="485"/>
      <c r="F1303" s="485"/>
      <c r="G1303" s="485"/>
      <c r="H1303" s="485"/>
      <c r="I1303" s="485"/>
      <c r="J1303" s="485"/>
      <c r="K1303" s="485"/>
      <c r="L1303" s="485"/>
      <c r="M1303" s="485"/>
    </row>
    <row r="1304" spans="1:13" x14ac:dyDescent="0.2">
      <c r="A1304" s="485"/>
      <c r="B1304" s="485"/>
      <c r="C1304" s="485"/>
      <c r="D1304" s="617"/>
      <c r="E1304" s="485"/>
      <c r="F1304" s="485"/>
      <c r="G1304" s="485"/>
      <c r="H1304" s="485"/>
      <c r="I1304" s="485"/>
      <c r="J1304" s="485"/>
      <c r="K1304" s="485"/>
      <c r="L1304" s="485"/>
      <c r="M1304" s="485"/>
    </row>
    <row r="1305" spans="1:13" x14ac:dyDescent="0.2">
      <c r="A1305" s="485"/>
      <c r="B1305" s="485"/>
      <c r="C1305" s="485"/>
      <c r="D1305" s="617"/>
      <c r="E1305" s="485"/>
      <c r="F1305" s="485"/>
      <c r="G1305" s="485"/>
      <c r="H1305" s="485"/>
      <c r="I1305" s="485"/>
      <c r="J1305" s="485"/>
      <c r="K1305" s="485"/>
      <c r="L1305" s="485"/>
      <c r="M1305" s="485"/>
    </row>
    <row r="1306" spans="1:13" x14ac:dyDescent="0.2">
      <c r="A1306" s="485"/>
      <c r="B1306" s="485"/>
      <c r="C1306" s="485"/>
      <c r="D1306" s="617"/>
      <c r="E1306" s="485"/>
      <c r="F1306" s="485"/>
      <c r="G1306" s="485"/>
      <c r="H1306" s="485"/>
      <c r="I1306" s="485"/>
      <c r="J1306" s="485"/>
      <c r="K1306" s="485"/>
      <c r="L1306" s="485"/>
      <c r="M1306" s="485"/>
    </row>
    <row r="1307" spans="1:13" x14ac:dyDescent="0.2">
      <c r="A1307" s="485"/>
      <c r="B1307" s="485"/>
      <c r="C1307" s="485"/>
      <c r="D1307" s="617"/>
      <c r="E1307" s="485"/>
      <c r="F1307" s="485"/>
      <c r="G1307" s="485"/>
      <c r="H1307" s="485"/>
      <c r="I1307" s="485"/>
      <c r="J1307" s="485"/>
      <c r="K1307" s="485"/>
      <c r="L1307" s="485"/>
      <c r="M1307" s="485"/>
    </row>
    <row r="1308" spans="1:13" x14ac:dyDescent="0.2">
      <c r="A1308" s="485"/>
      <c r="B1308" s="485"/>
      <c r="C1308" s="485"/>
      <c r="D1308" s="617"/>
      <c r="E1308" s="485"/>
      <c r="F1308" s="485"/>
      <c r="G1308" s="485"/>
      <c r="H1308" s="485"/>
      <c r="I1308" s="485"/>
      <c r="J1308" s="485"/>
      <c r="K1308" s="485"/>
      <c r="L1308" s="485"/>
      <c r="M1308" s="485"/>
    </row>
    <row r="1309" spans="1:13" x14ac:dyDescent="0.2">
      <c r="A1309" s="485"/>
      <c r="B1309" s="485"/>
      <c r="C1309" s="485"/>
      <c r="D1309" s="617"/>
      <c r="E1309" s="485"/>
      <c r="F1309" s="485"/>
      <c r="G1309" s="485"/>
      <c r="H1309" s="485"/>
      <c r="I1309" s="485"/>
      <c r="J1309" s="485"/>
      <c r="K1309" s="485"/>
      <c r="L1309" s="485"/>
      <c r="M1309" s="485"/>
    </row>
    <row r="1310" spans="1:13" x14ac:dyDescent="0.2">
      <c r="A1310" s="485"/>
      <c r="B1310" s="485"/>
      <c r="C1310" s="485"/>
      <c r="D1310" s="617"/>
      <c r="E1310" s="485"/>
      <c r="F1310" s="485"/>
      <c r="G1310" s="485"/>
      <c r="H1310" s="485"/>
      <c r="I1310" s="485"/>
      <c r="J1310" s="485"/>
      <c r="K1310" s="485"/>
      <c r="L1310" s="485"/>
      <c r="M1310" s="485"/>
    </row>
    <row r="1311" spans="1:13" x14ac:dyDescent="0.2">
      <c r="A1311" s="485"/>
      <c r="B1311" s="485"/>
      <c r="C1311" s="485"/>
      <c r="D1311" s="617"/>
      <c r="E1311" s="485"/>
      <c r="F1311" s="485"/>
      <c r="G1311" s="485"/>
      <c r="H1311" s="485"/>
      <c r="I1311" s="485"/>
      <c r="J1311" s="485"/>
      <c r="K1311" s="485"/>
      <c r="L1311" s="485"/>
      <c r="M1311" s="485"/>
    </row>
    <row r="1312" spans="1:13" x14ac:dyDescent="0.2">
      <c r="A1312" s="485"/>
      <c r="B1312" s="485"/>
      <c r="C1312" s="485"/>
      <c r="D1312" s="617"/>
      <c r="E1312" s="485"/>
      <c r="F1312" s="485"/>
      <c r="G1312" s="485"/>
      <c r="H1312" s="485"/>
      <c r="I1312" s="485"/>
      <c r="J1312" s="485"/>
      <c r="K1312" s="485"/>
      <c r="L1312" s="485"/>
      <c r="M1312" s="485"/>
    </row>
    <row r="1313" spans="1:13" x14ac:dyDescent="0.2">
      <c r="A1313" s="485"/>
      <c r="B1313" s="485"/>
      <c r="C1313" s="485"/>
      <c r="D1313" s="617"/>
      <c r="E1313" s="485"/>
      <c r="F1313" s="485"/>
      <c r="G1313" s="485"/>
      <c r="H1313" s="485"/>
      <c r="I1313" s="485"/>
      <c r="J1313" s="485"/>
      <c r="K1313" s="485"/>
      <c r="L1313" s="485"/>
      <c r="M1313" s="485"/>
    </row>
    <row r="1314" spans="1:13" x14ac:dyDescent="0.2">
      <c r="A1314" s="485"/>
      <c r="B1314" s="485"/>
      <c r="C1314" s="485"/>
      <c r="D1314" s="617"/>
      <c r="E1314" s="485"/>
      <c r="F1314" s="485"/>
      <c r="G1314" s="485"/>
      <c r="H1314" s="485"/>
      <c r="I1314" s="485"/>
      <c r="J1314" s="485"/>
      <c r="K1314" s="485"/>
      <c r="L1314" s="485"/>
      <c r="M1314" s="485"/>
    </row>
    <row r="1315" spans="1:13" x14ac:dyDescent="0.2">
      <c r="A1315" s="485"/>
      <c r="B1315" s="485"/>
      <c r="C1315" s="485"/>
      <c r="D1315" s="617"/>
      <c r="E1315" s="485"/>
      <c r="F1315" s="485"/>
      <c r="G1315" s="485"/>
      <c r="H1315" s="485"/>
      <c r="I1315" s="485"/>
      <c r="J1315" s="485"/>
      <c r="K1315" s="485"/>
      <c r="L1315" s="485"/>
      <c r="M1315" s="485"/>
    </row>
    <row r="1316" spans="1:13" x14ac:dyDescent="0.2">
      <c r="A1316" s="485"/>
      <c r="B1316" s="485"/>
      <c r="C1316" s="485"/>
      <c r="D1316" s="617"/>
      <c r="E1316" s="485"/>
      <c r="F1316" s="485"/>
      <c r="G1316" s="485"/>
      <c r="H1316" s="485"/>
      <c r="I1316" s="485"/>
      <c r="J1316" s="485"/>
      <c r="K1316" s="485"/>
      <c r="L1316" s="485"/>
      <c r="M1316" s="485"/>
    </row>
    <row r="1317" spans="1:13" x14ac:dyDescent="0.2">
      <c r="A1317" s="485"/>
      <c r="B1317" s="485"/>
      <c r="C1317" s="485"/>
      <c r="D1317" s="617"/>
      <c r="E1317" s="485"/>
      <c r="F1317" s="485"/>
      <c r="G1317" s="485"/>
      <c r="H1317" s="485"/>
      <c r="I1317" s="485"/>
      <c r="J1317" s="485"/>
      <c r="K1317" s="485"/>
      <c r="L1317" s="485"/>
      <c r="M1317" s="485"/>
    </row>
    <row r="1318" spans="1:13" x14ac:dyDescent="0.2">
      <c r="A1318" s="485"/>
      <c r="B1318" s="485"/>
      <c r="C1318" s="485"/>
      <c r="D1318" s="617"/>
      <c r="E1318" s="485"/>
      <c r="F1318" s="485"/>
      <c r="G1318" s="485"/>
      <c r="H1318" s="485"/>
      <c r="I1318" s="485"/>
      <c r="J1318" s="485"/>
      <c r="K1318" s="485"/>
      <c r="L1318" s="485"/>
      <c r="M1318" s="485"/>
    </row>
    <row r="1319" spans="1:13" x14ac:dyDescent="0.2">
      <c r="A1319" s="485"/>
      <c r="B1319" s="485"/>
      <c r="C1319" s="485"/>
      <c r="D1319" s="617"/>
      <c r="E1319" s="485"/>
      <c r="F1319" s="485"/>
      <c r="G1319" s="485"/>
      <c r="H1319" s="485"/>
      <c r="I1319" s="485"/>
      <c r="J1319" s="485"/>
      <c r="K1319" s="485"/>
      <c r="L1319" s="485"/>
      <c r="M1319" s="485"/>
    </row>
    <row r="1320" spans="1:13" x14ac:dyDescent="0.2">
      <c r="A1320" s="485"/>
      <c r="B1320" s="485"/>
      <c r="C1320" s="485"/>
      <c r="D1320" s="617"/>
      <c r="E1320" s="485"/>
      <c r="F1320" s="485"/>
      <c r="G1320" s="485"/>
      <c r="H1320" s="485"/>
      <c r="I1320" s="485"/>
      <c r="J1320" s="485"/>
      <c r="K1320" s="485"/>
      <c r="L1320" s="485"/>
      <c r="M1320" s="485"/>
    </row>
    <row r="1321" spans="1:13" x14ac:dyDescent="0.2">
      <c r="A1321" s="485"/>
      <c r="B1321" s="485"/>
      <c r="C1321" s="485"/>
      <c r="D1321" s="617"/>
      <c r="E1321" s="485"/>
      <c r="F1321" s="485"/>
      <c r="G1321" s="485"/>
      <c r="H1321" s="485"/>
      <c r="I1321" s="485"/>
      <c r="J1321" s="485"/>
      <c r="K1321" s="485"/>
      <c r="L1321" s="485"/>
      <c r="M1321" s="485"/>
    </row>
    <row r="1322" spans="1:13" x14ac:dyDescent="0.2">
      <c r="A1322" s="485"/>
      <c r="B1322" s="485"/>
      <c r="C1322" s="485"/>
      <c r="D1322" s="617"/>
      <c r="E1322" s="485"/>
      <c r="F1322" s="485"/>
      <c r="G1322" s="485"/>
      <c r="H1322" s="485"/>
      <c r="I1322" s="485"/>
      <c r="J1322" s="485"/>
      <c r="K1322" s="485"/>
      <c r="L1322" s="485"/>
      <c r="M1322" s="485"/>
    </row>
    <row r="1323" spans="1:13" x14ac:dyDescent="0.2">
      <c r="A1323" s="485"/>
      <c r="B1323" s="485"/>
      <c r="C1323" s="485"/>
      <c r="D1323" s="617"/>
      <c r="E1323" s="485"/>
      <c r="F1323" s="485"/>
      <c r="G1323" s="485"/>
      <c r="H1323" s="485"/>
      <c r="I1323" s="485"/>
      <c r="J1323" s="485"/>
      <c r="K1323" s="485"/>
      <c r="L1323" s="485"/>
      <c r="M1323" s="485"/>
    </row>
    <row r="1324" spans="1:13" x14ac:dyDescent="0.2">
      <c r="A1324" s="485"/>
      <c r="B1324" s="485"/>
      <c r="C1324" s="485"/>
      <c r="D1324" s="617"/>
      <c r="E1324" s="485"/>
      <c r="F1324" s="485"/>
      <c r="G1324" s="485"/>
      <c r="H1324" s="485"/>
      <c r="I1324" s="485"/>
      <c r="J1324" s="485"/>
      <c r="K1324" s="485"/>
      <c r="L1324" s="485"/>
      <c r="M1324" s="485"/>
    </row>
    <row r="1325" spans="1:13" x14ac:dyDescent="0.2">
      <c r="A1325" s="485"/>
      <c r="B1325" s="485"/>
      <c r="C1325" s="485"/>
      <c r="D1325" s="617"/>
      <c r="E1325" s="485"/>
      <c r="F1325" s="485"/>
      <c r="G1325" s="485"/>
      <c r="H1325" s="485"/>
      <c r="I1325" s="485"/>
      <c r="J1325" s="485"/>
      <c r="K1325" s="485"/>
      <c r="L1325" s="485"/>
      <c r="M1325" s="485"/>
    </row>
  </sheetData>
  <sheetProtection formatCells="0" deleteRows="0" selectLockedCells="1"/>
  <autoFilter ref="C13:L13" xr:uid="{B0646D18-9EB0-43C4-820C-DC09F05ADD75}"/>
  <mergeCells count="6">
    <mergeCell ref="Z13:AD13"/>
    <mergeCell ref="A7:M7"/>
    <mergeCell ref="A1:M1"/>
    <mergeCell ref="A3:M3"/>
    <mergeCell ref="B6:E6"/>
    <mergeCell ref="L6:M6"/>
  </mergeCells>
  <conditionalFormatting sqref="D14:D984">
    <cfRule type="cellIs" dxfId="6" priority="4" operator="equal">
      <formula>"YES"</formula>
    </cfRule>
  </conditionalFormatting>
  <conditionalFormatting sqref="G14">
    <cfRule type="cellIs" dxfId="5" priority="3" operator="equal">
      <formula>"N"</formula>
    </cfRule>
  </conditionalFormatting>
  <conditionalFormatting sqref="G14:G992">
    <cfRule type="cellIs" dxfId="4" priority="2" operator="equal">
      <formula>"N"</formula>
    </cfRule>
  </conditionalFormatting>
  <conditionalFormatting sqref="I14:J992">
    <cfRule type="cellIs" dxfId="0" priority="1" operator="equal">
      <formula>"✖"</formula>
    </cfRule>
  </conditionalFormatting>
  <dataValidations count="3">
    <dataValidation type="list" allowBlank="1" showInputMessage="1" showErrorMessage="1" sqref="I14:K984" xr:uid="{D25027C8-A962-43A9-9292-313FB5AE3D13}">
      <formula1>$O$15:$O$18</formula1>
    </dataValidation>
    <dataValidation type="list" allowBlank="1" showInputMessage="1" showErrorMessage="1" sqref="G14:G984" xr:uid="{E0EA15B6-D64D-4A1F-A347-F166DE62BCD7}">
      <formula1>$P$15:$P$17</formula1>
    </dataValidation>
    <dataValidation type="list" allowBlank="1" showInputMessage="1" showErrorMessage="1" sqref="D14:D984" xr:uid="{9F98F4A3-1CC7-47B0-83E3-8969EFBB58E3}">
      <formula1>$R$15:$R$16</formula1>
    </dataValidation>
  </dataValidations>
  <printOptions horizontalCentered="1"/>
  <pageMargins left="0.25" right="0.25"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colBreaks count="1" manualBreakCount="1">
    <brk id="13" max="1048575" man="1"/>
  </colBreaks>
  <legacyDrawing r:id="rId2"/>
  <legacyDrawingHF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1B54A-8F54-47B9-A318-A546AEC22265}">
  <sheetPr>
    <tabColor theme="9" tint="0.39997558519241921"/>
  </sheetPr>
  <dimension ref="A1:S38"/>
  <sheetViews>
    <sheetView topLeftCell="A19" workbookViewId="0">
      <selection activeCell="J27" sqref="J27:O27"/>
    </sheetView>
  </sheetViews>
  <sheetFormatPr defaultRowHeight="15" x14ac:dyDescent="0.25"/>
  <cols>
    <col min="1" max="1" width="7.7109375" style="1" customWidth="1"/>
    <col min="2" max="2" width="16.5703125" style="1" customWidth="1"/>
    <col min="3" max="5" width="6.85546875" style="1" customWidth="1"/>
    <col min="6" max="6" width="7.85546875" style="1" customWidth="1"/>
    <col min="7" max="7" width="6.7109375" style="1" customWidth="1"/>
    <col min="8" max="8" width="2" style="1" customWidth="1"/>
    <col min="9" max="9" width="5.7109375" style="1" customWidth="1"/>
    <col min="10" max="10" width="9.28515625" style="1" customWidth="1"/>
    <col min="11" max="11" width="2.5703125" style="1" customWidth="1"/>
    <col min="12" max="12" width="4" style="1" customWidth="1"/>
    <col min="13" max="13" width="3.28515625" style="1" customWidth="1"/>
    <col min="14" max="15" width="2.85546875" style="1" customWidth="1"/>
    <col min="16" max="16384" width="9.140625" style="1"/>
  </cols>
  <sheetData>
    <row r="1" spans="1:19" ht="17.25" hidden="1" customHeight="1" x14ac:dyDescent="0.25">
      <c r="A1" s="659" t="s">
        <v>439</v>
      </c>
      <c r="B1" s="659"/>
      <c r="C1" s="659"/>
      <c r="D1" s="659"/>
      <c r="E1" s="659"/>
      <c r="F1" s="659"/>
      <c r="G1" s="659"/>
      <c r="H1" s="659"/>
      <c r="I1" s="659"/>
      <c r="J1" s="659"/>
      <c r="K1" s="659"/>
      <c r="L1" s="659"/>
      <c r="M1" s="659"/>
      <c r="N1" s="659"/>
      <c r="O1" s="659"/>
    </row>
    <row r="2" spans="1:19" s="37" customFormat="1" ht="2.25" hidden="1" customHeight="1" x14ac:dyDescent="0.25">
      <c r="A2" s="716"/>
      <c r="B2" s="716"/>
      <c r="C2" s="716"/>
      <c r="D2" s="716"/>
      <c r="E2" s="716"/>
      <c r="F2" s="716"/>
      <c r="G2" s="716"/>
      <c r="H2" s="716"/>
      <c r="I2" s="716"/>
      <c r="J2" s="716"/>
      <c r="K2" s="716"/>
      <c r="L2" s="716"/>
      <c r="M2" s="716"/>
      <c r="N2" s="716"/>
      <c r="O2" s="716"/>
      <c r="P2" s="42"/>
      <c r="Q2" s="42"/>
      <c r="R2" s="36"/>
      <c r="S2" s="36"/>
    </row>
    <row r="3" spans="1:19" ht="14.1" hidden="1" customHeight="1" x14ac:dyDescent="0.25">
      <c r="A3" s="752" t="s">
        <v>440</v>
      </c>
      <c r="B3" s="752"/>
      <c r="C3" s="752"/>
      <c r="D3" s="752"/>
      <c r="E3" s="752"/>
      <c r="F3" s="752"/>
      <c r="G3" s="752"/>
      <c r="H3" s="752"/>
      <c r="I3" s="752"/>
      <c r="J3" s="752"/>
      <c r="K3" s="752"/>
      <c r="L3" s="752"/>
      <c r="M3" s="752"/>
      <c r="N3" s="752"/>
      <c r="O3" s="752"/>
    </row>
    <row r="4" spans="1:19" ht="71.25" hidden="1" customHeight="1" x14ac:dyDescent="0.25">
      <c r="A4" s="1212" t="s">
        <v>443</v>
      </c>
      <c r="B4" s="1213"/>
      <c r="C4" s="1213" t="s">
        <v>444</v>
      </c>
      <c r="D4" s="1213"/>
      <c r="E4" s="1213" t="s">
        <v>527</v>
      </c>
      <c r="F4" s="1213"/>
      <c r="G4" s="291"/>
      <c r="H4" s="1213" t="s">
        <v>444</v>
      </c>
      <c r="I4" s="1213"/>
      <c r="J4" s="1213" t="s">
        <v>442</v>
      </c>
      <c r="K4" s="1213"/>
      <c r="L4" s="1213" t="s">
        <v>441</v>
      </c>
      <c r="M4" s="1213"/>
      <c r="N4" s="1213"/>
      <c r="O4" s="1214"/>
    </row>
    <row r="5" spans="1:19" ht="48.75" hidden="1" customHeight="1" x14ac:dyDescent="0.25">
      <c r="A5" s="1211" t="s">
        <v>449</v>
      </c>
      <c r="B5" s="728"/>
      <c r="C5" s="728" t="s">
        <v>445</v>
      </c>
      <c r="D5" s="728"/>
      <c r="E5" s="728" t="s">
        <v>446</v>
      </c>
      <c r="F5" s="728"/>
      <c r="G5" s="105"/>
      <c r="H5" s="728" t="s">
        <v>447</v>
      </c>
      <c r="I5" s="728"/>
      <c r="J5" s="105" t="s">
        <v>168</v>
      </c>
      <c r="K5" s="105" t="s">
        <v>169</v>
      </c>
      <c r="L5" s="728" t="s">
        <v>448</v>
      </c>
      <c r="M5" s="728"/>
      <c r="N5" s="728"/>
      <c r="O5" s="729"/>
    </row>
    <row r="6" spans="1:19" ht="14.1" hidden="1" customHeight="1" x14ac:dyDescent="0.25">
      <c r="A6" s="1197"/>
      <c r="B6" s="1198"/>
      <c r="C6" s="1198"/>
      <c r="D6" s="1198"/>
      <c r="E6" s="1198"/>
      <c r="F6" s="1198"/>
      <c r="G6" s="292"/>
      <c r="H6" s="1198"/>
      <c r="I6" s="1198"/>
      <c r="J6" s="205" t="b">
        <v>0</v>
      </c>
      <c r="K6" s="205" t="b">
        <v>0</v>
      </c>
      <c r="L6" s="1198"/>
      <c r="M6" s="1198"/>
      <c r="N6" s="1198"/>
      <c r="O6" s="1210"/>
    </row>
    <row r="7" spans="1:19" ht="14.1" hidden="1" customHeight="1" x14ac:dyDescent="0.25">
      <c r="A7" s="1197"/>
      <c r="B7" s="1198"/>
      <c r="C7" s="1198"/>
      <c r="D7" s="1198"/>
      <c r="E7" s="1198"/>
      <c r="F7" s="1198"/>
      <c r="G7" s="292"/>
      <c r="H7" s="1198"/>
      <c r="I7" s="1198"/>
      <c r="J7" s="205" t="b">
        <v>0</v>
      </c>
      <c r="K7" s="205" t="b">
        <v>0</v>
      </c>
      <c r="L7" s="1198"/>
      <c r="M7" s="1198"/>
      <c r="N7" s="1198"/>
      <c r="O7" s="1210"/>
    </row>
    <row r="8" spans="1:19" ht="14.1" hidden="1" customHeight="1" x14ac:dyDescent="0.25">
      <c r="A8" s="1197"/>
      <c r="B8" s="1198"/>
      <c r="C8" s="1198"/>
      <c r="D8" s="1198"/>
      <c r="E8" s="1198"/>
      <c r="F8" s="1198"/>
      <c r="G8" s="292"/>
      <c r="H8" s="1198"/>
      <c r="I8" s="1198"/>
      <c r="J8" s="205" t="b">
        <v>0</v>
      </c>
      <c r="K8" s="205" t="b">
        <v>0</v>
      </c>
      <c r="L8" s="1198"/>
      <c r="M8" s="1198"/>
      <c r="N8" s="1198"/>
      <c r="O8" s="1210"/>
    </row>
    <row r="9" spans="1:19" ht="14.1" hidden="1" customHeight="1" x14ac:dyDescent="0.25">
      <c r="A9" s="1197"/>
      <c r="B9" s="1198"/>
      <c r="C9" s="1198"/>
      <c r="D9" s="1198"/>
      <c r="E9" s="1198"/>
      <c r="F9" s="1198"/>
      <c r="G9" s="292"/>
      <c r="H9" s="1198"/>
      <c r="I9" s="1198"/>
      <c r="J9" s="205" t="b">
        <v>0</v>
      </c>
      <c r="K9" s="205" t="b">
        <v>0</v>
      </c>
      <c r="L9" s="1198"/>
      <c r="M9" s="1198"/>
      <c r="N9" s="1198"/>
      <c r="O9" s="1210"/>
    </row>
    <row r="10" spans="1:19" ht="14.1" hidden="1" customHeight="1" x14ac:dyDescent="0.25">
      <c r="A10" s="1197"/>
      <c r="B10" s="1198"/>
      <c r="C10" s="1198"/>
      <c r="D10" s="1198"/>
      <c r="E10" s="1198"/>
      <c r="F10" s="1198"/>
      <c r="G10" s="292"/>
      <c r="H10" s="1198"/>
      <c r="I10" s="1198"/>
      <c r="J10" s="205" t="b">
        <v>0</v>
      </c>
      <c r="K10" s="205" t="b">
        <v>0</v>
      </c>
      <c r="L10" s="1198"/>
      <c r="M10" s="1198"/>
      <c r="N10" s="1198"/>
      <c r="O10" s="1210"/>
    </row>
    <row r="11" spans="1:19" ht="14.1" hidden="1" customHeight="1" x14ac:dyDescent="0.25">
      <c r="A11" s="1197"/>
      <c r="B11" s="1198"/>
      <c r="C11" s="1198"/>
      <c r="D11" s="1198"/>
      <c r="E11" s="1198"/>
      <c r="F11" s="1198"/>
      <c r="G11" s="292"/>
      <c r="H11" s="1198"/>
      <c r="I11" s="1198"/>
      <c r="J11" s="205" t="b">
        <v>0</v>
      </c>
      <c r="K11" s="205" t="b">
        <v>0</v>
      </c>
      <c r="L11" s="1198"/>
      <c r="M11" s="1198"/>
      <c r="N11" s="1198"/>
      <c r="O11" s="1210"/>
    </row>
    <row r="12" spans="1:19" ht="14.1" hidden="1" customHeight="1" x14ac:dyDescent="0.25">
      <c r="A12" s="1197"/>
      <c r="B12" s="1198"/>
      <c r="C12" s="1198"/>
      <c r="D12" s="1198"/>
      <c r="E12" s="1198"/>
      <c r="F12" s="1198"/>
      <c r="G12" s="292"/>
      <c r="H12" s="1198"/>
      <c r="I12" s="1198"/>
      <c r="J12" s="205" t="b">
        <v>0</v>
      </c>
      <c r="K12" s="205" t="b">
        <v>0</v>
      </c>
      <c r="L12" s="1198"/>
      <c r="M12" s="1198"/>
      <c r="N12" s="1198"/>
      <c r="O12" s="1210"/>
    </row>
    <row r="13" spans="1:19" ht="14.1" hidden="1" customHeight="1" x14ac:dyDescent="0.25">
      <c r="A13" s="1197"/>
      <c r="B13" s="1198"/>
      <c r="C13" s="1198"/>
      <c r="D13" s="1198"/>
      <c r="E13" s="1198"/>
      <c r="F13" s="1198"/>
      <c r="G13" s="292"/>
      <c r="H13" s="1198"/>
      <c r="I13" s="1198"/>
      <c r="J13" s="205" t="b">
        <v>0</v>
      </c>
      <c r="K13" s="205" t="b">
        <v>0</v>
      </c>
      <c r="L13" s="1198"/>
      <c r="M13" s="1198"/>
      <c r="N13" s="1198"/>
      <c r="O13" s="1210"/>
    </row>
    <row r="14" spans="1:19" ht="14.1" hidden="1" customHeight="1" x14ac:dyDescent="0.25">
      <c r="A14" s="1197"/>
      <c r="B14" s="1198"/>
      <c r="C14" s="1198"/>
      <c r="D14" s="1198"/>
      <c r="E14" s="1198"/>
      <c r="F14" s="1198"/>
      <c r="G14" s="292"/>
      <c r="H14" s="1198"/>
      <c r="I14" s="1198"/>
      <c r="J14" s="205" t="b">
        <v>0</v>
      </c>
      <c r="K14" s="205" t="b">
        <v>0</v>
      </c>
      <c r="L14" s="1198"/>
      <c r="M14" s="1198"/>
      <c r="N14" s="1198"/>
      <c r="O14" s="1210"/>
    </row>
    <row r="15" spans="1:19" ht="14.1" hidden="1" customHeight="1" x14ac:dyDescent="0.25">
      <c r="A15" s="1197"/>
      <c r="B15" s="1198"/>
      <c r="C15" s="1198"/>
      <c r="D15" s="1198"/>
      <c r="E15" s="1198"/>
      <c r="F15" s="1198"/>
      <c r="G15" s="292"/>
      <c r="H15" s="1198"/>
      <c r="I15" s="1198"/>
      <c r="J15" s="205" t="b">
        <v>0</v>
      </c>
      <c r="K15" s="205" t="b">
        <v>0</v>
      </c>
      <c r="L15" s="1198"/>
      <c r="M15" s="1198"/>
      <c r="N15" s="1198"/>
      <c r="O15" s="1210"/>
    </row>
    <row r="16" spans="1:19" ht="14.1" hidden="1" customHeight="1" x14ac:dyDescent="0.25">
      <c r="A16" s="1193"/>
      <c r="B16" s="1194"/>
      <c r="C16" s="1194"/>
      <c r="D16" s="1194"/>
      <c r="E16" s="1194"/>
      <c r="F16" s="1194"/>
      <c r="G16" s="293"/>
      <c r="H16" s="1194"/>
      <c r="I16" s="1194"/>
      <c r="J16" s="206" t="b">
        <v>0</v>
      </c>
      <c r="K16" s="206" t="b">
        <v>0</v>
      </c>
      <c r="L16" s="1194"/>
      <c r="M16" s="1194"/>
      <c r="N16" s="1194"/>
      <c r="O16" s="1209"/>
    </row>
    <row r="17" spans="1:15" s="30" customFormat="1" ht="51" hidden="1" customHeight="1" x14ac:dyDescent="0.2">
      <c r="A17" s="1192" t="s">
        <v>454</v>
      </c>
      <c r="B17" s="1192"/>
      <c r="C17" s="1192"/>
      <c r="D17" s="1192"/>
      <c r="E17" s="1192"/>
      <c r="F17" s="1192"/>
      <c r="G17" s="1192"/>
      <c r="H17" s="1192"/>
      <c r="I17" s="1192"/>
      <c r="J17" s="1192"/>
      <c r="K17" s="1192"/>
      <c r="L17" s="1192"/>
      <c r="M17" s="1192"/>
      <c r="N17" s="1192"/>
      <c r="O17" s="1192"/>
    </row>
    <row r="18" spans="1:15" hidden="1" x14ac:dyDescent="0.25"/>
    <row r="19" spans="1:15" ht="21" customHeight="1" x14ac:dyDescent="0.25">
      <c r="A19" s="827" t="s">
        <v>689</v>
      </c>
      <c r="B19" s="827"/>
      <c r="C19" s="827"/>
      <c r="D19" s="827"/>
      <c r="E19" s="827"/>
      <c r="F19" s="827"/>
      <c r="G19" s="827"/>
      <c r="H19" s="827"/>
      <c r="I19" s="827"/>
      <c r="J19" s="827"/>
      <c r="K19" s="827"/>
      <c r="L19" s="827"/>
      <c r="M19" s="827"/>
      <c r="N19" s="827"/>
      <c r="O19" s="827"/>
    </row>
    <row r="20" spans="1:15" ht="9.75" customHeight="1" x14ac:dyDescent="0.25">
      <c r="A20" s="862"/>
      <c r="B20" s="862"/>
      <c r="C20" s="862"/>
      <c r="D20" s="862"/>
      <c r="E20" s="862"/>
      <c r="F20" s="862"/>
      <c r="G20" s="862"/>
      <c r="H20" s="862"/>
      <c r="I20" s="862"/>
      <c r="J20" s="862"/>
      <c r="K20" s="862"/>
      <c r="L20" s="862"/>
      <c r="M20" s="862"/>
      <c r="N20" s="862"/>
      <c r="O20" s="862"/>
    </row>
    <row r="21" spans="1:15" ht="3.75" customHeight="1" x14ac:dyDescent="0.25">
      <c r="A21" s="828"/>
      <c r="B21" s="828"/>
      <c r="C21" s="828"/>
      <c r="D21" s="828"/>
      <c r="E21" s="828"/>
      <c r="F21" s="828"/>
      <c r="G21" s="828"/>
      <c r="H21" s="828"/>
      <c r="I21" s="828"/>
      <c r="J21" s="828"/>
      <c r="K21" s="828"/>
      <c r="L21" s="828"/>
      <c r="M21" s="828"/>
      <c r="N21" s="828"/>
      <c r="O21" s="828"/>
    </row>
    <row r="22" spans="1:15" x14ac:dyDescent="0.25">
      <c r="A22" s="106" t="s">
        <v>683</v>
      </c>
      <c r="B22" s="52"/>
      <c r="C22" s="52"/>
      <c r="D22" s="52"/>
      <c r="E22" s="52"/>
      <c r="F22" s="52"/>
      <c r="G22" s="52"/>
      <c r="H22" s="52"/>
      <c r="I22" s="52"/>
      <c r="J22" s="52"/>
      <c r="K22" s="52"/>
      <c r="L22" s="52"/>
      <c r="M22" s="52"/>
      <c r="N22" s="52"/>
      <c r="O22" s="52"/>
    </row>
    <row r="23" spans="1:15" ht="15.75" thickBot="1" x14ac:dyDescent="0.3">
      <c r="A23" s="752" t="s">
        <v>531</v>
      </c>
      <c r="B23" s="752"/>
      <c r="C23" s="752"/>
      <c r="D23" s="752"/>
      <c r="E23" s="752"/>
      <c r="F23" s="752"/>
      <c r="G23" s="752"/>
      <c r="H23" s="752"/>
      <c r="I23" s="752"/>
      <c r="J23" s="752"/>
      <c r="K23" s="752"/>
      <c r="L23" s="752"/>
      <c r="M23" s="752"/>
      <c r="N23" s="752"/>
      <c r="O23" s="752"/>
    </row>
    <row r="24" spans="1:15" ht="21" customHeight="1" x14ac:dyDescent="0.25">
      <c r="A24" s="1181" t="s">
        <v>688</v>
      </c>
      <c r="B24" s="1182"/>
      <c r="C24" s="1182"/>
      <c r="D24" s="1182"/>
      <c r="E24" s="1182"/>
      <c r="F24" s="1182"/>
      <c r="G24" s="1182"/>
      <c r="H24" s="1182"/>
      <c r="I24" s="1182"/>
      <c r="J24" s="1182"/>
      <c r="K24" s="1182"/>
      <c r="L24" s="1182"/>
      <c r="M24" s="1182"/>
      <c r="N24" s="1182"/>
      <c r="O24" s="1183"/>
    </row>
    <row r="25" spans="1:15" ht="27.75" customHeight="1" x14ac:dyDescent="0.25">
      <c r="A25" s="609"/>
      <c r="B25" s="84" t="s">
        <v>684</v>
      </c>
      <c r="C25" s="1180" t="str">
        <f>IF('20.1 | Report'!F$9&lt;&gt;"",'20.1 | Report'!F$9,'20.1 | Report'!F$10)</f>
        <v xml:space="preserve">TEST </v>
      </c>
      <c r="D25" s="1180"/>
      <c r="E25" s="328"/>
      <c r="F25" s="641" t="s">
        <v>685</v>
      </c>
      <c r="G25" s="645">
        <f>'20.1 | Report'!F7</f>
        <v>45669</v>
      </c>
      <c r="H25" s="328"/>
      <c r="I25" s="329"/>
      <c r="J25" s="213" t="s">
        <v>686</v>
      </c>
      <c r="K25" s="646" t="s">
        <v>606</v>
      </c>
      <c r="L25" s="647" t="s">
        <v>687</v>
      </c>
      <c r="M25" s="646" t="s">
        <v>606</v>
      </c>
      <c r="N25" s="330"/>
      <c r="O25" s="610"/>
    </row>
    <row r="26" spans="1:15" ht="15" customHeight="1" x14ac:dyDescent="0.25">
      <c r="A26" s="611"/>
      <c r="B26" s="313"/>
      <c r="C26" s="313"/>
      <c r="D26" s="313"/>
      <c r="E26" s="314"/>
      <c r="F26" s="314"/>
      <c r="G26" s="314"/>
      <c r="H26" s="314"/>
      <c r="I26" s="315"/>
      <c r="J26" s="164"/>
      <c r="K26" s="164"/>
      <c r="L26" s="164"/>
      <c r="M26" s="164"/>
      <c r="N26" s="164"/>
      <c r="O26" s="612"/>
    </row>
    <row r="27" spans="1:15" ht="33.75" customHeight="1" x14ac:dyDescent="0.25">
      <c r="A27" s="1184" t="s">
        <v>450</v>
      </c>
      <c r="B27" s="1185"/>
      <c r="C27" s="1186" t="s">
        <v>453</v>
      </c>
      <c r="D27" s="1187"/>
      <c r="E27" s="1185"/>
      <c r="F27" s="1186" t="s">
        <v>451</v>
      </c>
      <c r="G27" s="1187"/>
      <c r="H27" s="1187"/>
      <c r="I27" s="1185"/>
      <c r="J27" s="1188" t="s">
        <v>452</v>
      </c>
      <c r="K27" s="1189"/>
      <c r="L27" s="1189"/>
      <c r="M27" s="1189"/>
      <c r="N27" s="1189"/>
      <c r="O27" s="1190"/>
    </row>
    <row r="28" spans="1:15" ht="62.25" customHeight="1" x14ac:dyDescent="0.25">
      <c r="A28" s="1199" t="s">
        <v>710</v>
      </c>
      <c r="B28" s="1200"/>
      <c r="C28" s="316" t="s">
        <v>260</v>
      </c>
      <c r="D28" s="346" t="s">
        <v>262</v>
      </c>
      <c r="E28" s="316" t="s">
        <v>261</v>
      </c>
      <c r="F28" s="1201" t="s">
        <v>711</v>
      </c>
      <c r="G28" s="1202"/>
      <c r="H28" s="1202"/>
      <c r="I28" s="1200"/>
      <c r="J28" s="1201" t="s">
        <v>712</v>
      </c>
      <c r="K28" s="1202"/>
      <c r="L28" s="1200"/>
      <c r="M28" s="1201" t="s">
        <v>713</v>
      </c>
      <c r="N28" s="1202"/>
      <c r="O28" s="1203"/>
    </row>
    <row r="29" spans="1:15" x14ac:dyDescent="0.25">
      <c r="A29" s="1195"/>
      <c r="B29" s="1196"/>
      <c r="C29" s="207"/>
      <c r="D29" s="321"/>
      <c r="E29" s="207"/>
      <c r="F29" s="932"/>
      <c r="G29" s="933"/>
      <c r="H29" s="933"/>
      <c r="I29" s="1191"/>
      <c r="J29" s="932"/>
      <c r="K29" s="933"/>
      <c r="L29" s="1191"/>
      <c r="M29" s="932"/>
      <c r="N29" s="933"/>
      <c r="O29" s="1204"/>
    </row>
    <row r="30" spans="1:15" x14ac:dyDescent="0.25">
      <c r="A30" s="1195"/>
      <c r="B30" s="1196"/>
      <c r="C30" s="207"/>
      <c r="D30" s="321"/>
      <c r="E30" s="207"/>
      <c r="F30" s="932"/>
      <c r="G30" s="933"/>
      <c r="H30" s="933"/>
      <c r="I30" s="1191"/>
      <c r="J30" s="932"/>
      <c r="K30" s="933"/>
      <c r="L30" s="1191"/>
      <c r="M30" s="932"/>
      <c r="N30" s="933"/>
      <c r="O30" s="1204"/>
    </row>
    <row r="31" spans="1:15" x14ac:dyDescent="0.25">
      <c r="A31" s="1195"/>
      <c r="B31" s="1196"/>
      <c r="C31" s="207"/>
      <c r="D31" s="321"/>
      <c r="E31" s="207"/>
      <c r="F31" s="932"/>
      <c r="G31" s="933"/>
      <c r="H31" s="933"/>
      <c r="I31" s="1191"/>
      <c r="J31" s="932"/>
      <c r="K31" s="933"/>
      <c r="L31" s="1191"/>
      <c r="M31" s="932"/>
      <c r="N31" s="933"/>
      <c r="O31" s="1204"/>
    </row>
    <row r="32" spans="1:15" x14ac:dyDescent="0.25">
      <c r="A32" s="1195"/>
      <c r="B32" s="1196"/>
      <c r="C32" s="207"/>
      <c r="D32" s="321"/>
      <c r="E32" s="207"/>
      <c r="F32" s="932"/>
      <c r="G32" s="933"/>
      <c r="H32" s="933"/>
      <c r="I32" s="1191"/>
      <c r="J32" s="932"/>
      <c r="K32" s="933"/>
      <c r="L32" s="1191"/>
      <c r="M32" s="932"/>
      <c r="N32" s="933"/>
      <c r="O32" s="1204"/>
    </row>
    <row r="33" spans="1:15" x14ac:dyDescent="0.25">
      <c r="A33" s="1195"/>
      <c r="B33" s="1196"/>
      <c r="C33" s="207"/>
      <c r="D33" s="321"/>
      <c r="E33" s="207"/>
      <c r="F33" s="932"/>
      <c r="G33" s="933"/>
      <c r="H33" s="933"/>
      <c r="I33" s="1191"/>
      <c r="J33" s="932"/>
      <c r="K33" s="933"/>
      <c r="L33" s="1191"/>
      <c r="M33" s="932"/>
      <c r="N33" s="933"/>
      <c r="O33" s="1204"/>
    </row>
    <row r="34" spans="1:15" x14ac:dyDescent="0.25">
      <c r="A34" s="1195"/>
      <c r="B34" s="1196"/>
      <c r="C34" s="207"/>
      <c r="D34" s="321"/>
      <c r="E34" s="207"/>
      <c r="F34" s="932"/>
      <c r="G34" s="933"/>
      <c r="H34" s="933"/>
      <c r="I34" s="1191"/>
      <c r="J34" s="932"/>
      <c r="K34" s="933"/>
      <c r="L34" s="1191"/>
      <c r="M34" s="932"/>
      <c r="N34" s="933"/>
      <c r="O34" s="1204"/>
    </row>
    <row r="35" spans="1:15" x14ac:dyDescent="0.25">
      <c r="A35" s="1195"/>
      <c r="B35" s="1196"/>
      <c r="C35" s="207"/>
      <c r="D35" s="321"/>
      <c r="E35" s="207"/>
      <c r="F35" s="932"/>
      <c r="G35" s="933"/>
      <c r="H35" s="933"/>
      <c r="I35" s="1191"/>
      <c r="J35" s="932"/>
      <c r="K35" s="933"/>
      <c r="L35" s="1191"/>
      <c r="M35" s="932"/>
      <c r="N35" s="933"/>
      <c r="O35" s="1204"/>
    </row>
    <row r="36" spans="1:15" x14ac:dyDescent="0.25">
      <c r="A36" s="1195"/>
      <c r="B36" s="1196"/>
      <c r="C36" s="207"/>
      <c r="D36" s="321"/>
      <c r="E36" s="207"/>
      <c r="F36" s="932"/>
      <c r="G36" s="933"/>
      <c r="H36" s="933"/>
      <c r="I36" s="1191"/>
      <c r="J36" s="932"/>
      <c r="K36" s="933"/>
      <c r="L36" s="1191"/>
      <c r="M36" s="932"/>
      <c r="N36" s="933"/>
      <c r="O36" s="1204"/>
    </row>
    <row r="37" spans="1:15" x14ac:dyDescent="0.25">
      <c r="A37" s="1197"/>
      <c r="B37" s="1198"/>
      <c r="C37" s="207"/>
      <c r="D37" s="321"/>
      <c r="E37" s="207"/>
      <c r="F37" s="932"/>
      <c r="G37" s="933"/>
      <c r="H37" s="933"/>
      <c r="I37" s="1191"/>
      <c r="J37" s="932"/>
      <c r="K37" s="933"/>
      <c r="L37" s="1191"/>
      <c r="M37" s="932"/>
      <c r="N37" s="933"/>
      <c r="O37" s="1204"/>
    </row>
    <row r="38" spans="1:15" ht="15.75" thickBot="1" x14ac:dyDescent="0.3">
      <c r="A38" s="1193"/>
      <c r="B38" s="1194"/>
      <c r="C38" s="613"/>
      <c r="D38" s="614"/>
      <c r="E38" s="613"/>
      <c r="F38" s="1205"/>
      <c r="G38" s="1206"/>
      <c r="H38" s="1206"/>
      <c r="I38" s="1208"/>
      <c r="J38" s="1205"/>
      <c r="K38" s="1206"/>
      <c r="L38" s="1208"/>
      <c r="M38" s="1205"/>
      <c r="N38" s="1206"/>
      <c r="O38" s="1207"/>
    </row>
  </sheetData>
  <sheetProtection formatCells="0" insertRows="0" selectLockedCells="1"/>
  <mergeCells count="124">
    <mergeCell ref="A33:B33"/>
    <mergeCell ref="A34:B34"/>
    <mergeCell ref="J35:L35"/>
    <mergeCell ref="M30:O30"/>
    <mergeCell ref="M31:O31"/>
    <mergeCell ref="M32:O32"/>
    <mergeCell ref="M33:O33"/>
    <mergeCell ref="M34:O34"/>
    <mergeCell ref="M35:O35"/>
    <mergeCell ref="J30:L30"/>
    <mergeCell ref="J31:L31"/>
    <mergeCell ref="J32:L32"/>
    <mergeCell ref="J33:L33"/>
    <mergeCell ref="J34:L34"/>
    <mergeCell ref="F31:I31"/>
    <mergeCell ref="F32:I32"/>
    <mergeCell ref="F33:I33"/>
    <mergeCell ref="F34:I34"/>
    <mergeCell ref="F35:I35"/>
    <mergeCell ref="A1:O1"/>
    <mergeCell ref="A2:O2"/>
    <mergeCell ref="A3:O3"/>
    <mergeCell ref="A4:B4"/>
    <mergeCell ref="C4:D4"/>
    <mergeCell ref="E4:F4"/>
    <mergeCell ref="H4:I4"/>
    <mergeCell ref="L4:O4"/>
    <mergeCell ref="J4:K4"/>
    <mergeCell ref="A5:B5"/>
    <mergeCell ref="C5:D5"/>
    <mergeCell ref="E5:F5"/>
    <mergeCell ref="H5:I5"/>
    <mergeCell ref="L5:O5"/>
    <mergeCell ref="A6:B6"/>
    <mergeCell ref="C6:D6"/>
    <mergeCell ref="E6:F6"/>
    <mergeCell ref="H6:I6"/>
    <mergeCell ref="L6:O6"/>
    <mergeCell ref="A12:B12"/>
    <mergeCell ref="C12:D12"/>
    <mergeCell ref="E12:F12"/>
    <mergeCell ref="H12:I12"/>
    <mergeCell ref="C7:D7"/>
    <mergeCell ref="C8:D8"/>
    <mergeCell ref="C9:D9"/>
    <mergeCell ref="C10:D10"/>
    <mergeCell ref="C11:D11"/>
    <mergeCell ref="A7:B7"/>
    <mergeCell ref="A8:B8"/>
    <mergeCell ref="A9:B9"/>
    <mergeCell ref="A10:B10"/>
    <mergeCell ref="A11:B11"/>
    <mergeCell ref="L12:O12"/>
    <mergeCell ref="L7:O7"/>
    <mergeCell ref="L8:O8"/>
    <mergeCell ref="L9:O9"/>
    <mergeCell ref="L10:O10"/>
    <mergeCell ref="L11:O11"/>
    <mergeCell ref="E8:F8"/>
    <mergeCell ref="E9:F9"/>
    <mergeCell ref="E10:F10"/>
    <mergeCell ref="E11:F11"/>
    <mergeCell ref="H7:I7"/>
    <mergeCell ref="H8:I8"/>
    <mergeCell ref="H9:I9"/>
    <mergeCell ref="H10:I10"/>
    <mergeCell ref="H11:I11"/>
    <mergeCell ref="E7:F7"/>
    <mergeCell ref="A14:B14"/>
    <mergeCell ref="C14:D14"/>
    <mergeCell ref="E14:F14"/>
    <mergeCell ref="H14:I14"/>
    <mergeCell ref="L14:O14"/>
    <mergeCell ref="A13:B13"/>
    <mergeCell ref="C13:D13"/>
    <mergeCell ref="E13:F13"/>
    <mergeCell ref="H13:I13"/>
    <mergeCell ref="L13:O13"/>
    <mergeCell ref="A16:B16"/>
    <mergeCell ref="C16:D16"/>
    <mergeCell ref="E16:F16"/>
    <mergeCell ref="H16:I16"/>
    <mergeCell ref="L16:O16"/>
    <mergeCell ref="A15:B15"/>
    <mergeCell ref="C15:D15"/>
    <mergeCell ref="E15:F15"/>
    <mergeCell ref="H15:I15"/>
    <mergeCell ref="L15:O15"/>
    <mergeCell ref="A38:B38"/>
    <mergeCell ref="A36:B36"/>
    <mergeCell ref="A37:B37"/>
    <mergeCell ref="A28:B28"/>
    <mergeCell ref="A29:B29"/>
    <mergeCell ref="F28:I28"/>
    <mergeCell ref="J28:L28"/>
    <mergeCell ref="M28:O28"/>
    <mergeCell ref="J29:L29"/>
    <mergeCell ref="J36:L36"/>
    <mergeCell ref="M29:O29"/>
    <mergeCell ref="M36:O36"/>
    <mergeCell ref="M37:O37"/>
    <mergeCell ref="M38:O38"/>
    <mergeCell ref="F29:I29"/>
    <mergeCell ref="F36:I36"/>
    <mergeCell ref="F37:I37"/>
    <mergeCell ref="F38:I38"/>
    <mergeCell ref="J37:L37"/>
    <mergeCell ref="J38:L38"/>
    <mergeCell ref="A35:B35"/>
    <mergeCell ref="A30:B30"/>
    <mergeCell ref="A31:B31"/>
    <mergeCell ref="A32:B32"/>
    <mergeCell ref="C25:D25"/>
    <mergeCell ref="A24:O24"/>
    <mergeCell ref="A27:B27"/>
    <mergeCell ref="C27:E27"/>
    <mergeCell ref="F27:I27"/>
    <mergeCell ref="J27:O27"/>
    <mergeCell ref="A21:O21"/>
    <mergeCell ref="F30:I30"/>
    <mergeCell ref="A17:O17"/>
    <mergeCell ref="A19:O19"/>
    <mergeCell ref="A23:O23"/>
    <mergeCell ref="A20:O20"/>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CAN/ULC-S536-19</oddHeader>
    <oddFooter>&amp;L&amp;"-,Regular"&amp;8www.cantec.ca
projects@cantec.ca&amp;C&amp;G&amp;R&amp;"-,Regular"&amp;8&amp;P of &amp;N</oddFooter>
  </headerFooter>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91CA-9279-49CF-8A9B-67FB6BA30649}">
  <sheetPr>
    <tabColor theme="9" tint="0.39997558519241921"/>
    <pageSetUpPr fitToPage="1"/>
  </sheetPr>
  <dimension ref="A1:S15"/>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9" t="s">
        <v>536</v>
      </c>
      <c r="B1" s="659"/>
      <c r="C1" s="659"/>
      <c r="D1" s="659"/>
      <c r="E1" s="659"/>
      <c r="F1" s="659"/>
      <c r="G1" s="659"/>
      <c r="H1" s="659"/>
      <c r="I1" s="659"/>
      <c r="J1" s="659"/>
      <c r="K1" s="659"/>
      <c r="L1" s="659"/>
      <c r="M1" s="659"/>
      <c r="N1" s="659"/>
      <c r="O1" s="659"/>
    </row>
    <row r="2" spans="1:19" s="37" customFormat="1" ht="2.25" customHeight="1" x14ac:dyDescent="0.25">
      <c r="A2" s="716"/>
      <c r="B2" s="716"/>
      <c r="C2" s="716"/>
      <c r="D2" s="716"/>
      <c r="E2" s="716"/>
      <c r="F2" s="716"/>
      <c r="G2" s="716"/>
      <c r="H2" s="716"/>
      <c r="I2" s="716"/>
      <c r="J2" s="716"/>
      <c r="K2" s="716"/>
      <c r="L2" s="716"/>
      <c r="M2" s="716"/>
      <c r="N2" s="716"/>
      <c r="O2" s="716"/>
      <c r="P2" s="42"/>
      <c r="Q2" s="42"/>
      <c r="R2" s="36"/>
      <c r="S2" s="36"/>
    </row>
    <row r="3" spans="1:19" ht="14.1" customHeight="1" thickBot="1" x14ac:dyDescent="0.3">
      <c r="A3" s="752" t="s">
        <v>535</v>
      </c>
      <c r="B3" s="752"/>
      <c r="C3" s="752"/>
      <c r="D3" s="752"/>
      <c r="E3" s="752"/>
      <c r="F3" s="752"/>
      <c r="G3" s="752"/>
      <c r="H3" s="752"/>
      <c r="I3" s="752"/>
      <c r="J3" s="752"/>
      <c r="K3" s="752"/>
      <c r="L3" s="752"/>
      <c r="M3" s="752"/>
      <c r="N3" s="752"/>
      <c r="O3" s="752"/>
    </row>
    <row r="4" spans="1:19" ht="14.1" customHeight="1" thickBot="1" x14ac:dyDescent="0.3">
      <c r="A4" s="800" t="s">
        <v>519</v>
      </c>
      <c r="B4" s="801"/>
      <c r="C4" s="801"/>
      <c r="D4" s="801"/>
      <c r="E4" s="801"/>
      <c r="F4" s="801"/>
      <c r="G4" s="801"/>
      <c r="H4" s="801"/>
      <c r="I4" s="801"/>
      <c r="J4" s="195" t="b">
        <v>0</v>
      </c>
      <c r="K4" s="130"/>
      <c r="L4" s="130"/>
      <c r="M4" s="130"/>
      <c r="N4" s="130"/>
      <c r="O4" s="131"/>
    </row>
    <row r="5" spans="1:19" ht="14.1" customHeight="1" thickBot="1" x14ac:dyDescent="0.3">
      <c r="A5" s="768"/>
      <c r="B5" s="768"/>
      <c r="C5" s="768"/>
      <c r="D5" s="768"/>
      <c r="E5" s="768"/>
      <c r="F5" s="768"/>
      <c r="G5" s="768"/>
      <c r="H5" s="768"/>
      <c r="I5" s="768"/>
      <c r="J5" s="768"/>
      <c r="K5" s="768"/>
      <c r="L5" s="768"/>
      <c r="M5" s="768"/>
      <c r="N5" s="768"/>
      <c r="O5" s="768"/>
    </row>
    <row r="6" spans="1:19" ht="14.1" customHeight="1" x14ac:dyDescent="0.25">
      <c r="A6" s="114" t="s">
        <v>18</v>
      </c>
      <c r="B6" s="772" t="s">
        <v>520</v>
      </c>
      <c r="C6" s="767"/>
      <c r="D6" s="767"/>
      <c r="E6" s="767"/>
      <c r="F6" s="767"/>
      <c r="G6" s="767"/>
      <c r="H6" s="767"/>
      <c r="I6" s="767"/>
      <c r="J6" s="108" t="s">
        <v>168</v>
      </c>
      <c r="K6" s="185" t="b">
        <v>0</v>
      </c>
      <c r="L6" s="108" t="s">
        <v>169</v>
      </c>
      <c r="M6" s="135" t="b">
        <v>0</v>
      </c>
      <c r="N6" s="136" t="s">
        <v>55</v>
      </c>
      <c r="O6" s="184" t="b">
        <v>0</v>
      </c>
    </row>
    <row r="7" spans="1:19" ht="14.1" customHeight="1" x14ac:dyDescent="0.25">
      <c r="A7" s="99" t="s">
        <v>10</v>
      </c>
      <c r="B7" s="746" t="s">
        <v>521</v>
      </c>
      <c r="C7" s="719"/>
      <c r="D7" s="719"/>
      <c r="E7" s="719"/>
      <c r="F7" s="719"/>
      <c r="G7" s="719"/>
      <c r="H7" s="719"/>
      <c r="I7" s="719"/>
      <c r="J7" s="798" t="s">
        <v>168</v>
      </c>
      <c r="K7" s="799"/>
      <c r="L7" s="183" t="b">
        <v>0</v>
      </c>
      <c r="M7" s="806" t="s">
        <v>169</v>
      </c>
      <c r="N7" s="716"/>
      <c r="O7" s="176" t="b">
        <v>0</v>
      </c>
    </row>
    <row r="8" spans="1:19" ht="14.1" customHeight="1" x14ac:dyDescent="0.25">
      <c r="A8" s="98" t="s">
        <v>19</v>
      </c>
      <c r="B8" s="746" t="s">
        <v>522</v>
      </c>
      <c r="C8" s="719"/>
      <c r="D8" s="719"/>
      <c r="E8" s="719"/>
      <c r="F8" s="719"/>
      <c r="G8" s="719"/>
      <c r="H8" s="719"/>
      <c r="I8" s="719"/>
      <c r="J8" s="132" t="s">
        <v>168</v>
      </c>
      <c r="K8" s="196" t="b">
        <v>0</v>
      </c>
      <c r="L8" s="132" t="s">
        <v>169</v>
      </c>
      <c r="M8" s="133" t="b">
        <v>0</v>
      </c>
      <c r="N8" s="134" t="s">
        <v>55</v>
      </c>
      <c r="O8" s="197" t="b">
        <v>0</v>
      </c>
    </row>
    <row r="9" spans="1:19" ht="14.1" customHeight="1" x14ac:dyDescent="0.25">
      <c r="A9" s="98" t="s">
        <v>20</v>
      </c>
      <c r="B9" s="746" t="s">
        <v>523</v>
      </c>
      <c r="C9" s="719"/>
      <c r="D9" s="719"/>
      <c r="E9" s="719"/>
      <c r="F9" s="719"/>
      <c r="G9" s="719"/>
      <c r="H9" s="719"/>
      <c r="I9" s="720"/>
      <c r="J9" s="798" t="s">
        <v>168</v>
      </c>
      <c r="K9" s="799"/>
      <c r="L9" s="183" t="b">
        <v>0</v>
      </c>
      <c r="M9" s="806" t="s">
        <v>169</v>
      </c>
      <c r="N9" s="716"/>
      <c r="O9" s="176" t="b">
        <v>0</v>
      </c>
    </row>
    <row r="10" spans="1:19" ht="35.25" customHeight="1" x14ac:dyDescent="0.25">
      <c r="A10" s="139" t="s">
        <v>21</v>
      </c>
      <c r="B10" s="746" t="s">
        <v>524</v>
      </c>
      <c r="C10" s="719"/>
      <c r="D10" s="719"/>
      <c r="E10" s="719"/>
      <c r="F10" s="719"/>
      <c r="G10" s="719"/>
      <c r="H10" s="719"/>
      <c r="I10" s="720"/>
      <c r="J10" s="798" t="s">
        <v>168</v>
      </c>
      <c r="K10" s="799"/>
      <c r="L10" s="183" t="b">
        <v>0</v>
      </c>
      <c r="M10" s="806" t="s">
        <v>169</v>
      </c>
      <c r="N10" s="716"/>
      <c r="O10" s="176" t="b">
        <v>0</v>
      </c>
    </row>
    <row r="11" spans="1:19" ht="27.95" customHeight="1" x14ac:dyDescent="0.25">
      <c r="A11" s="99" t="s">
        <v>22</v>
      </c>
      <c r="B11" s="986" t="s">
        <v>525</v>
      </c>
      <c r="C11" s="987"/>
      <c r="D11" s="987"/>
      <c r="E11" s="987"/>
      <c r="F11" s="987"/>
      <c r="G11" s="987"/>
      <c r="H11" s="987"/>
      <c r="I11" s="988"/>
      <c r="J11" s="798" t="s">
        <v>168</v>
      </c>
      <c r="K11" s="799"/>
      <c r="L11" s="183" t="b">
        <v>0</v>
      </c>
      <c r="M11" s="806" t="s">
        <v>169</v>
      </c>
      <c r="N11" s="716"/>
      <c r="O11" s="176" t="b">
        <v>0</v>
      </c>
    </row>
    <row r="12" spans="1:19" ht="14.1" customHeight="1" x14ac:dyDescent="0.25">
      <c r="A12" s="740" t="s">
        <v>47</v>
      </c>
      <c r="B12" s="959" t="s">
        <v>526</v>
      </c>
      <c r="C12" s="698"/>
      <c r="D12" s="698"/>
      <c r="E12" s="698"/>
      <c r="F12" s="698"/>
      <c r="G12" s="698"/>
      <c r="H12" s="698"/>
      <c r="I12" s="985"/>
      <c r="J12" s="847" t="s">
        <v>146</v>
      </c>
      <c r="K12" s="842"/>
      <c r="L12" s="780"/>
      <c r="M12" s="780"/>
      <c r="N12" s="780"/>
      <c r="O12" s="789"/>
    </row>
    <row r="13" spans="1:19" ht="14.1" customHeight="1" x14ac:dyDescent="0.25">
      <c r="A13" s="769"/>
      <c r="B13" s="1215"/>
      <c r="C13" s="748"/>
      <c r="D13" s="748"/>
      <c r="E13" s="748"/>
      <c r="F13" s="748"/>
      <c r="G13" s="748"/>
      <c r="H13" s="748"/>
      <c r="I13" s="1162"/>
      <c r="J13" s="843" t="s">
        <v>145</v>
      </c>
      <c r="K13" s="844"/>
      <c r="L13" s="1216"/>
      <c r="M13" s="1216"/>
      <c r="N13" s="1216"/>
      <c r="O13" s="1217"/>
    </row>
    <row r="14" spans="1:19" ht="27.95" customHeight="1" thickBot="1" x14ac:dyDescent="0.3">
      <c r="A14" s="121" t="s">
        <v>11</v>
      </c>
      <c r="B14" s="771" t="s">
        <v>537</v>
      </c>
      <c r="C14" s="805"/>
      <c r="D14" s="805"/>
      <c r="E14" s="805"/>
      <c r="F14" s="805"/>
      <c r="G14" s="805"/>
      <c r="H14" s="805"/>
      <c r="I14" s="943"/>
      <c r="J14" s="807" t="s">
        <v>168</v>
      </c>
      <c r="K14" s="808"/>
      <c r="L14" s="179" t="b">
        <v>0</v>
      </c>
      <c r="M14" s="809" t="s">
        <v>169</v>
      </c>
      <c r="N14" s="810"/>
      <c r="O14" s="180" t="b">
        <v>0</v>
      </c>
    </row>
    <row r="15" spans="1:19" ht="17.25" customHeight="1" x14ac:dyDescent="0.25">
      <c r="A15" s="18"/>
      <c r="B15" s="18"/>
      <c r="C15" s="18"/>
      <c r="D15" s="18"/>
      <c r="E15" s="18"/>
      <c r="F15" s="18"/>
      <c r="G15" s="18"/>
      <c r="H15" s="18"/>
      <c r="I15" s="18"/>
      <c r="J15" s="18"/>
      <c r="K15" s="18"/>
      <c r="L15" s="18"/>
      <c r="M15" s="18"/>
      <c r="N15" s="18"/>
      <c r="O15" s="18"/>
    </row>
  </sheetData>
  <sheetProtection sheet="1" objects="1" scenarios="1" formatCells="0" selectLockedCells="1"/>
  <mergeCells count="28">
    <mergeCell ref="A1:O1"/>
    <mergeCell ref="A2:O2"/>
    <mergeCell ref="A3:O3"/>
    <mergeCell ref="A4:I4"/>
    <mergeCell ref="A5:O5"/>
    <mergeCell ref="B6:I6"/>
    <mergeCell ref="B7:I7"/>
    <mergeCell ref="J7:K7"/>
    <mergeCell ref="M7:N7"/>
    <mergeCell ref="B8:I8"/>
    <mergeCell ref="J9:K9"/>
    <mergeCell ref="M9:N9"/>
    <mergeCell ref="B10:I10"/>
    <mergeCell ref="B11:I11"/>
    <mergeCell ref="B9:I9"/>
    <mergeCell ref="J11:K11"/>
    <mergeCell ref="M11:N11"/>
    <mergeCell ref="J10:K10"/>
    <mergeCell ref="M10:N10"/>
    <mergeCell ref="B14:I14"/>
    <mergeCell ref="J14:K14"/>
    <mergeCell ref="M14:N14"/>
    <mergeCell ref="A12:A13"/>
    <mergeCell ref="B12:I13"/>
    <mergeCell ref="J13:K13"/>
    <mergeCell ref="L12:O12"/>
    <mergeCell ref="L13:O13"/>
    <mergeCell ref="J12:K12"/>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39997558519241921"/>
    <pageSetUpPr fitToPage="1"/>
  </sheetPr>
  <dimension ref="A1:M402"/>
  <sheetViews>
    <sheetView workbookViewId="0">
      <selection sqref="A1:E1"/>
    </sheetView>
  </sheetViews>
  <sheetFormatPr defaultRowHeight="15" x14ac:dyDescent="0.25"/>
  <cols>
    <col min="1" max="1" width="13.28515625" style="22" customWidth="1"/>
    <col min="2" max="2" width="23" style="22" customWidth="1"/>
    <col min="3" max="4" width="18.28515625" style="22" customWidth="1"/>
    <col min="5" max="5" width="23" style="22" customWidth="1"/>
    <col min="6" max="16384" width="9.140625" style="22"/>
  </cols>
  <sheetData>
    <row r="1" spans="1:13" ht="27" customHeight="1" x14ac:dyDescent="0.25">
      <c r="A1" s="659" t="s">
        <v>398</v>
      </c>
      <c r="B1" s="659"/>
      <c r="C1" s="659"/>
      <c r="D1" s="659"/>
      <c r="E1" s="659"/>
    </row>
    <row r="2" spans="1:13" ht="3.75" customHeight="1" x14ac:dyDescent="0.25">
      <c r="A2" s="33"/>
      <c r="B2" s="33"/>
      <c r="C2" s="33"/>
      <c r="D2" s="33"/>
      <c r="E2" s="33"/>
    </row>
    <row r="3" spans="1:13" ht="15" customHeight="1" x14ac:dyDescent="0.25">
      <c r="A3" s="1218" t="s">
        <v>393</v>
      </c>
      <c r="B3" s="1218"/>
      <c r="C3" s="1218"/>
      <c r="D3" s="1218"/>
      <c r="E3" s="1218"/>
    </row>
    <row r="4" spans="1:13" ht="15" customHeight="1" x14ac:dyDescent="0.25">
      <c r="A4" s="936" t="s">
        <v>394</v>
      </c>
      <c r="B4" s="936"/>
      <c r="C4" s="936"/>
      <c r="D4" s="936"/>
      <c r="E4" s="936"/>
    </row>
    <row r="5" spans="1:13" ht="5.25" customHeight="1" thickBot="1" x14ac:dyDescent="0.3">
      <c r="A5" s="24"/>
      <c r="B5" s="24"/>
      <c r="C5" s="23"/>
      <c r="D5" s="23"/>
    </row>
    <row r="6" spans="1:13" ht="18.75" customHeight="1" thickBot="1" x14ac:dyDescent="0.3">
      <c r="A6" s="155" t="s">
        <v>41</v>
      </c>
      <c r="B6" s="1220" t="str">
        <f>IF('20.1 | Report'!F$9&lt;&gt;"",'20.1 | Report'!F$9,'20.1 | Report'!F$10)</f>
        <v xml:space="preserve">TEST </v>
      </c>
      <c r="C6" s="1220"/>
      <c r="D6" s="226" t="s">
        <v>530</v>
      </c>
      <c r="E6" s="227">
        <f>'20.1 | Report'!F$7</f>
        <v>45669</v>
      </c>
      <c r="F6" s="209"/>
      <c r="G6" s="209"/>
      <c r="H6" s="209"/>
      <c r="I6" s="1219"/>
      <c r="J6" s="1219"/>
      <c r="K6" s="1219"/>
      <c r="L6" s="1219"/>
      <c r="M6" s="1219"/>
    </row>
    <row r="7" spans="1:13" ht="14.1" customHeight="1" thickBot="1" x14ac:dyDescent="0.3">
      <c r="A7" s="24"/>
      <c r="B7" s="24"/>
      <c r="C7" s="23"/>
      <c r="D7" s="23"/>
    </row>
    <row r="8" spans="1:13" ht="15" customHeight="1" x14ac:dyDescent="0.25">
      <c r="A8" s="157" t="s">
        <v>395</v>
      </c>
      <c r="B8" s="158" t="s">
        <v>150</v>
      </c>
      <c r="C8" s="159" t="s">
        <v>396</v>
      </c>
      <c r="D8" s="159" t="s">
        <v>397</v>
      </c>
      <c r="E8" s="160" t="s">
        <v>50</v>
      </c>
    </row>
    <row r="9" spans="1:13" x14ac:dyDescent="0.25">
      <c r="A9" s="161"/>
      <c r="B9" s="156"/>
      <c r="C9" s="156"/>
      <c r="D9" s="156"/>
      <c r="E9" s="162"/>
    </row>
    <row r="10" spans="1:13" x14ac:dyDescent="0.25">
      <c r="A10" s="161"/>
      <c r="B10" s="156"/>
      <c r="C10" s="156"/>
      <c r="D10" s="156"/>
      <c r="E10" s="162"/>
    </row>
    <row r="11" spans="1:13" x14ac:dyDescent="0.25">
      <c r="A11" s="161"/>
      <c r="B11" s="156"/>
      <c r="C11" s="156"/>
      <c r="D11" s="156"/>
      <c r="E11" s="162"/>
    </row>
    <row r="12" spans="1:13" x14ac:dyDescent="0.25">
      <c r="A12" s="161"/>
      <c r="B12" s="156"/>
      <c r="C12" s="156"/>
      <c r="D12" s="156"/>
      <c r="E12" s="162"/>
    </row>
    <row r="13" spans="1:13" x14ac:dyDescent="0.25">
      <c r="A13" s="161"/>
      <c r="B13" s="156"/>
      <c r="C13" s="156"/>
      <c r="D13" s="156"/>
      <c r="E13" s="162"/>
    </row>
    <row r="14" spans="1:13" x14ac:dyDescent="0.25">
      <c r="A14" s="161"/>
      <c r="B14" s="156"/>
      <c r="C14" s="156"/>
      <c r="D14" s="156"/>
      <c r="E14" s="162"/>
    </row>
    <row r="15" spans="1:13" x14ac:dyDescent="0.25">
      <c r="A15" s="161"/>
      <c r="B15" s="156"/>
      <c r="C15" s="156"/>
      <c r="D15" s="156"/>
      <c r="E15" s="162"/>
    </row>
    <row r="16" spans="1:13" x14ac:dyDescent="0.25">
      <c r="A16" s="161"/>
      <c r="B16" s="156"/>
      <c r="C16" s="156"/>
      <c r="D16" s="156"/>
      <c r="E16" s="162"/>
    </row>
    <row r="17" spans="1:5" x14ac:dyDescent="0.25">
      <c r="A17" s="161"/>
      <c r="B17" s="156"/>
      <c r="C17" s="156"/>
      <c r="D17" s="156"/>
      <c r="E17" s="162"/>
    </row>
    <row r="18" spans="1:5" x14ac:dyDescent="0.25">
      <c r="A18" s="161"/>
      <c r="B18" s="156"/>
      <c r="C18" s="156"/>
      <c r="D18" s="156"/>
      <c r="E18" s="162"/>
    </row>
    <row r="19" spans="1:5" x14ac:dyDescent="0.25">
      <c r="A19" s="161"/>
      <c r="B19" s="156"/>
      <c r="C19" s="156"/>
      <c r="D19" s="156"/>
      <c r="E19" s="162"/>
    </row>
    <row r="20" spans="1:5" x14ac:dyDescent="0.25">
      <c r="A20" s="161"/>
      <c r="B20" s="156"/>
      <c r="C20" s="156"/>
      <c r="D20" s="156"/>
      <c r="E20" s="162"/>
    </row>
    <row r="21" spans="1:5" x14ac:dyDescent="0.25">
      <c r="A21" s="161"/>
      <c r="B21" s="156"/>
      <c r="C21" s="156"/>
      <c r="D21" s="156"/>
      <c r="E21" s="162"/>
    </row>
    <row r="22" spans="1:5" x14ac:dyDescent="0.25">
      <c r="A22" s="161"/>
      <c r="B22" s="156"/>
      <c r="C22" s="156"/>
      <c r="D22" s="156"/>
      <c r="E22" s="162"/>
    </row>
    <row r="23" spans="1:5" x14ac:dyDescent="0.25">
      <c r="A23" s="161"/>
      <c r="B23" s="156"/>
      <c r="C23" s="156"/>
      <c r="D23" s="156"/>
      <c r="E23" s="162"/>
    </row>
    <row r="24" spans="1:5" x14ac:dyDescent="0.25">
      <c r="A24" s="161"/>
      <c r="B24" s="156"/>
      <c r="C24" s="156"/>
      <c r="D24" s="156"/>
      <c r="E24" s="162"/>
    </row>
    <row r="25" spans="1:5" x14ac:dyDescent="0.25">
      <c r="A25" s="161"/>
      <c r="B25" s="156"/>
      <c r="C25" s="156"/>
      <c r="D25" s="156"/>
      <c r="E25" s="162"/>
    </row>
    <row r="26" spans="1:5" x14ac:dyDescent="0.25">
      <c r="A26" s="161"/>
      <c r="B26" s="156"/>
      <c r="C26" s="156"/>
      <c r="D26" s="156"/>
      <c r="E26" s="162"/>
    </row>
    <row r="27" spans="1:5" x14ac:dyDescent="0.25">
      <c r="A27" s="161"/>
      <c r="B27" s="156"/>
      <c r="C27" s="156"/>
      <c r="D27" s="156"/>
      <c r="E27" s="162"/>
    </row>
    <row r="28" spans="1:5" x14ac:dyDescent="0.25">
      <c r="A28" s="161"/>
      <c r="B28" s="156"/>
      <c r="C28" s="156"/>
      <c r="D28" s="156"/>
      <c r="E28" s="162"/>
    </row>
    <row r="29" spans="1:5" x14ac:dyDescent="0.25">
      <c r="A29" s="161"/>
      <c r="B29" s="156"/>
      <c r="C29" s="156"/>
      <c r="D29" s="156"/>
      <c r="E29" s="162"/>
    </row>
    <row r="30" spans="1:5" x14ac:dyDescent="0.25">
      <c r="A30" s="161"/>
      <c r="B30" s="156"/>
      <c r="C30" s="156"/>
      <c r="D30" s="156"/>
      <c r="E30" s="162"/>
    </row>
    <row r="31" spans="1:5" x14ac:dyDescent="0.25">
      <c r="A31" s="161"/>
      <c r="B31" s="156"/>
      <c r="C31" s="156"/>
      <c r="D31" s="156"/>
      <c r="E31" s="162"/>
    </row>
    <row r="32" spans="1:5" x14ac:dyDescent="0.25">
      <c r="A32" s="161"/>
      <c r="B32" s="156"/>
      <c r="C32" s="156"/>
      <c r="D32" s="156"/>
      <c r="E32" s="162"/>
    </row>
    <row r="33" spans="1:5" x14ac:dyDescent="0.25">
      <c r="A33" s="161"/>
      <c r="B33" s="156"/>
      <c r="C33" s="156"/>
      <c r="D33" s="156"/>
      <c r="E33" s="162"/>
    </row>
    <row r="34" spans="1:5" x14ac:dyDescent="0.25">
      <c r="A34" s="161"/>
      <c r="B34" s="156"/>
      <c r="C34" s="156"/>
      <c r="D34" s="156"/>
      <c r="E34" s="162"/>
    </row>
    <row r="35" spans="1:5" x14ac:dyDescent="0.25">
      <c r="A35" s="161"/>
      <c r="B35" s="156"/>
      <c r="C35" s="156"/>
      <c r="D35" s="156"/>
      <c r="E35" s="162"/>
    </row>
    <row r="36" spans="1:5" x14ac:dyDescent="0.25">
      <c r="A36" s="161"/>
      <c r="B36" s="156"/>
      <c r="C36" s="156"/>
      <c r="D36" s="156"/>
      <c r="E36" s="162"/>
    </row>
    <row r="37" spans="1:5" x14ac:dyDescent="0.25">
      <c r="A37" s="161"/>
      <c r="B37" s="156"/>
      <c r="C37" s="156"/>
      <c r="D37" s="156"/>
      <c r="E37" s="162"/>
    </row>
    <row r="38" spans="1:5" x14ac:dyDescent="0.25">
      <c r="A38" s="161"/>
      <c r="B38" s="156"/>
      <c r="C38" s="156"/>
      <c r="D38" s="156"/>
      <c r="E38" s="162"/>
    </row>
    <row r="39" spans="1:5" x14ac:dyDescent="0.25">
      <c r="A39" s="161"/>
      <c r="B39" s="156"/>
      <c r="C39" s="156"/>
      <c r="D39" s="156"/>
      <c r="E39" s="162"/>
    </row>
    <row r="40" spans="1:5" x14ac:dyDescent="0.25">
      <c r="A40" s="161"/>
      <c r="B40" s="156"/>
      <c r="C40" s="156"/>
      <c r="D40" s="156"/>
      <c r="E40" s="162"/>
    </row>
    <row r="41" spans="1:5" x14ac:dyDescent="0.25">
      <c r="A41" s="161"/>
      <c r="B41" s="156"/>
      <c r="C41" s="156"/>
      <c r="D41" s="156"/>
      <c r="E41" s="162"/>
    </row>
    <row r="42" spans="1:5" x14ac:dyDescent="0.25">
      <c r="A42" s="161"/>
      <c r="B42" s="156"/>
      <c r="C42" s="156"/>
      <c r="D42" s="156"/>
      <c r="E42" s="162"/>
    </row>
    <row r="43" spans="1:5" x14ac:dyDescent="0.25">
      <c r="A43" s="161"/>
      <c r="B43" s="156"/>
      <c r="C43" s="156"/>
      <c r="D43" s="156"/>
      <c r="E43" s="162"/>
    </row>
    <row r="44" spans="1:5" x14ac:dyDescent="0.25">
      <c r="A44" s="161"/>
      <c r="B44" s="156"/>
      <c r="C44" s="156"/>
      <c r="D44" s="156"/>
      <c r="E44" s="162"/>
    </row>
    <row r="45" spans="1:5" x14ac:dyDescent="0.25">
      <c r="A45" s="161"/>
      <c r="B45" s="156"/>
      <c r="C45" s="156"/>
      <c r="D45" s="156"/>
      <c r="E45" s="162"/>
    </row>
    <row r="46" spans="1:5" x14ac:dyDescent="0.25">
      <c r="A46" s="161"/>
      <c r="B46" s="156"/>
      <c r="C46" s="156"/>
      <c r="D46" s="156"/>
      <c r="E46" s="162"/>
    </row>
    <row r="47" spans="1:5" x14ac:dyDescent="0.25">
      <c r="A47" s="161"/>
      <c r="B47" s="156"/>
      <c r="C47" s="156"/>
      <c r="D47" s="156"/>
      <c r="E47" s="162"/>
    </row>
    <row r="48" spans="1:5" x14ac:dyDescent="0.25">
      <c r="A48" s="161"/>
      <c r="B48" s="156"/>
      <c r="C48" s="156"/>
      <c r="D48" s="156"/>
      <c r="E48" s="162"/>
    </row>
    <row r="49" spans="1:5" x14ac:dyDescent="0.25">
      <c r="A49" s="161"/>
      <c r="B49" s="156"/>
      <c r="C49" s="156"/>
      <c r="D49" s="156"/>
      <c r="E49" s="162"/>
    </row>
    <row r="50" spans="1:5" x14ac:dyDescent="0.25">
      <c r="A50" s="161"/>
      <c r="B50" s="156"/>
      <c r="C50" s="156"/>
      <c r="D50" s="156"/>
      <c r="E50" s="162"/>
    </row>
    <row r="51" spans="1:5" x14ac:dyDescent="0.25">
      <c r="A51" s="161"/>
      <c r="B51" s="156"/>
      <c r="C51" s="156"/>
      <c r="D51" s="156"/>
      <c r="E51" s="162"/>
    </row>
    <row r="52" spans="1:5" x14ac:dyDescent="0.25">
      <c r="A52" s="161"/>
      <c r="B52" s="156"/>
      <c r="C52" s="156"/>
      <c r="D52" s="156"/>
      <c r="E52" s="162"/>
    </row>
    <row r="53" spans="1:5" x14ac:dyDescent="0.25">
      <c r="A53" s="161"/>
      <c r="B53" s="156"/>
      <c r="C53" s="156"/>
      <c r="D53" s="156"/>
      <c r="E53" s="162"/>
    </row>
    <row r="54" spans="1:5" x14ac:dyDescent="0.25">
      <c r="A54" s="161"/>
      <c r="B54" s="156"/>
      <c r="C54" s="156"/>
      <c r="D54" s="156"/>
      <c r="E54" s="162"/>
    </row>
    <row r="55" spans="1:5" x14ac:dyDescent="0.25">
      <c r="A55" s="161"/>
      <c r="B55" s="156"/>
      <c r="C55" s="156"/>
      <c r="D55" s="156"/>
      <c r="E55" s="162"/>
    </row>
    <row r="56" spans="1:5" x14ac:dyDescent="0.25">
      <c r="A56" s="161"/>
      <c r="B56" s="156"/>
      <c r="C56" s="156"/>
      <c r="D56" s="156"/>
      <c r="E56" s="162"/>
    </row>
    <row r="57" spans="1:5" x14ac:dyDescent="0.25">
      <c r="A57" s="161"/>
      <c r="B57" s="156"/>
      <c r="C57" s="156"/>
      <c r="D57" s="156"/>
      <c r="E57" s="162"/>
    </row>
    <row r="58" spans="1:5" x14ac:dyDescent="0.25">
      <c r="A58" s="161"/>
      <c r="B58" s="156"/>
      <c r="C58" s="156"/>
      <c r="D58" s="156"/>
      <c r="E58" s="162"/>
    </row>
    <row r="59" spans="1:5" x14ac:dyDescent="0.25">
      <c r="A59" s="161"/>
      <c r="B59" s="156"/>
      <c r="C59" s="156"/>
      <c r="D59" s="156"/>
      <c r="E59" s="162"/>
    </row>
    <row r="60" spans="1:5" x14ac:dyDescent="0.25">
      <c r="A60" s="161"/>
      <c r="B60" s="156"/>
      <c r="C60" s="156"/>
      <c r="D60" s="156"/>
      <c r="E60" s="162"/>
    </row>
    <row r="61" spans="1:5" x14ac:dyDescent="0.25">
      <c r="A61" s="161"/>
      <c r="B61" s="156"/>
      <c r="C61" s="156"/>
      <c r="D61" s="156"/>
      <c r="E61" s="162"/>
    </row>
    <row r="62" spans="1:5" x14ac:dyDescent="0.25">
      <c r="A62" s="161"/>
      <c r="B62" s="156"/>
      <c r="C62" s="156"/>
      <c r="D62" s="156"/>
      <c r="E62" s="162"/>
    </row>
    <row r="63" spans="1:5" x14ac:dyDescent="0.25">
      <c r="A63" s="161"/>
      <c r="B63" s="156"/>
      <c r="C63" s="156"/>
      <c r="D63" s="156"/>
      <c r="E63" s="162"/>
    </row>
    <row r="64" spans="1:5" x14ac:dyDescent="0.25">
      <c r="A64" s="161"/>
      <c r="B64" s="156"/>
      <c r="C64" s="156"/>
      <c r="D64" s="156"/>
      <c r="E64" s="162"/>
    </row>
    <row r="65" spans="1:5" x14ac:dyDescent="0.25">
      <c r="A65" s="161"/>
      <c r="B65" s="156"/>
      <c r="C65" s="156"/>
      <c r="D65" s="156"/>
      <c r="E65" s="162"/>
    </row>
    <row r="66" spans="1:5" x14ac:dyDescent="0.25">
      <c r="A66" s="161"/>
      <c r="B66" s="156"/>
      <c r="C66" s="156"/>
      <c r="D66" s="156"/>
      <c r="E66" s="162"/>
    </row>
    <row r="67" spans="1:5" x14ac:dyDescent="0.25">
      <c r="A67" s="161"/>
      <c r="B67" s="156"/>
      <c r="C67" s="156"/>
      <c r="D67" s="156"/>
      <c r="E67" s="162"/>
    </row>
    <row r="68" spans="1:5" x14ac:dyDescent="0.25">
      <c r="A68" s="161"/>
      <c r="B68" s="156"/>
      <c r="C68" s="156"/>
      <c r="D68" s="156"/>
      <c r="E68" s="162"/>
    </row>
    <row r="69" spans="1:5" x14ac:dyDescent="0.25">
      <c r="A69" s="46"/>
      <c r="B69" s="46"/>
      <c r="C69" s="46"/>
      <c r="D69" s="46"/>
      <c r="E69" s="46"/>
    </row>
    <row r="70" spans="1:5" x14ac:dyDescent="0.25">
      <c r="A70" s="46"/>
      <c r="B70" s="46"/>
      <c r="C70" s="46"/>
      <c r="D70" s="46"/>
      <c r="E70" s="46"/>
    </row>
    <row r="71" spans="1:5" x14ac:dyDescent="0.25">
      <c r="A71" s="46"/>
      <c r="B71" s="46"/>
      <c r="C71" s="46"/>
      <c r="D71" s="46"/>
      <c r="E71" s="46"/>
    </row>
    <row r="72" spans="1:5" x14ac:dyDescent="0.25">
      <c r="A72" s="46"/>
      <c r="B72" s="46"/>
      <c r="C72" s="46"/>
      <c r="D72" s="46"/>
      <c r="E72" s="46"/>
    </row>
    <row r="73" spans="1:5" x14ac:dyDescent="0.25">
      <c r="A73" s="46"/>
      <c r="B73" s="46"/>
      <c r="C73" s="46"/>
      <c r="D73" s="46"/>
      <c r="E73" s="46"/>
    </row>
    <row r="74" spans="1:5" x14ac:dyDescent="0.25">
      <c r="A74" s="46"/>
      <c r="B74" s="46"/>
      <c r="C74" s="46"/>
      <c r="D74" s="46"/>
      <c r="E74" s="46"/>
    </row>
    <row r="75" spans="1:5" x14ac:dyDescent="0.25">
      <c r="A75" s="46"/>
      <c r="B75" s="46"/>
      <c r="C75" s="46"/>
      <c r="D75" s="46"/>
      <c r="E75" s="46"/>
    </row>
    <row r="76" spans="1:5" x14ac:dyDescent="0.25">
      <c r="A76" s="46"/>
      <c r="B76" s="46"/>
      <c r="C76" s="46"/>
      <c r="D76" s="46"/>
      <c r="E76" s="46"/>
    </row>
    <row r="77" spans="1:5" x14ac:dyDescent="0.25">
      <c r="A77" s="46"/>
      <c r="B77" s="46"/>
      <c r="C77" s="46"/>
      <c r="D77" s="46"/>
      <c r="E77" s="46"/>
    </row>
    <row r="78" spans="1:5" x14ac:dyDescent="0.25">
      <c r="A78" s="46"/>
      <c r="B78" s="46"/>
      <c r="C78" s="46"/>
      <c r="D78" s="46"/>
      <c r="E78" s="46"/>
    </row>
    <row r="79" spans="1:5" x14ac:dyDescent="0.25">
      <c r="A79" s="46"/>
      <c r="B79" s="46"/>
      <c r="C79" s="46"/>
      <c r="D79" s="46"/>
      <c r="E79" s="46"/>
    </row>
    <row r="80" spans="1:5" x14ac:dyDescent="0.25">
      <c r="A80" s="46"/>
      <c r="B80" s="46"/>
      <c r="C80" s="46"/>
      <c r="D80" s="46"/>
      <c r="E80" s="46"/>
    </row>
    <row r="81" spans="1:5" x14ac:dyDescent="0.25">
      <c r="A81" s="46"/>
      <c r="B81" s="46"/>
      <c r="C81" s="46"/>
      <c r="D81" s="46"/>
      <c r="E81" s="46"/>
    </row>
    <row r="82" spans="1:5" x14ac:dyDescent="0.25">
      <c r="A82" s="46"/>
      <c r="B82" s="46"/>
      <c r="C82" s="46"/>
      <c r="D82" s="46"/>
      <c r="E82" s="46"/>
    </row>
    <row r="83" spans="1:5" x14ac:dyDescent="0.25">
      <c r="A83" s="46"/>
      <c r="B83" s="46"/>
      <c r="C83" s="46"/>
      <c r="D83" s="46"/>
      <c r="E83" s="46"/>
    </row>
    <row r="84" spans="1:5" x14ac:dyDescent="0.25">
      <c r="A84" s="46"/>
      <c r="B84" s="46"/>
      <c r="C84" s="46"/>
      <c r="D84" s="46"/>
      <c r="E84" s="46"/>
    </row>
    <row r="85" spans="1:5" x14ac:dyDescent="0.25">
      <c r="A85" s="46"/>
      <c r="B85" s="46"/>
      <c r="C85" s="46"/>
      <c r="D85" s="46"/>
      <c r="E85" s="46"/>
    </row>
    <row r="86" spans="1:5" x14ac:dyDescent="0.25">
      <c r="A86" s="46"/>
      <c r="B86" s="46"/>
      <c r="C86" s="46"/>
      <c r="D86" s="46"/>
      <c r="E86" s="46"/>
    </row>
    <row r="87" spans="1:5" x14ac:dyDescent="0.25">
      <c r="A87" s="46"/>
      <c r="B87" s="46"/>
      <c r="C87" s="46"/>
      <c r="D87" s="46"/>
      <c r="E87" s="46"/>
    </row>
    <row r="88" spans="1:5" x14ac:dyDescent="0.25">
      <c r="A88" s="46"/>
      <c r="B88" s="46"/>
      <c r="C88" s="46"/>
      <c r="D88" s="46"/>
      <c r="E88" s="46"/>
    </row>
    <row r="89" spans="1:5" x14ac:dyDescent="0.25">
      <c r="A89" s="46"/>
      <c r="B89" s="46"/>
      <c r="C89" s="46"/>
      <c r="D89" s="46"/>
      <c r="E89" s="46"/>
    </row>
    <row r="90" spans="1:5" x14ac:dyDescent="0.25">
      <c r="A90" s="46"/>
      <c r="B90" s="46"/>
      <c r="C90" s="46"/>
      <c r="D90" s="46"/>
      <c r="E90" s="46"/>
    </row>
    <row r="91" spans="1:5" x14ac:dyDescent="0.25">
      <c r="A91" s="46"/>
      <c r="B91" s="46"/>
      <c r="C91" s="46"/>
      <c r="D91" s="46"/>
      <c r="E91" s="46"/>
    </row>
    <row r="92" spans="1:5" x14ac:dyDescent="0.25">
      <c r="A92" s="46"/>
      <c r="B92" s="46"/>
      <c r="C92" s="46"/>
      <c r="D92" s="46"/>
      <c r="E92" s="46"/>
    </row>
    <row r="93" spans="1:5" x14ac:dyDescent="0.25">
      <c r="A93" s="46"/>
      <c r="B93" s="46"/>
      <c r="C93" s="46"/>
      <c r="D93" s="46"/>
      <c r="E93" s="46"/>
    </row>
    <row r="94" spans="1:5" x14ac:dyDescent="0.25">
      <c r="A94" s="46"/>
      <c r="B94" s="46"/>
      <c r="C94" s="46"/>
      <c r="D94" s="46"/>
      <c r="E94" s="46"/>
    </row>
    <row r="95" spans="1:5" x14ac:dyDescent="0.25">
      <c r="A95" s="46"/>
      <c r="B95" s="46"/>
      <c r="C95" s="46"/>
      <c r="D95" s="46"/>
      <c r="E95" s="46"/>
    </row>
    <row r="96" spans="1:5" x14ac:dyDescent="0.25">
      <c r="A96" s="46"/>
      <c r="B96" s="46"/>
      <c r="C96" s="46"/>
      <c r="D96" s="46"/>
      <c r="E96" s="46"/>
    </row>
    <row r="97" spans="1:5" x14ac:dyDescent="0.25">
      <c r="A97" s="46"/>
      <c r="B97" s="46"/>
      <c r="C97" s="46"/>
      <c r="D97" s="46"/>
      <c r="E97" s="46"/>
    </row>
    <row r="98" spans="1:5" x14ac:dyDescent="0.25">
      <c r="A98" s="46"/>
      <c r="B98" s="46"/>
      <c r="C98" s="46"/>
      <c r="D98" s="46"/>
      <c r="E98" s="46"/>
    </row>
    <row r="99" spans="1:5" x14ac:dyDescent="0.25">
      <c r="A99" s="46"/>
      <c r="B99" s="46"/>
      <c r="C99" s="46"/>
      <c r="D99" s="46"/>
      <c r="E99" s="46"/>
    </row>
    <row r="100" spans="1:5" x14ac:dyDescent="0.25">
      <c r="A100" s="46"/>
      <c r="B100" s="46"/>
      <c r="C100" s="46"/>
      <c r="D100" s="46"/>
      <c r="E100" s="46"/>
    </row>
    <row r="101" spans="1:5" x14ac:dyDescent="0.25">
      <c r="A101" s="46"/>
      <c r="B101" s="46"/>
      <c r="C101" s="46"/>
      <c r="D101" s="46"/>
      <c r="E101" s="46"/>
    </row>
    <row r="102" spans="1:5" x14ac:dyDescent="0.25">
      <c r="A102" s="46"/>
      <c r="B102" s="46"/>
      <c r="C102" s="46"/>
      <c r="D102" s="46"/>
      <c r="E102" s="46"/>
    </row>
    <row r="103" spans="1:5" x14ac:dyDescent="0.25">
      <c r="A103" s="46"/>
      <c r="B103" s="46"/>
      <c r="C103" s="46"/>
      <c r="D103" s="46"/>
      <c r="E103" s="46"/>
    </row>
    <row r="104" spans="1:5" x14ac:dyDescent="0.25">
      <c r="A104" s="46"/>
      <c r="B104" s="46"/>
      <c r="C104" s="46"/>
      <c r="D104" s="46"/>
      <c r="E104" s="46"/>
    </row>
    <row r="105" spans="1:5" x14ac:dyDescent="0.25">
      <c r="A105" s="46"/>
      <c r="B105" s="46"/>
      <c r="C105" s="46"/>
      <c r="D105" s="46"/>
      <c r="E105" s="46"/>
    </row>
    <row r="106" spans="1:5" x14ac:dyDescent="0.25">
      <c r="A106" s="46"/>
      <c r="B106" s="46"/>
      <c r="C106" s="46"/>
      <c r="D106" s="46"/>
      <c r="E106" s="46"/>
    </row>
    <row r="107" spans="1:5" x14ac:dyDescent="0.25">
      <c r="A107" s="46"/>
      <c r="B107" s="46"/>
      <c r="C107" s="46"/>
      <c r="D107" s="46"/>
      <c r="E107" s="46"/>
    </row>
    <row r="108" spans="1:5" x14ac:dyDescent="0.25">
      <c r="A108" s="46"/>
      <c r="B108" s="46"/>
      <c r="C108" s="46"/>
      <c r="D108" s="46"/>
      <c r="E108" s="46"/>
    </row>
    <row r="109" spans="1:5" x14ac:dyDescent="0.25">
      <c r="A109" s="46"/>
      <c r="B109" s="46"/>
      <c r="C109" s="46"/>
      <c r="D109" s="46"/>
      <c r="E109" s="46"/>
    </row>
    <row r="110" spans="1:5" x14ac:dyDescent="0.25">
      <c r="A110" s="46"/>
      <c r="B110" s="46"/>
      <c r="C110" s="46"/>
      <c r="D110" s="46"/>
      <c r="E110" s="46"/>
    </row>
    <row r="111" spans="1:5" x14ac:dyDescent="0.25">
      <c r="A111" s="46"/>
      <c r="B111" s="46"/>
      <c r="C111" s="46"/>
      <c r="D111" s="46"/>
      <c r="E111" s="46"/>
    </row>
    <row r="112" spans="1:5" x14ac:dyDescent="0.25">
      <c r="A112" s="46"/>
      <c r="B112" s="46"/>
      <c r="C112" s="46"/>
      <c r="D112" s="46"/>
      <c r="E112" s="46"/>
    </row>
    <row r="113" spans="1:5" x14ac:dyDescent="0.25">
      <c r="A113" s="46"/>
      <c r="B113" s="46"/>
      <c r="C113" s="46"/>
      <c r="D113" s="46"/>
      <c r="E113" s="46"/>
    </row>
    <row r="114" spans="1:5" x14ac:dyDescent="0.25">
      <c r="A114" s="46"/>
      <c r="B114" s="46"/>
      <c r="C114" s="46"/>
      <c r="D114" s="46"/>
      <c r="E114" s="46"/>
    </row>
    <row r="115" spans="1:5" x14ac:dyDescent="0.25">
      <c r="A115" s="46"/>
      <c r="B115" s="46"/>
      <c r="C115" s="46"/>
      <c r="D115" s="46"/>
      <c r="E115" s="46"/>
    </row>
    <row r="116" spans="1:5" x14ac:dyDescent="0.25">
      <c r="A116" s="46"/>
      <c r="B116" s="46"/>
      <c r="C116" s="46"/>
      <c r="D116" s="46"/>
      <c r="E116" s="46"/>
    </row>
    <row r="117" spans="1:5" x14ac:dyDescent="0.25">
      <c r="A117" s="46"/>
      <c r="B117" s="46"/>
      <c r="C117" s="46"/>
      <c r="D117" s="46"/>
      <c r="E117" s="46"/>
    </row>
    <row r="118" spans="1:5" x14ac:dyDescent="0.25">
      <c r="A118" s="46"/>
      <c r="B118" s="46"/>
      <c r="C118" s="46"/>
      <c r="D118" s="46"/>
      <c r="E118" s="46"/>
    </row>
    <row r="119" spans="1:5" x14ac:dyDescent="0.25">
      <c r="A119" s="46"/>
      <c r="B119" s="46"/>
      <c r="C119" s="46"/>
      <c r="D119" s="46"/>
      <c r="E119" s="46"/>
    </row>
    <row r="120" spans="1:5" x14ac:dyDescent="0.25">
      <c r="A120" s="46"/>
      <c r="B120" s="46"/>
      <c r="C120" s="46"/>
      <c r="D120" s="46"/>
      <c r="E120" s="46"/>
    </row>
    <row r="121" spans="1:5" x14ac:dyDescent="0.25">
      <c r="A121" s="46"/>
      <c r="B121" s="46"/>
      <c r="C121" s="46"/>
      <c r="D121" s="46"/>
      <c r="E121" s="46"/>
    </row>
    <row r="122" spans="1:5" x14ac:dyDescent="0.25">
      <c r="A122" s="46"/>
      <c r="B122" s="46"/>
      <c r="C122" s="46"/>
      <c r="D122" s="46"/>
      <c r="E122" s="46"/>
    </row>
    <row r="123" spans="1:5" x14ac:dyDescent="0.25">
      <c r="A123" s="46"/>
      <c r="B123" s="46"/>
      <c r="C123" s="46"/>
      <c r="D123" s="46"/>
      <c r="E123" s="46"/>
    </row>
    <row r="124" spans="1:5" x14ac:dyDescent="0.25">
      <c r="A124" s="46"/>
      <c r="B124" s="46"/>
      <c r="C124" s="46"/>
      <c r="D124" s="46"/>
      <c r="E124" s="46"/>
    </row>
    <row r="125" spans="1:5" x14ac:dyDescent="0.25">
      <c r="A125" s="46"/>
      <c r="B125" s="46"/>
      <c r="C125" s="46"/>
      <c r="D125" s="46"/>
      <c r="E125" s="46"/>
    </row>
    <row r="126" spans="1:5" x14ac:dyDescent="0.25">
      <c r="A126" s="46"/>
      <c r="B126" s="46"/>
      <c r="C126" s="46"/>
      <c r="D126" s="46"/>
      <c r="E126" s="46"/>
    </row>
    <row r="127" spans="1:5" x14ac:dyDescent="0.25">
      <c r="A127" s="46"/>
      <c r="B127" s="46"/>
      <c r="C127" s="46"/>
      <c r="D127" s="46"/>
      <c r="E127" s="46"/>
    </row>
    <row r="128" spans="1:5" x14ac:dyDescent="0.25">
      <c r="A128" s="46"/>
      <c r="B128" s="46"/>
      <c r="C128" s="46"/>
      <c r="D128" s="46"/>
      <c r="E128" s="46"/>
    </row>
    <row r="129" spans="1:5" x14ac:dyDescent="0.25">
      <c r="A129" s="46"/>
      <c r="B129" s="46"/>
      <c r="C129" s="46"/>
      <c r="D129" s="46"/>
      <c r="E129" s="46"/>
    </row>
    <row r="130" spans="1:5" x14ac:dyDescent="0.25">
      <c r="A130" s="46"/>
      <c r="B130" s="46"/>
      <c r="C130" s="46"/>
      <c r="D130" s="46"/>
      <c r="E130" s="46"/>
    </row>
    <row r="131" spans="1:5" x14ac:dyDescent="0.25">
      <c r="A131" s="46"/>
      <c r="B131" s="46"/>
      <c r="C131" s="46"/>
      <c r="D131" s="46"/>
      <c r="E131" s="46"/>
    </row>
    <row r="132" spans="1:5" x14ac:dyDescent="0.25">
      <c r="A132" s="46"/>
      <c r="B132" s="46"/>
      <c r="C132" s="46"/>
      <c r="D132" s="46"/>
      <c r="E132" s="46"/>
    </row>
    <row r="133" spans="1:5" x14ac:dyDescent="0.25">
      <c r="A133" s="46"/>
      <c r="B133" s="46"/>
      <c r="C133" s="46"/>
      <c r="D133" s="46"/>
      <c r="E133" s="46"/>
    </row>
    <row r="134" spans="1:5" x14ac:dyDescent="0.25">
      <c r="A134" s="46"/>
      <c r="B134" s="46"/>
      <c r="C134" s="46"/>
      <c r="D134" s="46"/>
      <c r="E134" s="46"/>
    </row>
    <row r="135" spans="1:5" x14ac:dyDescent="0.25">
      <c r="A135" s="46"/>
      <c r="B135" s="46"/>
      <c r="C135" s="46"/>
      <c r="D135" s="46"/>
      <c r="E135" s="46"/>
    </row>
    <row r="136" spans="1:5" x14ac:dyDescent="0.25">
      <c r="A136" s="46"/>
      <c r="B136" s="46"/>
      <c r="C136" s="46"/>
      <c r="D136" s="46"/>
      <c r="E136" s="46"/>
    </row>
    <row r="137" spans="1:5" x14ac:dyDescent="0.25">
      <c r="A137" s="46"/>
      <c r="B137" s="46"/>
      <c r="C137" s="46"/>
      <c r="D137" s="46"/>
      <c r="E137" s="46"/>
    </row>
    <row r="138" spans="1:5" x14ac:dyDescent="0.25">
      <c r="A138" s="46"/>
      <c r="B138" s="46"/>
      <c r="C138" s="46"/>
      <c r="D138" s="46"/>
      <c r="E138" s="46"/>
    </row>
    <row r="139" spans="1:5" x14ac:dyDescent="0.25">
      <c r="A139" s="46"/>
      <c r="B139" s="46"/>
      <c r="C139" s="46"/>
      <c r="D139" s="46"/>
      <c r="E139" s="46"/>
    </row>
    <row r="140" spans="1:5" x14ac:dyDescent="0.25">
      <c r="A140" s="46"/>
      <c r="B140" s="46"/>
      <c r="C140" s="46"/>
      <c r="D140" s="46"/>
      <c r="E140" s="46"/>
    </row>
    <row r="141" spans="1:5" x14ac:dyDescent="0.25">
      <c r="A141" s="46"/>
      <c r="B141" s="46"/>
      <c r="C141" s="46"/>
      <c r="D141" s="46"/>
      <c r="E141" s="46"/>
    </row>
    <row r="142" spans="1:5" x14ac:dyDescent="0.25">
      <c r="A142" s="46"/>
      <c r="B142" s="46"/>
      <c r="C142" s="46"/>
      <c r="D142" s="46"/>
      <c r="E142" s="46"/>
    </row>
    <row r="143" spans="1:5" x14ac:dyDescent="0.25">
      <c r="A143" s="46"/>
      <c r="B143" s="46"/>
      <c r="C143" s="46"/>
      <c r="D143" s="46"/>
      <c r="E143" s="46"/>
    </row>
    <row r="144" spans="1:5" x14ac:dyDescent="0.25">
      <c r="A144" s="46"/>
      <c r="B144" s="46"/>
      <c r="C144" s="46"/>
      <c r="D144" s="46"/>
      <c r="E144" s="46"/>
    </row>
    <row r="145" spans="1:5" x14ac:dyDescent="0.25">
      <c r="A145" s="46"/>
      <c r="B145" s="46"/>
      <c r="C145" s="46"/>
      <c r="D145" s="46"/>
      <c r="E145" s="46"/>
    </row>
    <row r="146" spans="1:5" x14ac:dyDescent="0.25">
      <c r="A146" s="46"/>
      <c r="B146" s="46"/>
      <c r="C146" s="46"/>
      <c r="D146" s="46"/>
      <c r="E146" s="46"/>
    </row>
    <row r="147" spans="1:5" x14ac:dyDescent="0.25">
      <c r="A147" s="46"/>
      <c r="B147" s="46"/>
      <c r="C147" s="46"/>
      <c r="D147" s="46"/>
      <c r="E147" s="46"/>
    </row>
    <row r="148" spans="1:5" x14ac:dyDescent="0.25">
      <c r="A148" s="46"/>
      <c r="B148" s="46"/>
      <c r="C148" s="46"/>
      <c r="D148" s="46"/>
      <c r="E148" s="46"/>
    </row>
    <row r="149" spans="1:5" x14ac:dyDescent="0.25">
      <c r="A149" s="46"/>
      <c r="B149" s="46"/>
      <c r="C149" s="46"/>
      <c r="D149" s="46"/>
      <c r="E149" s="46"/>
    </row>
    <row r="150" spans="1:5" x14ac:dyDescent="0.25">
      <c r="A150" s="46"/>
      <c r="B150" s="46"/>
      <c r="C150" s="46"/>
      <c r="D150" s="46"/>
      <c r="E150" s="46"/>
    </row>
    <row r="151" spans="1:5" x14ac:dyDescent="0.25">
      <c r="A151" s="46"/>
      <c r="B151" s="46"/>
      <c r="C151" s="46"/>
      <c r="D151" s="46"/>
      <c r="E151" s="46"/>
    </row>
    <row r="152" spans="1:5" x14ac:dyDescent="0.25">
      <c r="A152" s="46"/>
      <c r="B152" s="46"/>
      <c r="C152" s="46"/>
      <c r="D152" s="46"/>
      <c r="E152" s="46"/>
    </row>
    <row r="153" spans="1:5" x14ac:dyDescent="0.25">
      <c r="A153" s="46"/>
      <c r="B153" s="46"/>
      <c r="C153" s="46"/>
      <c r="D153" s="46"/>
      <c r="E153" s="46"/>
    </row>
    <row r="154" spans="1:5" x14ac:dyDescent="0.25">
      <c r="A154" s="46"/>
      <c r="B154" s="46"/>
      <c r="C154" s="46"/>
      <c r="D154" s="46"/>
      <c r="E154" s="46"/>
    </row>
    <row r="155" spans="1:5" x14ac:dyDescent="0.25">
      <c r="A155" s="46"/>
      <c r="B155" s="46"/>
      <c r="C155" s="46"/>
      <c r="D155" s="46"/>
      <c r="E155" s="46"/>
    </row>
    <row r="156" spans="1:5" x14ac:dyDescent="0.25">
      <c r="A156" s="46"/>
      <c r="B156" s="46"/>
      <c r="C156" s="46"/>
      <c r="D156" s="46"/>
      <c r="E156" s="46"/>
    </row>
    <row r="157" spans="1:5" x14ac:dyDescent="0.25">
      <c r="A157" s="46"/>
      <c r="B157" s="46"/>
      <c r="C157" s="46"/>
      <c r="D157" s="46"/>
      <c r="E157" s="46"/>
    </row>
    <row r="158" spans="1:5" x14ac:dyDescent="0.25">
      <c r="A158" s="46"/>
      <c r="B158" s="46"/>
      <c r="C158" s="46"/>
      <c r="D158" s="46"/>
      <c r="E158" s="46"/>
    </row>
    <row r="159" spans="1:5" x14ac:dyDescent="0.25">
      <c r="A159" s="46"/>
      <c r="B159" s="46"/>
      <c r="C159" s="46"/>
      <c r="D159" s="46"/>
      <c r="E159" s="46"/>
    </row>
    <row r="160" spans="1:5" x14ac:dyDescent="0.25">
      <c r="A160" s="46"/>
      <c r="B160" s="46"/>
      <c r="C160" s="46"/>
      <c r="D160" s="46"/>
      <c r="E160" s="46"/>
    </row>
    <row r="161" spans="1:5" x14ac:dyDescent="0.25">
      <c r="A161" s="46"/>
      <c r="B161" s="46"/>
      <c r="C161" s="46"/>
      <c r="D161" s="46"/>
      <c r="E161" s="46"/>
    </row>
    <row r="162" spans="1:5" x14ac:dyDescent="0.25">
      <c r="A162" s="46"/>
      <c r="B162" s="46"/>
      <c r="C162" s="46"/>
      <c r="D162" s="46"/>
      <c r="E162" s="46"/>
    </row>
    <row r="163" spans="1:5" x14ac:dyDescent="0.25">
      <c r="A163" s="46"/>
      <c r="B163" s="46"/>
      <c r="C163" s="46"/>
      <c r="D163" s="46"/>
      <c r="E163" s="46"/>
    </row>
    <row r="164" spans="1:5" x14ac:dyDescent="0.25">
      <c r="A164" s="46"/>
      <c r="B164" s="46"/>
      <c r="C164" s="46"/>
      <c r="D164" s="46"/>
      <c r="E164" s="46"/>
    </row>
    <row r="165" spans="1:5" x14ac:dyDescent="0.25">
      <c r="A165" s="46"/>
      <c r="B165" s="46"/>
      <c r="C165" s="46"/>
      <c r="D165" s="46"/>
      <c r="E165" s="46"/>
    </row>
    <row r="166" spans="1:5" x14ac:dyDescent="0.25">
      <c r="A166" s="46"/>
      <c r="B166" s="46"/>
      <c r="C166" s="46"/>
      <c r="D166" s="46"/>
      <c r="E166" s="46"/>
    </row>
    <row r="167" spans="1:5" x14ac:dyDescent="0.25">
      <c r="A167" s="46"/>
      <c r="B167" s="46"/>
      <c r="C167" s="46"/>
      <c r="D167" s="46"/>
      <c r="E167" s="46"/>
    </row>
    <row r="168" spans="1:5" x14ac:dyDescent="0.25">
      <c r="A168" s="46"/>
      <c r="B168" s="46"/>
      <c r="C168" s="46"/>
      <c r="D168" s="46"/>
      <c r="E168" s="46"/>
    </row>
    <row r="169" spans="1:5" x14ac:dyDescent="0.25">
      <c r="A169" s="46"/>
      <c r="B169" s="46"/>
      <c r="C169" s="46"/>
      <c r="D169" s="46"/>
      <c r="E169" s="46"/>
    </row>
    <row r="170" spans="1:5" x14ac:dyDescent="0.25">
      <c r="A170" s="46"/>
      <c r="B170" s="46"/>
      <c r="C170" s="46"/>
      <c r="D170" s="46"/>
      <c r="E170" s="46"/>
    </row>
    <row r="171" spans="1:5" x14ac:dyDescent="0.25">
      <c r="A171" s="46"/>
      <c r="B171" s="46"/>
      <c r="C171" s="46"/>
      <c r="D171" s="46"/>
      <c r="E171" s="46"/>
    </row>
    <row r="172" spans="1:5" x14ac:dyDescent="0.25">
      <c r="A172" s="46"/>
      <c r="B172" s="46"/>
      <c r="C172" s="46"/>
      <c r="D172" s="46"/>
      <c r="E172" s="46"/>
    </row>
    <row r="173" spans="1:5" x14ac:dyDescent="0.25">
      <c r="A173" s="46"/>
      <c r="B173" s="46"/>
      <c r="C173" s="46"/>
      <c r="D173" s="46"/>
      <c r="E173" s="46"/>
    </row>
    <row r="174" spans="1:5" x14ac:dyDescent="0.25">
      <c r="A174" s="46"/>
      <c r="B174" s="46"/>
      <c r="C174" s="46"/>
      <c r="D174" s="46"/>
      <c r="E174" s="46"/>
    </row>
    <row r="175" spans="1:5" x14ac:dyDescent="0.25">
      <c r="A175" s="46"/>
      <c r="B175" s="46"/>
      <c r="C175" s="46"/>
      <c r="D175" s="46"/>
      <c r="E175" s="46"/>
    </row>
    <row r="176" spans="1:5" x14ac:dyDescent="0.25">
      <c r="A176" s="46"/>
      <c r="B176" s="46"/>
      <c r="C176" s="46"/>
      <c r="D176" s="46"/>
      <c r="E176" s="46"/>
    </row>
    <row r="177" spans="1:5" x14ac:dyDescent="0.25">
      <c r="A177" s="46"/>
      <c r="B177" s="46"/>
      <c r="C177" s="46"/>
      <c r="D177" s="46"/>
      <c r="E177" s="46"/>
    </row>
    <row r="178" spans="1:5" x14ac:dyDescent="0.25">
      <c r="A178" s="46"/>
      <c r="B178" s="46"/>
      <c r="C178" s="46"/>
      <c r="D178" s="46"/>
      <c r="E178" s="46"/>
    </row>
    <row r="179" spans="1:5" x14ac:dyDescent="0.25">
      <c r="A179" s="46"/>
      <c r="B179" s="46"/>
      <c r="C179" s="46"/>
      <c r="D179" s="46"/>
      <c r="E179" s="46"/>
    </row>
    <row r="180" spans="1:5" x14ac:dyDescent="0.25">
      <c r="A180" s="46"/>
      <c r="B180" s="46"/>
      <c r="C180" s="46"/>
      <c r="D180" s="46"/>
      <c r="E180" s="46"/>
    </row>
    <row r="181" spans="1:5" x14ac:dyDescent="0.25">
      <c r="A181" s="46"/>
      <c r="B181" s="46"/>
      <c r="C181" s="46"/>
      <c r="D181" s="46"/>
      <c r="E181" s="46"/>
    </row>
    <row r="182" spans="1:5" x14ac:dyDescent="0.25">
      <c r="A182" s="46"/>
      <c r="B182" s="46"/>
      <c r="C182" s="46"/>
      <c r="D182" s="46"/>
      <c r="E182" s="46"/>
    </row>
    <row r="183" spans="1:5" x14ac:dyDescent="0.25">
      <c r="A183" s="46"/>
      <c r="B183" s="46"/>
      <c r="C183" s="46"/>
      <c r="D183" s="46"/>
      <c r="E183" s="46"/>
    </row>
    <row r="184" spans="1:5" x14ac:dyDescent="0.25">
      <c r="A184" s="46"/>
      <c r="B184" s="46"/>
      <c r="C184" s="46"/>
      <c r="D184" s="46"/>
      <c r="E184" s="46"/>
    </row>
    <row r="185" spans="1:5" x14ac:dyDescent="0.25">
      <c r="A185" s="46"/>
      <c r="B185" s="46"/>
      <c r="C185" s="46"/>
      <c r="D185" s="46"/>
      <c r="E185" s="46"/>
    </row>
    <row r="186" spans="1:5" x14ac:dyDescent="0.25">
      <c r="A186" s="46"/>
      <c r="B186" s="46"/>
      <c r="C186" s="46"/>
      <c r="D186" s="46"/>
      <c r="E186" s="46"/>
    </row>
    <row r="187" spans="1:5" x14ac:dyDescent="0.25">
      <c r="A187" s="46"/>
      <c r="B187" s="46"/>
      <c r="C187" s="46"/>
      <c r="D187" s="46"/>
      <c r="E187" s="46"/>
    </row>
    <row r="188" spans="1:5" x14ac:dyDescent="0.25">
      <c r="A188" s="46"/>
      <c r="B188" s="46"/>
      <c r="C188" s="46"/>
      <c r="D188" s="46"/>
      <c r="E188" s="46"/>
    </row>
    <row r="189" spans="1:5" x14ac:dyDescent="0.25">
      <c r="A189" s="46"/>
      <c r="B189" s="46"/>
      <c r="C189" s="46"/>
      <c r="D189" s="46"/>
      <c r="E189" s="46"/>
    </row>
    <row r="190" spans="1:5" x14ac:dyDescent="0.25">
      <c r="A190" s="46"/>
      <c r="B190" s="46"/>
      <c r="C190" s="46"/>
      <c r="D190" s="46"/>
      <c r="E190" s="46"/>
    </row>
    <row r="191" spans="1:5" x14ac:dyDescent="0.25">
      <c r="A191" s="46"/>
      <c r="B191" s="46"/>
      <c r="C191" s="46"/>
      <c r="D191" s="46"/>
      <c r="E191" s="46"/>
    </row>
    <row r="192" spans="1:5" x14ac:dyDescent="0.25">
      <c r="A192" s="46"/>
      <c r="B192" s="46"/>
      <c r="C192" s="46"/>
      <c r="D192" s="46"/>
      <c r="E192" s="46"/>
    </row>
    <row r="193" spans="1:5" x14ac:dyDescent="0.25">
      <c r="A193" s="46"/>
      <c r="B193" s="46"/>
      <c r="C193" s="46"/>
      <c r="D193" s="46"/>
      <c r="E193" s="46"/>
    </row>
    <row r="194" spans="1:5" x14ac:dyDescent="0.25">
      <c r="A194" s="46"/>
      <c r="B194" s="46"/>
      <c r="C194" s="46"/>
      <c r="D194" s="46"/>
      <c r="E194" s="46"/>
    </row>
    <row r="195" spans="1:5" x14ac:dyDescent="0.25">
      <c r="A195" s="46"/>
      <c r="B195" s="46"/>
      <c r="C195" s="46"/>
      <c r="D195" s="46"/>
      <c r="E195" s="46"/>
    </row>
    <row r="196" spans="1:5" x14ac:dyDescent="0.25">
      <c r="A196" s="46"/>
      <c r="B196" s="46"/>
      <c r="C196" s="46"/>
      <c r="D196" s="46"/>
      <c r="E196" s="46"/>
    </row>
    <row r="197" spans="1:5" x14ac:dyDescent="0.25">
      <c r="A197" s="46"/>
      <c r="B197" s="46"/>
      <c r="C197" s="46"/>
      <c r="D197" s="46"/>
      <c r="E197" s="46"/>
    </row>
    <row r="198" spans="1:5" x14ac:dyDescent="0.25">
      <c r="A198" s="46"/>
      <c r="B198" s="46"/>
      <c r="C198" s="46"/>
      <c r="D198" s="46"/>
      <c r="E198" s="46"/>
    </row>
    <row r="199" spans="1:5" x14ac:dyDescent="0.25">
      <c r="A199" s="46"/>
      <c r="B199" s="46"/>
      <c r="C199" s="46"/>
      <c r="D199" s="46"/>
      <c r="E199" s="46"/>
    </row>
    <row r="200" spans="1:5" x14ac:dyDescent="0.25">
      <c r="A200" s="46"/>
      <c r="B200" s="46"/>
      <c r="C200" s="46"/>
      <c r="D200" s="46"/>
      <c r="E200" s="46"/>
    </row>
    <row r="201" spans="1:5" x14ac:dyDescent="0.25">
      <c r="A201" s="46"/>
      <c r="B201" s="46"/>
      <c r="C201" s="46"/>
      <c r="D201" s="46"/>
      <c r="E201" s="46"/>
    </row>
    <row r="202" spans="1:5" x14ac:dyDescent="0.25">
      <c r="A202" s="46"/>
      <c r="B202" s="46"/>
      <c r="C202" s="46"/>
      <c r="D202" s="46"/>
      <c r="E202" s="46"/>
    </row>
    <row r="203" spans="1:5" x14ac:dyDescent="0.25">
      <c r="A203" s="46"/>
      <c r="B203" s="46"/>
      <c r="C203" s="46"/>
      <c r="D203" s="46"/>
      <c r="E203" s="46"/>
    </row>
    <row r="204" spans="1:5" x14ac:dyDescent="0.25">
      <c r="A204" s="46"/>
      <c r="B204" s="46"/>
      <c r="C204" s="46"/>
      <c r="D204" s="46"/>
      <c r="E204" s="46"/>
    </row>
    <row r="205" spans="1:5" x14ac:dyDescent="0.25">
      <c r="A205" s="46"/>
      <c r="B205" s="46"/>
      <c r="C205" s="46"/>
      <c r="D205" s="46"/>
      <c r="E205" s="46"/>
    </row>
    <row r="206" spans="1:5" x14ac:dyDescent="0.25">
      <c r="A206" s="46"/>
      <c r="B206" s="46"/>
      <c r="C206" s="46"/>
      <c r="D206" s="46"/>
      <c r="E206" s="46"/>
    </row>
    <row r="207" spans="1:5" x14ac:dyDescent="0.25">
      <c r="A207" s="46"/>
      <c r="B207" s="46"/>
      <c r="C207" s="46"/>
      <c r="D207" s="46"/>
      <c r="E207" s="46"/>
    </row>
    <row r="208" spans="1:5" x14ac:dyDescent="0.25">
      <c r="A208" s="46"/>
      <c r="B208" s="46"/>
      <c r="C208" s="46"/>
      <c r="D208" s="46"/>
      <c r="E208" s="46"/>
    </row>
    <row r="209" spans="1:5" x14ac:dyDescent="0.25">
      <c r="A209" s="46"/>
      <c r="B209" s="46"/>
      <c r="C209" s="46"/>
      <c r="D209" s="46"/>
      <c r="E209" s="46"/>
    </row>
    <row r="210" spans="1:5" x14ac:dyDescent="0.25">
      <c r="A210" s="46"/>
      <c r="B210" s="46"/>
      <c r="C210" s="46"/>
      <c r="D210" s="46"/>
      <c r="E210" s="46"/>
    </row>
    <row r="211" spans="1:5" x14ac:dyDescent="0.25">
      <c r="A211" s="46"/>
      <c r="B211" s="46"/>
      <c r="C211" s="46"/>
      <c r="D211" s="46"/>
      <c r="E211" s="46"/>
    </row>
    <row r="212" spans="1:5" x14ac:dyDescent="0.25">
      <c r="A212" s="46"/>
      <c r="B212" s="46"/>
      <c r="C212" s="46"/>
      <c r="D212" s="46"/>
      <c r="E212" s="46"/>
    </row>
    <row r="213" spans="1:5" x14ac:dyDescent="0.25">
      <c r="A213" s="46"/>
      <c r="B213" s="46"/>
      <c r="C213" s="46"/>
      <c r="D213" s="46"/>
      <c r="E213" s="46"/>
    </row>
    <row r="214" spans="1:5" x14ac:dyDescent="0.25">
      <c r="A214" s="46"/>
      <c r="B214" s="46"/>
      <c r="C214" s="46"/>
      <c r="D214" s="46"/>
      <c r="E214" s="46"/>
    </row>
    <row r="215" spans="1:5" x14ac:dyDescent="0.25">
      <c r="A215" s="46"/>
      <c r="B215" s="46"/>
      <c r="C215" s="46"/>
      <c r="D215" s="46"/>
      <c r="E215" s="46"/>
    </row>
    <row r="216" spans="1:5" x14ac:dyDescent="0.25">
      <c r="A216" s="46"/>
      <c r="B216" s="46"/>
      <c r="C216" s="46"/>
      <c r="D216" s="46"/>
      <c r="E216" s="46"/>
    </row>
    <row r="217" spans="1:5" x14ac:dyDescent="0.25">
      <c r="A217" s="46"/>
      <c r="B217" s="46"/>
      <c r="C217" s="46"/>
      <c r="D217" s="46"/>
      <c r="E217" s="46"/>
    </row>
    <row r="218" spans="1:5" x14ac:dyDescent="0.25">
      <c r="A218" s="46"/>
      <c r="B218" s="46"/>
      <c r="C218" s="46"/>
      <c r="D218" s="46"/>
      <c r="E218" s="46"/>
    </row>
    <row r="219" spans="1:5" x14ac:dyDescent="0.25">
      <c r="A219" s="46"/>
      <c r="B219" s="46"/>
      <c r="C219" s="46"/>
      <c r="D219" s="46"/>
      <c r="E219" s="46"/>
    </row>
    <row r="220" spans="1:5" x14ac:dyDescent="0.25">
      <c r="A220" s="46"/>
      <c r="B220" s="46"/>
      <c r="C220" s="46"/>
      <c r="D220" s="46"/>
      <c r="E220" s="46"/>
    </row>
    <row r="221" spans="1:5" x14ac:dyDescent="0.25">
      <c r="A221" s="46"/>
      <c r="B221" s="46"/>
      <c r="C221" s="46"/>
      <c r="D221" s="46"/>
      <c r="E221" s="46"/>
    </row>
    <row r="222" spans="1:5" x14ac:dyDescent="0.25">
      <c r="A222" s="46"/>
      <c r="B222" s="46"/>
      <c r="C222" s="46"/>
      <c r="D222" s="46"/>
      <c r="E222" s="46"/>
    </row>
    <row r="223" spans="1:5" x14ac:dyDescent="0.25">
      <c r="A223" s="46"/>
      <c r="B223" s="46"/>
      <c r="C223" s="46"/>
      <c r="D223" s="46"/>
      <c r="E223" s="46"/>
    </row>
    <row r="224" spans="1:5" x14ac:dyDescent="0.25">
      <c r="A224" s="46"/>
      <c r="B224" s="46"/>
      <c r="C224" s="46"/>
      <c r="D224" s="46"/>
      <c r="E224" s="46"/>
    </row>
    <row r="225" spans="1:5" x14ac:dyDescent="0.25">
      <c r="A225" s="46"/>
      <c r="B225" s="46"/>
      <c r="C225" s="46"/>
      <c r="D225" s="46"/>
      <c r="E225" s="46"/>
    </row>
    <row r="226" spans="1:5" x14ac:dyDescent="0.25">
      <c r="A226" s="46"/>
      <c r="B226" s="46"/>
      <c r="C226" s="46"/>
      <c r="D226" s="46"/>
      <c r="E226" s="46"/>
    </row>
    <row r="227" spans="1:5" x14ac:dyDescent="0.25">
      <c r="A227" s="46"/>
      <c r="B227" s="46"/>
      <c r="C227" s="46"/>
      <c r="D227" s="46"/>
      <c r="E227" s="46"/>
    </row>
    <row r="228" spans="1:5" x14ac:dyDescent="0.25">
      <c r="A228" s="46"/>
      <c r="B228" s="46"/>
      <c r="C228" s="46"/>
      <c r="D228" s="46"/>
      <c r="E228" s="46"/>
    </row>
    <row r="229" spans="1:5" x14ac:dyDescent="0.25">
      <c r="A229" s="46"/>
      <c r="B229" s="46"/>
      <c r="C229" s="46"/>
      <c r="D229" s="46"/>
      <c r="E229" s="46"/>
    </row>
    <row r="230" spans="1:5" x14ac:dyDescent="0.25">
      <c r="A230" s="46"/>
      <c r="B230" s="46"/>
      <c r="C230" s="46"/>
      <c r="D230" s="46"/>
      <c r="E230" s="46"/>
    </row>
    <row r="231" spans="1:5" x14ac:dyDescent="0.25">
      <c r="A231" s="46"/>
      <c r="B231" s="46"/>
      <c r="C231" s="46"/>
      <c r="D231" s="46"/>
      <c r="E231" s="46"/>
    </row>
    <row r="232" spans="1:5" x14ac:dyDescent="0.25">
      <c r="A232" s="46"/>
      <c r="B232" s="46"/>
      <c r="C232" s="46"/>
      <c r="D232" s="46"/>
      <c r="E232" s="46"/>
    </row>
    <row r="233" spans="1:5" x14ac:dyDescent="0.25">
      <c r="A233" s="46"/>
      <c r="B233" s="46"/>
      <c r="C233" s="46"/>
      <c r="D233" s="46"/>
      <c r="E233" s="46"/>
    </row>
    <row r="234" spans="1:5" x14ac:dyDescent="0.25">
      <c r="A234" s="46"/>
      <c r="B234" s="46"/>
      <c r="C234" s="46"/>
      <c r="D234" s="46"/>
      <c r="E234" s="46"/>
    </row>
    <row r="235" spans="1:5" x14ac:dyDescent="0.25">
      <c r="A235" s="46"/>
      <c r="B235" s="46"/>
      <c r="C235" s="46"/>
      <c r="D235" s="46"/>
      <c r="E235" s="46"/>
    </row>
    <row r="236" spans="1:5" x14ac:dyDescent="0.25">
      <c r="A236" s="46"/>
      <c r="B236" s="46"/>
      <c r="C236" s="46"/>
      <c r="D236" s="46"/>
      <c r="E236" s="46"/>
    </row>
    <row r="237" spans="1:5" x14ac:dyDescent="0.25">
      <c r="A237" s="46"/>
      <c r="B237" s="46"/>
      <c r="C237" s="46"/>
      <c r="D237" s="46"/>
      <c r="E237" s="46"/>
    </row>
    <row r="238" spans="1:5" x14ac:dyDescent="0.25">
      <c r="A238" s="46"/>
      <c r="B238" s="46"/>
      <c r="C238" s="46"/>
      <c r="D238" s="46"/>
      <c r="E238" s="46"/>
    </row>
    <row r="239" spans="1:5" x14ac:dyDescent="0.25">
      <c r="A239" s="46"/>
      <c r="B239" s="46"/>
      <c r="C239" s="46"/>
      <c r="D239" s="46"/>
      <c r="E239" s="46"/>
    </row>
    <row r="240" spans="1:5" x14ac:dyDescent="0.25">
      <c r="A240" s="46"/>
      <c r="B240" s="46"/>
      <c r="C240" s="46"/>
      <c r="D240" s="46"/>
      <c r="E240" s="46"/>
    </row>
    <row r="241" spans="1:5" x14ac:dyDescent="0.25">
      <c r="A241" s="46"/>
      <c r="B241" s="46"/>
      <c r="C241" s="46"/>
      <c r="D241" s="46"/>
      <c r="E241" s="46"/>
    </row>
    <row r="242" spans="1:5" x14ac:dyDescent="0.25">
      <c r="A242" s="46"/>
      <c r="B242" s="46"/>
      <c r="C242" s="46"/>
      <c r="D242" s="46"/>
      <c r="E242" s="46"/>
    </row>
    <row r="243" spans="1:5" x14ac:dyDescent="0.25">
      <c r="A243" s="46"/>
      <c r="B243" s="46"/>
      <c r="C243" s="46"/>
      <c r="D243" s="46"/>
      <c r="E243" s="46"/>
    </row>
    <row r="244" spans="1:5" x14ac:dyDescent="0.25">
      <c r="A244" s="46"/>
      <c r="B244" s="46"/>
      <c r="C244" s="46"/>
      <c r="D244" s="46"/>
      <c r="E244" s="46"/>
    </row>
    <row r="245" spans="1:5" x14ac:dyDescent="0.25">
      <c r="A245" s="46"/>
      <c r="B245" s="46"/>
      <c r="C245" s="46"/>
      <c r="D245" s="46"/>
      <c r="E245" s="46"/>
    </row>
    <row r="246" spans="1:5" x14ac:dyDescent="0.25">
      <c r="A246" s="46"/>
      <c r="B246" s="46"/>
      <c r="C246" s="46"/>
      <c r="D246" s="46"/>
      <c r="E246" s="46"/>
    </row>
    <row r="247" spans="1:5" x14ac:dyDescent="0.25">
      <c r="A247" s="46"/>
      <c r="B247" s="46"/>
      <c r="C247" s="46"/>
      <c r="D247" s="46"/>
      <c r="E247" s="46"/>
    </row>
    <row r="248" spans="1:5" x14ac:dyDescent="0.25">
      <c r="A248" s="46"/>
      <c r="B248" s="46"/>
      <c r="C248" s="46"/>
      <c r="D248" s="46"/>
      <c r="E248" s="46"/>
    </row>
    <row r="249" spans="1:5" x14ac:dyDescent="0.25">
      <c r="A249" s="46"/>
      <c r="B249" s="46"/>
      <c r="C249" s="46"/>
      <c r="D249" s="46"/>
      <c r="E249" s="46"/>
    </row>
    <row r="250" spans="1:5" x14ac:dyDescent="0.25">
      <c r="A250" s="46"/>
      <c r="B250" s="46"/>
      <c r="C250" s="46"/>
      <c r="D250" s="46"/>
      <c r="E250" s="46"/>
    </row>
    <row r="251" spans="1:5" x14ac:dyDescent="0.25">
      <c r="A251" s="46"/>
      <c r="B251" s="46"/>
      <c r="C251" s="46"/>
      <c r="D251" s="46"/>
      <c r="E251" s="46"/>
    </row>
    <row r="252" spans="1:5" x14ac:dyDescent="0.25">
      <c r="A252" s="46"/>
      <c r="B252" s="46"/>
      <c r="C252" s="46"/>
      <c r="D252" s="46"/>
      <c r="E252" s="46"/>
    </row>
    <row r="253" spans="1:5" x14ac:dyDescent="0.25">
      <c r="A253" s="46"/>
      <c r="B253" s="46"/>
      <c r="C253" s="46"/>
      <c r="D253" s="46"/>
      <c r="E253" s="46"/>
    </row>
    <row r="254" spans="1:5" x14ac:dyDescent="0.25">
      <c r="A254" s="46"/>
      <c r="B254" s="46"/>
      <c r="C254" s="46"/>
      <c r="D254" s="46"/>
      <c r="E254" s="46"/>
    </row>
    <row r="255" spans="1:5" x14ac:dyDescent="0.25">
      <c r="A255" s="46"/>
      <c r="B255" s="46"/>
      <c r="C255" s="46"/>
      <c r="D255" s="46"/>
      <c r="E255" s="46"/>
    </row>
    <row r="256" spans="1:5" x14ac:dyDescent="0.25">
      <c r="A256" s="46"/>
      <c r="B256" s="46"/>
      <c r="C256" s="46"/>
      <c r="D256" s="46"/>
      <c r="E256" s="46"/>
    </row>
    <row r="257" spans="1:5" x14ac:dyDescent="0.25">
      <c r="A257" s="46"/>
      <c r="B257" s="46"/>
      <c r="C257" s="46"/>
      <c r="D257" s="46"/>
      <c r="E257" s="46"/>
    </row>
    <row r="258" spans="1:5" x14ac:dyDescent="0.25">
      <c r="A258" s="46"/>
      <c r="B258" s="46"/>
      <c r="C258" s="46"/>
      <c r="D258" s="46"/>
      <c r="E258" s="46"/>
    </row>
    <row r="259" spans="1:5" x14ac:dyDescent="0.25">
      <c r="A259" s="46"/>
      <c r="B259" s="46"/>
      <c r="C259" s="46"/>
      <c r="D259" s="46"/>
      <c r="E259" s="46"/>
    </row>
    <row r="260" spans="1:5" x14ac:dyDescent="0.25">
      <c r="A260" s="46"/>
      <c r="B260" s="46"/>
      <c r="C260" s="46"/>
      <c r="D260" s="46"/>
      <c r="E260" s="46"/>
    </row>
    <row r="261" spans="1:5" x14ac:dyDescent="0.25">
      <c r="A261" s="46"/>
      <c r="B261" s="46"/>
      <c r="C261" s="46"/>
      <c r="D261" s="46"/>
      <c r="E261" s="46"/>
    </row>
    <row r="262" spans="1:5" x14ac:dyDescent="0.25">
      <c r="A262" s="46"/>
      <c r="B262" s="46"/>
      <c r="C262" s="46"/>
      <c r="D262" s="46"/>
      <c r="E262" s="46"/>
    </row>
    <row r="263" spans="1:5" x14ac:dyDescent="0.25">
      <c r="A263" s="46"/>
      <c r="B263" s="46"/>
      <c r="C263" s="46"/>
      <c r="D263" s="46"/>
      <c r="E263" s="46"/>
    </row>
    <row r="264" spans="1:5" x14ac:dyDescent="0.25">
      <c r="A264" s="46"/>
      <c r="B264" s="46"/>
      <c r="C264" s="46"/>
      <c r="D264" s="46"/>
      <c r="E264" s="46"/>
    </row>
    <row r="265" spans="1:5" x14ac:dyDescent="0.25">
      <c r="A265" s="46"/>
      <c r="B265" s="46"/>
      <c r="C265" s="46"/>
      <c r="D265" s="46"/>
      <c r="E265" s="46"/>
    </row>
    <row r="266" spans="1:5" x14ac:dyDescent="0.25">
      <c r="A266" s="46"/>
      <c r="B266" s="46"/>
      <c r="C266" s="46"/>
      <c r="D266" s="46"/>
      <c r="E266" s="46"/>
    </row>
    <row r="267" spans="1:5" x14ac:dyDescent="0.25">
      <c r="A267" s="46"/>
      <c r="B267" s="46"/>
      <c r="C267" s="46"/>
      <c r="D267" s="46"/>
      <c r="E267" s="46"/>
    </row>
    <row r="268" spans="1:5" x14ac:dyDescent="0.25">
      <c r="A268" s="46"/>
      <c r="B268" s="46"/>
      <c r="C268" s="46"/>
      <c r="D268" s="46"/>
      <c r="E268" s="46"/>
    </row>
    <row r="269" spans="1:5" x14ac:dyDescent="0.25">
      <c r="A269" s="46"/>
      <c r="B269" s="46"/>
      <c r="C269" s="46"/>
      <c r="D269" s="46"/>
      <c r="E269" s="46"/>
    </row>
    <row r="270" spans="1:5" x14ac:dyDescent="0.25">
      <c r="A270" s="46"/>
      <c r="B270" s="46"/>
      <c r="C270" s="46"/>
      <c r="D270" s="46"/>
      <c r="E270" s="46"/>
    </row>
    <row r="271" spans="1:5" x14ac:dyDescent="0.25">
      <c r="A271" s="46"/>
      <c r="B271" s="46"/>
      <c r="C271" s="46"/>
      <c r="D271" s="46"/>
      <c r="E271" s="46"/>
    </row>
    <row r="272" spans="1:5" x14ac:dyDescent="0.25">
      <c r="A272" s="46"/>
      <c r="B272" s="46"/>
      <c r="C272" s="46"/>
      <c r="D272" s="46"/>
      <c r="E272" s="46"/>
    </row>
    <row r="273" spans="1:5" x14ac:dyDescent="0.25">
      <c r="A273" s="46"/>
      <c r="B273" s="46"/>
      <c r="C273" s="46"/>
      <c r="D273" s="46"/>
      <c r="E273" s="46"/>
    </row>
    <row r="274" spans="1:5" x14ac:dyDescent="0.25">
      <c r="A274" s="46"/>
      <c r="B274" s="46"/>
      <c r="C274" s="46"/>
      <c r="D274" s="46"/>
      <c r="E274" s="46"/>
    </row>
    <row r="275" spans="1:5" x14ac:dyDescent="0.25">
      <c r="A275" s="46"/>
      <c r="B275" s="46"/>
      <c r="C275" s="46"/>
      <c r="D275" s="46"/>
      <c r="E275" s="46"/>
    </row>
    <row r="276" spans="1:5" x14ac:dyDescent="0.25">
      <c r="A276" s="46"/>
      <c r="B276" s="46"/>
      <c r="C276" s="46"/>
      <c r="D276" s="46"/>
      <c r="E276" s="46"/>
    </row>
    <row r="277" spans="1:5" x14ac:dyDescent="0.25">
      <c r="A277" s="46"/>
      <c r="B277" s="46"/>
      <c r="C277" s="46"/>
      <c r="D277" s="46"/>
      <c r="E277" s="46"/>
    </row>
    <row r="278" spans="1:5" x14ac:dyDescent="0.25">
      <c r="A278" s="46"/>
      <c r="B278" s="46"/>
      <c r="C278" s="46"/>
      <c r="D278" s="46"/>
      <c r="E278" s="46"/>
    </row>
    <row r="279" spans="1:5" x14ac:dyDescent="0.25">
      <c r="A279" s="46"/>
      <c r="B279" s="46"/>
      <c r="C279" s="46"/>
      <c r="D279" s="46"/>
      <c r="E279" s="46"/>
    </row>
    <row r="280" spans="1:5" x14ac:dyDescent="0.25">
      <c r="A280" s="46"/>
      <c r="B280" s="46"/>
      <c r="C280" s="46"/>
      <c r="D280" s="46"/>
      <c r="E280" s="46"/>
    </row>
    <row r="281" spans="1:5" x14ac:dyDescent="0.25">
      <c r="A281" s="46"/>
      <c r="B281" s="46"/>
      <c r="C281" s="46"/>
      <c r="D281" s="46"/>
      <c r="E281" s="46"/>
    </row>
    <row r="282" spans="1:5" x14ac:dyDescent="0.25">
      <c r="A282" s="46"/>
      <c r="B282" s="46"/>
      <c r="C282" s="46"/>
      <c r="D282" s="46"/>
      <c r="E282" s="46"/>
    </row>
    <row r="283" spans="1:5" x14ac:dyDescent="0.25">
      <c r="A283" s="46"/>
      <c r="B283" s="46"/>
      <c r="C283" s="46"/>
      <c r="D283" s="46"/>
      <c r="E283" s="46"/>
    </row>
    <row r="284" spans="1:5" x14ac:dyDescent="0.25">
      <c r="A284" s="46"/>
      <c r="B284" s="46"/>
      <c r="C284" s="46"/>
      <c r="D284" s="46"/>
      <c r="E284" s="46"/>
    </row>
    <row r="285" spans="1:5" x14ac:dyDescent="0.25">
      <c r="A285" s="46"/>
      <c r="B285" s="46"/>
      <c r="C285" s="46"/>
      <c r="D285" s="46"/>
      <c r="E285" s="46"/>
    </row>
    <row r="286" spans="1:5" x14ac:dyDescent="0.25">
      <c r="A286" s="46"/>
      <c r="B286" s="46"/>
      <c r="C286" s="46"/>
      <c r="D286" s="46"/>
      <c r="E286" s="46"/>
    </row>
    <row r="287" spans="1:5" x14ac:dyDescent="0.25">
      <c r="A287" s="46"/>
      <c r="B287" s="46"/>
      <c r="C287" s="46"/>
      <c r="D287" s="46"/>
      <c r="E287" s="46"/>
    </row>
    <row r="288" spans="1:5" x14ac:dyDescent="0.25">
      <c r="A288" s="46"/>
      <c r="B288" s="46"/>
      <c r="C288" s="46"/>
      <c r="D288" s="46"/>
      <c r="E288" s="46"/>
    </row>
    <row r="289" spans="1:5" x14ac:dyDescent="0.25">
      <c r="A289" s="46"/>
      <c r="B289" s="46"/>
      <c r="C289" s="46"/>
      <c r="D289" s="46"/>
      <c r="E289" s="46"/>
    </row>
    <row r="290" spans="1:5" x14ac:dyDescent="0.25">
      <c r="A290" s="46"/>
      <c r="B290" s="46"/>
      <c r="C290" s="46"/>
      <c r="D290" s="46"/>
      <c r="E290" s="46"/>
    </row>
    <row r="291" spans="1:5" x14ac:dyDescent="0.25">
      <c r="A291" s="46"/>
      <c r="B291" s="46"/>
      <c r="C291" s="46"/>
      <c r="D291" s="46"/>
      <c r="E291" s="46"/>
    </row>
    <row r="292" spans="1:5" x14ac:dyDescent="0.25">
      <c r="A292" s="46"/>
      <c r="B292" s="46"/>
      <c r="C292" s="46"/>
      <c r="D292" s="46"/>
      <c r="E292" s="46"/>
    </row>
    <row r="293" spans="1:5" x14ac:dyDescent="0.25">
      <c r="A293" s="46"/>
      <c r="B293" s="46"/>
      <c r="C293" s="46"/>
      <c r="D293" s="46"/>
      <c r="E293" s="46"/>
    </row>
    <row r="294" spans="1:5" x14ac:dyDescent="0.25">
      <c r="A294" s="46"/>
      <c r="B294" s="46"/>
      <c r="C294" s="46"/>
      <c r="D294" s="46"/>
      <c r="E294" s="46"/>
    </row>
    <row r="295" spans="1:5" x14ac:dyDescent="0.25">
      <c r="A295" s="46"/>
      <c r="B295" s="46"/>
      <c r="C295" s="46"/>
      <c r="D295" s="46"/>
      <c r="E295" s="46"/>
    </row>
    <row r="296" spans="1:5" x14ac:dyDescent="0.25">
      <c r="A296" s="46"/>
      <c r="B296" s="46"/>
      <c r="C296" s="46"/>
      <c r="D296" s="46"/>
      <c r="E296" s="46"/>
    </row>
    <row r="297" spans="1:5" x14ac:dyDescent="0.25">
      <c r="A297" s="46"/>
      <c r="B297" s="46"/>
      <c r="C297" s="46"/>
      <c r="D297" s="46"/>
      <c r="E297" s="46"/>
    </row>
    <row r="298" spans="1:5" x14ac:dyDescent="0.25">
      <c r="A298" s="46"/>
      <c r="B298" s="46"/>
      <c r="C298" s="46"/>
      <c r="D298" s="46"/>
      <c r="E298" s="46"/>
    </row>
    <row r="299" spans="1:5" x14ac:dyDescent="0.25">
      <c r="A299" s="46"/>
      <c r="B299" s="46"/>
      <c r="C299" s="46"/>
      <c r="D299" s="46"/>
      <c r="E299" s="46"/>
    </row>
    <row r="300" spans="1:5" x14ac:dyDescent="0.25">
      <c r="A300" s="46"/>
      <c r="B300" s="46"/>
      <c r="C300" s="46"/>
      <c r="D300" s="46"/>
      <c r="E300" s="46"/>
    </row>
    <row r="301" spans="1:5" x14ac:dyDescent="0.25">
      <c r="A301" s="46"/>
      <c r="B301" s="46"/>
      <c r="C301" s="46"/>
      <c r="D301" s="46"/>
      <c r="E301" s="46"/>
    </row>
    <row r="302" spans="1:5" x14ac:dyDescent="0.25">
      <c r="A302" s="46"/>
      <c r="B302" s="46"/>
      <c r="C302" s="46"/>
      <c r="D302" s="46"/>
      <c r="E302" s="46"/>
    </row>
    <row r="303" spans="1:5" x14ac:dyDescent="0.25">
      <c r="A303" s="46"/>
      <c r="B303" s="46"/>
      <c r="C303" s="46"/>
      <c r="D303" s="46"/>
      <c r="E303" s="46"/>
    </row>
    <row r="304" spans="1:5" x14ac:dyDescent="0.25">
      <c r="A304" s="46"/>
      <c r="B304" s="46"/>
      <c r="C304" s="46"/>
      <c r="D304" s="46"/>
      <c r="E304" s="46"/>
    </row>
    <row r="305" spans="1:5" x14ac:dyDescent="0.25">
      <c r="A305" s="46"/>
      <c r="B305" s="46"/>
      <c r="C305" s="46"/>
      <c r="D305" s="46"/>
      <c r="E305" s="46"/>
    </row>
    <row r="306" spans="1:5" x14ac:dyDescent="0.25">
      <c r="A306" s="46"/>
      <c r="B306" s="46"/>
      <c r="C306" s="46"/>
      <c r="D306" s="46"/>
      <c r="E306" s="46"/>
    </row>
    <row r="307" spans="1:5" x14ac:dyDescent="0.25">
      <c r="A307" s="46"/>
      <c r="B307" s="46"/>
      <c r="C307" s="46"/>
      <c r="D307" s="46"/>
      <c r="E307" s="46"/>
    </row>
    <row r="308" spans="1:5" x14ac:dyDescent="0.25">
      <c r="A308" s="46"/>
      <c r="B308" s="46"/>
      <c r="C308" s="46"/>
      <c r="D308" s="46"/>
      <c r="E308" s="46"/>
    </row>
    <row r="309" spans="1:5" x14ac:dyDescent="0.25">
      <c r="A309" s="46"/>
      <c r="B309" s="46"/>
      <c r="C309" s="46"/>
      <c r="D309" s="46"/>
      <c r="E309" s="46"/>
    </row>
    <row r="310" spans="1:5" x14ac:dyDescent="0.25">
      <c r="A310" s="46"/>
      <c r="B310" s="46"/>
      <c r="C310" s="46"/>
      <c r="D310" s="46"/>
      <c r="E310" s="46"/>
    </row>
    <row r="311" spans="1:5" x14ac:dyDescent="0.25">
      <c r="A311" s="46"/>
      <c r="B311" s="46"/>
      <c r="C311" s="46"/>
      <c r="D311" s="46"/>
      <c r="E311" s="46"/>
    </row>
    <row r="312" spans="1:5" x14ac:dyDescent="0.25">
      <c r="A312" s="46"/>
      <c r="B312" s="46"/>
      <c r="C312" s="46"/>
      <c r="D312" s="46"/>
      <c r="E312" s="46"/>
    </row>
    <row r="313" spans="1:5" x14ac:dyDescent="0.25">
      <c r="A313" s="46"/>
      <c r="B313" s="46"/>
      <c r="C313" s="46"/>
      <c r="D313" s="46"/>
      <c r="E313" s="46"/>
    </row>
    <row r="314" spans="1:5" x14ac:dyDescent="0.25">
      <c r="A314" s="46"/>
      <c r="B314" s="46"/>
      <c r="C314" s="46"/>
      <c r="D314" s="46"/>
      <c r="E314" s="46"/>
    </row>
    <row r="315" spans="1:5" x14ac:dyDescent="0.25">
      <c r="A315" s="46"/>
      <c r="B315" s="46"/>
      <c r="C315" s="46"/>
      <c r="D315" s="46"/>
      <c r="E315" s="46"/>
    </row>
    <row r="316" spans="1:5" x14ac:dyDescent="0.25">
      <c r="A316" s="46"/>
      <c r="B316" s="46"/>
      <c r="C316" s="46"/>
      <c r="D316" s="46"/>
      <c r="E316" s="46"/>
    </row>
    <row r="317" spans="1:5" x14ac:dyDescent="0.25">
      <c r="A317" s="46"/>
      <c r="B317" s="46"/>
      <c r="C317" s="46"/>
      <c r="D317" s="46"/>
      <c r="E317" s="46"/>
    </row>
    <row r="318" spans="1:5" x14ac:dyDescent="0.25">
      <c r="A318" s="46"/>
      <c r="B318" s="46"/>
      <c r="C318" s="46"/>
      <c r="D318" s="46"/>
      <c r="E318" s="46"/>
    </row>
    <row r="319" spans="1:5" x14ac:dyDescent="0.25">
      <c r="A319" s="46"/>
      <c r="B319" s="46"/>
      <c r="C319" s="46"/>
      <c r="D319" s="46"/>
      <c r="E319" s="46"/>
    </row>
    <row r="320" spans="1:5" x14ac:dyDescent="0.25">
      <c r="A320" s="46"/>
      <c r="B320" s="46"/>
      <c r="C320" s="46"/>
      <c r="D320" s="46"/>
      <c r="E320" s="46"/>
    </row>
    <row r="321" spans="1:5" x14ac:dyDescent="0.25">
      <c r="A321" s="46"/>
      <c r="B321" s="46"/>
      <c r="C321" s="46"/>
      <c r="D321" s="46"/>
      <c r="E321" s="46"/>
    </row>
    <row r="322" spans="1:5" x14ac:dyDescent="0.25">
      <c r="A322" s="46"/>
      <c r="B322" s="46"/>
      <c r="C322" s="46"/>
      <c r="D322" s="46"/>
      <c r="E322" s="46"/>
    </row>
    <row r="323" spans="1:5" x14ac:dyDescent="0.25">
      <c r="A323" s="46"/>
      <c r="B323" s="46"/>
      <c r="C323" s="46"/>
      <c r="D323" s="46"/>
      <c r="E323" s="46"/>
    </row>
    <row r="324" spans="1:5" x14ac:dyDescent="0.25">
      <c r="A324" s="46"/>
      <c r="B324" s="46"/>
      <c r="C324" s="46"/>
      <c r="D324" s="46"/>
      <c r="E324" s="46"/>
    </row>
    <row r="325" spans="1:5" x14ac:dyDescent="0.25">
      <c r="A325" s="46"/>
      <c r="B325" s="46"/>
      <c r="C325" s="46"/>
      <c r="D325" s="46"/>
      <c r="E325" s="46"/>
    </row>
    <row r="326" spans="1:5" x14ac:dyDescent="0.25">
      <c r="A326" s="46"/>
      <c r="B326" s="46"/>
      <c r="C326" s="46"/>
      <c r="D326" s="46"/>
      <c r="E326" s="46"/>
    </row>
    <row r="327" spans="1:5" x14ac:dyDescent="0.25">
      <c r="A327" s="46"/>
      <c r="B327" s="46"/>
      <c r="C327" s="46"/>
      <c r="D327" s="46"/>
      <c r="E327" s="46"/>
    </row>
    <row r="328" spans="1:5" x14ac:dyDescent="0.25">
      <c r="A328" s="46"/>
      <c r="B328" s="46"/>
      <c r="C328" s="46"/>
      <c r="D328" s="46"/>
      <c r="E328" s="46"/>
    </row>
    <row r="329" spans="1:5" x14ac:dyDescent="0.25">
      <c r="A329" s="46"/>
      <c r="B329" s="46"/>
      <c r="C329" s="46"/>
      <c r="D329" s="46"/>
      <c r="E329" s="46"/>
    </row>
    <row r="330" spans="1:5" x14ac:dyDescent="0.25">
      <c r="A330" s="46"/>
      <c r="B330" s="46"/>
      <c r="C330" s="46"/>
      <c r="D330" s="46"/>
      <c r="E330" s="46"/>
    </row>
    <row r="331" spans="1:5" x14ac:dyDescent="0.25">
      <c r="A331" s="46"/>
      <c r="B331" s="46"/>
      <c r="C331" s="46"/>
      <c r="D331" s="46"/>
      <c r="E331" s="46"/>
    </row>
    <row r="332" spans="1:5" x14ac:dyDescent="0.25">
      <c r="A332" s="46"/>
      <c r="B332" s="46"/>
      <c r="C332" s="46"/>
      <c r="D332" s="46"/>
      <c r="E332" s="46"/>
    </row>
    <row r="333" spans="1:5" x14ac:dyDescent="0.25">
      <c r="A333" s="46"/>
      <c r="B333" s="46"/>
      <c r="C333" s="46"/>
      <c r="D333" s="46"/>
      <c r="E333" s="46"/>
    </row>
    <row r="334" spans="1:5" x14ac:dyDescent="0.25">
      <c r="A334" s="46"/>
      <c r="B334" s="46"/>
      <c r="C334" s="46"/>
      <c r="D334" s="46"/>
      <c r="E334" s="46"/>
    </row>
    <row r="335" spans="1:5" x14ac:dyDescent="0.25">
      <c r="A335" s="46"/>
      <c r="B335" s="46"/>
      <c r="C335" s="46"/>
      <c r="D335" s="46"/>
      <c r="E335" s="46"/>
    </row>
    <row r="336" spans="1:5" x14ac:dyDescent="0.25">
      <c r="A336" s="46"/>
      <c r="B336" s="46"/>
      <c r="C336" s="46"/>
      <c r="D336" s="46"/>
      <c r="E336" s="46"/>
    </row>
    <row r="337" spans="1:5" x14ac:dyDescent="0.25">
      <c r="A337" s="46"/>
      <c r="B337" s="46"/>
      <c r="C337" s="46"/>
      <c r="D337" s="46"/>
      <c r="E337" s="46"/>
    </row>
    <row r="338" spans="1:5" x14ac:dyDescent="0.25">
      <c r="A338" s="46"/>
      <c r="B338" s="46"/>
      <c r="C338" s="46"/>
      <c r="D338" s="46"/>
      <c r="E338" s="46"/>
    </row>
    <row r="339" spans="1:5" x14ac:dyDescent="0.25">
      <c r="A339" s="46"/>
      <c r="B339" s="46"/>
      <c r="C339" s="46"/>
      <c r="D339" s="46"/>
      <c r="E339" s="46"/>
    </row>
    <row r="340" spans="1:5" x14ac:dyDescent="0.25">
      <c r="A340" s="46"/>
      <c r="B340" s="46"/>
      <c r="C340" s="46"/>
      <c r="D340" s="46"/>
      <c r="E340" s="46"/>
    </row>
    <row r="341" spans="1:5" x14ac:dyDescent="0.25">
      <c r="A341" s="46"/>
      <c r="B341" s="46"/>
      <c r="C341" s="46"/>
      <c r="D341" s="46"/>
      <c r="E341" s="46"/>
    </row>
    <row r="342" spans="1:5" x14ac:dyDescent="0.25">
      <c r="A342" s="46"/>
      <c r="B342" s="46"/>
      <c r="C342" s="46"/>
      <c r="D342" s="46"/>
      <c r="E342" s="46"/>
    </row>
    <row r="343" spans="1:5" x14ac:dyDescent="0.25">
      <c r="A343" s="46"/>
      <c r="B343" s="46"/>
      <c r="C343" s="46"/>
      <c r="D343" s="46"/>
      <c r="E343" s="46"/>
    </row>
    <row r="344" spans="1:5" x14ac:dyDescent="0.25">
      <c r="A344" s="46"/>
      <c r="B344" s="46"/>
      <c r="C344" s="46"/>
      <c r="D344" s="46"/>
      <c r="E344" s="46"/>
    </row>
    <row r="345" spans="1:5" x14ac:dyDescent="0.25">
      <c r="A345" s="46"/>
      <c r="B345" s="46"/>
      <c r="C345" s="46"/>
      <c r="D345" s="46"/>
      <c r="E345" s="46"/>
    </row>
    <row r="346" spans="1:5" x14ac:dyDescent="0.25">
      <c r="A346" s="46"/>
      <c r="B346" s="46"/>
      <c r="C346" s="46"/>
      <c r="D346" s="46"/>
      <c r="E346" s="46"/>
    </row>
    <row r="347" spans="1:5" x14ac:dyDescent="0.25">
      <c r="A347" s="46"/>
      <c r="B347" s="46"/>
      <c r="C347" s="46"/>
      <c r="D347" s="46"/>
      <c r="E347" s="46"/>
    </row>
    <row r="348" spans="1:5" x14ac:dyDescent="0.25">
      <c r="A348" s="46"/>
      <c r="B348" s="46"/>
      <c r="C348" s="46"/>
      <c r="D348" s="46"/>
      <c r="E348" s="46"/>
    </row>
    <row r="349" spans="1:5" x14ac:dyDescent="0.25">
      <c r="A349" s="46"/>
      <c r="B349" s="46"/>
      <c r="C349" s="46"/>
      <c r="D349" s="46"/>
      <c r="E349" s="46"/>
    </row>
    <row r="350" spans="1:5" x14ac:dyDescent="0.25">
      <c r="A350" s="46"/>
      <c r="B350" s="46"/>
      <c r="C350" s="46"/>
      <c r="D350" s="46"/>
      <c r="E350" s="46"/>
    </row>
    <row r="351" spans="1:5" x14ac:dyDescent="0.25">
      <c r="A351" s="46"/>
      <c r="B351" s="46"/>
      <c r="C351" s="46"/>
      <c r="D351" s="46"/>
      <c r="E351" s="46"/>
    </row>
    <row r="352" spans="1:5" x14ac:dyDescent="0.25">
      <c r="A352" s="46"/>
      <c r="B352" s="46"/>
      <c r="C352" s="46"/>
      <c r="D352" s="46"/>
      <c r="E352" s="46"/>
    </row>
    <row r="353" spans="1:5" x14ac:dyDescent="0.25">
      <c r="A353" s="46"/>
      <c r="B353" s="46"/>
      <c r="C353" s="46"/>
      <c r="D353" s="46"/>
      <c r="E353" s="46"/>
    </row>
    <row r="354" spans="1:5" x14ac:dyDescent="0.25">
      <c r="A354" s="46"/>
      <c r="B354" s="46"/>
      <c r="C354" s="46"/>
      <c r="D354" s="46"/>
      <c r="E354" s="46"/>
    </row>
    <row r="355" spans="1:5" x14ac:dyDescent="0.25">
      <c r="A355" s="46"/>
      <c r="B355" s="46"/>
      <c r="C355" s="46"/>
      <c r="D355" s="46"/>
      <c r="E355" s="46"/>
    </row>
    <row r="356" spans="1:5" x14ac:dyDescent="0.25">
      <c r="A356" s="46"/>
      <c r="B356" s="46"/>
      <c r="C356" s="46"/>
      <c r="D356" s="46"/>
      <c r="E356" s="46"/>
    </row>
    <row r="357" spans="1:5" x14ac:dyDescent="0.25">
      <c r="A357" s="46"/>
      <c r="B357" s="46"/>
      <c r="C357" s="46"/>
      <c r="D357" s="46"/>
      <c r="E357" s="46"/>
    </row>
    <row r="358" spans="1:5" x14ac:dyDescent="0.25">
      <c r="A358" s="46"/>
      <c r="B358" s="46"/>
      <c r="C358" s="46"/>
      <c r="D358" s="46"/>
      <c r="E358" s="46"/>
    </row>
    <row r="359" spans="1:5" x14ac:dyDescent="0.25">
      <c r="A359" s="46"/>
      <c r="B359" s="46"/>
      <c r="C359" s="46"/>
      <c r="D359" s="46"/>
      <c r="E359" s="46"/>
    </row>
    <row r="360" spans="1:5" x14ac:dyDescent="0.25">
      <c r="A360" s="46"/>
      <c r="B360" s="46"/>
      <c r="C360" s="46"/>
      <c r="D360" s="46"/>
      <c r="E360" s="46"/>
    </row>
    <row r="361" spans="1:5" x14ac:dyDescent="0.25">
      <c r="A361" s="46"/>
      <c r="B361" s="46"/>
      <c r="C361" s="46"/>
      <c r="D361" s="46"/>
      <c r="E361" s="46"/>
    </row>
    <row r="362" spans="1:5" x14ac:dyDescent="0.25">
      <c r="A362" s="46"/>
      <c r="B362" s="46"/>
      <c r="C362" s="46"/>
      <c r="D362" s="46"/>
      <c r="E362" s="46"/>
    </row>
    <row r="363" spans="1:5" x14ac:dyDescent="0.25">
      <c r="A363" s="46"/>
      <c r="B363" s="46"/>
      <c r="C363" s="46"/>
      <c r="D363" s="46"/>
      <c r="E363" s="46"/>
    </row>
    <row r="364" spans="1:5" x14ac:dyDescent="0.25">
      <c r="A364" s="46"/>
      <c r="B364" s="46"/>
      <c r="C364" s="46"/>
      <c r="D364" s="46"/>
      <c r="E364" s="46"/>
    </row>
    <row r="365" spans="1:5" x14ac:dyDescent="0.25">
      <c r="A365" s="46"/>
      <c r="B365" s="46"/>
      <c r="C365" s="46"/>
      <c r="D365" s="46"/>
      <c r="E365" s="46"/>
    </row>
    <row r="366" spans="1:5" x14ac:dyDescent="0.25">
      <c r="A366" s="46"/>
      <c r="B366" s="46"/>
      <c r="C366" s="46"/>
      <c r="D366" s="46"/>
      <c r="E366" s="46"/>
    </row>
    <row r="367" spans="1:5" x14ac:dyDescent="0.25">
      <c r="A367" s="46"/>
      <c r="B367" s="46"/>
      <c r="C367" s="46"/>
      <c r="D367" s="46"/>
      <c r="E367" s="46"/>
    </row>
    <row r="368" spans="1:5" x14ac:dyDescent="0.25">
      <c r="A368" s="46"/>
      <c r="B368" s="46"/>
      <c r="C368" s="46"/>
      <c r="D368" s="46"/>
      <c r="E368" s="46"/>
    </row>
    <row r="369" spans="1:5" x14ac:dyDescent="0.25">
      <c r="A369" s="46"/>
      <c r="B369" s="46"/>
      <c r="C369" s="46"/>
      <c r="D369" s="46"/>
      <c r="E369" s="46"/>
    </row>
    <row r="370" spans="1:5" x14ac:dyDescent="0.25">
      <c r="A370" s="46"/>
      <c r="B370" s="46"/>
      <c r="C370" s="46"/>
      <c r="D370" s="46"/>
      <c r="E370" s="46"/>
    </row>
    <row r="371" spans="1:5" x14ac:dyDescent="0.25">
      <c r="A371" s="46"/>
      <c r="B371" s="46"/>
      <c r="C371" s="46"/>
      <c r="D371" s="46"/>
      <c r="E371" s="46"/>
    </row>
    <row r="372" spans="1:5" x14ac:dyDescent="0.25">
      <c r="A372" s="46"/>
      <c r="B372" s="46"/>
      <c r="C372" s="46"/>
      <c r="D372" s="46"/>
      <c r="E372" s="46"/>
    </row>
    <row r="373" spans="1:5" x14ac:dyDescent="0.25">
      <c r="A373" s="46"/>
      <c r="B373" s="46"/>
      <c r="C373" s="46"/>
      <c r="D373" s="46"/>
      <c r="E373" s="46"/>
    </row>
    <row r="374" spans="1:5" x14ac:dyDescent="0.25">
      <c r="A374" s="46"/>
      <c r="B374" s="46"/>
      <c r="C374" s="46"/>
      <c r="D374" s="46"/>
      <c r="E374" s="46"/>
    </row>
    <row r="375" spans="1:5" x14ac:dyDescent="0.25">
      <c r="A375" s="46"/>
      <c r="B375" s="46"/>
      <c r="C375" s="46"/>
      <c r="D375" s="46"/>
      <c r="E375" s="46"/>
    </row>
    <row r="376" spans="1:5" x14ac:dyDescent="0.25">
      <c r="A376" s="46"/>
      <c r="B376" s="46"/>
      <c r="C376" s="46"/>
      <c r="D376" s="46"/>
      <c r="E376" s="46"/>
    </row>
    <row r="377" spans="1:5" x14ac:dyDescent="0.25">
      <c r="A377" s="46"/>
      <c r="B377" s="46"/>
      <c r="C377" s="46"/>
      <c r="D377" s="46"/>
      <c r="E377" s="46"/>
    </row>
    <row r="378" spans="1:5" x14ac:dyDescent="0.25">
      <c r="A378" s="46"/>
      <c r="B378" s="46"/>
      <c r="C378" s="46"/>
      <c r="D378" s="46"/>
      <c r="E378" s="46"/>
    </row>
    <row r="379" spans="1:5" x14ac:dyDescent="0.25">
      <c r="A379" s="46"/>
      <c r="B379" s="46"/>
      <c r="C379" s="46"/>
      <c r="D379" s="46"/>
      <c r="E379" s="46"/>
    </row>
    <row r="380" spans="1:5" x14ac:dyDescent="0.25">
      <c r="A380" s="46"/>
      <c r="B380" s="46"/>
      <c r="C380" s="46"/>
      <c r="D380" s="46"/>
      <c r="E380" s="46"/>
    </row>
    <row r="381" spans="1:5" x14ac:dyDescent="0.25">
      <c r="A381" s="46"/>
      <c r="B381" s="46"/>
      <c r="C381" s="46"/>
      <c r="D381" s="46"/>
      <c r="E381" s="46"/>
    </row>
    <row r="382" spans="1:5" x14ac:dyDescent="0.25">
      <c r="A382" s="46"/>
      <c r="B382" s="46"/>
      <c r="C382" s="46"/>
      <c r="D382" s="46"/>
      <c r="E382" s="46"/>
    </row>
    <row r="383" spans="1:5" x14ac:dyDescent="0.25">
      <c r="A383" s="46"/>
      <c r="B383" s="46"/>
      <c r="C383" s="46"/>
      <c r="D383" s="46"/>
      <c r="E383" s="46"/>
    </row>
    <row r="384" spans="1:5" x14ac:dyDescent="0.25">
      <c r="A384" s="46"/>
      <c r="B384" s="46"/>
      <c r="C384" s="46"/>
      <c r="D384" s="46"/>
      <c r="E384" s="46"/>
    </row>
    <row r="385" spans="1:5" x14ac:dyDescent="0.25">
      <c r="A385" s="46"/>
      <c r="B385" s="46"/>
      <c r="C385" s="46"/>
      <c r="D385" s="46"/>
      <c r="E385" s="46"/>
    </row>
    <row r="386" spans="1:5" x14ac:dyDescent="0.25">
      <c r="A386" s="46"/>
      <c r="B386" s="46"/>
      <c r="C386" s="46"/>
      <c r="D386" s="46"/>
      <c r="E386" s="46"/>
    </row>
    <row r="387" spans="1:5" x14ac:dyDescent="0.25">
      <c r="A387" s="46"/>
      <c r="B387" s="46"/>
      <c r="C387" s="46"/>
      <c r="D387" s="46"/>
      <c r="E387" s="46"/>
    </row>
    <row r="388" spans="1:5" x14ac:dyDescent="0.25">
      <c r="A388" s="46"/>
      <c r="B388" s="46"/>
      <c r="C388" s="46"/>
      <c r="D388" s="46"/>
      <c r="E388" s="46"/>
    </row>
    <row r="389" spans="1:5" x14ac:dyDescent="0.25">
      <c r="A389" s="46"/>
      <c r="B389" s="46"/>
      <c r="C389" s="46"/>
      <c r="D389" s="46"/>
      <c r="E389" s="46"/>
    </row>
    <row r="390" spans="1:5" x14ac:dyDescent="0.25">
      <c r="A390" s="46"/>
      <c r="B390" s="46"/>
      <c r="C390" s="46"/>
      <c r="D390" s="46"/>
      <c r="E390" s="46"/>
    </row>
    <row r="391" spans="1:5" x14ac:dyDescent="0.25">
      <c r="A391" s="46"/>
      <c r="B391" s="46"/>
      <c r="C391" s="46"/>
      <c r="D391" s="46"/>
      <c r="E391" s="46"/>
    </row>
    <row r="392" spans="1:5" x14ac:dyDescent="0.25">
      <c r="A392" s="46"/>
      <c r="B392" s="46"/>
      <c r="C392" s="46"/>
      <c r="D392" s="46"/>
      <c r="E392" s="46"/>
    </row>
    <row r="393" spans="1:5" x14ac:dyDescent="0.25">
      <c r="A393" s="46"/>
      <c r="B393" s="46"/>
      <c r="C393" s="46"/>
      <c r="D393" s="46"/>
      <c r="E393" s="46"/>
    </row>
    <row r="394" spans="1:5" x14ac:dyDescent="0.25">
      <c r="A394" s="46"/>
      <c r="B394" s="46"/>
      <c r="C394" s="46"/>
      <c r="D394" s="46"/>
      <c r="E394" s="46"/>
    </row>
    <row r="395" spans="1:5" x14ac:dyDescent="0.25">
      <c r="A395" s="46"/>
      <c r="B395" s="46"/>
      <c r="C395" s="46"/>
      <c r="D395" s="46"/>
      <c r="E395" s="46"/>
    </row>
    <row r="396" spans="1:5" x14ac:dyDescent="0.25">
      <c r="A396" s="46"/>
      <c r="B396" s="46"/>
      <c r="C396" s="46"/>
      <c r="D396" s="46"/>
      <c r="E396" s="46"/>
    </row>
    <row r="397" spans="1:5" x14ac:dyDescent="0.25">
      <c r="A397" s="46"/>
      <c r="B397" s="46"/>
      <c r="C397" s="46"/>
      <c r="D397" s="46"/>
      <c r="E397" s="46"/>
    </row>
    <row r="398" spans="1:5" x14ac:dyDescent="0.25">
      <c r="A398" s="46"/>
      <c r="B398" s="46"/>
      <c r="C398" s="46"/>
      <c r="D398" s="46"/>
      <c r="E398" s="46"/>
    </row>
    <row r="399" spans="1:5" x14ac:dyDescent="0.25">
      <c r="A399" s="46"/>
      <c r="B399" s="46"/>
      <c r="C399" s="46"/>
      <c r="D399" s="46"/>
      <c r="E399" s="46"/>
    </row>
    <row r="400" spans="1:5" x14ac:dyDescent="0.25">
      <c r="A400" s="46"/>
      <c r="B400" s="46"/>
      <c r="C400" s="46"/>
      <c r="D400" s="46"/>
      <c r="E400" s="46"/>
    </row>
    <row r="401" spans="1:5" x14ac:dyDescent="0.25">
      <c r="A401" s="46"/>
      <c r="B401" s="46"/>
      <c r="C401" s="46"/>
      <c r="D401" s="46"/>
      <c r="E401" s="46"/>
    </row>
    <row r="402" spans="1:5" x14ac:dyDescent="0.25">
      <c r="A402" s="46"/>
      <c r="B402" s="46"/>
      <c r="C402" s="46"/>
      <c r="D402" s="46"/>
      <c r="E402" s="46"/>
    </row>
  </sheetData>
  <sheetProtection sheet="1" objects="1" scenarios="1" formatCells="0" insertRows="0" selectLockedCells="1"/>
  <mergeCells count="5">
    <mergeCell ref="A1:E1"/>
    <mergeCell ref="A3:E3"/>
    <mergeCell ref="A4:E4"/>
    <mergeCell ref="I6:M6"/>
    <mergeCell ref="B6:C6"/>
  </mergeCells>
  <printOptions horizontalCentered="1"/>
  <pageMargins left="0.70866141732283472" right="0.70866141732283472" top="0.74803149606299213" bottom="0.74803149606299213" header="0.31496062992125984" footer="0.31496062992125984"/>
  <pageSetup scale="96"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C3011-AA95-46B0-A1C1-AD77FCD79A1B}">
  <sheetPr>
    <tabColor theme="6" tint="0.39997558519241921"/>
    <pageSetUpPr fitToPage="1"/>
  </sheetPr>
  <dimension ref="A1:S58"/>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9" t="s">
        <v>263</v>
      </c>
      <c r="B1" s="659"/>
      <c r="C1" s="659"/>
      <c r="D1" s="659"/>
      <c r="E1" s="659"/>
      <c r="F1" s="659"/>
      <c r="G1" s="659"/>
      <c r="H1" s="659"/>
      <c r="I1" s="659"/>
      <c r="J1" s="659"/>
      <c r="K1" s="659"/>
      <c r="L1" s="659"/>
      <c r="M1" s="659"/>
      <c r="N1" s="659"/>
      <c r="O1" s="659"/>
    </row>
    <row r="2" spans="1:19" s="37" customFormat="1" ht="2.25" customHeight="1" x14ac:dyDescent="0.25">
      <c r="A2" s="716"/>
      <c r="B2" s="716"/>
      <c r="C2" s="716"/>
      <c r="D2" s="716"/>
      <c r="E2" s="716"/>
      <c r="F2" s="716"/>
      <c r="G2" s="716"/>
      <c r="H2" s="716"/>
      <c r="I2" s="716"/>
      <c r="J2" s="716"/>
      <c r="K2" s="716"/>
      <c r="L2" s="716"/>
      <c r="M2" s="716"/>
      <c r="N2" s="716"/>
      <c r="O2" s="716"/>
      <c r="P2" s="42"/>
      <c r="Q2" s="42"/>
      <c r="R2" s="36"/>
      <c r="S2" s="36"/>
    </row>
    <row r="3" spans="1:19" ht="14.1" customHeight="1" x14ac:dyDescent="0.25">
      <c r="A3" s="752" t="s">
        <v>264</v>
      </c>
      <c r="B3" s="752"/>
      <c r="C3" s="752"/>
      <c r="D3" s="752"/>
      <c r="E3" s="752"/>
      <c r="F3" s="752"/>
      <c r="G3" s="752"/>
      <c r="H3" s="752"/>
      <c r="I3" s="752"/>
      <c r="J3" s="752"/>
      <c r="K3" s="752"/>
      <c r="L3" s="752"/>
      <c r="M3" s="752"/>
      <c r="N3" s="752"/>
      <c r="O3" s="752"/>
    </row>
    <row r="4" spans="1:19" s="37" customFormat="1" ht="14.1" customHeight="1" thickBot="1" x14ac:dyDescent="0.3">
      <c r="A4" s="752" t="s">
        <v>269</v>
      </c>
      <c r="B4" s="752"/>
      <c r="C4" s="752"/>
      <c r="D4" s="752"/>
      <c r="E4" s="752"/>
      <c r="F4" s="752"/>
      <c r="G4" s="752"/>
      <c r="H4" s="752"/>
      <c r="I4" s="752"/>
      <c r="J4" s="752"/>
      <c r="K4" s="752"/>
      <c r="L4" s="752"/>
      <c r="M4" s="752"/>
      <c r="N4" s="752"/>
      <c r="O4" s="752"/>
      <c r="P4" s="42"/>
      <c r="Q4" s="42"/>
      <c r="R4" s="36"/>
      <c r="S4" s="36"/>
    </row>
    <row r="5" spans="1:19" x14ac:dyDescent="0.25">
      <c r="A5" s="753" t="s">
        <v>478</v>
      </c>
      <c r="B5" s="754"/>
      <c r="C5" s="754"/>
      <c r="D5" s="754"/>
      <c r="E5" s="755"/>
      <c r="F5" s="755"/>
      <c r="G5" s="755"/>
      <c r="H5" s="755"/>
      <c r="I5" s="755"/>
      <c r="J5" s="755"/>
      <c r="K5" s="755"/>
      <c r="L5" s="755"/>
      <c r="M5" s="755"/>
      <c r="N5" s="755"/>
      <c r="O5" s="756"/>
    </row>
    <row r="6" spans="1:19" ht="15.75" thickBot="1" x14ac:dyDescent="0.3">
      <c r="A6" s="742" t="s">
        <v>476</v>
      </c>
      <c r="B6" s="743"/>
      <c r="C6" s="743"/>
      <c r="D6" s="743"/>
      <c r="E6" s="757"/>
      <c r="F6" s="757"/>
      <c r="G6" s="757"/>
      <c r="H6" s="757"/>
      <c r="I6" s="757"/>
      <c r="J6" s="757"/>
      <c r="K6" s="757"/>
      <c r="L6" s="757"/>
      <c r="M6" s="757"/>
      <c r="N6" s="757"/>
      <c r="O6" s="758"/>
    </row>
    <row r="7" spans="1:19" ht="14.1" customHeight="1" thickBot="1" x14ac:dyDescent="0.3">
      <c r="A7" s="768"/>
      <c r="B7" s="768"/>
      <c r="C7" s="768"/>
      <c r="D7" s="768"/>
      <c r="E7" s="768"/>
      <c r="F7" s="768"/>
      <c r="G7" s="768"/>
      <c r="H7" s="768"/>
      <c r="I7" s="768"/>
      <c r="J7" s="768"/>
      <c r="K7" s="768"/>
      <c r="L7" s="768"/>
      <c r="M7" s="768"/>
      <c r="N7" s="768"/>
      <c r="O7" s="768"/>
    </row>
    <row r="8" spans="1:19" ht="23.25" customHeight="1" x14ac:dyDescent="0.25">
      <c r="A8" s="114" t="s">
        <v>18</v>
      </c>
      <c r="B8" s="766" t="s">
        <v>265</v>
      </c>
      <c r="C8" s="767"/>
      <c r="D8" s="767"/>
      <c r="E8" s="767"/>
      <c r="F8" s="767"/>
      <c r="G8" s="767"/>
      <c r="H8" s="767"/>
      <c r="I8" s="767"/>
      <c r="J8" s="108" t="s">
        <v>168</v>
      </c>
      <c r="K8" s="185" t="b">
        <v>0</v>
      </c>
      <c r="L8" s="108" t="s">
        <v>169</v>
      </c>
      <c r="M8" s="135" t="b">
        <v>0</v>
      </c>
      <c r="N8" s="136" t="s">
        <v>55</v>
      </c>
      <c r="O8" s="184" t="b">
        <v>0</v>
      </c>
    </row>
    <row r="9" spans="1:19" ht="14.1" customHeight="1" x14ac:dyDescent="0.25">
      <c r="A9" s="740" t="s">
        <v>10</v>
      </c>
      <c r="B9" s="747" t="s">
        <v>266</v>
      </c>
      <c r="C9" s="719"/>
      <c r="D9" s="719"/>
      <c r="E9" s="719"/>
      <c r="F9" s="719"/>
      <c r="G9" s="719"/>
      <c r="H9" s="719"/>
      <c r="I9" s="719"/>
      <c r="J9" s="91" t="s">
        <v>168</v>
      </c>
      <c r="K9" s="177" t="b">
        <v>0</v>
      </c>
      <c r="L9" s="91" t="s">
        <v>169</v>
      </c>
      <c r="M9" s="102" t="b">
        <v>0</v>
      </c>
      <c r="N9" s="103" t="s">
        <v>55</v>
      </c>
      <c r="O9" s="178" t="b">
        <v>0</v>
      </c>
    </row>
    <row r="10" spans="1:19" ht="14.1" customHeight="1" x14ac:dyDescent="0.25">
      <c r="A10" s="741"/>
      <c r="B10" s="746" t="s">
        <v>144</v>
      </c>
      <c r="C10" s="719"/>
      <c r="D10" s="719"/>
      <c r="E10" s="719"/>
      <c r="F10" s="719"/>
      <c r="G10" s="719"/>
      <c r="H10" s="719"/>
      <c r="I10" s="719"/>
      <c r="J10" s="91" t="s">
        <v>168</v>
      </c>
      <c r="K10" s="177" t="b">
        <v>0</v>
      </c>
      <c r="L10" s="91" t="s">
        <v>169</v>
      </c>
      <c r="M10" s="102" t="b">
        <v>0</v>
      </c>
      <c r="N10" s="103" t="s">
        <v>55</v>
      </c>
      <c r="O10" s="178" t="b">
        <v>0</v>
      </c>
    </row>
    <row r="11" spans="1:19" ht="14.1" customHeight="1" x14ac:dyDescent="0.25">
      <c r="A11" s="98" t="s">
        <v>19</v>
      </c>
      <c r="B11" s="746" t="s">
        <v>462</v>
      </c>
      <c r="C11" s="719"/>
      <c r="D11" s="719"/>
      <c r="E11" s="719"/>
      <c r="F11" s="719"/>
      <c r="G11" s="719"/>
      <c r="H11" s="719"/>
      <c r="I11" s="719"/>
      <c r="J11" s="91" t="s">
        <v>168</v>
      </c>
      <c r="K11" s="177" t="b">
        <v>0</v>
      </c>
      <c r="L11" s="91" t="s">
        <v>169</v>
      </c>
      <c r="M11" s="102" t="b">
        <v>0</v>
      </c>
      <c r="N11" s="103" t="s">
        <v>55</v>
      </c>
      <c r="O11" s="178" t="b">
        <v>0</v>
      </c>
    </row>
    <row r="12" spans="1:19" ht="14.1" customHeight="1" x14ac:dyDescent="0.25">
      <c r="A12" s="98" t="s">
        <v>20</v>
      </c>
      <c r="B12" s="746" t="s">
        <v>94</v>
      </c>
      <c r="C12" s="719"/>
      <c r="D12" s="719"/>
      <c r="E12" s="719"/>
      <c r="F12" s="719"/>
      <c r="G12" s="719"/>
      <c r="H12" s="719"/>
      <c r="I12" s="720"/>
      <c r="J12" s="91" t="s">
        <v>168</v>
      </c>
      <c r="K12" s="177" t="b">
        <v>0</v>
      </c>
      <c r="L12" s="91" t="s">
        <v>169</v>
      </c>
      <c r="M12" s="102" t="b">
        <v>0</v>
      </c>
      <c r="N12" s="103" t="s">
        <v>55</v>
      </c>
      <c r="O12" s="178" t="b">
        <v>0</v>
      </c>
    </row>
    <row r="13" spans="1:19" ht="14.1" customHeight="1" x14ac:dyDescent="0.25">
      <c r="A13" s="740" t="s">
        <v>21</v>
      </c>
      <c r="B13" s="745" t="s">
        <v>267</v>
      </c>
      <c r="C13" s="745"/>
      <c r="D13" s="745"/>
      <c r="E13" s="745"/>
      <c r="F13" s="745"/>
      <c r="G13" s="745"/>
      <c r="H13" s="745"/>
      <c r="I13" s="746"/>
      <c r="J13" s="91" t="s">
        <v>168</v>
      </c>
      <c r="K13" s="177" t="b">
        <v>0</v>
      </c>
      <c r="L13" s="91" t="s">
        <v>169</v>
      </c>
      <c r="M13" s="102" t="b">
        <v>0</v>
      </c>
      <c r="N13" s="103" t="s">
        <v>55</v>
      </c>
      <c r="O13" s="178" t="b">
        <v>0</v>
      </c>
    </row>
    <row r="14" spans="1:19" ht="14.1" customHeight="1" x14ac:dyDescent="0.25">
      <c r="A14" s="741"/>
      <c r="B14" s="745" t="s">
        <v>95</v>
      </c>
      <c r="C14" s="745"/>
      <c r="D14" s="745"/>
      <c r="E14" s="745"/>
      <c r="F14" s="745"/>
      <c r="G14" s="745"/>
      <c r="H14" s="745"/>
      <c r="I14" s="746"/>
      <c r="J14" s="91" t="s">
        <v>168</v>
      </c>
      <c r="K14" s="177" t="b">
        <v>0</v>
      </c>
      <c r="L14" s="91" t="s">
        <v>169</v>
      </c>
      <c r="M14" s="102" t="b">
        <v>0</v>
      </c>
      <c r="N14" s="103" t="s">
        <v>55</v>
      </c>
      <c r="O14" s="178" t="b">
        <v>0</v>
      </c>
    </row>
    <row r="15" spans="1:19" ht="14.1" customHeight="1" x14ac:dyDescent="0.25">
      <c r="A15" s="740" t="s">
        <v>22</v>
      </c>
      <c r="B15" s="745" t="s">
        <v>463</v>
      </c>
      <c r="C15" s="745"/>
      <c r="D15" s="745"/>
      <c r="E15" s="745"/>
      <c r="F15" s="745"/>
      <c r="G15" s="745"/>
      <c r="H15" s="745"/>
      <c r="I15" s="746"/>
      <c r="J15" s="91" t="s">
        <v>168</v>
      </c>
      <c r="K15" s="177" t="b">
        <v>0</v>
      </c>
      <c r="L15" s="91" t="s">
        <v>169</v>
      </c>
      <c r="M15" s="102" t="b">
        <v>0</v>
      </c>
      <c r="N15" s="103" t="s">
        <v>55</v>
      </c>
      <c r="O15" s="178" t="b">
        <v>0</v>
      </c>
    </row>
    <row r="16" spans="1:19" ht="14.1" customHeight="1" x14ac:dyDescent="0.25">
      <c r="A16" s="741"/>
      <c r="B16" s="745" t="s">
        <v>95</v>
      </c>
      <c r="C16" s="745"/>
      <c r="D16" s="745"/>
      <c r="E16" s="745"/>
      <c r="F16" s="745"/>
      <c r="G16" s="745"/>
      <c r="H16" s="745"/>
      <c r="I16" s="746"/>
      <c r="J16" s="91" t="s">
        <v>168</v>
      </c>
      <c r="K16" s="177" t="b">
        <v>0</v>
      </c>
      <c r="L16" s="91" t="s">
        <v>169</v>
      </c>
      <c r="M16" s="102" t="b">
        <v>0</v>
      </c>
      <c r="N16" s="103" t="s">
        <v>55</v>
      </c>
      <c r="O16" s="178" t="b">
        <v>0</v>
      </c>
    </row>
    <row r="17" spans="1:19" ht="14.1" customHeight="1" x14ac:dyDescent="0.25">
      <c r="A17" s="740" t="s">
        <v>47</v>
      </c>
      <c r="B17" s="745" t="s">
        <v>464</v>
      </c>
      <c r="C17" s="745"/>
      <c r="D17" s="745"/>
      <c r="E17" s="745"/>
      <c r="F17" s="745"/>
      <c r="G17" s="745"/>
      <c r="H17" s="745"/>
      <c r="I17" s="746"/>
      <c r="J17" s="91" t="s">
        <v>168</v>
      </c>
      <c r="K17" s="177" t="b">
        <v>0</v>
      </c>
      <c r="L17" s="91" t="s">
        <v>169</v>
      </c>
      <c r="M17" s="102" t="b">
        <v>0</v>
      </c>
      <c r="N17" s="103" t="s">
        <v>55</v>
      </c>
      <c r="O17" s="178" t="b">
        <v>0</v>
      </c>
    </row>
    <row r="18" spans="1:19" ht="14.1" customHeight="1" x14ac:dyDescent="0.25">
      <c r="A18" s="741"/>
      <c r="B18" s="745" t="s">
        <v>268</v>
      </c>
      <c r="C18" s="745"/>
      <c r="D18" s="745"/>
      <c r="E18" s="745"/>
      <c r="F18" s="745"/>
      <c r="G18" s="745"/>
      <c r="H18" s="745"/>
      <c r="I18" s="746"/>
      <c r="J18" s="91" t="s">
        <v>168</v>
      </c>
      <c r="K18" s="177" t="b">
        <v>0</v>
      </c>
      <c r="L18" s="91" t="s">
        <v>169</v>
      </c>
      <c r="M18" s="102" t="b">
        <v>0</v>
      </c>
      <c r="N18" s="103" t="s">
        <v>55</v>
      </c>
      <c r="O18" s="178" t="b">
        <v>0</v>
      </c>
    </row>
    <row r="19" spans="1:19" ht="14.1" customHeight="1" thickBot="1" x14ac:dyDescent="0.3">
      <c r="A19" s="742" t="s">
        <v>270</v>
      </c>
      <c r="B19" s="743"/>
      <c r="C19" s="743"/>
      <c r="D19" s="743"/>
      <c r="E19" s="743"/>
      <c r="F19" s="743"/>
      <c r="G19" s="743"/>
      <c r="H19" s="743"/>
      <c r="I19" s="743"/>
      <c r="J19" s="743"/>
      <c r="K19" s="743"/>
      <c r="L19" s="743"/>
      <c r="M19" s="743"/>
      <c r="N19" s="743"/>
      <c r="O19" s="744"/>
    </row>
    <row r="20" spans="1:19" ht="24" customHeight="1" x14ac:dyDescent="0.25">
      <c r="A20" s="18"/>
      <c r="B20" s="18"/>
      <c r="C20" s="18"/>
      <c r="D20" s="18"/>
      <c r="E20" s="18"/>
      <c r="F20" s="18"/>
      <c r="G20" s="18"/>
      <c r="H20" s="18"/>
      <c r="I20" s="18"/>
      <c r="J20" s="18"/>
      <c r="K20" s="18"/>
      <c r="L20" s="18"/>
      <c r="M20" s="18"/>
      <c r="N20" s="18"/>
      <c r="O20" s="18"/>
    </row>
    <row r="21" spans="1:19" ht="17.25" customHeight="1" x14ac:dyDescent="0.25">
      <c r="A21" s="659" t="s">
        <v>271</v>
      </c>
      <c r="B21" s="659"/>
      <c r="C21" s="659"/>
      <c r="D21" s="659"/>
      <c r="E21" s="659"/>
      <c r="F21" s="659"/>
      <c r="G21" s="659"/>
      <c r="H21" s="659"/>
      <c r="I21" s="659"/>
      <c r="J21" s="659"/>
      <c r="K21" s="659"/>
      <c r="L21" s="659"/>
      <c r="M21" s="659"/>
      <c r="N21" s="659"/>
      <c r="O21" s="659"/>
    </row>
    <row r="22" spans="1:19" s="37" customFormat="1" ht="2.25" customHeight="1" x14ac:dyDescent="0.25">
      <c r="A22" s="716"/>
      <c r="B22" s="716"/>
      <c r="C22" s="716"/>
      <c r="D22" s="716"/>
      <c r="E22" s="716"/>
      <c r="F22" s="716"/>
      <c r="G22" s="716"/>
      <c r="H22" s="716"/>
      <c r="I22" s="716"/>
      <c r="J22" s="716"/>
      <c r="K22" s="716"/>
      <c r="L22" s="716"/>
      <c r="M22" s="716"/>
      <c r="N22" s="716"/>
      <c r="O22" s="716"/>
      <c r="P22" s="42"/>
      <c r="Q22" s="42"/>
      <c r="R22" s="36"/>
      <c r="S22" s="36"/>
    </row>
    <row r="23" spans="1:19" ht="4.5" customHeight="1" thickBot="1" x14ac:dyDescent="0.3"/>
    <row r="24" spans="1:19" ht="26.25" customHeight="1" x14ac:dyDescent="0.25">
      <c r="A24" s="721" t="s">
        <v>277</v>
      </c>
      <c r="B24" s="722"/>
      <c r="C24" s="722"/>
      <c r="D24" s="722"/>
      <c r="E24" s="722"/>
      <c r="F24" s="723"/>
      <c r="G24" s="737" t="s">
        <v>272</v>
      </c>
      <c r="H24" s="738"/>
      <c r="I24" s="738"/>
      <c r="J24" s="738" t="s">
        <v>273</v>
      </c>
      <c r="K24" s="738"/>
      <c r="L24" s="738"/>
      <c r="M24" s="738"/>
      <c r="N24" s="738"/>
      <c r="O24" s="739"/>
    </row>
    <row r="25" spans="1:19" ht="17.25" customHeight="1" x14ac:dyDescent="0.25">
      <c r="A25" s="724"/>
      <c r="B25" s="725"/>
      <c r="C25" s="725"/>
      <c r="D25" s="725"/>
      <c r="E25" s="725"/>
      <c r="F25" s="726"/>
      <c r="G25" s="728" t="s">
        <v>274</v>
      </c>
      <c r="H25" s="728"/>
      <c r="I25" s="105" t="s">
        <v>275</v>
      </c>
      <c r="J25" s="728" t="s">
        <v>276</v>
      </c>
      <c r="K25" s="728"/>
      <c r="L25" s="728"/>
      <c r="M25" s="728" t="s">
        <v>276</v>
      </c>
      <c r="N25" s="728"/>
      <c r="O25" s="729"/>
    </row>
    <row r="26" spans="1:19" ht="24.75" customHeight="1" x14ac:dyDescent="0.25">
      <c r="A26" s="727" t="s">
        <v>465</v>
      </c>
      <c r="B26" s="719"/>
      <c r="C26" s="719"/>
      <c r="D26" s="719"/>
      <c r="E26" s="719"/>
      <c r="F26" s="720"/>
      <c r="G26" s="730">
        <v>5</v>
      </c>
      <c r="H26" s="730"/>
      <c r="I26" s="138" t="s">
        <v>285</v>
      </c>
      <c r="J26" s="730">
        <v>15</v>
      </c>
      <c r="K26" s="730"/>
      <c r="L26" s="730"/>
      <c r="M26" s="730">
        <v>35</v>
      </c>
      <c r="N26" s="730"/>
      <c r="O26" s="731"/>
    </row>
    <row r="27" spans="1:19" ht="17.25" customHeight="1" x14ac:dyDescent="0.25">
      <c r="A27" s="727" t="s">
        <v>466</v>
      </c>
      <c r="B27" s="719"/>
      <c r="C27" s="719"/>
      <c r="D27" s="719"/>
      <c r="E27" s="719"/>
      <c r="F27" s="720"/>
      <c r="G27" s="730">
        <v>10</v>
      </c>
      <c r="H27" s="730"/>
      <c r="I27" s="47">
        <v>10</v>
      </c>
      <c r="J27" s="730">
        <v>20</v>
      </c>
      <c r="K27" s="730"/>
      <c r="L27" s="730"/>
      <c r="M27" s="730">
        <v>40</v>
      </c>
      <c r="N27" s="730"/>
      <c r="O27" s="731"/>
    </row>
    <row r="28" spans="1:19" s="37" customFormat="1" ht="17.25" customHeight="1" x14ac:dyDescent="0.25">
      <c r="A28" s="727" t="s">
        <v>278</v>
      </c>
      <c r="B28" s="719"/>
      <c r="C28" s="719"/>
      <c r="D28" s="719"/>
      <c r="E28" s="719"/>
      <c r="F28" s="720"/>
      <c r="G28" s="730">
        <v>10</v>
      </c>
      <c r="H28" s="730"/>
      <c r="I28" s="138" t="s">
        <v>285</v>
      </c>
      <c r="J28" s="717" t="s">
        <v>285</v>
      </c>
      <c r="K28" s="717"/>
      <c r="L28" s="717"/>
      <c r="M28" s="717" t="s">
        <v>285</v>
      </c>
      <c r="N28" s="717"/>
      <c r="O28" s="733"/>
      <c r="P28" s="42"/>
      <c r="Q28" s="42"/>
      <c r="R28" s="36"/>
      <c r="S28" s="36"/>
    </row>
    <row r="29" spans="1:19" s="37" customFormat="1" ht="17.25" customHeight="1" x14ac:dyDescent="0.25">
      <c r="A29" s="727" t="s">
        <v>279</v>
      </c>
      <c r="B29" s="719"/>
      <c r="C29" s="719"/>
      <c r="D29" s="719"/>
      <c r="E29" s="719"/>
      <c r="F29" s="720"/>
      <c r="G29" s="730">
        <v>10</v>
      </c>
      <c r="H29" s="730"/>
      <c r="I29" s="138" t="s">
        <v>285</v>
      </c>
      <c r="J29" s="730">
        <v>20</v>
      </c>
      <c r="K29" s="730"/>
      <c r="L29" s="730"/>
      <c r="M29" s="730">
        <v>40</v>
      </c>
      <c r="N29" s="730"/>
      <c r="O29" s="731"/>
      <c r="P29" s="42"/>
      <c r="Q29" s="42"/>
      <c r="R29" s="36"/>
      <c r="S29" s="36"/>
    </row>
    <row r="30" spans="1:19" s="11" customFormat="1" ht="17.25" customHeight="1" x14ac:dyDescent="0.2">
      <c r="A30" s="727" t="s">
        <v>280</v>
      </c>
      <c r="B30" s="719"/>
      <c r="C30" s="719"/>
      <c r="D30" s="719"/>
      <c r="E30" s="719"/>
      <c r="F30" s="720"/>
      <c r="G30" s="730">
        <v>10</v>
      </c>
      <c r="H30" s="730"/>
      <c r="I30" s="47">
        <v>10</v>
      </c>
      <c r="J30" s="717" t="s">
        <v>285</v>
      </c>
      <c r="K30" s="717"/>
      <c r="L30" s="717"/>
      <c r="M30" s="717" t="s">
        <v>285</v>
      </c>
      <c r="N30" s="717"/>
      <c r="O30" s="733"/>
    </row>
    <row r="31" spans="1:19" ht="17.25" customHeight="1" x14ac:dyDescent="0.25">
      <c r="A31" s="727" t="s">
        <v>281</v>
      </c>
      <c r="B31" s="719"/>
      <c r="C31" s="719"/>
      <c r="D31" s="719"/>
      <c r="E31" s="719"/>
      <c r="F31" s="720"/>
      <c r="G31" s="730">
        <v>10</v>
      </c>
      <c r="H31" s="730"/>
      <c r="I31" s="47">
        <v>10</v>
      </c>
      <c r="J31" s="717" t="s">
        <v>285</v>
      </c>
      <c r="K31" s="717"/>
      <c r="L31" s="717"/>
      <c r="M31" s="717" t="s">
        <v>285</v>
      </c>
      <c r="N31" s="717"/>
      <c r="O31" s="733"/>
    </row>
    <row r="32" spans="1:19" ht="17.25" customHeight="1" x14ac:dyDescent="0.25">
      <c r="A32" s="718" t="s">
        <v>282</v>
      </c>
      <c r="B32" s="719"/>
      <c r="C32" s="719"/>
      <c r="D32" s="719"/>
      <c r="E32" s="719"/>
      <c r="F32" s="720"/>
      <c r="G32" s="730">
        <v>10</v>
      </c>
      <c r="H32" s="730"/>
      <c r="I32" s="47">
        <v>30</v>
      </c>
      <c r="J32" s="717" t="s">
        <v>285</v>
      </c>
      <c r="K32" s="717"/>
      <c r="L32" s="717"/>
      <c r="M32" s="717" t="s">
        <v>285</v>
      </c>
      <c r="N32" s="717"/>
      <c r="O32" s="733"/>
    </row>
    <row r="33" spans="1:15" ht="17.25" customHeight="1" x14ac:dyDescent="0.25">
      <c r="A33" s="718" t="s">
        <v>283</v>
      </c>
      <c r="B33" s="719"/>
      <c r="C33" s="719"/>
      <c r="D33" s="719"/>
      <c r="E33" s="719"/>
      <c r="F33" s="720"/>
      <c r="G33" s="730">
        <v>90</v>
      </c>
      <c r="H33" s="730"/>
      <c r="I33" s="47">
        <v>90</v>
      </c>
      <c r="J33" s="717" t="s">
        <v>285</v>
      </c>
      <c r="K33" s="717"/>
      <c r="L33" s="717"/>
      <c r="M33" s="717" t="s">
        <v>285</v>
      </c>
      <c r="N33" s="717"/>
      <c r="O33" s="733"/>
    </row>
    <row r="34" spans="1:15" ht="17.25" customHeight="1" thickBot="1" x14ac:dyDescent="0.3">
      <c r="A34" s="735" t="s">
        <v>284</v>
      </c>
      <c r="B34" s="736"/>
      <c r="C34" s="736"/>
      <c r="D34" s="736"/>
      <c r="E34" s="736"/>
      <c r="F34" s="736"/>
      <c r="G34" s="732">
        <v>10</v>
      </c>
      <c r="H34" s="732"/>
      <c r="I34" s="112">
        <v>10</v>
      </c>
      <c r="J34" s="732">
        <v>20</v>
      </c>
      <c r="K34" s="732"/>
      <c r="L34" s="732"/>
      <c r="M34" s="732">
        <v>40</v>
      </c>
      <c r="N34" s="732"/>
      <c r="O34" s="734"/>
    </row>
    <row r="35" spans="1:15" ht="17.25" customHeight="1" thickBot="1" x14ac:dyDescent="0.3">
      <c r="A35" s="762"/>
      <c r="B35" s="762"/>
      <c r="C35" s="762"/>
      <c r="D35" s="762"/>
      <c r="E35" s="762"/>
      <c r="F35" s="762"/>
      <c r="G35" s="762"/>
      <c r="H35" s="762"/>
      <c r="I35" s="762"/>
      <c r="J35" s="762"/>
      <c r="K35" s="762"/>
      <c r="L35" s="762"/>
      <c r="M35" s="762"/>
      <c r="N35" s="762"/>
      <c r="O35" s="762"/>
    </row>
    <row r="36" spans="1:15" ht="27.95" customHeight="1" x14ac:dyDescent="0.25">
      <c r="A36" s="763" t="s">
        <v>286</v>
      </c>
      <c r="B36" s="764"/>
      <c r="C36" s="764"/>
      <c r="D36" s="764"/>
      <c r="E36" s="764"/>
      <c r="F36" s="764"/>
      <c r="G36" s="764"/>
      <c r="H36" s="764"/>
      <c r="I36" s="764"/>
      <c r="J36" s="764"/>
      <c r="K36" s="764"/>
      <c r="L36" s="764"/>
      <c r="M36" s="764"/>
      <c r="N36" s="764"/>
      <c r="O36" s="765"/>
    </row>
    <row r="37" spans="1:15" ht="27.95" customHeight="1" x14ac:dyDescent="0.25">
      <c r="A37" s="749" t="s">
        <v>287</v>
      </c>
      <c r="B37" s="750"/>
      <c r="C37" s="750"/>
      <c r="D37" s="750"/>
      <c r="E37" s="750"/>
      <c r="F37" s="750"/>
      <c r="G37" s="750"/>
      <c r="H37" s="750"/>
      <c r="I37" s="750"/>
      <c r="J37" s="750"/>
      <c r="K37" s="750"/>
      <c r="L37" s="750"/>
      <c r="M37" s="750"/>
      <c r="N37" s="750"/>
      <c r="O37" s="751"/>
    </row>
    <row r="38" spans="1:15" ht="27.95" customHeight="1" x14ac:dyDescent="0.25">
      <c r="A38" s="749" t="s">
        <v>432</v>
      </c>
      <c r="B38" s="750"/>
      <c r="C38" s="750"/>
      <c r="D38" s="750"/>
      <c r="E38" s="750"/>
      <c r="F38" s="750"/>
      <c r="G38" s="750"/>
      <c r="H38" s="750"/>
      <c r="I38" s="750"/>
      <c r="J38" s="750"/>
      <c r="K38" s="750"/>
      <c r="L38" s="750"/>
      <c r="M38" s="750"/>
      <c r="N38" s="750"/>
      <c r="O38" s="751"/>
    </row>
    <row r="39" spans="1:15" ht="27.95" customHeight="1" x14ac:dyDescent="0.25">
      <c r="A39" s="749" t="s">
        <v>288</v>
      </c>
      <c r="B39" s="750"/>
      <c r="C39" s="750"/>
      <c r="D39" s="750"/>
      <c r="E39" s="750"/>
      <c r="F39" s="750"/>
      <c r="G39" s="750"/>
      <c r="H39" s="750"/>
      <c r="I39" s="750"/>
      <c r="J39" s="750"/>
      <c r="K39" s="750"/>
      <c r="L39" s="750"/>
      <c r="M39" s="750"/>
      <c r="N39" s="750"/>
      <c r="O39" s="751"/>
    </row>
    <row r="40" spans="1:15" ht="27.95" customHeight="1" thickBot="1" x14ac:dyDescent="0.3">
      <c r="A40" s="759" t="s">
        <v>289</v>
      </c>
      <c r="B40" s="760"/>
      <c r="C40" s="760"/>
      <c r="D40" s="760"/>
      <c r="E40" s="760"/>
      <c r="F40" s="760"/>
      <c r="G40" s="760"/>
      <c r="H40" s="760"/>
      <c r="I40" s="760"/>
      <c r="J40" s="760"/>
      <c r="K40" s="760"/>
      <c r="L40" s="760"/>
      <c r="M40" s="760"/>
      <c r="N40" s="760"/>
      <c r="O40" s="761"/>
    </row>
    <row r="41" spans="1:15" x14ac:dyDescent="0.25">
      <c r="A41" s="748"/>
      <c r="B41" s="748"/>
      <c r="C41" s="748"/>
      <c r="D41" s="748"/>
      <c r="E41" s="748"/>
      <c r="F41" s="748"/>
      <c r="G41" s="748"/>
      <c r="H41" s="748"/>
      <c r="I41" s="748"/>
      <c r="J41" s="748"/>
      <c r="K41" s="748"/>
      <c r="L41" s="748"/>
      <c r="M41" s="748"/>
      <c r="N41" s="748"/>
      <c r="O41" s="748"/>
    </row>
    <row r="42" spans="1:15" x14ac:dyDescent="0.25">
      <c r="A42" s="762"/>
      <c r="B42" s="762"/>
      <c r="C42" s="762"/>
      <c r="D42" s="762"/>
      <c r="E42" s="762"/>
      <c r="F42" s="762"/>
      <c r="G42" s="762"/>
      <c r="H42" s="762"/>
      <c r="I42" s="762"/>
      <c r="J42" s="762"/>
      <c r="K42" s="762"/>
      <c r="L42" s="762"/>
      <c r="M42" s="762"/>
      <c r="N42" s="762"/>
      <c r="O42" s="762"/>
    </row>
    <row r="43" spans="1:15" x14ac:dyDescent="0.25">
      <c r="A43" s="762"/>
      <c r="B43" s="762"/>
      <c r="C43" s="762"/>
      <c r="D43" s="762"/>
      <c r="E43" s="762"/>
      <c r="F43" s="762"/>
      <c r="G43" s="762"/>
      <c r="H43" s="762"/>
      <c r="I43" s="762"/>
      <c r="J43" s="762"/>
      <c r="K43" s="762"/>
      <c r="L43" s="762"/>
      <c r="M43" s="762"/>
      <c r="N43" s="762"/>
      <c r="O43" s="762"/>
    </row>
    <row r="44" spans="1:15" x14ac:dyDescent="0.25">
      <c r="A44" s="762"/>
      <c r="B44" s="762"/>
      <c r="C44" s="762"/>
      <c r="D44" s="762"/>
      <c r="E44" s="762"/>
      <c r="F44" s="762"/>
      <c r="G44" s="762"/>
      <c r="H44" s="762"/>
      <c r="I44" s="762"/>
      <c r="J44" s="762"/>
      <c r="K44" s="762"/>
      <c r="L44" s="762"/>
      <c r="M44" s="762"/>
      <c r="N44" s="762"/>
      <c r="O44" s="762"/>
    </row>
    <row r="46" spans="1:15" ht="15.75" x14ac:dyDescent="0.25">
      <c r="B46" s="51"/>
      <c r="C46" s="51"/>
      <c r="D46" s="51"/>
      <c r="E46" s="51"/>
      <c r="F46" s="51"/>
      <c r="G46" s="51"/>
      <c r="H46" s="51"/>
      <c r="I46" s="51"/>
    </row>
    <row r="47" spans="1:15" x14ac:dyDescent="0.25">
      <c r="B47" s="127"/>
      <c r="C47" s="127"/>
      <c r="D47" s="127"/>
      <c r="E47" s="127"/>
      <c r="F47" s="127"/>
      <c r="G47" s="127"/>
      <c r="H47" s="127"/>
      <c r="I47" s="127"/>
    </row>
    <row r="48" spans="1:15" x14ac:dyDescent="0.25">
      <c r="B48" s="52"/>
      <c r="C48" s="52"/>
      <c r="D48" s="52"/>
      <c r="E48" s="52"/>
      <c r="F48" s="52"/>
      <c r="G48" s="52"/>
      <c r="H48" s="52"/>
      <c r="I48" s="52"/>
    </row>
    <row r="50" spans="2:9" x14ac:dyDescent="0.25">
      <c r="B50" s="81"/>
      <c r="C50" s="81"/>
      <c r="D50" s="81"/>
      <c r="E50" s="81"/>
      <c r="F50" s="81"/>
      <c r="G50" s="81"/>
      <c r="H50" s="81"/>
      <c r="I50" s="81"/>
    </row>
    <row r="51" spans="2:9" x14ac:dyDescent="0.25">
      <c r="B51" s="81"/>
      <c r="C51" s="81"/>
      <c r="D51" s="81"/>
      <c r="E51" s="81"/>
      <c r="F51" s="81"/>
      <c r="G51" s="81"/>
      <c r="H51" s="81"/>
      <c r="I51" s="81"/>
    </row>
    <row r="52" spans="2:9" x14ac:dyDescent="0.25">
      <c r="B52" s="81"/>
      <c r="C52" s="81"/>
      <c r="D52" s="81"/>
      <c r="E52" s="81"/>
      <c r="F52" s="81"/>
      <c r="G52" s="81"/>
      <c r="H52" s="81"/>
      <c r="I52" s="81"/>
    </row>
    <row r="53" spans="2:9" x14ac:dyDescent="0.25">
      <c r="B53" s="748"/>
      <c r="C53" s="748"/>
      <c r="D53" s="748"/>
      <c r="E53" s="748"/>
      <c r="F53" s="748"/>
      <c r="G53" s="748"/>
      <c r="H53" s="748"/>
      <c r="I53" s="748"/>
    </row>
    <row r="54" spans="2:9" x14ac:dyDescent="0.25">
      <c r="B54" s="748"/>
      <c r="C54" s="748"/>
      <c r="D54" s="748"/>
      <c r="E54" s="748"/>
      <c r="F54" s="748"/>
      <c r="G54" s="748"/>
      <c r="H54" s="748"/>
      <c r="I54" s="748"/>
    </row>
    <row r="55" spans="2:9" x14ac:dyDescent="0.25">
      <c r="B55" s="748"/>
      <c r="C55" s="748"/>
      <c r="D55" s="748"/>
      <c r="E55" s="748"/>
      <c r="F55" s="748"/>
      <c r="G55" s="748"/>
      <c r="H55" s="748"/>
      <c r="I55" s="748"/>
    </row>
    <row r="56" spans="2:9" x14ac:dyDescent="0.25">
      <c r="B56" s="748"/>
      <c r="C56" s="748"/>
      <c r="D56" s="748"/>
      <c r="E56" s="748"/>
      <c r="F56" s="748"/>
      <c r="G56" s="748"/>
      <c r="H56" s="748"/>
      <c r="I56" s="748"/>
    </row>
    <row r="57" spans="2:9" x14ac:dyDescent="0.25">
      <c r="B57" s="748"/>
      <c r="C57" s="748"/>
      <c r="D57" s="748"/>
      <c r="E57" s="748"/>
      <c r="F57" s="748"/>
      <c r="G57" s="748"/>
      <c r="H57" s="748"/>
      <c r="I57" s="748"/>
    </row>
    <row r="58" spans="2:9" x14ac:dyDescent="0.25">
      <c r="B58" s="748"/>
      <c r="C58" s="748"/>
      <c r="D58" s="748"/>
      <c r="E58" s="748"/>
      <c r="F58" s="748"/>
      <c r="G58" s="748"/>
      <c r="H58" s="748"/>
      <c r="I58" s="748"/>
    </row>
  </sheetData>
  <sheetProtection sheet="1" objects="1" scenarios="1" formatCells="0" selectLockedCells="1"/>
  <mergeCells count="85">
    <mergeCell ref="A1:O1"/>
    <mergeCell ref="A4:O4"/>
    <mergeCell ref="A2:O2"/>
    <mergeCell ref="B8:I8"/>
    <mergeCell ref="A7:O7"/>
    <mergeCell ref="B58:I58"/>
    <mergeCell ref="A3:O3"/>
    <mergeCell ref="A5:D5"/>
    <mergeCell ref="E5:O5"/>
    <mergeCell ref="A6:D6"/>
    <mergeCell ref="E6:O6"/>
    <mergeCell ref="B53:I53"/>
    <mergeCell ref="A40:O40"/>
    <mergeCell ref="A41:O41"/>
    <mergeCell ref="A42:O42"/>
    <mergeCell ref="A43:O43"/>
    <mergeCell ref="A35:O35"/>
    <mergeCell ref="A36:O36"/>
    <mergeCell ref="A37:O37"/>
    <mergeCell ref="A38:O38"/>
    <mergeCell ref="A44:O44"/>
    <mergeCell ref="A21:O21"/>
    <mergeCell ref="B54:I54"/>
    <mergeCell ref="B55:I55"/>
    <mergeCell ref="B56:I56"/>
    <mergeCell ref="B57:I57"/>
    <mergeCell ref="A39:O39"/>
    <mergeCell ref="A31:F31"/>
    <mergeCell ref="G25:H25"/>
    <mergeCell ref="G30:H30"/>
    <mergeCell ref="J25:L25"/>
    <mergeCell ref="J26:L26"/>
    <mergeCell ref="J27:L27"/>
    <mergeCell ref="J28:L28"/>
    <mergeCell ref="J29:L29"/>
    <mergeCell ref="M28:O28"/>
    <mergeCell ref="M29:O29"/>
    <mergeCell ref="A9:A10"/>
    <mergeCell ref="A13:A14"/>
    <mergeCell ref="A15:A16"/>
    <mergeCell ref="A17:A18"/>
    <mergeCell ref="A19:O19"/>
    <mergeCell ref="B15:I15"/>
    <mergeCell ref="B16:I16"/>
    <mergeCell ref="B17:I17"/>
    <mergeCell ref="B18:I18"/>
    <mergeCell ref="B9:I9"/>
    <mergeCell ref="B10:I10"/>
    <mergeCell ref="B11:I11"/>
    <mergeCell ref="B12:I12"/>
    <mergeCell ref="B13:I13"/>
    <mergeCell ref="B14:I14"/>
    <mergeCell ref="G24:I24"/>
    <mergeCell ref="J24:O24"/>
    <mergeCell ref="G26:H26"/>
    <mergeCell ref="G27:H27"/>
    <mergeCell ref="G28:H28"/>
    <mergeCell ref="G29:H29"/>
    <mergeCell ref="A34:F34"/>
    <mergeCell ref="G31:H31"/>
    <mergeCell ref="G33:H33"/>
    <mergeCell ref="G32:H32"/>
    <mergeCell ref="G34:H34"/>
    <mergeCell ref="J34:L34"/>
    <mergeCell ref="M30:O30"/>
    <mergeCell ref="M31:O31"/>
    <mergeCell ref="M32:O32"/>
    <mergeCell ref="M33:O33"/>
    <mergeCell ref="M34:O34"/>
    <mergeCell ref="A22:O22"/>
    <mergeCell ref="J30:L30"/>
    <mergeCell ref="J31:L31"/>
    <mergeCell ref="J32:L32"/>
    <mergeCell ref="J33:L33"/>
    <mergeCell ref="A32:F32"/>
    <mergeCell ref="A33:F33"/>
    <mergeCell ref="A24:F25"/>
    <mergeCell ref="A26:F26"/>
    <mergeCell ref="A27:F27"/>
    <mergeCell ref="A28:F28"/>
    <mergeCell ref="A29:F29"/>
    <mergeCell ref="A30:F30"/>
    <mergeCell ref="M25:O25"/>
    <mergeCell ref="M26:O26"/>
    <mergeCell ref="M27:O2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C8B5-4B2C-45EA-822F-7740A31F769C}">
  <sheetPr>
    <tabColor theme="6" tint="0.39997558519241921"/>
    <pageSetUpPr fitToPage="1"/>
  </sheetPr>
  <dimension ref="A1:S32"/>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9" t="s">
        <v>290</v>
      </c>
      <c r="B1" s="659"/>
      <c r="C1" s="659"/>
      <c r="D1" s="659"/>
      <c r="E1" s="659"/>
      <c r="F1" s="659"/>
      <c r="G1" s="659"/>
      <c r="H1" s="659"/>
      <c r="I1" s="659"/>
      <c r="J1" s="659"/>
      <c r="K1" s="659"/>
      <c r="L1" s="659"/>
      <c r="M1" s="659"/>
      <c r="N1" s="659"/>
      <c r="O1" s="659"/>
    </row>
    <row r="2" spans="1:19" s="37" customFormat="1" ht="2.25" customHeight="1" x14ac:dyDescent="0.25">
      <c r="A2" s="716"/>
      <c r="B2" s="716"/>
      <c r="C2" s="716"/>
      <c r="D2" s="716"/>
      <c r="E2" s="716"/>
      <c r="F2" s="716"/>
      <c r="G2" s="716"/>
      <c r="H2" s="716"/>
      <c r="I2" s="716"/>
      <c r="J2" s="716"/>
      <c r="K2" s="716"/>
      <c r="L2" s="716"/>
      <c r="M2" s="716"/>
      <c r="N2" s="716"/>
      <c r="O2" s="716"/>
      <c r="P2" s="42"/>
      <c r="Q2" s="42"/>
      <c r="R2" s="36"/>
      <c r="S2" s="36"/>
    </row>
    <row r="3" spans="1:19" ht="14.1" customHeight="1" thickBot="1" x14ac:dyDescent="0.3">
      <c r="A3" s="752" t="s">
        <v>291</v>
      </c>
      <c r="B3" s="752"/>
      <c r="C3" s="752"/>
      <c r="D3" s="752"/>
      <c r="E3" s="752"/>
      <c r="F3" s="752"/>
      <c r="G3" s="752"/>
      <c r="H3" s="752"/>
      <c r="I3" s="752"/>
      <c r="J3" s="752"/>
      <c r="K3" s="752"/>
      <c r="L3" s="752"/>
      <c r="M3" s="752"/>
      <c r="N3" s="752"/>
      <c r="O3" s="752"/>
    </row>
    <row r="4" spans="1:19" ht="14.1" customHeight="1" x14ac:dyDescent="0.25">
      <c r="A4" s="114" t="s">
        <v>18</v>
      </c>
      <c r="B4" s="772" t="s">
        <v>467</v>
      </c>
      <c r="C4" s="767"/>
      <c r="D4" s="767"/>
      <c r="E4" s="767"/>
      <c r="F4" s="767"/>
      <c r="G4" s="767"/>
      <c r="H4" s="767"/>
      <c r="I4" s="767"/>
      <c r="J4" s="108" t="s">
        <v>168</v>
      </c>
      <c r="K4" s="185" t="b">
        <v>0</v>
      </c>
      <c r="L4" s="108" t="s">
        <v>169</v>
      </c>
      <c r="M4" s="135" t="b">
        <v>0</v>
      </c>
      <c r="N4" s="136" t="s">
        <v>55</v>
      </c>
      <c r="O4" s="184" t="b">
        <v>0</v>
      </c>
    </row>
    <row r="5" spans="1:19" ht="35.1" customHeight="1" x14ac:dyDescent="0.25">
      <c r="A5" s="99" t="s">
        <v>10</v>
      </c>
      <c r="B5" s="746" t="s">
        <v>468</v>
      </c>
      <c r="C5" s="719"/>
      <c r="D5" s="719"/>
      <c r="E5" s="719"/>
      <c r="F5" s="719"/>
      <c r="G5" s="719"/>
      <c r="H5" s="719"/>
      <c r="I5" s="719"/>
      <c r="J5" s="91" t="s">
        <v>168</v>
      </c>
      <c r="K5" s="177" t="b">
        <v>0</v>
      </c>
      <c r="L5" s="91" t="s">
        <v>169</v>
      </c>
      <c r="M5" s="102" t="b">
        <v>0</v>
      </c>
      <c r="N5" s="103" t="s">
        <v>55</v>
      </c>
      <c r="O5" s="178" t="b">
        <v>0</v>
      </c>
    </row>
    <row r="6" spans="1:19" ht="27.95" customHeight="1" x14ac:dyDescent="0.25">
      <c r="A6" s="98" t="s">
        <v>19</v>
      </c>
      <c r="B6" s="746" t="s">
        <v>469</v>
      </c>
      <c r="C6" s="719"/>
      <c r="D6" s="719"/>
      <c r="E6" s="719"/>
      <c r="F6" s="719"/>
      <c r="G6" s="719"/>
      <c r="H6" s="719"/>
      <c r="I6" s="719"/>
      <c r="J6" s="91" t="s">
        <v>168</v>
      </c>
      <c r="K6" s="177" t="b">
        <v>0</v>
      </c>
      <c r="L6" s="91" t="s">
        <v>169</v>
      </c>
      <c r="M6" s="102" t="b">
        <v>0</v>
      </c>
      <c r="N6" s="103" t="s">
        <v>55</v>
      </c>
      <c r="O6" s="178" t="b">
        <v>0</v>
      </c>
    </row>
    <row r="7" spans="1:19" ht="35.1" customHeight="1" x14ac:dyDescent="0.25">
      <c r="A7" s="98" t="s">
        <v>20</v>
      </c>
      <c r="B7" s="746" t="s">
        <v>470</v>
      </c>
      <c r="C7" s="719"/>
      <c r="D7" s="719"/>
      <c r="E7" s="719"/>
      <c r="F7" s="719"/>
      <c r="G7" s="719"/>
      <c r="H7" s="719"/>
      <c r="I7" s="720"/>
      <c r="J7" s="91" t="s">
        <v>168</v>
      </c>
      <c r="K7" s="177" t="b">
        <v>0</v>
      </c>
      <c r="L7" s="91" t="s">
        <v>169</v>
      </c>
      <c r="M7" s="102" t="b">
        <v>0</v>
      </c>
      <c r="N7" s="103" t="s">
        <v>55</v>
      </c>
      <c r="O7" s="178" t="b">
        <v>0</v>
      </c>
    </row>
    <row r="8" spans="1:19" ht="35.1" customHeight="1" x14ac:dyDescent="0.25">
      <c r="A8" s="740" t="s">
        <v>21</v>
      </c>
      <c r="B8" s="745" t="s">
        <v>471</v>
      </c>
      <c r="C8" s="745"/>
      <c r="D8" s="745"/>
      <c r="E8" s="745"/>
      <c r="F8" s="745"/>
      <c r="G8" s="745"/>
      <c r="H8" s="745"/>
      <c r="I8" s="746"/>
      <c r="J8" s="91"/>
      <c r="K8" s="92"/>
      <c r="L8" s="91"/>
      <c r="M8" s="140"/>
      <c r="N8" s="103"/>
      <c r="O8" s="126"/>
    </row>
    <row r="9" spans="1:19" ht="14.1" customHeight="1" x14ac:dyDescent="0.25">
      <c r="A9" s="769"/>
      <c r="B9" s="745" t="s">
        <v>292</v>
      </c>
      <c r="C9" s="745"/>
      <c r="D9" s="745"/>
      <c r="E9" s="745"/>
      <c r="F9" s="745"/>
      <c r="G9" s="745"/>
      <c r="H9" s="745"/>
      <c r="I9" s="746"/>
      <c r="J9" s="91" t="s">
        <v>168</v>
      </c>
      <c r="K9" s="177" t="b">
        <v>0</v>
      </c>
      <c r="L9" s="91" t="s">
        <v>169</v>
      </c>
      <c r="M9" s="102" t="b">
        <v>0</v>
      </c>
      <c r="N9" s="103" t="s">
        <v>55</v>
      </c>
      <c r="O9" s="178" t="b">
        <v>0</v>
      </c>
    </row>
    <row r="10" spans="1:19" ht="14.1" customHeight="1" x14ac:dyDescent="0.25">
      <c r="A10" s="769"/>
      <c r="B10" s="745" t="s">
        <v>472</v>
      </c>
      <c r="C10" s="745"/>
      <c r="D10" s="745"/>
      <c r="E10" s="745"/>
      <c r="F10" s="745"/>
      <c r="G10" s="745"/>
      <c r="H10" s="745"/>
      <c r="I10" s="746"/>
      <c r="J10" s="91" t="s">
        <v>168</v>
      </c>
      <c r="K10" s="177" t="b">
        <v>0</v>
      </c>
      <c r="L10" s="91" t="s">
        <v>169</v>
      </c>
      <c r="M10" s="102" t="b">
        <v>0</v>
      </c>
      <c r="N10" s="103" t="s">
        <v>55</v>
      </c>
      <c r="O10" s="178" t="b">
        <v>0</v>
      </c>
    </row>
    <row r="11" spans="1:19" ht="14.1" customHeight="1" x14ac:dyDescent="0.25">
      <c r="A11" s="769"/>
      <c r="B11" s="745" t="s">
        <v>473</v>
      </c>
      <c r="C11" s="745"/>
      <c r="D11" s="745"/>
      <c r="E11" s="745"/>
      <c r="F11" s="745"/>
      <c r="G11" s="745"/>
      <c r="H11" s="745"/>
      <c r="I11" s="746"/>
      <c r="J11" s="91" t="s">
        <v>168</v>
      </c>
      <c r="K11" s="177" t="b">
        <v>0</v>
      </c>
      <c r="L11" s="91" t="s">
        <v>169</v>
      </c>
      <c r="M11" s="102" t="b">
        <v>0</v>
      </c>
      <c r="N11" s="103" t="s">
        <v>55</v>
      </c>
      <c r="O11" s="178" t="b">
        <v>0</v>
      </c>
    </row>
    <row r="12" spans="1:19" ht="27.95" customHeight="1" thickBot="1" x14ac:dyDescent="0.3">
      <c r="A12" s="770"/>
      <c r="B12" s="736" t="s">
        <v>474</v>
      </c>
      <c r="C12" s="736"/>
      <c r="D12" s="736"/>
      <c r="E12" s="736"/>
      <c r="F12" s="736"/>
      <c r="G12" s="736"/>
      <c r="H12" s="736"/>
      <c r="I12" s="771"/>
      <c r="J12" s="100" t="s">
        <v>168</v>
      </c>
      <c r="K12" s="179" t="b">
        <v>0</v>
      </c>
      <c r="L12" s="100" t="s">
        <v>169</v>
      </c>
      <c r="M12" s="119" t="b">
        <v>0</v>
      </c>
      <c r="N12" s="120" t="s">
        <v>55</v>
      </c>
      <c r="O12" s="180" t="b">
        <v>0</v>
      </c>
    </row>
    <row r="13" spans="1:19" ht="17.25" customHeight="1" x14ac:dyDescent="0.25">
      <c r="A13" s="18"/>
      <c r="B13" s="18"/>
      <c r="C13" s="18"/>
      <c r="D13" s="18"/>
      <c r="E13" s="18"/>
      <c r="F13" s="18"/>
      <c r="G13" s="18"/>
      <c r="H13" s="18"/>
      <c r="I13" s="18"/>
      <c r="J13" s="18"/>
      <c r="K13" s="18"/>
      <c r="L13" s="18"/>
      <c r="M13" s="18"/>
      <c r="N13" s="18"/>
      <c r="O13" s="18"/>
    </row>
    <row r="14" spans="1:19" ht="17.25" customHeight="1" x14ac:dyDescent="0.25">
      <c r="A14" s="18"/>
      <c r="B14" s="18"/>
      <c r="C14" s="18"/>
      <c r="D14" s="18"/>
      <c r="E14" s="18"/>
      <c r="F14" s="18"/>
      <c r="G14" s="18"/>
      <c r="H14" s="18"/>
      <c r="I14" s="18"/>
      <c r="J14" s="18"/>
      <c r="K14" s="18"/>
      <c r="L14" s="18"/>
      <c r="M14" s="18"/>
      <c r="N14" s="18"/>
      <c r="O14" s="18"/>
    </row>
    <row r="15" spans="1:19" x14ac:dyDescent="0.25">
      <c r="A15" s="748"/>
      <c r="B15" s="748"/>
      <c r="C15" s="748"/>
      <c r="D15" s="748"/>
      <c r="E15" s="748"/>
      <c r="F15" s="748"/>
      <c r="G15" s="748"/>
      <c r="H15" s="748"/>
      <c r="I15" s="748"/>
      <c r="J15" s="748"/>
      <c r="K15" s="748"/>
      <c r="L15" s="748"/>
      <c r="M15" s="748"/>
      <c r="N15" s="748"/>
      <c r="O15" s="748"/>
    </row>
    <row r="16" spans="1:19" x14ac:dyDescent="0.25">
      <c r="A16" s="762"/>
      <c r="B16" s="762"/>
      <c r="C16" s="762"/>
      <c r="D16" s="762"/>
      <c r="E16" s="762"/>
      <c r="F16" s="762"/>
      <c r="G16" s="762"/>
      <c r="H16" s="762"/>
      <c r="I16" s="762"/>
      <c r="J16" s="762"/>
      <c r="K16" s="762"/>
      <c r="L16" s="762"/>
      <c r="M16" s="762"/>
      <c r="N16" s="762"/>
      <c r="O16" s="762"/>
    </row>
    <row r="17" spans="1:15" x14ac:dyDescent="0.25">
      <c r="A17" s="762"/>
      <c r="B17" s="762"/>
      <c r="C17" s="762"/>
      <c r="D17" s="762"/>
      <c r="E17" s="762"/>
      <c r="F17" s="762"/>
      <c r="G17" s="762"/>
      <c r="H17" s="762"/>
      <c r="I17" s="762"/>
      <c r="J17" s="762"/>
      <c r="K17" s="762"/>
      <c r="L17" s="762"/>
      <c r="M17" s="762"/>
      <c r="N17" s="762"/>
      <c r="O17" s="762"/>
    </row>
    <row r="18" spans="1:15" x14ac:dyDescent="0.25">
      <c r="A18" s="762"/>
      <c r="B18" s="762"/>
      <c r="C18" s="762"/>
      <c r="D18" s="762"/>
      <c r="E18" s="762"/>
      <c r="F18" s="762"/>
      <c r="G18" s="762"/>
      <c r="H18" s="762"/>
      <c r="I18" s="762"/>
      <c r="J18" s="762"/>
      <c r="K18" s="762"/>
      <c r="L18" s="762"/>
      <c r="M18" s="762"/>
      <c r="N18" s="762"/>
      <c r="O18" s="762"/>
    </row>
    <row r="20" spans="1:15" ht="15.75" x14ac:dyDescent="0.25">
      <c r="B20" s="51"/>
      <c r="C20" s="51"/>
      <c r="D20" s="51"/>
      <c r="E20" s="51"/>
      <c r="F20" s="51"/>
      <c r="G20" s="51"/>
      <c r="H20" s="51"/>
      <c r="I20" s="51"/>
    </row>
    <row r="21" spans="1:15" x14ac:dyDescent="0.25">
      <c r="B21" s="127"/>
      <c r="C21" s="127"/>
      <c r="D21" s="127"/>
      <c r="E21" s="127"/>
      <c r="F21" s="127"/>
      <c r="G21" s="127"/>
      <c r="H21" s="127"/>
      <c r="I21" s="127"/>
    </row>
    <row r="22" spans="1:15" x14ac:dyDescent="0.25">
      <c r="B22" s="52"/>
      <c r="C22" s="52"/>
      <c r="D22" s="52"/>
      <c r="E22" s="52"/>
      <c r="F22" s="52"/>
      <c r="G22" s="52"/>
      <c r="H22" s="52"/>
      <c r="I22" s="52"/>
    </row>
    <row r="24" spans="1:15" x14ac:dyDescent="0.25">
      <c r="B24" s="81"/>
      <c r="C24" s="81"/>
      <c r="D24" s="81"/>
      <c r="E24" s="81"/>
      <c r="F24" s="81"/>
      <c r="G24" s="81"/>
      <c r="H24" s="81"/>
      <c r="I24" s="81"/>
    </row>
    <row r="25" spans="1:15" x14ac:dyDescent="0.25">
      <c r="B25" s="81"/>
      <c r="C25" s="81"/>
      <c r="D25" s="81"/>
      <c r="E25" s="81"/>
      <c r="F25" s="81"/>
      <c r="G25" s="81"/>
      <c r="H25" s="81"/>
      <c r="I25" s="81"/>
    </row>
    <row r="26" spans="1:15" x14ac:dyDescent="0.25">
      <c r="B26" s="81"/>
      <c r="C26" s="81"/>
      <c r="D26" s="81"/>
      <c r="E26" s="81"/>
      <c r="F26" s="81"/>
      <c r="G26" s="81"/>
      <c r="H26" s="81"/>
      <c r="I26" s="81"/>
    </row>
    <row r="27" spans="1:15" x14ac:dyDescent="0.25">
      <c r="B27" s="748"/>
      <c r="C27" s="748"/>
      <c r="D27" s="748"/>
      <c r="E27" s="748"/>
      <c r="F27" s="748"/>
      <c r="G27" s="748"/>
      <c r="H27" s="748"/>
      <c r="I27" s="748"/>
    </row>
    <row r="28" spans="1:15" x14ac:dyDescent="0.25">
      <c r="B28" s="748"/>
      <c r="C28" s="748"/>
      <c r="D28" s="748"/>
      <c r="E28" s="748"/>
      <c r="F28" s="748"/>
      <c r="G28" s="748"/>
      <c r="H28" s="748"/>
      <c r="I28" s="748"/>
    </row>
    <row r="29" spans="1:15" x14ac:dyDescent="0.25">
      <c r="B29" s="748"/>
      <c r="C29" s="748"/>
      <c r="D29" s="748"/>
      <c r="E29" s="748"/>
      <c r="F29" s="748"/>
      <c r="G29" s="748"/>
      <c r="H29" s="748"/>
      <c r="I29" s="748"/>
    </row>
    <row r="30" spans="1:15" x14ac:dyDescent="0.25">
      <c r="B30" s="748"/>
      <c r="C30" s="748"/>
      <c r="D30" s="748"/>
      <c r="E30" s="748"/>
      <c r="F30" s="748"/>
      <c r="G30" s="748"/>
      <c r="H30" s="748"/>
      <c r="I30" s="748"/>
    </row>
    <row r="31" spans="1:15" x14ac:dyDescent="0.25">
      <c r="B31" s="748"/>
      <c r="C31" s="748"/>
      <c r="D31" s="748"/>
      <c r="E31" s="748"/>
      <c r="F31" s="748"/>
      <c r="G31" s="748"/>
      <c r="H31" s="748"/>
      <c r="I31" s="748"/>
    </row>
    <row r="32" spans="1:15" x14ac:dyDescent="0.25">
      <c r="B32" s="748"/>
      <c r="C32" s="748"/>
      <c r="D32" s="748"/>
      <c r="E32" s="748"/>
      <c r="F32" s="748"/>
      <c r="G32" s="748"/>
      <c r="H32" s="748"/>
      <c r="I32" s="748"/>
    </row>
  </sheetData>
  <sheetProtection sheet="1" objects="1" scenarios="1" formatCells="0" selectLockedCells="1"/>
  <mergeCells count="23">
    <mergeCell ref="B4:I4"/>
    <mergeCell ref="B5:I5"/>
    <mergeCell ref="A1:O1"/>
    <mergeCell ref="A3:O3"/>
    <mergeCell ref="A2:O2"/>
    <mergeCell ref="B6:I6"/>
    <mergeCell ref="B7:I7"/>
    <mergeCell ref="B8:I8"/>
    <mergeCell ref="B9:I9"/>
    <mergeCell ref="B10:I10"/>
    <mergeCell ref="B31:I31"/>
    <mergeCell ref="B32:I32"/>
    <mergeCell ref="A8:A12"/>
    <mergeCell ref="A17:O17"/>
    <mergeCell ref="A18:O18"/>
    <mergeCell ref="B27:I27"/>
    <mergeCell ref="B28:I28"/>
    <mergeCell ref="B29:I29"/>
    <mergeCell ref="B30:I30"/>
    <mergeCell ref="A15:O15"/>
    <mergeCell ref="A16:O16"/>
    <mergeCell ref="B12:I12"/>
    <mergeCell ref="B11:I11"/>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FCD9-0C7E-4BE5-ADD4-42A373E72AA1}">
  <sheetPr>
    <tabColor theme="6" tint="0.39997558519241921"/>
    <pageSetUpPr fitToPage="1"/>
  </sheetPr>
  <dimension ref="A1:S4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9" t="s">
        <v>336</v>
      </c>
      <c r="B1" s="659"/>
      <c r="C1" s="659"/>
      <c r="D1" s="659"/>
      <c r="E1" s="659"/>
      <c r="F1" s="659"/>
      <c r="G1" s="659"/>
      <c r="H1" s="659"/>
      <c r="I1" s="659"/>
      <c r="J1" s="659"/>
      <c r="K1" s="659"/>
      <c r="L1" s="659"/>
      <c r="M1" s="659"/>
      <c r="N1" s="659"/>
      <c r="O1" s="659"/>
    </row>
    <row r="2" spans="1:19" s="37" customFormat="1" ht="2.25" customHeight="1" x14ac:dyDescent="0.25">
      <c r="A2" s="716"/>
      <c r="B2" s="716"/>
      <c r="C2" s="716"/>
      <c r="D2" s="716"/>
      <c r="E2" s="716"/>
      <c r="F2" s="716"/>
      <c r="G2" s="716"/>
      <c r="H2" s="716"/>
      <c r="I2" s="716"/>
      <c r="J2" s="716"/>
      <c r="K2" s="716"/>
      <c r="L2" s="716"/>
      <c r="M2" s="716"/>
      <c r="N2" s="716"/>
      <c r="O2" s="716"/>
      <c r="P2" s="42"/>
      <c r="Q2" s="42"/>
      <c r="R2" s="36"/>
      <c r="S2" s="36"/>
    </row>
    <row r="3" spans="1:19" ht="14.1" customHeight="1" x14ac:dyDescent="0.25">
      <c r="A3" s="752" t="s">
        <v>337</v>
      </c>
      <c r="B3" s="752"/>
      <c r="C3" s="752"/>
      <c r="D3" s="752"/>
      <c r="E3" s="752"/>
      <c r="F3" s="752"/>
      <c r="G3" s="752"/>
      <c r="H3" s="752"/>
      <c r="I3" s="752"/>
      <c r="J3" s="752"/>
      <c r="K3" s="752"/>
      <c r="L3" s="752"/>
      <c r="M3" s="752"/>
      <c r="N3" s="752"/>
      <c r="O3" s="752"/>
    </row>
    <row r="4" spans="1:19" s="37" customFormat="1" ht="14.1" customHeight="1" thickBot="1" x14ac:dyDescent="0.3">
      <c r="A4" s="752" t="s">
        <v>503</v>
      </c>
      <c r="B4" s="752"/>
      <c r="C4" s="752"/>
      <c r="D4" s="752"/>
      <c r="E4" s="752"/>
      <c r="F4" s="752"/>
      <c r="G4" s="752"/>
      <c r="H4" s="752"/>
      <c r="I4" s="752"/>
      <c r="J4" s="752"/>
      <c r="K4" s="752"/>
      <c r="L4" s="752"/>
      <c r="M4" s="752"/>
      <c r="N4" s="752"/>
      <c r="O4" s="752"/>
      <c r="P4" s="42"/>
      <c r="Q4" s="42"/>
      <c r="R4" s="36"/>
      <c r="S4" s="36"/>
    </row>
    <row r="5" spans="1:19" ht="14.1" customHeight="1" thickBot="1" x14ac:dyDescent="0.3">
      <c r="A5" s="800" t="s">
        <v>504</v>
      </c>
      <c r="B5" s="801"/>
      <c r="C5" s="801"/>
      <c r="D5" s="801"/>
      <c r="E5" s="801"/>
      <c r="F5" s="801"/>
      <c r="G5" s="801"/>
      <c r="H5" s="801"/>
      <c r="I5" s="195" t="b">
        <v>0</v>
      </c>
      <c r="J5" s="165"/>
      <c r="K5" s="130"/>
      <c r="L5" s="130"/>
      <c r="M5" s="130"/>
      <c r="N5" s="130"/>
      <c r="O5" s="131"/>
    </row>
    <row r="6" spans="1:19" ht="14.1" customHeight="1" thickBot="1" x14ac:dyDescent="0.3">
      <c r="A6" s="80"/>
      <c r="B6" s="80"/>
      <c r="C6" s="80"/>
      <c r="D6" s="80"/>
      <c r="E6" s="80"/>
      <c r="F6" s="80"/>
      <c r="G6" s="80"/>
      <c r="H6" s="80"/>
      <c r="I6" s="80"/>
      <c r="J6" s="94"/>
      <c r="K6" s="82"/>
      <c r="L6" s="82"/>
      <c r="M6" s="82"/>
      <c r="N6" s="82"/>
      <c r="O6" s="82"/>
    </row>
    <row r="7" spans="1:19" x14ac:dyDescent="0.25">
      <c r="A7" s="813" t="s">
        <v>505</v>
      </c>
      <c r="B7" s="814"/>
      <c r="C7" s="814"/>
      <c r="D7" s="814"/>
      <c r="E7" s="815"/>
      <c r="F7" s="815"/>
      <c r="G7" s="815"/>
      <c r="H7" s="815"/>
      <c r="I7" s="815"/>
      <c r="J7" s="815"/>
      <c r="K7" s="815"/>
      <c r="L7" s="815"/>
      <c r="M7" s="815"/>
      <c r="N7" s="815"/>
      <c r="O7" s="816"/>
    </row>
    <row r="8" spans="1:19" ht="15.75" thickBot="1" x14ac:dyDescent="0.3">
      <c r="A8" s="742" t="s">
        <v>506</v>
      </c>
      <c r="B8" s="743"/>
      <c r="C8" s="743"/>
      <c r="D8" s="743"/>
      <c r="E8" s="757"/>
      <c r="F8" s="757"/>
      <c r="G8" s="757"/>
      <c r="H8" s="757"/>
      <c r="I8" s="757"/>
      <c r="J8" s="757"/>
      <c r="K8" s="757"/>
      <c r="L8" s="757"/>
      <c r="M8" s="757"/>
      <c r="N8" s="757"/>
      <c r="O8" s="758"/>
    </row>
    <row r="9" spans="1:19" ht="14.1" customHeight="1" thickBot="1" x14ac:dyDescent="0.3">
      <c r="A9" s="768"/>
      <c r="B9" s="768"/>
      <c r="C9" s="768"/>
      <c r="D9" s="768"/>
      <c r="E9" s="768"/>
      <c r="F9" s="768"/>
      <c r="G9" s="768"/>
      <c r="H9" s="768"/>
      <c r="I9" s="768"/>
      <c r="J9" s="768"/>
      <c r="K9" s="768"/>
      <c r="L9" s="768"/>
      <c r="M9" s="768"/>
      <c r="N9" s="768"/>
      <c r="O9" s="768"/>
    </row>
    <row r="10" spans="1:19" ht="14.1" customHeight="1" x14ac:dyDescent="0.25">
      <c r="A10" s="114" t="s">
        <v>18</v>
      </c>
      <c r="B10" s="772" t="s">
        <v>507</v>
      </c>
      <c r="C10" s="767"/>
      <c r="D10" s="767"/>
      <c r="E10" s="767"/>
      <c r="F10" s="767"/>
      <c r="G10" s="767"/>
      <c r="H10" s="767"/>
      <c r="I10" s="767"/>
      <c r="J10" s="108" t="s">
        <v>168</v>
      </c>
      <c r="K10" s="185" t="b">
        <v>0</v>
      </c>
      <c r="L10" s="108" t="s">
        <v>169</v>
      </c>
      <c r="M10" s="135" t="b">
        <v>0</v>
      </c>
      <c r="N10" s="136" t="s">
        <v>55</v>
      </c>
      <c r="O10" s="184" t="b">
        <v>0</v>
      </c>
    </row>
    <row r="11" spans="1:19" ht="14.1" customHeight="1" x14ac:dyDescent="0.25">
      <c r="A11" s="99" t="s">
        <v>10</v>
      </c>
      <c r="B11" s="746" t="s">
        <v>508</v>
      </c>
      <c r="C11" s="719"/>
      <c r="D11" s="719"/>
      <c r="E11" s="719"/>
      <c r="F11" s="719"/>
      <c r="G11" s="719"/>
      <c r="H11" s="719"/>
      <c r="I11" s="719"/>
      <c r="J11" s="798" t="s">
        <v>168</v>
      </c>
      <c r="K11" s="799"/>
      <c r="L11" s="183" t="b">
        <v>0</v>
      </c>
      <c r="M11" s="806" t="s">
        <v>169</v>
      </c>
      <c r="N11" s="716"/>
      <c r="O11" s="176" t="b">
        <v>0</v>
      </c>
    </row>
    <row r="12" spans="1:19" ht="14.1" customHeight="1" x14ac:dyDescent="0.25">
      <c r="A12" s="98" t="s">
        <v>19</v>
      </c>
      <c r="B12" s="746" t="s">
        <v>509</v>
      </c>
      <c r="C12" s="719"/>
      <c r="D12" s="719"/>
      <c r="E12" s="719"/>
      <c r="F12" s="719"/>
      <c r="G12" s="719"/>
      <c r="H12" s="719"/>
      <c r="I12" s="719"/>
      <c r="J12" s="798" t="s">
        <v>168</v>
      </c>
      <c r="K12" s="799"/>
      <c r="L12" s="183" t="b">
        <v>0</v>
      </c>
      <c r="M12" s="806" t="s">
        <v>169</v>
      </c>
      <c r="N12" s="716"/>
      <c r="O12" s="176" t="b">
        <v>0</v>
      </c>
    </row>
    <row r="13" spans="1:19" ht="14.1" customHeight="1" thickBot="1" x14ac:dyDescent="0.3">
      <c r="A13" s="121" t="s">
        <v>20</v>
      </c>
      <c r="B13" s="771" t="s">
        <v>510</v>
      </c>
      <c r="C13" s="805"/>
      <c r="D13" s="805"/>
      <c r="E13" s="805"/>
      <c r="F13" s="805"/>
      <c r="G13" s="805"/>
      <c r="H13" s="805"/>
      <c r="I13" s="805"/>
      <c r="J13" s="807" t="s">
        <v>168</v>
      </c>
      <c r="K13" s="808"/>
      <c r="L13" s="179" t="b">
        <v>0</v>
      </c>
      <c r="M13" s="809" t="s">
        <v>169</v>
      </c>
      <c r="N13" s="810"/>
      <c r="O13" s="180" t="b">
        <v>0</v>
      </c>
    </row>
    <row r="14" spans="1:19" ht="27" customHeight="1" x14ac:dyDescent="0.25">
      <c r="A14" s="18"/>
      <c r="B14" s="18"/>
      <c r="C14" s="18"/>
      <c r="D14" s="18"/>
      <c r="E14" s="18"/>
      <c r="F14" s="18"/>
      <c r="G14" s="18"/>
      <c r="H14" s="18"/>
      <c r="I14" s="18"/>
      <c r="J14" s="18"/>
      <c r="K14" s="18"/>
      <c r="L14" s="18"/>
      <c r="M14" s="18"/>
      <c r="N14" s="18"/>
      <c r="O14" s="18"/>
    </row>
    <row r="15" spans="1:19" ht="17.25" customHeight="1" x14ac:dyDescent="0.25">
      <c r="A15" s="659" t="s">
        <v>338</v>
      </c>
      <c r="B15" s="659"/>
      <c r="C15" s="659"/>
      <c r="D15" s="659"/>
      <c r="E15" s="659"/>
      <c r="F15" s="659"/>
      <c r="G15" s="659"/>
      <c r="H15" s="659"/>
      <c r="I15" s="659"/>
      <c r="J15" s="659"/>
      <c r="K15" s="659"/>
      <c r="L15" s="659"/>
      <c r="M15" s="659"/>
      <c r="N15" s="659"/>
      <c r="O15" s="659"/>
    </row>
    <row r="16" spans="1:19" s="37" customFormat="1" ht="2.25" customHeight="1" x14ac:dyDescent="0.25">
      <c r="A16" s="716"/>
      <c r="B16" s="716"/>
      <c r="C16" s="716"/>
      <c r="D16" s="716"/>
      <c r="E16" s="716"/>
      <c r="F16" s="716"/>
      <c r="G16" s="716"/>
      <c r="H16" s="716"/>
      <c r="I16" s="716"/>
      <c r="J16" s="716"/>
      <c r="K16" s="716"/>
      <c r="L16" s="716"/>
      <c r="M16" s="716"/>
      <c r="N16" s="716"/>
      <c r="O16" s="716"/>
      <c r="P16" s="42"/>
      <c r="Q16" s="42"/>
      <c r="R16" s="36"/>
      <c r="S16" s="36"/>
    </row>
    <row r="17" spans="1:19" ht="14.1" customHeight="1" x14ac:dyDescent="0.25">
      <c r="A17" s="752" t="s">
        <v>339</v>
      </c>
      <c r="B17" s="752"/>
      <c r="C17" s="752"/>
      <c r="D17" s="752"/>
      <c r="E17" s="752"/>
      <c r="F17" s="752"/>
      <c r="G17" s="752"/>
      <c r="H17" s="752"/>
      <c r="I17" s="752"/>
      <c r="J17" s="752"/>
      <c r="K17" s="752"/>
      <c r="L17" s="752"/>
      <c r="M17" s="752"/>
      <c r="N17" s="752"/>
      <c r="O17" s="752"/>
    </row>
    <row r="18" spans="1:19" s="37" customFormat="1" ht="14.1" customHeight="1" thickBot="1" x14ac:dyDescent="0.3">
      <c r="A18" s="752" t="s">
        <v>511</v>
      </c>
      <c r="B18" s="752"/>
      <c r="C18" s="752"/>
      <c r="D18" s="752"/>
      <c r="E18" s="752"/>
      <c r="F18" s="752"/>
      <c r="G18" s="752"/>
      <c r="H18" s="752"/>
      <c r="I18" s="752"/>
      <c r="J18" s="752"/>
      <c r="K18" s="752"/>
      <c r="L18" s="752"/>
      <c r="M18" s="752"/>
      <c r="N18" s="752"/>
      <c r="O18" s="752"/>
      <c r="P18" s="42"/>
      <c r="Q18" s="42"/>
      <c r="R18" s="36"/>
      <c r="S18" s="36"/>
    </row>
    <row r="19" spans="1:19" ht="14.1" customHeight="1" thickBot="1" x14ac:dyDescent="0.3">
      <c r="A19" s="800" t="s">
        <v>340</v>
      </c>
      <c r="B19" s="801"/>
      <c r="C19" s="801"/>
      <c r="D19" s="801"/>
      <c r="E19" s="801"/>
      <c r="F19" s="801"/>
      <c r="G19" s="801"/>
      <c r="H19" s="801"/>
      <c r="I19" s="811" t="b">
        <v>0</v>
      </c>
      <c r="J19" s="811"/>
      <c r="K19" s="811"/>
      <c r="L19" s="811"/>
      <c r="M19" s="811"/>
      <c r="N19" s="811"/>
      <c r="O19" s="812"/>
    </row>
    <row r="20" spans="1:19" ht="14.1" customHeight="1" thickBot="1" x14ac:dyDescent="0.3">
      <c r="A20" s="762"/>
      <c r="B20" s="762"/>
      <c r="C20" s="762"/>
      <c r="D20" s="762"/>
      <c r="E20" s="762"/>
      <c r="F20" s="762"/>
      <c r="G20" s="762"/>
      <c r="H20" s="762"/>
      <c r="I20" s="762"/>
      <c r="J20" s="762"/>
      <c r="K20" s="762"/>
      <c r="L20" s="762"/>
      <c r="M20" s="762"/>
      <c r="N20" s="762"/>
      <c r="O20" s="762"/>
    </row>
    <row r="21" spans="1:19" ht="14.1" customHeight="1" x14ac:dyDescent="0.25">
      <c r="A21" s="813" t="s">
        <v>341</v>
      </c>
      <c r="B21" s="814"/>
      <c r="C21" s="814"/>
      <c r="D21" s="815"/>
      <c r="E21" s="815"/>
      <c r="F21" s="815"/>
      <c r="G21" s="815"/>
      <c r="H21" s="815"/>
      <c r="I21" s="815"/>
      <c r="J21" s="815"/>
      <c r="K21" s="815"/>
      <c r="L21" s="815"/>
      <c r="M21" s="815"/>
      <c r="N21" s="815"/>
      <c r="O21" s="816"/>
    </row>
    <row r="22" spans="1:19" ht="14.1" customHeight="1" thickBot="1" x14ac:dyDescent="0.3">
      <c r="A22" s="742" t="s">
        <v>342</v>
      </c>
      <c r="B22" s="743"/>
      <c r="C22" s="743"/>
      <c r="D22" s="757"/>
      <c r="E22" s="757"/>
      <c r="F22" s="757"/>
      <c r="G22" s="757"/>
      <c r="H22" s="757"/>
      <c r="I22" s="757"/>
      <c r="J22" s="757"/>
      <c r="K22" s="757"/>
      <c r="L22" s="757"/>
      <c r="M22" s="757"/>
      <c r="N22" s="757"/>
      <c r="O22" s="758"/>
    </row>
    <row r="23" spans="1:19" s="37" customFormat="1" ht="14.1" customHeight="1" thickBot="1" x14ac:dyDescent="0.3">
      <c r="A23" s="802"/>
      <c r="B23" s="803"/>
      <c r="C23" s="803"/>
      <c r="D23" s="803"/>
      <c r="E23" s="803"/>
      <c r="F23" s="803"/>
      <c r="G23" s="803"/>
      <c r="H23" s="803"/>
      <c r="I23" s="803"/>
      <c r="J23" s="803"/>
      <c r="K23" s="803"/>
      <c r="L23" s="803"/>
      <c r="M23" s="803"/>
      <c r="N23" s="803"/>
      <c r="O23" s="804"/>
      <c r="P23" s="42"/>
      <c r="Q23" s="42"/>
      <c r="R23" s="36"/>
      <c r="S23" s="36"/>
    </row>
    <row r="24" spans="1:19" s="37" customFormat="1" ht="14.1" customHeight="1" x14ac:dyDescent="0.25">
      <c r="A24" s="114" t="s">
        <v>18</v>
      </c>
      <c r="B24" s="772" t="s">
        <v>512</v>
      </c>
      <c r="C24" s="767"/>
      <c r="D24" s="767"/>
      <c r="E24" s="767"/>
      <c r="F24" s="767"/>
      <c r="G24" s="767"/>
      <c r="H24" s="767"/>
      <c r="I24" s="767"/>
      <c r="J24" s="108" t="s">
        <v>168</v>
      </c>
      <c r="K24" s="185" t="b">
        <v>0</v>
      </c>
      <c r="L24" s="108" t="s">
        <v>169</v>
      </c>
      <c r="M24" s="135" t="b">
        <v>0</v>
      </c>
      <c r="N24" s="136" t="s">
        <v>55</v>
      </c>
      <c r="O24" s="184" t="b">
        <v>0</v>
      </c>
      <c r="P24" s="42"/>
      <c r="Q24" s="42"/>
      <c r="R24" s="36"/>
      <c r="S24" s="36"/>
    </row>
    <row r="25" spans="1:19" s="11" customFormat="1" ht="14.1" customHeight="1" thickBot="1" x14ac:dyDescent="0.25">
      <c r="A25" s="121" t="s">
        <v>10</v>
      </c>
      <c r="B25" s="771" t="s">
        <v>513</v>
      </c>
      <c r="C25" s="805"/>
      <c r="D25" s="805"/>
      <c r="E25" s="805"/>
      <c r="F25" s="805"/>
      <c r="G25" s="805"/>
      <c r="H25" s="805"/>
      <c r="I25" s="805"/>
      <c r="J25" s="100" t="s">
        <v>168</v>
      </c>
      <c r="K25" s="179" t="b">
        <v>0</v>
      </c>
      <c r="L25" s="100" t="s">
        <v>169</v>
      </c>
      <c r="M25" s="119" t="b">
        <v>0</v>
      </c>
      <c r="N25" s="120" t="s">
        <v>55</v>
      </c>
      <c r="O25" s="180" t="b">
        <v>0</v>
      </c>
    </row>
    <row r="26" spans="1:19" ht="27.75" customHeight="1" x14ac:dyDescent="0.25">
      <c r="A26" s="11"/>
    </row>
    <row r="27" spans="1:19" ht="15.75" x14ac:dyDescent="0.25">
      <c r="A27" s="659" t="s">
        <v>343</v>
      </c>
      <c r="B27" s="659"/>
      <c r="C27" s="659"/>
      <c r="D27" s="659"/>
      <c r="E27" s="659"/>
      <c r="F27" s="659"/>
      <c r="G27" s="659"/>
      <c r="H27" s="659"/>
      <c r="I27" s="659"/>
      <c r="J27" s="659"/>
      <c r="K27" s="659"/>
      <c r="L27" s="659"/>
      <c r="M27" s="659"/>
      <c r="N27" s="659"/>
      <c r="O27" s="659"/>
    </row>
    <row r="28" spans="1:19" ht="3" customHeight="1" x14ac:dyDescent="0.25">
      <c r="A28" s="716"/>
      <c r="B28" s="716"/>
      <c r="C28" s="716"/>
      <c r="D28" s="716"/>
      <c r="E28" s="716"/>
      <c r="F28" s="716"/>
      <c r="G28" s="716"/>
      <c r="H28" s="716"/>
      <c r="I28" s="716"/>
      <c r="J28" s="716"/>
      <c r="K28" s="716"/>
      <c r="L28" s="716"/>
      <c r="M28" s="716"/>
      <c r="N28" s="716"/>
      <c r="O28" s="716"/>
    </row>
    <row r="29" spans="1:19" ht="15.75" thickBot="1" x14ac:dyDescent="0.3">
      <c r="A29" s="752" t="s">
        <v>344</v>
      </c>
      <c r="B29" s="752"/>
      <c r="C29" s="752"/>
      <c r="D29" s="752"/>
      <c r="E29" s="752"/>
      <c r="F29" s="752"/>
      <c r="G29" s="752"/>
      <c r="H29" s="752"/>
      <c r="I29" s="752"/>
      <c r="J29" s="752"/>
      <c r="K29" s="752"/>
      <c r="L29" s="752"/>
      <c r="M29" s="752"/>
      <c r="N29" s="752"/>
      <c r="O29" s="752"/>
    </row>
    <row r="30" spans="1:19" ht="14.25" customHeight="1" x14ac:dyDescent="0.25">
      <c r="A30" s="721" t="s">
        <v>515</v>
      </c>
      <c r="B30" s="722"/>
      <c r="C30" s="723"/>
      <c r="D30" s="797" t="s">
        <v>516</v>
      </c>
      <c r="E30" s="797"/>
      <c r="F30" s="797"/>
      <c r="G30" s="797"/>
      <c r="H30" s="797"/>
      <c r="I30" s="797"/>
      <c r="J30" s="783" t="s">
        <v>517</v>
      </c>
      <c r="K30" s="723"/>
      <c r="L30" s="783" t="s">
        <v>346</v>
      </c>
      <c r="M30" s="722"/>
      <c r="N30" s="722"/>
      <c r="O30" s="785"/>
    </row>
    <row r="31" spans="1:19" ht="36" customHeight="1" x14ac:dyDescent="0.25">
      <c r="A31" s="795"/>
      <c r="B31" s="762"/>
      <c r="C31" s="796"/>
      <c r="D31" s="793" t="s">
        <v>345</v>
      </c>
      <c r="E31" s="790" t="s">
        <v>347</v>
      </c>
      <c r="F31" s="791"/>
      <c r="G31" s="791"/>
      <c r="H31" s="791"/>
      <c r="I31" s="792"/>
      <c r="J31" s="784"/>
      <c r="K31" s="726"/>
      <c r="L31" s="786"/>
      <c r="M31" s="762"/>
      <c r="N31" s="762"/>
      <c r="O31" s="787"/>
    </row>
    <row r="32" spans="1:19" x14ac:dyDescent="0.25">
      <c r="A32" s="724"/>
      <c r="B32" s="725"/>
      <c r="C32" s="726"/>
      <c r="D32" s="794"/>
      <c r="E32" s="784"/>
      <c r="F32" s="725"/>
      <c r="G32" s="725"/>
      <c r="H32" s="725"/>
      <c r="I32" s="726"/>
      <c r="J32" s="47" t="s">
        <v>75</v>
      </c>
      <c r="K32" s="47" t="s">
        <v>76</v>
      </c>
      <c r="L32" s="784"/>
      <c r="M32" s="725"/>
      <c r="N32" s="725"/>
      <c r="O32" s="788"/>
    </row>
    <row r="33" spans="1:15" x14ac:dyDescent="0.25">
      <c r="A33" s="779"/>
      <c r="B33" s="780"/>
      <c r="C33" s="781"/>
      <c r="D33" s="204" t="b">
        <v>0</v>
      </c>
      <c r="E33" s="782"/>
      <c r="F33" s="780"/>
      <c r="G33" s="780"/>
      <c r="H33" s="780"/>
      <c r="I33" s="781"/>
      <c r="J33" s="204" t="b">
        <v>0</v>
      </c>
      <c r="K33" s="204" t="b">
        <v>0</v>
      </c>
      <c r="L33" s="782"/>
      <c r="M33" s="780"/>
      <c r="N33" s="780"/>
      <c r="O33" s="789"/>
    </row>
    <row r="34" spans="1:15" x14ac:dyDescent="0.25">
      <c r="A34" s="779"/>
      <c r="B34" s="780"/>
      <c r="C34" s="781"/>
      <c r="D34" s="204" t="b">
        <v>0</v>
      </c>
      <c r="E34" s="782"/>
      <c r="F34" s="780"/>
      <c r="G34" s="780"/>
      <c r="H34" s="780"/>
      <c r="I34" s="781"/>
      <c r="J34" s="204" t="b">
        <v>0</v>
      </c>
      <c r="K34" s="204" t="b">
        <v>0</v>
      </c>
      <c r="L34" s="782"/>
      <c r="M34" s="780"/>
      <c r="N34" s="780"/>
      <c r="O34" s="789"/>
    </row>
    <row r="35" spans="1:15" x14ac:dyDescent="0.25">
      <c r="A35" s="779"/>
      <c r="B35" s="780"/>
      <c r="C35" s="781"/>
      <c r="D35" s="204" t="b">
        <v>0</v>
      </c>
      <c r="E35" s="782"/>
      <c r="F35" s="780"/>
      <c r="G35" s="780"/>
      <c r="H35" s="780"/>
      <c r="I35" s="781"/>
      <c r="J35" s="204" t="b">
        <v>0</v>
      </c>
      <c r="K35" s="204" t="b">
        <v>0</v>
      </c>
      <c r="L35" s="782"/>
      <c r="M35" s="780"/>
      <c r="N35" s="780"/>
      <c r="O35" s="789"/>
    </row>
    <row r="36" spans="1:15" x14ac:dyDescent="0.25">
      <c r="A36" s="779"/>
      <c r="B36" s="780"/>
      <c r="C36" s="781"/>
      <c r="D36" s="204" t="b">
        <v>0</v>
      </c>
      <c r="E36" s="782"/>
      <c r="F36" s="780"/>
      <c r="G36" s="780"/>
      <c r="H36" s="780"/>
      <c r="I36" s="781"/>
      <c r="J36" s="204" t="b">
        <v>0</v>
      </c>
      <c r="K36" s="204" t="b">
        <v>0</v>
      </c>
      <c r="L36" s="782"/>
      <c r="M36" s="780"/>
      <c r="N36" s="780"/>
      <c r="O36" s="789"/>
    </row>
    <row r="37" spans="1:15" x14ac:dyDescent="0.25">
      <c r="A37" s="779"/>
      <c r="B37" s="780"/>
      <c r="C37" s="781"/>
      <c r="D37" s="204" t="b">
        <v>0</v>
      </c>
      <c r="E37" s="782"/>
      <c r="F37" s="780"/>
      <c r="G37" s="780"/>
      <c r="H37" s="780"/>
      <c r="I37" s="781"/>
      <c r="J37" s="204" t="b">
        <v>0</v>
      </c>
      <c r="K37" s="204" t="b">
        <v>0</v>
      </c>
      <c r="L37" s="782"/>
      <c r="M37" s="780"/>
      <c r="N37" s="780"/>
      <c r="O37" s="789"/>
    </row>
    <row r="38" spans="1:15" x14ac:dyDescent="0.25">
      <c r="A38" s="779"/>
      <c r="B38" s="780"/>
      <c r="C38" s="781"/>
      <c r="D38" s="204" t="b">
        <v>0</v>
      </c>
      <c r="E38" s="782"/>
      <c r="F38" s="780"/>
      <c r="G38" s="780"/>
      <c r="H38" s="780"/>
      <c r="I38" s="781"/>
      <c r="J38" s="204" t="b">
        <v>0</v>
      </c>
      <c r="K38" s="204" t="b">
        <v>0</v>
      </c>
      <c r="L38" s="782"/>
      <c r="M38" s="780"/>
      <c r="N38" s="780"/>
      <c r="O38" s="789"/>
    </row>
    <row r="39" spans="1:15" x14ac:dyDescent="0.25">
      <c r="A39" s="779"/>
      <c r="B39" s="780"/>
      <c r="C39" s="781"/>
      <c r="D39" s="204" t="b">
        <v>0</v>
      </c>
      <c r="E39" s="782"/>
      <c r="F39" s="780"/>
      <c r="G39" s="780"/>
      <c r="H39" s="780"/>
      <c r="I39" s="781"/>
      <c r="J39" s="204" t="b">
        <v>0</v>
      </c>
      <c r="K39" s="204" t="b">
        <v>0</v>
      </c>
      <c r="L39" s="782"/>
      <c r="M39" s="780"/>
      <c r="N39" s="780"/>
      <c r="O39" s="789"/>
    </row>
    <row r="40" spans="1:15" x14ac:dyDescent="0.25">
      <c r="A40" s="773" t="s">
        <v>514</v>
      </c>
      <c r="B40" s="774"/>
      <c r="C40" s="774"/>
      <c r="D40" s="774"/>
      <c r="E40" s="774"/>
      <c r="F40" s="774"/>
      <c r="G40" s="774"/>
      <c r="H40" s="774"/>
      <c r="I40" s="774"/>
      <c r="J40" s="774"/>
      <c r="K40" s="774"/>
      <c r="L40" s="774"/>
      <c r="M40" s="774"/>
      <c r="N40" s="774"/>
      <c r="O40" s="775"/>
    </row>
    <row r="41" spans="1:15" ht="20.25" customHeight="1" thickBot="1" x14ac:dyDescent="0.3">
      <c r="A41" s="776" t="s">
        <v>518</v>
      </c>
      <c r="B41" s="777"/>
      <c r="C41" s="777"/>
      <c r="D41" s="777"/>
      <c r="E41" s="777"/>
      <c r="F41" s="777"/>
      <c r="G41" s="777"/>
      <c r="H41" s="777"/>
      <c r="I41" s="777"/>
      <c r="J41" s="777"/>
      <c r="K41" s="777"/>
      <c r="L41" s="777"/>
      <c r="M41" s="777"/>
      <c r="N41" s="777"/>
      <c r="O41" s="778"/>
    </row>
  </sheetData>
  <sheetProtection sheet="1" objects="1" scenarios="1" formatCells="0" selectLockedCells="1"/>
  <mergeCells count="66">
    <mergeCell ref="A1:O1"/>
    <mergeCell ref="A2:O2"/>
    <mergeCell ref="A3:O3"/>
    <mergeCell ref="A4:O4"/>
    <mergeCell ref="A7:D7"/>
    <mergeCell ref="E7:O7"/>
    <mergeCell ref="D22:O22"/>
    <mergeCell ref="A27:O27"/>
    <mergeCell ref="I19:O19"/>
    <mergeCell ref="A21:C21"/>
    <mergeCell ref="D21:O21"/>
    <mergeCell ref="M12:N12"/>
    <mergeCell ref="J13:K13"/>
    <mergeCell ref="M13:N13"/>
    <mergeCell ref="A5:H5"/>
    <mergeCell ref="B12:I12"/>
    <mergeCell ref="A8:D8"/>
    <mergeCell ref="E8:O8"/>
    <mergeCell ref="A9:O9"/>
    <mergeCell ref="B10:I10"/>
    <mergeCell ref="B11:I11"/>
    <mergeCell ref="J11:K11"/>
    <mergeCell ref="M11:N11"/>
    <mergeCell ref="B13:I13"/>
    <mergeCell ref="D31:D32"/>
    <mergeCell ref="A30:C32"/>
    <mergeCell ref="A39:C39"/>
    <mergeCell ref="D30:I30"/>
    <mergeCell ref="J12:K12"/>
    <mergeCell ref="A15:O15"/>
    <mergeCell ref="A16:O16"/>
    <mergeCell ref="A17:O17"/>
    <mergeCell ref="A18:O18"/>
    <mergeCell ref="A19:H19"/>
    <mergeCell ref="A28:O28"/>
    <mergeCell ref="A29:O29"/>
    <mergeCell ref="A23:O23"/>
    <mergeCell ref="B24:I24"/>
    <mergeCell ref="B25:I25"/>
    <mergeCell ref="A22:C22"/>
    <mergeCell ref="E39:I39"/>
    <mergeCell ref="L30:O32"/>
    <mergeCell ref="L33:O33"/>
    <mergeCell ref="L34:O34"/>
    <mergeCell ref="L35:O35"/>
    <mergeCell ref="L36:O36"/>
    <mergeCell ref="L37:O37"/>
    <mergeCell ref="L38:O38"/>
    <mergeCell ref="L39:O39"/>
    <mergeCell ref="E31:I32"/>
    <mergeCell ref="A40:O40"/>
    <mergeCell ref="A41:O41"/>
    <mergeCell ref="A20:O20"/>
    <mergeCell ref="A34:C34"/>
    <mergeCell ref="A35:C35"/>
    <mergeCell ref="A36:C36"/>
    <mergeCell ref="A37:C37"/>
    <mergeCell ref="E33:I33"/>
    <mergeCell ref="E34:I34"/>
    <mergeCell ref="J30:K31"/>
    <mergeCell ref="A38:C38"/>
    <mergeCell ref="E35:I35"/>
    <mergeCell ref="E36:I36"/>
    <mergeCell ref="E37:I37"/>
    <mergeCell ref="A33:C33"/>
    <mergeCell ref="E38:I38"/>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B619-A2F8-4B60-AF92-98470667E06E}">
  <sheetPr>
    <tabColor theme="6" tint="0.39997558519241921"/>
  </sheetPr>
  <dimension ref="A1:S38"/>
  <sheetViews>
    <sheetView view="pageBreakPreview" zoomScaleNormal="100" zoomScaleSheetLayoutView="100" workbookViewId="0">
      <selection activeCell="N25" sqref="N25"/>
    </sheetView>
  </sheetViews>
  <sheetFormatPr defaultRowHeight="15" x14ac:dyDescent="0.25"/>
  <cols>
    <col min="1" max="1" width="6.28515625" style="53" customWidth="1"/>
    <col min="2" max="2" width="6.140625" style="53" customWidth="1"/>
    <col min="3" max="3" width="5.28515625" style="53" customWidth="1"/>
    <col min="4" max="4" width="7.7109375" style="53" customWidth="1"/>
    <col min="5" max="5" width="9.140625" style="53"/>
    <col min="6" max="6" width="7.5703125" style="53" customWidth="1"/>
    <col min="7" max="7" width="3.140625" style="53" customWidth="1"/>
    <col min="8" max="8" width="12.140625" style="53" customWidth="1"/>
    <col min="9" max="9" width="14.5703125" style="53" customWidth="1"/>
    <col min="10" max="10" width="8.28515625" style="53" customWidth="1"/>
    <col min="11" max="11" width="9.42578125" style="53" customWidth="1"/>
  </cols>
  <sheetData>
    <row r="1" spans="1:19" s="53" customFormat="1" x14ac:dyDescent="0.25">
      <c r="K1" s="55"/>
    </row>
    <row r="2" spans="1:19" s="53" customFormat="1" x14ac:dyDescent="0.25">
      <c r="H2" s="54" t="s">
        <v>703</v>
      </c>
      <c r="K2" s="55"/>
    </row>
    <row r="3" spans="1:19" s="53" customFormat="1" x14ac:dyDescent="0.25">
      <c r="H3" s="54" t="s">
        <v>156</v>
      </c>
    </row>
    <row r="4" spans="1:19" s="53" customFormat="1" x14ac:dyDescent="0.25">
      <c r="D4" s="55"/>
      <c r="H4" s="56" t="s">
        <v>704</v>
      </c>
      <c r="J4" s="57"/>
      <c r="K4" s="58"/>
    </row>
    <row r="5" spans="1:19" s="53" customFormat="1" x14ac:dyDescent="0.25">
      <c r="D5" s="55"/>
      <c r="H5" s="56" t="s">
        <v>157</v>
      </c>
    </row>
    <row r="6" spans="1:19" s="53" customFormat="1" ht="15" customHeight="1" x14ac:dyDescent="0.25">
      <c r="B6" s="55"/>
      <c r="C6" s="639"/>
      <c r="D6" s="640"/>
      <c r="E6" s="640"/>
      <c r="F6" s="640"/>
      <c r="G6" s="640"/>
      <c r="H6" s="640"/>
      <c r="I6" s="640"/>
      <c r="J6" s="60"/>
      <c r="K6" s="60"/>
    </row>
    <row r="7" spans="1:19" s="53" customFormat="1" ht="15" customHeight="1" x14ac:dyDescent="0.25">
      <c r="A7" s="55"/>
      <c r="B7" s="55"/>
      <c r="C7" s="640"/>
      <c r="D7" s="640"/>
      <c r="E7" s="640"/>
      <c r="F7" s="640"/>
      <c r="G7" s="640"/>
      <c r="H7" s="640"/>
      <c r="I7" s="640"/>
      <c r="J7" s="62"/>
      <c r="K7" s="62"/>
    </row>
    <row r="8" spans="1:19" s="53" customFormat="1" ht="26.25" customHeight="1" x14ac:dyDescent="0.25">
      <c r="A8" s="713">
        <v>2025</v>
      </c>
      <c r="B8" s="713"/>
      <c r="C8" s="713"/>
      <c r="D8" s="713"/>
      <c r="E8" s="713"/>
      <c r="F8" s="713"/>
      <c r="G8" s="713"/>
      <c r="H8" s="713"/>
      <c r="I8" s="713"/>
      <c r="J8" s="713"/>
      <c r="K8" s="713"/>
    </row>
    <row r="9" spans="1:19" s="53" customFormat="1" ht="67.5" customHeight="1" x14ac:dyDescent="0.25">
      <c r="A9" s="820" t="s">
        <v>842</v>
      </c>
      <c r="B9" s="820"/>
      <c r="C9" s="820"/>
      <c r="D9" s="820"/>
      <c r="E9" s="820"/>
      <c r="F9" s="820"/>
      <c r="G9" s="820"/>
      <c r="H9" s="820"/>
      <c r="I9" s="820"/>
      <c r="J9" s="820"/>
      <c r="K9" s="820"/>
      <c r="L9" s="63"/>
      <c r="P9" s="64"/>
    </row>
    <row r="10" spans="1:19" s="53" customFormat="1" ht="9.75" customHeight="1" x14ac:dyDescent="0.25">
      <c r="A10" s="65"/>
      <c r="B10" s="65"/>
      <c r="C10" s="65"/>
      <c r="D10" s="65"/>
      <c r="E10" s="65"/>
      <c r="F10" s="65"/>
      <c r="G10" s="65"/>
      <c r="H10" s="65"/>
      <c r="I10" s="65"/>
      <c r="J10" s="65"/>
      <c r="K10" s="65"/>
      <c r="P10" s="64"/>
    </row>
    <row r="11" spans="1:19" s="53" customFormat="1" ht="15" customHeight="1" x14ac:dyDescent="0.25">
      <c r="A11" s="65"/>
      <c r="B11" s="65"/>
      <c r="C11" s="65"/>
      <c r="D11" s="65"/>
      <c r="E11" s="66" t="s">
        <v>158</v>
      </c>
      <c r="G11" s="67"/>
      <c r="H11" s="651">
        <f>'20.1 | Report'!F12</f>
        <v>0</v>
      </c>
      <c r="J11" s="65"/>
      <c r="K11" s="65"/>
    </row>
    <row r="12" spans="1:19" s="53" customFormat="1" ht="15" customHeight="1" x14ac:dyDescent="0.25">
      <c r="A12" s="65"/>
      <c r="B12" s="65"/>
      <c r="C12" s="65"/>
      <c r="D12" s="65"/>
      <c r="E12" s="66" t="s">
        <v>159</v>
      </c>
      <c r="G12" s="67"/>
      <c r="H12" s="651">
        <f>'20.1 | Report'!F10</f>
        <v>1234</v>
      </c>
      <c r="J12" s="65"/>
      <c r="K12" s="65"/>
    </row>
    <row r="13" spans="1:19" s="53" customFormat="1" ht="15" customHeight="1" x14ac:dyDescent="0.25">
      <c r="A13" s="65"/>
      <c r="B13" s="65"/>
      <c r="C13" s="65"/>
      <c r="D13" s="65"/>
      <c r="E13" s="66" t="s">
        <v>41</v>
      </c>
      <c r="G13" s="67"/>
      <c r="H13" s="68" t="str">
        <f>IF('20.1 | Report'!F$9&lt;&gt;"",'20.1 | Report'!F$9,'20.1 | Report'!F$10)</f>
        <v xml:space="preserve">TEST </v>
      </c>
      <c r="J13" s="65"/>
      <c r="K13" s="65"/>
      <c r="M13" s="817"/>
      <c r="N13" s="818"/>
      <c r="O13" s="818"/>
      <c r="P13" s="818"/>
      <c r="Q13" s="818"/>
      <c r="R13" s="818"/>
      <c r="S13" s="818"/>
    </row>
    <row r="14" spans="1:19" s="53" customFormat="1" ht="15" customHeight="1" x14ac:dyDescent="0.25">
      <c r="A14" s="65"/>
      <c r="B14" s="65"/>
      <c r="C14" s="65"/>
      <c r="D14" s="65"/>
      <c r="E14" s="66" t="s">
        <v>0</v>
      </c>
      <c r="G14" s="67"/>
      <c r="H14" s="715">
        <f>'20.1 | Report'!F7</f>
        <v>45669</v>
      </c>
      <c r="I14" s="715"/>
      <c r="J14" s="715"/>
      <c r="K14" s="65"/>
      <c r="M14" s="818"/>
      <c r="N14" s="818"/>
      <c r="O14" s="818"/>
      <c r="P14" s="818"/>
      <c r="Q14" s="818"/>
      <c r="R14" s="818"/>
      <c r="S14" s="818"/>
    </row>
    <row r="15" spans="1:19" s="53" customFormat="1" ht="47.25" customHeight="1" x14ac:dyDescent="0.25"/>
    <row r="16" spans="1:19" s="53" customFormat="1" ht="14.25" hidden="1" customHeight="1" x14ac:dyDescent="0.25">
      <c r="A16" s="819"/>
      <c r="B16" s="819"/>
      <c r="C16" s="819"/>
      <c r="D16" s="819"/>
      <c r="E16" s="819"/>
      <c r="F16" s="819"/>
      <c r="G16" s="819"/>
      <c r="H16" s="819"/>
      <c r="I16" s="819"/>
      <c r="J16" s="819"/>
      <c r="K16" s="317"/>
    </row>
    <row r="17" spans="1:16" s="53" customFormat="1" ht="46.5" customHeight="1" x14ac:dyDescent="0.25">
      <c r="A17" s="152"/>
      <c r="B17" s="152"/>
      <c r="C17" s="152"/>
      <c r="D17" s="152"/>
      <c r="E17" s="152"/>
      <c r="F17" s="152"/>
      <c r="G17" s="152"/>
      <c r="H17" s="152"/>
      <c r="I17" s="152"/>
      <c r="J17" s="152"/>
      <c r="K17" s="152"/>
    </row>
    <row r="18" spans="1:16" s="53" customFormat="1" ht="15" customHeight="1" x14ac:dyDescent="0.25">
      <c r="A18" s="69"/>
      <c r="B18" s="69"/>
      <c r="C18" s="69"/>
      <c r="D18" s="69"/>
      <c r="E18" s="69"/>
      <c r="F18" s="69"/>
      <c r="G18" s="69"/>
      <c r="H18" s="69"/>
      <c r="I18" s="69"/>
      <c r="J18" s="69"/>
      <c r="K18" s="69"/>
    </row>
    <row r="19" spans="1:16" s="53" customFormat="1" ht="50.25" customHeight="1" x14ac:dyDescent="0.25">
      <c r="A19" s="708" t="s">
        <v>852</v>
      </c>
      <c r="B19" s="708"/>
      <c r="C19" s="708"/>
      <c r="D19" s="708"/>
      <c r="E19" s="708"/>
      <c r="F19" s="708"/>
      <c r="G19" s="708"/>
      <c r="H19" s="708"/>
      <c r="I19" s="708"/>
      <c r="J19" s="708"/>
      <c r="K19" s="708"/>
    </row>
    <row r="20" spans="1:16" s="53" customFormat="1" ht="15" customHeight="1" x14ac:dyDescent="0.25">
      <c r="A20" s="70"/>
      <c r="B20" s="70"/>
      <c r="C20" s="70"/>
      <c r="D20" s="70"/>
      <c r="E20" s="319"/>
      <c r="F20" s="56"/>
      <c r="G20" s="63"/>
      <c r="H20" s="70"/>
      <c r="I20" s="70"/>
      <c r="J20" s="70"/>
      <c r="K20" s="70"/>
    </row>
    <row r="21" spans="1:16" s="53" customFormat="1" ht="15" customHeight="1" x14ac:dyDescent="0.25">
      <c r="A21" s="824" t="s">
        <v>853</v>
      </c>
      <c r="B21" s="825"/>
      <c r="C21" s="825"/>
      <c r="D21" s="825"/>
      <c r="E21" s="825"/>
      <c r="F21" s="825"/>
      <c r="G21" s="825"/>
      <c r="H21" s="825"/>
      <c r="I21" s="825"/>
      <c r="J21" s="825"/>
      <c r="K21" s="825"/>
    </row>
    <row r="22" spans="1:16" s="53" customFormat="1" x14ac:dyDescent="0.25">
      <c r="A22" s="825"/>
      <c r="B22" s="825"/>
      <c r="C22" s="825"/>
      <c r="D22" s="825"/>
      <c r="E22" s="825"/>
      <c r="F22" s="825"/>
      <c r="G22" s="825"/>
      <c r="H22" s="825"/>
      <c r="I22" s="825"/>
      <c r="J22" s="825"/>
      <c r="K22" s="825"/>
    </row>
    <row r="23" spans="1:16" s="53" customFormat="1" x14ac:dyDescent="0.25">
      <c r="A23" s="825"/>
      <c r="B23" s="825"/>
      <c r="C23" s="825"/>
      <c r="D23" s="825"/>
      <c r="E23" s="825"/>
      <c r="F23" s="825"/>
      <c r="G23" s="825"/>
      <c r="H23" s="825"/>
      <c r="I23" s="825"/>
      <c r="J23" s="825"/>
      <c r="K23" s="825"/>
    </row>
    <row r="24" spans="1:16" s="53" customFormat="1" ht="3.75" customHeight="1" x14ac:dyDescent="0.25">
      <c r="A24" s="825"/>
      <c r="B24" s="825"/>
      <c r="C24" s="825"/>
      <c r="D24" s="825"/>
      <c r="E24" s="825"/>
      <c r="F24" s="825"/>
      <c r="G24" s="825"/>
      <c r="H24" s="825"/>
      <c r="I24" s="825"/>
      <c r="J24" s="825"/>
      <c r="K24" s="825"/>
    </row>
    <row r="25" spans="1:16" s="56" customFormat="1" x14ac:dyDescent="0.25">
      <c r="A25" s="71"/>
      <c r="B25" s="64"/>
      <c r="C25" s="64"/>
      <c r="D25"/>
      <c r="E25" s="64"/>
      <c r="F25" s="53"/>
      <c r="G25" s="72"/>
      <c r="H25" s="73"/>
      <c r="I25" s="53"/>
      <c r="J25" s="64"/>
      <c r="K25" s="64"/>
      <c r="P25" s="53"/>
    </row>
    <row r="26" spans="1:16" s="53" customFormat="1" x14ac:dyDescent="0.25">
      <c r="A26" s="71"/>
      <c r="B26" s="64"/>
      <c r="C26" s="64"/>
      <c r="D26" s="64"/>
      <c r="E26" s="64"/>
      <c r="G26" s="72"/>
      <c r="H26" s="73"/>
      <c r="J26" s="64"/>
      <c r="K26" s="64"/>
    </row>
    <row r="27" spans="1:16" s="53" customFormat="1" x14ac:dyDescent="0.25">
      <c r="A27" s="71"/>
      <c r="B27" s="64"/>
      <c r="C27" s="64"/>
      <c r="D27" s="64"/>
      <c r="E27" s="64"/>
      <c r="G27" s="72"/>
      <c r="H27" s="73"/>
      <c r="J27" s="64"/>
      <c r="K27" s="64"/>
    </row>
    <row r="28" spans="1:16" s="53" customFormat="1" x14ac:dyDescent="0.25">
      <c r="A28" s="71"/>
      <c r="B28" s="74"/>
      <c r="C28" s="74"/>
      <c r="D28" s="74"/>
      <c r="E28" s="75"/>
      <c r="G28" s="76"/>
      <c r="H28" s="77"/>
      <c r="J28" s="74"/>
      <c r="K28" s="74"/>
    </row>
    <row r="29" spans="1:16" s="53" customFormat="1" ht="15" customHeight="1" x14ac:dyDescent="0.25">
      <c r="A29" s="71"/>
      <c r="B29" s="74"/>
      <c r="C29" s="74"/>
      <c r="D29" s="74"/>
      <c r="E29" s="74"/>
      <c r="F29" s="74"/>
      <c r="G29" s="74"/>
      <c r="H29" s="74"/>
      <c r="I29" s="318"/>
      <c r="J29" s="74"/>
      <c r="K29" s="74"/>
    </row>
    <row r="30" spans="1:16" s="53" customFormat="1" ht="15" customHeight="1" x14ac:dyDescent="0.25">
      <c r="D30" s="821" t="s">
        <v>843</v>
      </c>
      <c r="E30" s="822"/>
      <c r="F30" s="822"/>
      <c r="G30" s="822"/>
      <c r="H30" s="822"/>
      <c r="I30" s="822"/>
      <c r="J30" s="822"/>
    </row>
    <row r="31" spans="1:16" s="53" customFormat="1" ht="15" customHeight="1" x14ac:dyDescent="0.25">
      <c r="A31" s="70"/>
      <c r="B31" s="70"/>
      <c r="C31" s="70"/>
      <c r="D31" s="822"/>
      <c r="E31" s="822"/>
      <c r="F31" s="822"/>
      <c r="G31" s="822"/>
      <c r="H31" s="822"/>
      <c r="I31" s="822"/>
      <c r="J31" s="822"/>
      <c r="K31" s="70"/>
    </row>
    <row r="32" spans="1:16" s="53" customFormat="1" ht="20.100000000000001" customHeight="1" x14ac:dyDescent="0.25">
      <c r="A32" s="55"/>
      <c r="B32" s="55"/>
      <c r="C32" s="55"/>
      <c r="D32" s="822"/>
      <c r="E32" s="822"/>
      <c r="F32" s="822"/>
      <c r="G32" s="822"/>
      <c r="H32" s="822"/>
      <c r="I32" s="822"/>
      <c r="J32" s="822"/>
      <c r="K32" s="55"/>
    </row>
    <row r="33" spans="1:11" s="53" customFormat="1" x14ac:dyDescent="0.25">
      <c r="A33" s="823" t="s">
        <v>844</v>
      </c>
      <c r="B33" s="823"/>
      <c r="C33" s="823"/>
      <c r="D33" s="823"/>
      <c r="E33" s="823"/>
      <c r="F33" s="823"/>
      <c r="G33" s="823"/>
      <c r="H33" s="823"/>
      <c r="I33" s="823"/>
      <c r="J33" s="823"/>
      <c r="K33" s="823"/>
    </row>
    <row r="34" spans="1:11" s="53" customFormat="1" x14ac:dyDescent="0.25">
      <c r="A34" s="823"/>
      <c r="B34" s="823"/>
      <c r="C34" s="823"/>
      <c r="D34" s="823"/>
      <c r="E34" s="823"/>
      <c r="F34" s="823"/>
      <c r="G34" s="823"/>
      <c r="H34" s="823"/>
      <c r="I34" s="823"/>
      <c r="J34" s="823"/>
      <c r="K34" s="823"/>
    </row>
    <row r="35" spans="1:11" s="54" customFormat="1" ht="33" customHeight="1" x14ac:dyDescent="0.2">
      <c r="A35" s="823"/>
      <c r="B35" s="823"/>
      <c r="C35" s="823"/>
      <c r="D35" s="823"/>
      <c r="E35" s="823"/>
      <c r="F35" s="823"/>
      <c r="G35" s="823"/>
      <c r="H35" s="823"/>
      <c r="I35" s="823"/>
      <c r="J35" s="823"/>
      <c r="K35" s="823"/>
    </row>
    <row r="36" spans="1:11" s="54" customFormat="1" ht="12.75" x14ac:dyDescent="0.2">
      <c r="A36" s="320"/>
      <c r="B36" s="320"/>
      <c r="C36" s="320"/>
      <c r="D36" s="320"/>
      <c r="E36" s="320"/>
      <c r="F36" s="320"/>
      <c r="G36" s="320"/>
      <c r="H36" s="320"/>
      <c r="I36" s="320"/>
      <c r="J36" s="320"/>
      <c r="K36" s="320"/>
    </row>
    <row r="37" spans="1:11" s="54" customFormat="1" ht="60.75" customHeight="1" x14ac:dyDescent="0.2">
      <c r="A37" s="708"/>
      <c r="B37" s="708"/>
      <c r="C37" s="708"/>
      <c r="D37" s="708"/>
      <c r="E37" s="708"/>
      <c r="F37" s="708"/>
      <c r="G37" s="708"/>
      <c r="H37" s="708"/>
      <c r="I37" s="708"/>
      <c r="J37" s="708"/>
      <c r="K37" s="708"/>
    </row>
    <row r="38" spans="1:11" ht="12.75" x14ac:dyDescent="0.2">
      <c r="A38" s="78"/>
      <c r="B38" s="78"/>
      <c r="C38" s="78"/>
      <c r="D38" s="78"/>
      <c r="E38" s="78"/>
      <c r="F38" s="78"/>
      <c r="G38" s="78"/>
      <c r="H38" s="78"/>
      <c r="I38" s="78"/>
      <c r="J38" s="78"/>
      <c r="K38" s="78"/>
    </row>
  </sheetData>
  <mergeCells count="10">
    <mergeCell ref="A37:K37"/>
    <mergeCell ref="M13:S14"/>
    <mergeCell ref="H14:J14"/>
    <mergeCell ref="A16:J16"/>
    <mergeCell ref="A8:K8"/>
    <mergeCell ref="A9:K9"/>
    <mergeCell ref="D30:J32"/>
    <mergeCell ref="A33:K35"/>
    <mergeCell ref="A21:K24"/>
    <mergeCell ref="A19:K19"/>
  </mergeCells>
  <dataValidations disablePrompts="1" count="1">
    <dataValidation type="whole" allowBlank="1" showInputMessage="1" showErrorMessage="1" sqref="A16 A33" xr:uid="{36F90830-6966-42EE-899A-36F3AA94AAE9}">
      <formula1>0</formula1>
      <formula2>500</formula2>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&amp;C&amp;"-,Italic""Protecting Property &amp; Lives Since 1974"</oddHeader>
    <oddFooter>&amp;R&amp;"-,Regular"&amp;8Page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EDB-7B06-4E32-9DB5-DE3ADCA03ABE}">
  <sheetPr>
    <tabColor theme="3" tint="0.59999389629810485"/>
  </sheetPr>
  <dimension ref="A1:Q417"/>
  <sheetViews>
    <sheetView showGridLines="0" view="pageBreakPreview" zoomScaleNormal="100" zoomScaleSheetLayoutView="100" workbookViewId="0">
      <selection activeCell="J24" sqref="J24"/>
    </sheetView>
  </sheetViews>
  <sheetFormatPr defaultRowHeight="12.75" x14ac:dyDescent="0.2"/>
  <cols>
    <col min="1" max="1" width="3.140625" style="56" customWidth="1"/>
    <col min="2" max="2" width="12.5703125" style="56" customWidth="1"/>
    <col min="3" max="3" width="5.42578125" style="56" customWidth="1"/>
    <col min="4" max="6" width="12.85546875" style="56" customWidth="1"/>
    <col min="7" max="7" width="4" style="56" customWidth="1"/>
    <col min="8" max="8" width="24.28515625" style="56" customWidth="1"/>
    <col min="9" max="16384" width="9.140625" style="490"/>
  </cols>
  <sheetData>
    <row r="1" spans="1:17" s="56" customFormat="1" ht="15.75" x14ac:dyDescent="0.2">
      <c r="A1" s="827" t="s">
        <v>846</v>
      </c>
      <c r="B1" s="827"/>
      <c r="C1" s="827"/>
      <c r="D1" s="827"/>
      <c r="E1" s="827"/>
      <c r="F1" s="827"/>
      <c r="G1" s="827"/>
      <c r="H1" s="827"/>
      <c r="I1" s="827"/>
      <c r="J1" s="827"/>
      <c r="K1" s="827"/>
      <c r="L1" s="827"/>
      <c r="M1" s="827"/>
    </row>
    <row r="2" spans="1:17" s="56" customFormat="1" ht="7.5" customHeight="1" x14ac:dyDescent="0.2">
      <c r="A2" s="659"/>
      <c r="B2" s="659"/>
      <c r="C2" s="659"/>
      <c r="D2" s="659"/>
      <c r="E2" s="659"/>
      <c r="F2" s="659"/>
      <c r="G2" s="659"/>
      <c r="H2" s="659"/>
      <c r="I2" s="231"/>
      <c r="J2" s="231"/>
      <c r="K2" s="231"/>
      <c r="L2" s="231"/>
      <c r="M2" s="231"/>
    </row>
    <row r="3" spans="1:17" s="56" customFormat="1" ht="3" customHeight="1" x14ac:dyDescent="0.2">
      <c r="A3" s="828"/>
      <c r="B3" s="828"/>
      <c r="C3" s="828"/>
      <c r="D3" s="828"/>
      <c r="E3" s="828"/>
      <c r="F3" s="828"/>
      <c r="G3" s="828"/>
      <c r="H3" s="828"/>
      <c r="I3" s="231"/>
      <c r="J3" s="231"/>
      <c r="K3" s="231"/>
      <c r="L3" s="231"/>
      <c r="M3" s="231"/>
    </row>
    <row r="4" spans="1:17" s="56" customFormat="1" ht="15.75" x14ac:dyDescent="0.2">
      <c r="A4" s="748" t="s">
        <v>847</v>
      </c>
      <c r="B4" s="748"/>
      <c r="C4" s="748"/>
      <c r="D4" s="748"/>
      <c r="E4" s="748"/>
      <c r="F4" s="748"/>
      <c r="G4" s="748"/>
      <c r="H4" s="748"/>
      <c r="I4" s="231"/>
      <c r="J4" s="231"/>
      <c r="K4" s="231"/>
      <c r="L4" s="231"/>
      <c r="M4" s="231"/>
    </row>
    <row r="5" spans="1:17" s="56" customFormat="1" x14ac:dyDescent="0.2">
      <c r="B5" s="493" t="s">
        <v>0</v>
      </c>
      <c r="C5" s="829">
        <f>'20.1 | Report'!F7</f>
        <v>45669</v>
      </c>
      <c r="D5" s="829"/>
      <c r="E5" s="829"/>
      <c r="F5" s="493" t="s">
        <v>731</v>
      </c>
      <c r="G5" s="494">
        <f>'20.1 | Report'!F10</f>
        <v>1234</v>
      </c>
    </row>
    <row r="6" spans="1:17" s="56" customFormat="1" ht="13.5" thickBot="1" x14ac:dyDescent="0.25">
      <c r="A6" s="495"/>
      <c r="B6" s="495"/>
      <c r="C6" s="495"/>
      <c r="D6" s="495"/>
      <c r="E6" s="495"/>
      <c r="F6" s="495"/>
      <c r="G6" s="495"/>
      <c r="H6" s="495"/>
      <c r="I6" s="496"/>
    </row>
    <row r="7" spans="1:17" s="479" customFormat="1" ht="9" customHeight="1" thickTop="1" x14ac:dyDescent="0.2">
      <c r="A7" s="497"/>
      <c r="B7" s="497"/>
      <c r="C7" s="497"/>
      <c r="D7" s="497"/>
      <c r="E7" s="497"/>
      <c r="F7" s="497"/>
      <c r="G7" s="497"/>
      <c r="H7" s="497"/>
      <c r="I7" s="496"/>
      <c r="J7" s="56"/>
      <c r="K7" s="56"/>
      <c r="L7" s="56"/>
      <c r="M7" s="56"/>
    </row>
    <row r="8" spans="1:17" s="479" customFormat="1" ht="9" customHeight="1" x14ac:dyDescent="0.15">
      <c r="A8" s="498" t="s">
        <v>732</v>
      </c>
      <c r="B8" s="498"/>
      <c r="F8" s="498"/>
      <c r="G8" s="499" t="s">
        <v>733</v>
      </c>
      <c r="H8" s="500" t="s">
        <v>734</v>
      </c>
    </row>
    <row r="9" spans="1:17" s="479" customFormat="1" ht="9" x14ac:dyDescent="0.15">
      <c r="A9" s="501">
        <v>3</v>
      </c>
      <c r="B9" s="500" t="s">
        <v>735</v>
      </c>
      <c r="C9" s="502" t="s">
        <v>736</v>
      </c>
      <c r="D9" s="500" t="s">
        <v>737</v>
      </c>
      <c r="E9" s="502" t="s">
        <v>738</v>
      </c>
      <c r="F9" s="500" t="s">
        <v>739</v>
      </c>
      <c r="G9" s="499" t="s">
        <v>37</v>
      </c>
      <c r="H9" s="500" t="s">
        <v>740</v>
      </c>
      <c r="J9" s="479" t="s">
        <v>741</v>
      </c>
    </row>
    <row r="10" spans="1:17" s="479" customFormat="1" ht="11.25" x14ac:dyDescent="0.15">
      <c r="A10" s="503" t="s">
        <v>22</v>
      </c>
      <c r="B10" s="500" t="s">
        <v>742</v>
      </c>
      <c r="C10" s="502" t="s">
        <v>743</v>
      </c>
      <c r="D10" s="500" t="s">
        <v>744</v>
      </c>
      <c r="E10" s="502" t="s">
        <v>745</v>
      </c>
      <c r="F10" s="500" t="s">
        <v>746</v>
      </c>
      <c r="G10" s="499" t="s">
        <v>747</v>
      </c>
      <c r="H10" s="500" t="s">
        <v>748</v>
      </c>
    </row>
    <row r="11" spans="1:17" ht="13.5" thickBot="1" x14ac:dyDescent="0.25">
      <c r="A11" s="504"/>
      <c r="B11" s="505"/>
      <c r="C11" s="506"/>
      <c r="D11" s="507"/>
      <c r="E11" s="505"/>
      <c r="F11" s="505"/>
      <c r="G11" s="508"/>
      <c r="H11" s="505"/>
      <c r="I11" s="479"/>
      <c r="J11" s="479"/>
      <c r="K11" s="479"/>
      <c r="L11" s="479"/>
      <c r="M11" s="479"/>
    </row>
    <row r="12" spans="1:17" s="492" customFormat="1" ht="13.5" thickTop="1" x14ac:dyDescent="0.2">
      <c r="A12" s="513" t="s">
        <v>749</v>
      </c>
      <c r="B12" s="830" t="s">
        <v>750</v>
      </c>
      <c r="C12" s="831"/>
      <c r="D12" s="515" t="s">
        <v>751</v>
      </c>
      <c r="E12" s="515" t="s">
        <v>752</v>
      </c>
      <c r="F12" s="515" t="s">
        <v>753</v>
      </c>
      <c r="G12" s="516" t="s">
        <v>754</v>
      </c>
      <c r="H12" s="517"/>
      <c r="I12" s="491"/>
      <c r="J12" s="491"/>
      <c r="K12" s="491"/>
      <c r="L12" s="491"/>
      <c r="M12" s="491"/>
      <c r="N12" s="490"/>
      <c r="O12" s="490"/>
      <c r="P12" s="490"/>
      <c r="Q12" s="490"/>
    </row>
    <row r="13" spans="1:17" s="492" customFormat="1" x14ac:dyDescent="0.2">
      <c r="A13" s="518"/>
      <c r="B13" s="519"/>
      <c r="C13" s="520"/>
      <c r="D13" s="521"/>
      <c r="E13" s="521"/>
      <c r="F13" s="521"/>
      <c r="G13" s="519"/>
      <c r="H13" s="522"/>
      <c r="I13" s="490"/>
      <c r="J13" s="490"/>
      <c r="K13" s="490"/>
      <c r="L13" s="490"/>
      <c r="M13" s="490"/>
      <c r="N13" s="490"/>
      <c r="O13" s="490"/>
      <c r="P13" s="490"/>
      <c r="Q13" s="490"/>
    </row>
    <row r="14" spans="1:17" s="492" customFormat="1" x14ac:dyDescent="0.2">
      <c r="A14" s="523"/>
      <c r="B14" s="519"/>
      <c r="C14" s="520"/>
      <c r="D14" s="521"/>
      <c r="E14" s="521"/>
      <c r="F14" s="521"/>
      <c r="G14" s="519"/>
      <c r="H14" s="522"/>
      <c r="I14" s="490"/>
      <c r="J14" s="490"/>
      <c r="K14" s="490"/>
      <c r="L14" s="490"/>
      <c r="M14" s="490"/>
      <c r="N14" s="490"/>
      <c r="O14" s="490"/>
      <c r="P14" s="490"/>
      <c r="Q14" s="490"/>
    </row>
    <row r="15" spans="1:17" s="492" customFormat="1" x14ac:dyDescent="0.2">
      <c r="A15" s="524"/>
      <c r="B15" s="519"/>
      <c r="C15" s="520"/>
      <c r="D15" s="521"/>
      <c r="E15" s="521"/>
      <c r="F15" s="521"/>
      <c r="G15" s="519"/>
      <c r="H15" s="522"/>
      <c r="I15" s="490"/>
      <c r="J15" s="490"/>
      <c r="K15" s="490"/>
      <c r="L15" s="490"/>
      <c r="M15" s="490"/>
    </row>
    <row r="16" spans="1:17" s="492" customFormat="1" x14ac:dyDescent="0.2">
      <c r="A16" s="524"/>
      <c r="B16" s="519"/>
      <c r="C16" s="520"/>
      <c r="D16" s="521"/>
      <c r="E16" s="521"/>
      <c r="F16" s="521"/>
      <c r="G16" s="519"/>
      <c r="H16" s="522"/>
      <c r="I16" s="525"/>
      <c r="J16" s="525"/>
    </row>
    <row r="17" spans="1:10" s="492" customFormat="1" x14ac:dyDescent="0.2">
      <c r="A17" s="526"/>
      <c r="B17" s="519"/>
      <c r="C17" s="520"/>
      <c r="D17" s="521"/>
      <c r="E17" s="521"/>
      <c r="F17" s="521"/>
      <c r="G17" s="519"/>
      <c r="H17" s="527"/>
    </row>
    <row r="18" spans="1:10" s="492" customFormat="1" x14ac:dyDescent="0.2">
      <c r="A18" s="528"/>
      <c r="B18" s="519"/>
      <c r="C18" s="520"/>
      <c r="D18" s="521"/>
      <c r="E18" s="521"/>
      <c r="F18" s="521"/>
      <c r="G18" s="519"/>
      <c r="H18" s="527"/>
    </row>
    <row r="19" spans="1:10" s="492" customFormat="1" x14ac:dyDescent="0.2">
      <c r="A19" s="524"/>
      <c r="B19" s="519"/>
      <c r="C19" s="520"/>
      <c r="D19" s="521"/>
      <c r="E19" s="521"/>
      <c r="F19" s="521"/>
      <c r="G19" s="519"/>
      <c r="H19" s="527"/>
    </row>
    <row r="20" spans="1:10" s="492" customFormat="1" x14ac:dyDescent="0.2">
      <c r="A20" s="523"/>
      <c r="B20" s="519"/>
      <c r="C20" s="520"/>
      <c r="D20" s="521"/>
      <c r="E20" s="521"/>
      <c r="F20" s="521"/>
      <c r="G20" s="519"/>
      <c r="H20" s="527"/>
    </row>
    <row r="21" spans="1:10" s="492" customFormat="1" x14ac:dyDescent="0.2">
      <c r="A21" s="524"/>
      <c r="B21" s="519"/>
      <c r="C21" s="520"/>
      <c r="D21" s="521"/>
      <c r="E21" s="521"/>
      <c r="F21" s="521"/>
      <c r="G21" s="519"/>
      <c r="H21" s="527"/>
    </row>
    <row r="22" spans="1:10" s="492" customFormat="1" x14ac:dyDescent="0.2">
      <c r="A22" s="523"/>
      <c r="B22" s="519"/>
      <c r="C22" s="520"/>
      <c r="D22" s="521"/>
      <c r="E22" s="521"/>
      <c r="F22" s="521"/>
      <c r="G22" s="519"/>
      <c r="H22" s="527"/>
    </row>
    <row r="23" spans="1:10" s="492" customFormat="1" x14ac:dyDescent="0.2">
      <c r="A23" s="524"/>
      <c r="B23" s="519"/>
      <c r="C23" s="520"/>
      <c r="D23" s="521"/>
      <c r="E23" s="521"/>
      <c r="F23" s="521"/>
      <c r="G23" s="519"/>
      <c r="H23" s="527"/>
    </row>
    <row r="24" spans="1:10" s="492" customFormat="1" x14ac:dyDescent="0.2">
      <c r="A24" s="523"/>
      <c r="B24" s="519"/>
      <c r="C24" s="520"/>
      <c r="D24" s="521"/>
      <c r="E24" s="521"/>
      <c r="F24" s="521"/>
      <c r="G24" s="519"/>
      <c r="H24" s="527"/>
    </row>
    <row r="25" spans="1:10" s="492" customFormat="1" x14ac:dyDescent="0.2">
      <c r="A25" s="524"/>
      <c r="B25" s="519"/>
      <c r="C25" s="520"/>
      <c r="D25" s="521"/>
      <c r="E25" s="521"/>
      <c r="F25" s="521"/>
      <c r="G25" s="519"/>
      <c r="H25" s="527"/>
    </row>
    <row r="26" spans="1:10" s="492" customFormat="1" x14ac:dyDescent="0.2">
      <c r="A26" s="528"/>
      <c r="B26" s="519"/>
      <c r="C26" s="520"/>
      <c r="D26" s="521"/>
      <c r="E26" s="521"/>
      <c r="F26" s="521"/>
      <c r="G26" s="519"/>
      <c r="H26" s="527"/>
    </row>
    <row r="27" spans="1:10" s="492" customFormat="1" x14ac:dyDescent="0.2">
      <c r="A27" s="524"/>
      <c r="B27" s="519"/>
      <c r="C27" s="520"/>
      <c r="D27" s="521"/>
      <c r="E27" s="521"/>
      <c r="F27" s="521"/>
      <c r="G27" s="519"/>
      <c r="H27" s="527"/>
    </row>
    <row r="28" spans="1:10" s="492" customFormat="1" x14ac:dyDescent="0.2">
      <c r="A28" s="528"/>
      <c r="B28" s="519"/>
      <c r="C28" s="520"/>
      <c r="D28" s="521"/>
      <c r="E28" s="521"/>
      <c r="F28" s="521"/>
      <c r="G28" s="519"/>
      <c r="H28" s="527"/>
    </row>
    <row r="29" spans="1:10" s="492" customFormat="1" x14ac:dyDescent="0.2">
      <c r="A29" s="529"/>
      <c r="B29" s="519"/>
      <c r="C29" s="520"/>
      <c r="D29" s="521"/>
      <c r="E29" s="521"/>
      <c r="F29" s="521"/>
      <c r="G29" s="519"/>
      <c r="H29" s="527"/>
    </row>
    <row r="30" spans="1:10" s="492" customFormat="1" x14ac:dyDescent="0.2">
      <c r="A30" s="528"/>
      <c r="B30" s="519"/>
      <c r="C30" s="520"/>
      <c r="D30" s="521"/>
      <c r="E30" s="521"/>
      <c r="F30" s="521"/>
      <c r="G30" s="519"/>
      <c r="H30" s="527"/>
    </row>
    <row r="31" spans="1:10" s="492" customFormat="1" x14ac:dyDescent="0.2">
      <c r="A31" s="524"/>
      <c r="B31" s="519"/>
      <c r="C31" s="520"/>
      <c r="D31" s="521"/>
      <c r="E31" s="521"/>
      <c r="F31" s="521"/>
      <c r="G31" s="519"/>
      <c r="H31" s="527"/>
    </row>
    <row r="32" spans="1:10" s="492" customFormat="1" x14ac:dyDescent="0.2">
      <c r="A32" s="524"/>
      <c r="B32" s="519"/>
      <c r="C32" s="520"/>
      <c r="D32" s="521"/>
      <c r="E32" s="521"/>
      <c r="F32" s="521"/>
      <c r="G32" s="519"/>
      <c r="H32" s="527"/>
      <c r="I32" s="530"/>
      <c r="J32" s="530"/>
    </row>
    <row r="33" spans="1:10" s="492" customFormat="1" x14ac:dyDescent="0.2">
      <c r="A33" s="524"/>
      <c r="B33" s="519"/>
      <c r="C33" s="520"/>
      <c r="D33" s="521"/>
      <c r="E33" s="521"/>
      <c r="F33" s="521"/>
      <c r="G33" s="519"/>
      <c r="H33" s="527"/>
    </row>
    <row r="34" spans="1:10" s="492" customFormat="1" x14ac:dyDescent="0.2">
      <c r="A34" s="524"/>
      <c r="B34" s="519"/>
      <c r="C34" s="520"/>
      <c r="D34" s="521"/>
      <c r="E34" s="521"/>
      <c r="F34" s="521"/>
      <c r="G34" s="519"/>
      <c r="H34" s="527"/>
      <c r="I34" s="530"/>
      <c r="J34" s="530"/>
    </row>
    <row r="35" spans="1:10" s="492" customFormat="1" x14ac:dyDescent="0.2">
      <c r="A35" s="524"/>
      <c r="B35" s="519"/>
      <c r="C35" s="520"/>
      <c r="D35" s="521"/>
      <c r="E35" s="521"/>
      <c r="F35" s="521"/>
      <c r="G35" s="519"/>
      <c r="H35" s="527"/>
    </row>
    <row r="36" spans="1:10" s="492" customFormat="1" x14ac:dyDescent="0.2">
      <c r="A36" s="531"/>
      <c r="B36" s="519"/>
      <c r="C36" s="520"/>
      <c r="D36" s="521"/>
      <c r="E36" s="521"/>
      <c r="F36" s="521"/>
      <c r="G36" s="519"/>
      <c r="H36" s="527"/>
    </row>
    <row r="37" spans="1:10" s="492" customFormat="1" x14ac:dyDescent="0.2">
      <c r="A37" s="531"/>
      <c r="B37" s="519"/>
      <c r="C37" s="520"/>
      <c r="D37" s="521"/>
      <c r="E37" s="521"/>
      <c r="F37" s="521" t="str">
        <f t="shared" ref="F37:F68" si="0">IF(E37&lt;&gt;"",E37+6,"")</f>
        <v/>
      </c>
      <c r="G37" s="519"/>
      <c r="H37" s="527"/>
    </row>
    <row r="38" spans="1:10" s="492" customFormat="1" x14ac:dyDescent="0.2">
      <c r="A38" s="531"/>
      <c r="B38" s="519"/>
      <c r="C38" s="520"/>
      <c r="D38" s="521"/>
      <c r="E38" s="521"/>
      <c r="F38" s="521" t="str">
        <f t="shared" si="0"/>
        <v/>
      </c>
      <c r="G38" s="519"/>
      <c r="H38" s="527"/>
    </row>
    <row r="39" spans="1:10" s="492" customFormat="1" x14ac:dyDescent="0.2">
      <c r="A39" s="531"/>
      <c r="B39" s="519"/>
      <c r="C39" s="520"/>
      <c r="D39" s="521"/>
      <c r="E39" s="521"/>
      <c r="F39" s="521" t="str">
        <f t="shared" si="0"/>
        <v/>
      </c>
      <c r="G39" s="519"/>
      <c r="H39" s="527"/>
    </row>
    <row r="40" spans="1:10" s="492" customFormat="1" x14ac:dyDescent="0.2">
      <c r="A40" s="531"/>
      <c r="B40" s="519"/>
      <c r="C40" s="520"/>
      <c r="D40" s="521"/>
      <c r="E40" s="521"/>
      <c r="F40" s="521" t="str">
        <f t="shared" si="0"/>
        <v/>
      </c>
      <c r="G40" s="519"/>
      <c r="H40" s="527"/>
    </row>
    <row r="41" spans="1:10" s="492" customFormat="1" x14ac:dyDescent="0.2">
      <c r="A41" s="531"/>
      <c r="B41" s="519"/>
      <c r="C41" s="520"/>
      <c r="D41" s="521"/>
      <c r="E41" s="521"/>
      <c r="F41" s="521" t="str">
        <f t="shared" si="0"/>
        <v/>
      </c>
      <c r="G41" s="519"/>
      <c r="H41" s="527"/>
    </row>
    <row r="42" spans="1:10" s="492" customFormat="1" x14ac:dyDescent="0.2">
      <c r="A42" s="531"/>
      <c r="B42" s="519"/>
      <c r="C42" s="520"/>
      <c r="D42" s="521"/>
      <c r="E42" s="521"/>
      <c r="F42" s="521" t="str">
        <f t="shared" si="0"/>
        <v/>
      </c>
      <c r="G42" s="519"/>
      <c r="H42" s="527"/>
    </row>
    <row r="43" spans="1:10" s="492" customFormat="1" x14ac:dyDescent="0.2">
      <c r="A43" s="531"/>
      <c r="B43" s="519"/>
      <c r="C43" s="520"/>
      <c r="D43" s="521"/>
      <c r="E43" s="521"/>
      <c r="F43" s="521" t="str">
        <f t="shared" si="0"/>
        <v/>
      </c>
      <c r="G43" s="519"/>
      <c r="H43" s="527"/>
    </row>
    <row r="44" spans="1:10" s="492" customFormat="1" x14ac:dyDescent="0.2">
      <c r="A44" s="531"/>
      <c r="B44" s="519"/>
      <c r="C44" s="520"/>
      <c r="D44" s="521"/>
      <c r="E44" s="521"/>
      <c r="F44" s="521" t="str">
        <f t="shared" si="0"/>
        <v/>
      </c>
      <c r="G44" s="519"/>
      <c r="H44" s="527"/>
    </row>
    <row r="45" spans="1:10" s="492" customFormat="1" x14ac:dyDescent="0.2">
      <c r="A45" s="531"/>
      <c r="B45" s="519"/>
      <c r="C45" s="520"/>
      <c r="D45" s="521"/>
      <c r="E45" s="521"/>
      <c r="F45" s="521" t="str">
        <f t="shared" si="0"/>
        <v/>
      </c>
      <c r="G45" s="519"/>
      <c r="H45" s="527"/>
    </row>
    <row r="46" spans="1:10" s="492" customFormat="1" x14ac:dyDescent="0.2">
      <c r="A46" s="531"/>
      <c r="B46" s="519"/>
      <c r="C46" s="520"/>
      <c r="D46" s="521"/>
      <c r="E46" s="521"/>
      <c r="F46" s="521" t="str">
        <f t="shared" si="0"/>
        <v/>
      </c>
      <c r="G46" s="519"/>
      <c r="H46" s="527"/>
    </row>
    <row r="47" spans="1:10" s="492" customFormat="1" x14ac:dyDescent="0.2">
      <c r="A47" s="531"/>
      <c r="B47" s="519"/>
      <c r="C47" s="520"/>
      <c r="D47" s="521"/>
      <c r="E47" s="521"/>
      <c r="F47" s="521" t="str">
        <f t="shared" si="0"/>
        <v/>
      </c>
      <c r="G47" s="519"/>
      <c r="H47" s="527"/>
    </row>
    <row r="48" spans="1:10" s="492" customFormat="1" x14ac:dyDescent="0.2">
      <c r="A48" s="531"/>
      <c r="B48" s="519"/>
      <c r="C48" s="520"/>
      <c r="D48" s="521"/>
      <c r="E48" s="521"/>
      <c r="F48" s="521" t="str">
        <f t="shared" si="0"/>
        <v/>
      </c>
      <c r="G48" s="519"/>
      <c r="H48" s="527"/>
    </row>
    <row r="49" spans="1:8" s="492" customFormat="1" x14ac:dyDescent="0.2">
      <c r="A49" s="531"/>
      <c r="B49" s="519"/>
      <c r="C49" s="520"/>
      <c r="D49" s="521"/>
      <c r="E49" s="521"/>
      <c r="F49" s="521" t="str">
        <f t="shared" si="0"/>
        <v/>
      </c>
      <c r="G49" s="519"/>
      <c r="H49" s="527"/>
    </row>
    <row r="50" spans="1:8" s="492" customFormat="1" x14ac:dyDescent="0.2">
      <c r="A50" s="531"/>
      <c r="B50" s="519"/>
      <c r="C50" s="520"/>
      <c r="D50" s="521"/>
      <c r="E50" s="521"/>
      <c r="F50" s="521" t="str">
        <f t="shared" si="0"/>
        <v/>
      </c>
      <c r="G50" s="519"/>
      <c r="H50" s="527"/>
    </row>
    <row r="51" spans="1:8" s="492" customFormat="1" x14ac:dyDescent="0.2">
      <c r="A51" s="531"/>
      <c r="B51" s="519"/>
      <c r="C51" s="520"/>
      <c r="D51" s="521"/>
      <c r="E51" s="521"/>
      <c r="F51" s="521" t="str">
        <f t="shared" si="0"/>
        <v/>
      </c>
      <c r="G51" s="519"/>
      <c r="H51" s="527"/>
    </row>
    <row r="52" spans="1:8" s="492" customFormat="1" x14ac:dyDescent="0.2">
      <c r="A52" s="531"/>
      <c r="B52" s="532"/>
      <c r="C52" s="533"/>
      <c r="D52" s="521"/>
      <c r="E52" s="521"/>
      <c r="F52" s="521" t="str">
        <f t="shared" si="0"/>
        <v/>
      </c>
      <c r="G52" s="519"/>
      <c r="H52" s="527"/>
    </row>
    <row r="53" spans="1:8" s="492" customFormat="1" x14ac:dyDescent="0.2">
      <c r="A53" s="531"/>
      <c r="B53" s="532"/>
      <c r="C53" s="533"/>
      <c r="D53" s="521"/>
      <c r="E53" s="521"/>
      <c r="F53" s="521" t="str">
        <f t="shared" si="0"/>
        <v/>
      </c>
      <c r="G53" s="519"/>
      <c r="H53" s="527"/>
    </row>
    <row r="54" spans="1:8" s="492" customFormat="1" x14ac:dyDescent="0.2">
      <c r="A54" s="531"/>
      <c r="B54" s="532"/>
      <c r="C54" s="533"/>
      <c r="D54" s="521"/>
      <c r="E54" s="521"/>
      <c r="F54" s="521" t="str">
        <f t="shared" si="0"/>
        <v/>
      </c>
      <c r="G54" s="519"/>
      <c r="H54" s="527"/>
    </row>
    <row r="55" spans="1:8" s="492" customFormat="1" x14ac:dyDescent="0.2">
      <c r="A55" s="531"/>
      <c r="B55" s="532"/>
      <c r="C55" s="533"/>
      <c r="D55" s="521"/>
      <c r="E55" s="521"/>
      <c r="F55" s="521" t="str">
        <f t="shared" si="0"/>
        <v/>
      </c>
      <c r="G55" s="519"/>
      <c r="H55" s="527"/>
    </row>
    <row r="56" spans="1:8" s="492" customFormat="1" x14ac:dyDescent="0.2">
      <c r="A56" s="531"/>
      <c r="B56" s="519"/>
      <c r="C56" s="520"/>
      <c r="D56" s="521"/>
      <c r="E56" s="521"/>
      <c r="F56" s="521" t="str">
        <f t="shared" si="0"/>
        <v/>
      </c>
      <c r="G56" s="519"/>
      <c r="H56" s="527"/>
    </row>
    <row r="57" spans="1:8" s="492" customFormat="1" x14ac:dyDescent="0.2">
      <c r="A57" s="531"/>
      <c r="B57" s="519"/>
      <c r="C57" s="520"/>
      <c r="D57" s="521"/>
      <c r="E57" s="521"/>
      <c r="F57" s="521" t="str">
        <f t="shared" si="0"/>
        <v/>
      </c>
      <c r="G57" s="519"/>
      <c r="H57" s="527"/>
    </row>
    <row r="58" spans="1:8" s="492" customFormat="1" x14ac:dyDescent="0.2">
      <c r="A58" s="531"/>
      <c r="B58" s="519"/>
      <c r="C58" s="520"/>
      <c r="D58" s="521"/>
      <c r="E58" s="521"/>
      <c r="F58" s="521" t="str">
        <f t="shared" si="0"/>
        <v/>
      </c>
      <c r="G58" s="519"/>
      <c r="H58" s="527"/>
    </row>
    <row r="59" spans="1:8" s="492" customFormat="1" x14ac:dyDescent="0.2">
      <c r="A59" s="531"/>
      <c r="B59" s="519"/>
      <c r="C59" s="520"/>
      <c r="D59" s="521"/>
      <c r="E59" s="521"/>
      <c r="F59" s="521" t="str">
        <f t="shared" si="0"/>
        <v/>
      </c>
      <c r="G59" s="519"/>
      <c r="H59" s="527"/>
    </row>
    <row r="60" spans="1:8" s="492" customFormat="1" x14ac:dyDescent="0.2">
      <c r="A60" s="531"/>
      <c r="B60" s="519"/>
      <c r="C60" s="520"/>
      <c r="D60" s="521"/>
      <c r="E60" s="521"/>
      <c r="F60" s="521" t="str">
        <f t="shared" si="0"/>
        <v/>
      </c>
      <c r="G60" s="519"/>
      <c r="H60" s="527"/>
    </row>
    <row r="61" spans="1:8" s="492" customFormat="1" x14ac:dyDescent="0.2">
      <c r="A61" s="531"/>
      <c r="B61" s="519"/>
      <c r="C61" s="520"/>
      <c r="D61" s="521"/>
      <c r="E61" s="521"/>
      <c r="F61" s="521" t="str">
        <f t="shared" si="0"/>
        <v/>
      </c>
      <c r="G61" s="519"/>
      <c r="H61" s="527"/>
    </row>
    <row r="62" spans="1:8" s="492" customFormat="1" x14ac:dyDescent="0.2">
      <c r="A62" s="531"/>
      <c r="B62" s="532"/>
      <c r="C62" s="533"/>
      <c r="D62" s="521"/>
      <c r="E62" s="521"/>
      <c r="F62" s="521" t="str">
        <f t="shared" si="0"/>
        <v/>
      </c>
      <c r="G62" s="519"/>
      <c r="H62" s="527"/>
    </row>
    <row r="63" spans="1:8" s="492" customFormat="1" x14ac:dyDescent="0.2">
      <c r="A63" s="531"/>
      <c r="B63" s="532"/>
      <c r="C63" s="533"/>
      <c r="D63" s="521"/>
      <c r="E63" s="521"/>
      <c r="F63" s="521" t="str">
        <f t="shared" si="0"/>
        <v/>
      </c>
      <c r="G63" s="519"/>
      <c r="H63" s="527"/>
    </row>
    <row r="64" spans="1:8" s="492" customFormat="1" x14ac:dyDescent="0.2">
      <c r="A64" s="531"/>
      <c r="B64" s="532"/>
      <c r="C64" s="533"/>
      <c r="D64" s="521"/>
      <c r="E64" s="521"/>
      <c r="F64" s="521" t="str">
        <f t="shared" si="0"/>
        <v/>
      </c>
      <c r="G64" s="519"/>
      <c r="H64" s="527"/>
    </row>
    <row r="65" spans="1:13" s="492" customFormat="1" x14ac:dyDescent="0.2">
      <c r="A65" s="531"/>
      <c r="B65" s="532"/>
      <c r="C65" s="533"/>
      <c r="D65" s="521"/>
      <c r="E65" s="521"/>
      <c r="F65" s="521" t="str">
        <f t="shared" si="0"/>
        <v/>
      </c>
      <c r="G65" s="519"/>
      <c r="H65" s="527"/>
    </row>
    <row r="66" spans="1:13" s="492" customFormat="1" x14ac:dyDescent="0.2">
      <c r="A66" s="531"/>
      <c r="B66" s="519"/>
      <c r="C66" s="520"/>
      <c r="D66" s="521"/>
      <c r="E66" s="521"/>
      <c r="F66" s="521" t="str">
        <f t="shared" si="0"/>
        <v/>
      </c>
      <c r="G66" s="519"/>
      <c r="H66" s="527"/>
    </row>
    <row r="67" spans="1:13" s="492" customFormat="1" x14ac:dyDescent="0.2">
      <c r="A67" s="534"/>
      <c r="B67" s="535" t="s">
        <v>755</v>
      </c>
      <c r="C67" s="536"/>
      <c r="D67" s="537"/>
      <c r="E67" s="537"/>
      <c r="F67" s="537" t="str">
        <f t="shared" si="0"/>
        <v/>
      </c>
      <c r="G67" s="538"/>
      <c r="H67" s="539"/>
    </row>
    <row r="68" spans="1:13" x14ac:dyDescent="0.2">
      <c r="A68" s="540"/>
      <c r="B68" s="541"/>
      <c r="C68" s="542"/>
      <c r="D68" s="543"/>
      <c r="E68" s="543"/>
      <c r="F68" s="543" t="str">
        <f t="shared" si="0"/>
        <v/>
      </c>
      <c r="G68" s="541"/>
      <c r="H68" s="544"/>
      <c r="I68" s="492"/>
      <c r="J68" s="492"/>
      <c r="K68" s="492"/>
      <c r="L68" s="492"/>
      <c r="M68" s="492"/>
    </row>
    <row r="69" spans="1:13" x14ac:dyDescent="0.2">
      <c r="A69" s="545"/>
      <c r="B69" s="519"/>
      <c r="C69" s="520"/>
      <c r="D69" s="521"/>
      <c r="E69" s="521"/>
      <c r="F69" s="532"/>
      <c r="G69" s="532"/>
      <c r="H69" s="527"/>
    </row>
    <row r="70" spans="1:13" x14ac:dyDescent="0.2">
      <c r="A70" s="545"/>
      <c r="B70" s="519"/>
      <c r="C70" s="520"/>
      <c r="D70" s="521"/>
      <c r="E70" s="521"/>
      <c r="F70" s="532"/>
      <c r="G70" s="532"/>
      <c r="H70" s="527"/>
    </row>
    <row r="71" spans="1:13" x14ac:dyDescent="0.2">
      <c r="A71" s="545"/>
      <c r="B71" s="519"/>
      <c r="C71" s="520"/>
      <c r="D71" s="521"/>
      <c r="E71" s="521"/>
      <c r="F71" s="532"/>
      <c r="G71" s="532"/>
      <c r="H71" s="527"/>
    </row>
    <row r="72" spans="1:13" x14ac:dyDescent="0.2">
      <c r="A72" s="545"/>
      <c r="B72" s="519"/>
      <c r="C72" s="520"/>
      <c r="D72" s="521"/>
      <c r="E72" s="521"/>
      <c r="F72" s="532"/>
      <c r="G72" s="532"/>
      <c r="H72" s="527"/>
    </row>
    <row r="73" spans="1:13" x14ac:dyDescent="0.2">
      <c r="A73" s="545"/>
      <c r="B73" s="519"/>
      <c r="C73" s="520"/>
      <c r="D73" s="521"/>
      <c r="E73" s="521"/>
      <c r="F73" s="532"/>
      <c r="G73" s="532"/>
      <c r="H73" s="527"/>
    </row>
    <row r="74" spans="1:13" x14ac:dyDescent="0.2">
      <c r="A74" s="545"/>
      <c r="B74" s="519"/>
      <c r="C74" s="520"/>
      <c r="D74" s="521"/>
      <c r="E74" s="521"/>
      <c r="F74" s="532"/>
      <c r="G74" s="532"/>
      <c r="H74" s="527"/>
    </row>
    <row r="75" spans="1:13" x14ac:dyDescent="0.2">
      <c r="A75" s="545"/>
      <c r="B75" s="519"/>
      <c r="C75" s="520"/>
      <c r="D75" s="521"/>
      <c r="E75" s="521"/>
      <c r="F75" s="532"/>
      <c r="G75" s="532"/>
      <c r="H75" s="527"/>
    </row>
    <row r="76" spans="1:13" x14ac:dyDescent="0.2">
      <c r="A76" s="546"/>
      <c r="B76" s="547"/>
      <c r="C76" s="548"/>
      <c r="D76" s="549"/>
      <c r="E76" s="549"/>
      <c r="F76" s="550"/>
      <c r="G76" s="550"/>
      <c r="H76" s="551"/>
    </row>
    <row r="77" spans="1:13" x14ac:dyDescent="0.2">
      <c r="A77" s="552"/>
      <c r="B77" s="553"/>
      <c r="C77" s="542"/>
      <c r="D77" s="554"/>
      <c r="E77" s="554"/>
      <c r="F77" s="555"/>
      <c r="G77" s="555"/>
      <c r="H77" s="556"/>
    </row>
    <row r="78" spans="1:13" x14ac:dyDescent="0.2">
      <c r="A78" s="557"/>
      <c r="B78" s="558"/>
      <c r="C78" s="520"/>
      <c r="D78" s="559"/>
      <c r="E78" s="559"/>
      <c r="F78" s="560"/>
      <c r="G78" s="560"/>
      <c r="H78" s="561"/>
    </row>
    <row r="79" spans="1:13" x14ac:dyDescent="0.2">
      <c r="A79" s="557"/>
      <c r="B79" s="558"/>
      <c r="C79" s="520"/>
      <c r="D79" s="559"/>
      <c r="E79" s="559"/>
      <c r="F79" s="560"/>
      <c r="G79" s="560"/>
      <c r="H79" s="561"/>
    </row>
    <row r="80" spans="1:13" x14ac:dyDescent="0.2">
      <c r="A80" s="557"/>
      <c r="B80" s="558"/>
      <c r="C80" s="520"/>
      <c r="D80" s="559"/>
      <c r="E80" s="559"/>
      <c r="F80" s="560"/>
      <c r="G80" s="560"/>
      <c r="H80" s="561"/>
    </row>
    <row r="81" spans="1:8" x14ac:dyDescent="0.2">
      <c r="A81" s="562"/>
      <c r="B81" s="563"/>
      <c r="C81" s="548"/>
      <c r="D81" s="564"/>
      <c r="E81" s="564"/>
      <c r="F81" s="565"/>
      <c r="G81" s="565"/>
      <c r="H81" s="566"/>
    </row>
    <row r="82" spans="1:8" x14ac:dyDescent="0.2">
      <c r="A82" s="567"/>
      <c r="B82" s="568"/>
      <c r="C82" s="569"/>
      <c r="D82" s="570"/>
      <c r="E82" s="571"/>
      <c r="F82" s="572"/>
      <c r="G82" s="572"/>
      <c r="H82" s="573"/>
    </row>
    <row r="83" spans="1:8" x14ac:dyDescent="0.2">
      <c r="A83" s="574"/>
      <c r="B83" s="575"/>
      <c r="C83" s="576"/>
      <c r="D83" s="577"/>
      <c r="E83" s="578"/>
      <c r="F83" s="579"/>
      <c r="G83" s="579"/>
      <c r="H83" s="580"/>
    </row>
    <row r="84" spans="1:8" x14ac:dyDescent="0.2">
      <c r="A84" s="574"/>
      <c r="B84" s="575"/>
      <c r="C84" s="576"/>
      <c r="D84" s="577"/>
      <c r="E84" s="578"/>
      <c r="F84" s="579"/>
      <c r="G84" s="579"/>
      <c r="H84" s="580"/>
    </row>
    <row r="85" spans="1:8" x14ac:dyDescent="0.2">
      <c r="A85" s="574"/>
      <c r="B85" s="575"/>
      <c r="C85" s="576"/>
      <c r="D85" s="577"/>
      <c r="E85" s="578"/>
      <c r="F85" s="579"/>
      <c r="G85" s="579"/>
      <c r="H85" s="580"/>
    </row>
    <row r="86" spans="1:8" x14ac:dyDescent="0.2">
      <c r="A86" s="574"/>
      <c r="B86" s="575"/>
      <c r="C86" s="576"/>
      <c r="D86" s="577"/>
      <c r="E86" s="578"/>
      <c r="F86" s="579"/>
      <c r="G86" s="579"/>
      <c r="H86" s="580"/>
    </row>
    <row r="87" spans="1:8" x14ac:dyDescent="0.2">
      <c r="A87" s="574"/>
      <c r="B87" s="575"/>
      <c r="C87" s="576"/>
      <c r="D87" s="577"/>
      <c r="E87" s="578"/>
      <c r="F87" s="579"/>
      <c r="G87" s="579"/>
      <c r="H87" s="580"/>
    </row>
    <row r="88" spans="1:8" x14ac:dyDescent="0.2">
      <c r="A88" s="574"/>
      <c r="B88" s="575"/>
      <c r="C88" s="576"/>
      <c r="D88" s="577"/>
      <c r="E88" s="578"/>
      <c r="F88" s="579"/>
      <c r="G88" s="579"/>
      <c r="H88" s="580"/>
    </row>
    <row r="89" spans="1:8" x14ac:dyDescent="0.2">
      <c r="A89" s="574"/>
      <c r="B89" s="575"/>
      <c r="C89" s="576"/>
      <c r="D89" s="577"/>
      <c r="E89" s="578"/>
      <c r="F89" s="579"/>
      <c r="G89" s="579"/>
      <c r="H89" s="580"/>
    </row>
    <row r="90" spans="1:8" x14ac:dyDescent="0.2">
      <c r="A90" s="574"/>
      <c r="B90" s="575"/>
      <c r="C90" s="576"/>
      <c r="D90" s="577"/>
      <c r="E90" s="578"/>
      <c r="F90" s="579"/>
      <c r="G90" s="579"/>
      <c r="H90" s="580"/>
    </row>
    <row r="91" spans="1:8" x14ac:dyDescent="0.2">
      <c r="A91" s="574"/>
      <c r="B91" s="575"/>
      <c r="C91" s="576"/>
      <c r="D91" s="577"/>
      <c r="E91" s="578"/>
      <c r="F91" s="579"/>
      <c r="G91" s="579"/>
      <c r="H91" s="580"/>
    </row>
    <row r="92" spans="1:8" x14ac:dyDescent="0.2">
      <c r="A92" s="574"/>
      <c r="B92" s="575"/>
      <c r="C92" s="576"/>
      <c r="D92" s="577"/>
      <c r="E92" s="578"/>
      <c r="F92" s="579"/>
      <c r="G92" s="579"/>
      <c r="H92" s="580"/>
    </row>
    <row r="93" spans="1:8" x14ac:dyDescent="0.2">
      <c r="A93" s="574"/>
      <c r="B93" s="575"/>
      <c r="C93" s="576"/>
      <c r="D93" s="577"/>
      <c r="E93" s="578"/>
      <c r="F93" s="579"/>
      <c r="G93" s="579"/>
      <c r="H93" s="580"/>
    </row>
    <row r="94" spans="1:8" x14ac:dyDescent="0.2">
      <c r="A94" s="574"/>
      <c r="B94" s="575"/>
      <c r="C94" s="576"/>
      <c r="D94" s="577"/>
      <c r="E94" s="578"/>
      <c r="F94" s="579"/>
      <c r="G94" s="579"/>
      <c r="H94" s="580"/>
    </row>
    <row r="95" spans="1:8" x14ac:dyDescent="0.2">
      <c r="A95" s="574"/>
      <c r="B95" s="575"/>
      <c r="C95" s="576"/>
      <c r="D95" s="577"/>
      <c r="E95" s="578"/>
      <c r="F95" s="579"/>
      <c r="G95" s="579"/>
      <c r="H95" s="580"/>
    </row>
    <row r="96" spans="1:8" x14ac:dyDescent="0.2">
      <c r="A96" s="574"/>
      <c r="B96" s="575"/>
      <c r="C96" s="576"/>
      <c r="D96" s="577"/>
      <c r="E96" s="578"/>
      <c r="F96" s="579"/>
      <c r="G96" s="579"/>
      <c r="H96" s="580"/>
    </row>
    <row r="97" spans="1:8" x14ac:dyDescent="0.2">
      <c r="A97" s="574"/>
      <c r="B97" s="575"/>
      <c r="C97" s="576"/>
      <c r="D97" s="577"/>
      <c r="E97" s="578"/>
      <c r="F97" s="579"/>
      <c r="G97" s="579"/>
      <c r="H97" s="580"/>
    </row>
    <row r="98" spans="1:8" x14ac:dyDescent="0.2">
      <c r="A98" s="574"/>
      <c r="B98" s="575"/>
      <c r="C98" s="576"/>
      <c r="D98" s="577"/>
      <c r="E98" s="578"/>
      <c r="F98" s="579"/>
      <c r="G98" s="579"/>
      <c r="H98" s="580"/>
    </row>
    <row r="99" spans="1:8" x14ac:dyDescent="0.2">
      <c r="A99" s="574"/>
      <c r="B99" s="575"/>
      <c r="C99" s="576"/>
      <c r="D99" s="577"/>
      <c r="E99" s="578"/>
      <c r="F99" s="579"/>
      <c r="G99" s="579"/>
      <c r="H99" s="580"/>
    </row>
    <row r="100" spans="1:8" x14ac:dyDescent="0.2">
      <c r="A100" s="574"/>
      <c r="B100" s="575"/>
      <c r="C100" s="576"/>
      <c r="D100" s="577"/>
      <c r="E100" s="578"/>
      <c r="F100" s="579"/>
      <c r="G100" s="579"/>
      <c r="H100" s="580"/>
    </row>
    <row r="101" spans="1:8" x14ac:dyDescent="0.2">
      <c r="A101" s="574"/>
      <c r="B101" s="575"/>
      <c r="C101" s="576"/>
      <c r="D101" s="577"/>
      <c r="E101" s="578"/>
      <c r="F101" s="579"/>
      <c r="G101" s="579"/>
      <c r="H101" s="580"/>
    </row>
    <row r="102" spans="1:8" x14ac:dyDescent="0.2">
      <c r="A102" s="574"/>
      <c r="B102" s="575"/>
      <c r="C102" s="576"/>
      <c r="D102" s="577"/>
      <c r="E102" s="578"/>
      <c r="F102" s="579"/>
      <c r="G102" s="579"/>
      <c r="H102" s="580"/>
    </row>
    <row r="103" spans="1:8" x14ac:dyDescent="0.2">
      <c r="A103" s="574"/>
      <c r="B103" s="575"/>
      <c r="C103" s="576"/>
      <c r="D103" s="577"/>
      <c r="E103" s="578"/>
      <c r="F103" s="579"/>
      <c r="G103" s="579"/>
      <c r="H103" s="580"/>
    </row>
    <row r="104" spans="1:8" x14ac:dyDescent="0.2">
      <c r="A104" s="574"/>
      <c r="B104" s="575"/>
      <c r="C104" s="576"/>
      <c r="D104" s="577"/>
      <c r="E104" s="578"/>
      <c r="F104" s="579"/>
      <c r="G104" s="579"/>
      <c r="H104" s="580"/>
    </row>
    <row r="105" spans="1:8" x14ac:dyDescent="0.2">
      <c r="A105" s="574"/>
      <c r="B105" s="575"/>
      <c r="C105" s="576"/>
      <c r="D105" s="577"/>
      <c r="E105" s="578"/>
      <c r="F105" s="579"/>
      <c r="G105" s="579"/>
      <c r="H105" s="580"/>
    </row>
    <row r="106" spans="1:8" x14ac:dyDescent="0.2">
      <c r="A106" s="574"/>
      <c r="B106" s="575"/>
      <c r="C106" s="576"/>
      <c r="D106" s="577"/>
      <c r="E106" s="578"/>
      <c r="F106" s="579"/>
      <c r="G106" s="579"/>
      <c r="H106" s="580"/>
    </row>
    <row r="107" spans="1:8" x14ac:dyDescent="0.2">
      <c r="A107" s="574"/>
      <c r="B107" s="575"/>
      <c r="C107" s="576"/>
      <c r="D107" s="577"/>
      <c r="E107" s="578"/>
      <c r="F107" s="579"/>
      <c r="G107" s="579"/>
      <c r="H107" s="580"/>
    </row>
    <row r="108" spans="1:8" x14ac:dyDescent="0.2">
      <c r="A108" s="574"/>
      <c r="B108" s="575"/>
      <c r="C108" s="576"/>
      <c r="D108" s="577"/>
      <c r="E108" s="578"/>
      <c r="F108" s="579"/>
      <c r="G108" s="579"/>
      <c r="H108" s="580"/>
    </row>
    <row r="109" spans="1:8" x14ac:dyDescent="0.2">
      <c r="A109" s="574"/>
      <c r="B109" s="575"/>
      <c r="C109" s="576"/>
      <c r="D109" s="577"/>
      <c r="E109" s="578"/>
      <c r="F109" s="579"/>
      <c r="G109" s="579"/>
      <c r="H109" s="580"/>
    </row>
    <row r="110" spans="1:8" x14ac:dyDescent="0.2">
      <c r="A110" s="574"/>
      <c r="B110" s="575"/>
      <c r="C110" s="576"/>
      <c r="D110" s="577"/>
      <c r="E110" s="578"/>
      <c r="F110" s="579"/>
      <c r="G110" s="579"/>
      <c r="H110" s="580"/>
    </row>
    <row r="111" spans="1:8" x14ac:dyDescent="0.2">
      <c r="A111" s="574"/>
      <c r="B111" s="575"/>
      <c r="C111" s="576"/>
      <c r="D111" s="577"/>
      <c r="E111" s="578"/>
      <c r="F111" s="579"/>
      <c r="G111" s="579"/>
      <c r="H111" s="580"/>
    </row>
    <row r="112" spans="1:8" x14ac:dyDescent="0.2">
      <c r="A112" s="574"/>
      <c r="B112" s="575"/>
      <c r="C112" s="576"/>
      <c r="D112" s="577"/>
      <c r="E112" s="578"/>
      <c r="F112" s="579"/>
      <c r="G112" s="579"/>
      <c r="H112" s="580"/>
    </row>
    <row r="113" spans="1:8" x14ac:dyDescent="0.2">
      <c r="A113" s="574"/>
      <c r="B113" s="575"/>
      <c r="C113" s="576"/>
      <c r="D113" s="577"/>
      <c r="E113" s="578"/>
      <c r="F113" s="579"/>
      <c r="G113" s="579"/>
      <c r="H113" s="580"/>
    </row>
    <row r="114" spans="1:8" x14ac:dyDescent="0.2">
      <c r="A114" s="574"/>
      <c r="B114" s="575"/>
      <c r="C114" s="576"/>
      <c r="D114" s="577"/>
      <c r="E114" s="578"/>
      <c r="F114" s="579"/>
      <c r="G114" s="579"/>
      <c r="H114" s="580"/>
    </row>
    <row r="115" spans="1:8" x14ac:dyDescent="0.2">
      <c r="A115" s="574"/>
      <c r="B115" s="575"/>
      <c r="C115" s="576"/>
      <c r="D115" s="577"/>
      <c r="E115" s="578"/>
      <c r="F115" s="579"/>
      <c r="G115" s="579"/>
      <c r="H115" s="580"/>
    </row>
    <row r="116" spans="1:8" x14ac:dyDescent="0.2">
      <c r="A116" s="574"/>
      <c r="B116" s="575"/>
      <c r="C116" s="576"/>
      <c r="D116" s="577"/>
      <c r="E116" s="578"/>
      <c r="F116" s="579"/>
      <c r="G116" s="579"/>
      <c r="H116" s="580"/>
    </row>
    <row r="117" spans="1:8" x14ac:dyDescent="0.2">
      <c r="A117" s="574"/>
      <c r="B117" s="575"/>
      <c r="C117" s="576"/>
      <c r="D117" s="577"/>
      <c r="E117" s="578"/>
      <c r="F117" s="579"/>
      <c r="G117" s="579"/>
      <c r="H117" s="580"/>
    </row>
    <row r="118" spans="1:8" x14ac:dyDescent="0.2">
      <c r="A118" s="574"/>
      <c r="B118" s="575"/>
      <c r="C118" s="576"/>
      <c r="D118" s="577"/>
      <c r="E118" s="578"/>
      <c r="F118" s="579"/>
      <c r="G118" s="579"/>
      <c r="H118" s="580"/>
    </row>
    <row r="119" spans="1:8" x14ac:dyDescent="0.2">
      <c r="A119" s="574"/>
      <c r="B119" s="575"/>
      <c r="C119" s="576"/>
      <c r="D119" s="577"/>
      <c r="E119" s="578"/>
      <c r="F119" s="579"/>
      <c r="G119" s="579"/>
      <c r="H119" s="580"/>
    </row>
    <row r="120" spans="1:8" x14ac:dyDescent="0.2">
      <c r="A120" s="574"/>
      <c r="B120" s="575"/>
      <c r="C120" s="576"/>
      <c r="D120" s="577"/>
      <c r="E120" s="578"/>
      <c r="F120" s="579"/>
      <c r="G120" s="579"/>
      <c r="H120" s="580"/>
    </row>
    <row r="121" spans="1:8" x14ac:dyDescent="0.2">
      <c r="A121" s="574"/>
      <c r="B121" s="575"/>
      <c r="C121" s="576"/>
      <c r="D121" s="577"/>
      <c r="E121" s="578"/>
      <c r="F121" s="579"/>
      <c r="G121" s="579"/>
      <c r="H121" s="580"/>
    </row>
    <row r="122" spans="1:8" x14ac:dyDescent="0.2">
      <c r="A122" s="574"/>
      <c r="B122" s="575"/>
      <c r="C122" s="576"/>
      <c r="D122" s="577"/>
      <c r="E122" s="578"/>
      <c r="F122" s="579"/>
      <c r="G122" s="579"/>
      <c r="H122" s="580"/>
    </row>
    <row r="123" spans="1:8" x14ac:dyDescent="0.2">
      <c r="A123" s="574"/>
      <c r="B123" s="575"/>
      <c r="C123" s="576"/>
      <c r="D123" s="577"/>
      <c r="E123" s="578"/>
      <c r="F123" s="579"/>
      <c r="G123" s="579"/>
      <c r="H123" s="580"/>
    </row>
    <row r="124" spans="1:8" x14ac:dyDescent="0.2">
      <c r="A124" s="574"/>
      <c r="B124" s="575"/>
      <c r="C124" s="576"/>
      <c r="D124" s="577"/>
      <c r="E124" s="578"/>
      <c r="F124" s="579"/>
      <c r="G124" s="579"/>
      <c r="H124" s="580"/>
    </row>
    <row r="125" spans="1:8" x14ac:dyDescent="0.2">
      <c r="A125" s="574"/>
      <c r="B125" s="575"/>
      <c r="C125" s="576"/>
      <c r="D125" s="577"/>
      <c r="E125" s="578"/>
      <c r="F125" s="579"/>
      <c r="G125" s="579"/>
      <c r="H125" s="580"/>
    </row>
    <row r="126" spans="1:8" x14ac:dyDescent="0.2">
      <c r="A126" s="574"/>
      <c r="B126" s="575"/>
      <c r="C126" s="576"/>
      <c r="D126" s="577"/>
      <c r="E126" s="578"/>
      <c r="F126" s="579"/>
      <c r="G126" s="579"/>
      <c r="H126" s="580"/>
    </row>
    <row r="127" spans="1:8" x14ac:dyDescent="0.2">
      <c r="A127" s="574"/>
      <c r="B127" s="575"/>
      <c r="C127" s="576"/>
      <c r="D127" s="577"/>
      <c r="E127" s="578"/>
      <c r="F127" s="579"/>
      <c r="G127" s="579"/>
      <c r="H127" s="580"/>
    </row>
    <row r="128" spans="1:8" x14ac:dyDescent="0.2">
      <c r="A128" s="574"/>
      <c r="B128" s="575"/>
      <c r="C128" s="576"/>
      <c r="D128" s="577"/>
      <c r="E128" s="578"/>
      <c r="F128" s="579"/>
      <c r="G128" s="579"/>
      <c r="H128" s="580"/>
    </row>
    <row r="129" spans="1:8" x14ac:dyDescent="0.2">
      <c r="A129" s="574"/>
      <c r="B129" s="575"/>
      <c r="C129" s="576"/>
      <c r="D129" s="577"/>
      <c r="E129" s="578"/>
      <c r="F129" s="579"/>
      <c r="G129" s="579"/>
      <c r="H129" s="580"/>
    </row>
    <row r="130" spans="1:8" x14ac:dyDescent="0.2">
      <c r="A130" s="574"/>
      <c r="B130" s="575"/>
      <c r="C130" s="576"/>
      <c r="D130" s="577"/>
      <c r="E130" s="578"/>
      <c r="F130" s="579"/>
      <c r="G130" s="579"/>
      <c r="H130" s="580"/>
    </row>
    <row r="131" spans="1:8" x14ac:dyDescent="0.2">
      <c r="A131" s="574"/>
      <c r="B131" s="575"/>
      <c r="C131" s="576"/>
      <c r="D131" s="577"/>
      <c r="E131" s="578"/>
      <c r="F131" s="579"/>
      <c r="G131" s="579"/>
      <c r="H131" s="580"/>
    </row>
    <row r="132" spans="1:8" x14ac:dyDescent="0.2">
      <c r="A132" s="574"/>
      <c r="B132" s="575"/>
      <c r="C132" s="576"/>
      <c r="D132" s="577"/>
      <c r="E132" s="578"/>
      <c r="F132" s="579"/>
      <c r="G132" s="579"/>
      <c r="H132" s="580"/>
    </row>
    <row r="133" spans="1:8" x14ac:dyDescent="0.2">
      <c r="A133" s="574"/>
      <c r="B133" s="575"/>
      <c r="C133" s="576"/>
      <c r="D133" s="577"/>
      <c r="E133" s="578"/>
      <c r="F133" s="579"/>
      <c r="G133" s="579"/>
      <c r="H133" s="580"/>
    </row>
    <row r="134" spans="1:8" x14ac:dyDescent="0.2">
      <c r="A134" s="574"/>
      <c r="B134" s="575"/>
      <c r="C134" s="576"/>
      <c r="D134" s="577"/>
      <c r="E134" s="578"/>
      <c r="F134" s="579"/>
      <c r="G134" s="579"/>
      <c r="H134" s="580"/>
    </row>
    <row r="135" spans="1:8" x14ac:dyDescent="0.2">
      <c r="A135" s="574"/>
      <c r="B135" s="575"/>
      <c r="C135" s="576"/>
      <c r="D135" s="577"/>
      <c r="E135" s="578"/>
      <c r="F135" s="579"/>
      <c r="G135" s="579"/>
      <c r="H135" s="580"/>
    </row>
    <row r="136" spans="1:8" x14ac:dyDescent="0.2">
      <c r="A136" s="574"/>
      <c r="B136" s="575"/>
      <c r="C136" s="576"/>
      <c r="D136" s="577"/>
      <c r="E136" s="578"/>
      <c r="F136" s="579"/>
      <c r="G136" s="579"/>
      <c r="H136" s="580"/>
    </row>
    <row r="137" spans="1:8" x14ac:dyDescent="0.2">
      <c r="A137" s="574"/>
      <c r="B137" s="575"/>
      <c r="C137" s="576"/>
      <c r="D137" s="577"/>
      <c r="E137" s="578"/>
      <c r="F137" s="579"/>
      <c r="G137" s="579"/>
      <c r="H137" s="580"/>
    </row>
    <row r="138" spans="1:8" x14ac:dyDescent="0.2">
      <c r="A138" s="574"/>
      <c r="B138" s="575"/>
      <c r="C138" s="576"/>
      <c r="D138" s="577"/>
      <c r="E138" s="578"/>
      <c r="F138" s="579"/>
      <c r="G138" s="579"/>
      <c r="H138" s="580"/>
    </row>
    <row r="139" spans="1:8" x14ac:dyDescent="0.2">
      <c r="A139" s="574"/>
      <c r="B139" s="575"/>
      <c r="C139" s="576"/>
      <c r="D139" s="577"/>
      <c r="E139" s="578"/>
      <c r="F139" s="579"/>
      <c r="G139" s="579"/>
      <c r="H139" s="580"/>
    </row>
    <row r="140" spans="1:8" x14ac:dyDescent="0.2">
      <c r="A140" s="574"/>
      <c r="B140" s="575"/>
      <c r="C140" s="576"/>
      <c r="D140" s="577"/>
      <c r="E140" s="578"/>
      <c r="F140" s="579"/>
      <c r="G140" s="579"/>
      <c r="H140" s="580"/>
    </row>
    <row r="141" spans="1:8" x14ac:dyDescent="0.2">
      <c r="A141" s="574"/>
      <c r="B141" s="575"/>
      <c r="C141" s="576"/>
      <c r="D141" s="577"/>
      <c r="E141" s="578"/>
      <c r="F141" s="579"/>
      <c r="G141" s="579"/>
      <c r="H141" s="580"/>
    </row>
    <row r="142" spans="1:8" x14ac:dyDescent="0.2">
      <c r="A142" s="574"/>
      <c r="B142" s="575"/>
      <c r="C142" s="576"/>
      <c r="D142" s="577"/>
      <c r="E142" s="578"/>
      <c r="F142" s="579"/>
      <c r="G142" s="579"/>
      <c r="H142" s="580"/>
    </row>
    <row r="143" spans="1:8" x14ac:dyDescent="0.2">
      <c r="A143" s="574"/>
      <c r="B143" s="575"/>
      <c r="C143" s="576"/>
      <c r="D143" s="577"/>
      <c r="E143" s="578"/>
      <c r="F143" s="579"/>
      <c r="G143" s="579"/>
      <c r="H143" s="580"/>
    </row>
    <row r="144" spans="1:8" x14ac:dyDescent="0.2">
      <c r="A144" s="574"/>
      <c r="B144" s="575"/>
      <c r="C144" s="576"/>
      <c r="D144" s="577"/>
      <c r="E144" s="578"/>
      <c r="F144" s="579"/>
      <c r="G144" s="579"/>
      <c r="H144" s="580"/>
    </row>
    <row r="145" spans="1:8" x14ac:dyDescent="0.2">
      <c r="A145" s="574"/>
      <c r="B145" s="575"/>
      <c r="C145" s="576"/>
      <c r="D145" s="577"/>
      <c r="E145" s="578"/>
      <c r="F145" s="579"/>
      <c r="G145" s="579"/>
      <c r="H145" s="580"/>
    </row>
    <row r="146" spans="1:8" x14ac:dyDescent="0.2">
      <c r="A146" s="574"/>
      <c r="B146" s="575"/>
      <c r="C146" s="576"/>
      <c r="D146" s="577"/>
      <c r="E146" s="578"/>
      <c r="F146" s="579"/>
      <c r="G146" s="579"/>
      <c r="H146" s="580"/>
    </row>
    <row r="147" spans="1:8" x14ac:dyDescent="0.2">
      <c r="A147" s="574"/>
      <c r="B147" s="575"/>
      <c r="C147" s="576"/>
      <c r="D147" s="577"/>
      <c r="E147" s="578"/>
      <c r="F147" s="579"/>
      <c r="G147" s="579"/>
      <c r="H147" s="580"/>
    </row>
    <row r="148" spans="1:8" x14ac:dyDescent="0.2">
      <c r="A148" s="574"/>
      <c r="B148" s="575"/>
      <c r="C148" s="576"/>
      <c r="D148" s="577"/>
      <c r="E148" s="578"/>
      <c r="F148" s="579"/>
      <c r="G148" s="579"/>
      <c r="H148" s="580"/>
    </row>
    <row r="149" spans="1:8" x14ac:dyDescent="0.2">
      <c r="A149" s="574"/>
      <c r="B149" s="575"/>
      <c r="C149" s="576"/>
      <c r="D149" s="577"/>
      <c r="E149" s="578"/>
      <c r="F149" s="579"/>
      <c r="G149" s="579"/>
      <c r="H149" s="580"/>
    </row>
    <row r="150" spans="1:8" x14ac:dyDescent="0.2">
      <c r="A150" s="574"/>
      <c r="B150" s="575"/>
      <c r="C150" s="576"/>
      <c r="D150" s="577"/>
      <c r="E150" s="578"/>
      <c r="F150" s="579"/>
      <c r="G150" s="579"/>
      <c r="H150" s="580"/>
    </row>
    <row r="151" spans="1:8" x14ac:dyDescent="0.2">
      <c r="A151" s="574"/>
      <c r="B151" s="575"/>
      <c r="C151" s="576"/>
      <c r="D151" s="577"/>
      <c r="E151" s="578"/>
      <c r="F151" s="579"/>
      <c r="G151" s="579"/>
      <c r="H151" s="580"/>
    </row>
    <row r="152" spans="1:8" x14ac:dyDescent="0.2">
      <c r="A152" s="574"/>
      <c r="B152" s="575"/>
      <c r="C152" s="576"/>
      <c r="D152" s="577"/>
      <c r="E152" s="578"/>
      <c r="F152" s="579"/>
      <c r="G152" s="579"/>
      <c r="H152" s="580"/>
    </row>
    <row r="153" spans="1:8" x14ac:dyDescent="0.2">
      <c r="A153" s="574"/>
      <c r="B153" s="575"/>
      <c r="C153" s="576"/>
      <c r="D153" s="577"/>
      <c r="E153" s="578"/>
      <c r="F153" s="579"/>
      <c r="G153" s="579"/>
      <c r="H153" s="580"/>
    </row>
    <row r="154" spans="1:8" x14ac:dyDescent="0.2">
      <c r="A154" s="574"/>
      <c r="B154" s="575"/>
      <c r="C154" s="576"/>
      <c r="D154" s="577"/>
      <c r="E154" s="578"/>
      <c r="F154" s="579"/>
      <c r="G154" s="579"/>
      <c r="H154" s="580"/>
    </row>
    <row r="155" spans="1:8" x14ac:dyDescent="0.2">
      <c r="A155" s="574"/>
      <c r="B155" s="575"/>
      <c r="C155" s="576"/>
      <c r="D155" s="577"/>
      <c r="E155" s="578"/>
      <c r="F155" s="579"/>
      <c r="G155" s="579"/>
      <c r="H155" s="580"/>
    </row>
    <row r="156" spans="1:8" x14ac:dyDescent="0.2">
      <c r="A156" s="574"/>
      <c r="B156" s="575"/>
      <c r="C156" s="576"/>
      <c r="D156" s="577"/>
      <c r="E156" s="578"/>
      <c r="F156" s="579"/>
      <c r="G156" s="579"/>
      <c r="H156" s="580"/>
    </row>
    <row r="157" spans="1:8" x14ac:dyDescent="0.2">
      <c r="A157" s="574"/>
      <c r="B157" s="575"/>
      <c r="C157" s="576"/>
      <c r="D157" s="577"/>
      <c r="E157" s="578"/>
      <c r="F157" s="579"/>
      <c r="G157" s="579"/>
      <c r="H157" s="580"/>
    </row>
    <row r="158" spans="1:8" x14ac:dyDescent="0.2">
      <c r="A158" s="574"/>
      <c r="B158" s="575"/>
      <c r="C158" s="576"/>
      <c r="D158" s="577"/>
      <c r="E158" s="578"/>
      <c r="F158" s="579"/>
      <c r="G158" s="579"/>
      <c r="H158" s="580"/>
    </row>
    <row r="159" spans="1:8" x14ac:dyDescent="0.2">
      <c r="A159" s="574"/>
      <c r="B159" s="575"/>
      <c r="C159" s="576"/>
      <c r="D159" s="577"/>
      <c r="E159" s="578"/>
      <c r="F159" s="579"/>
      <c r="G159" s="579"/>
      <c r="H159" s="580"/>
    </row>
    <row r="160" spans="1:8" x14ac:dyDescent="0.2">
      <c r="A160" s="574"/>
      <c r="B160" s="575"/>
      <c r="C160" s="576"/>
      <c r="D160" s="577"/>
      <c r="E160" s="578"/>
      <c r="F160" s="579"/>
      <c r="G160" s="579"/>
      <c r="H160" s="580"/>
    </row>
    <row r="161" spans="1:8" x14ac:dyDescent="0.2">
      <c r="A161" s="574"/>
      <c r="B161" s="575"/>
      <c r="C161" s="576"/>
      <c r="D161" s="577"/>
      <c r="E161" s="578"/>
      <c r="F161" s="579"/>
      <c r="G161" s="579"/>
      <c r="H161" s="580"/>
    </row>
    <row r="162" spans="1:8" x14ac:dyDescent="0.2">
      <c r="A162" s="574"/>
      <c r="B162" s="575"/>
      <c r="C162" s="576"/>
      <c r="D162" s="577"/>
      <c r="E162" s="578"/>
      <c r="F162" s="579"/>
      <c r="G162" s="579"/>
      <c r="H162" s="580"/>
    </row>
    <row r="163" spans="1:8" x14ac:dyDescent="0.2">
      <c r="A163" s="574"/>
      <c r="B163" s="575"/>
      <c r="C163" s="576"/>
      <c r="D163" s="577"/>
      <c r="E163" s="578"/>
      <c r="F163" s="579"/>
      <c r="G163" s="579"/>
      <c r="H163" s="580"/>
    </row>
    <row r="164" spans="1:8" x14ac:dyDescent="0.2">
      <c r="A164" s="574"/>
      <c r="B164" s="575"/>
      <c r="C164" s="576"/>
      <c r="D164" s="577"/>
      <c r="E164" s="578"/>
      <c r="F164" s="579"/>
      <c r="G164" s="579"/>
      <c r="H164" s="580"/>
    </row>
    <row r="165" spans="1:8" x14ac:dyDescent="0.2">
      <c r="A165" s="574"/>
      <c r="B165" s="575"/>
      <c r="C165" s="576"/>
      <c r="D165" s="577"/>
      <c r="E165" s="578"/>
      <c r="F165" s="579"/>
      <c r="G165" s="579"/>
      <c r="H165" s="580"/>
    </row>
    <row r="166" spans="1:8" x14ac:dyDescent="0.2">
      <c r="A166" s="574"/>
      <c r="B166" s="575"/>
      <c r="C166" s="576"/>
      <c r="D166" s="577"/>
      <c r="E166" s="578"/>
      <c r="F166" s="579"/>
      <c r="G166" s="579"/>
      <c r="H166" s="580"/>
    </row>
    <row r="167" spans="1:8" x14ac:dyDescent="0.2">
      <c r="A167" s="574"/>
      <c r="B167" s="575"/>
      <c r="C167" s="576"/>
      <c r="D167" s="577"/>
      <c r="E167" s="578"/>
      <c r="F167" s="579"/>
      <c r="G167" s="579"/>
      <c r="H167" s="580"/>
    </row>
    <row r="168" spans="1:8" x14ac:dyDescent="0.2">
      <c r="A168" s="574"/>
      <c r="B168" s="575"/>
      <c r="C168" s="576"/>
      <c r="D168" s="577"/>
      <c r="E168" s="578"/>
      <c r="F168" s="579"/>
      <c r="G168" s="579"/>
      <c r="H168" s="580"/>
    </row>
    <row r="169" spans="1:8" x14ac:dyDescent="0.2">
      <c r="A169" s="574"/>
      <c r="B169" s="575"/>
      <c r="C169" s="576"/>
      <c r="D169" s="577"/>
      <c r="E169" s="578"/>
      <c r="F169" s="579"/>
      <c r="G169" s="579"/>
      <c r="H169" s="580"/>
    </row>
    <row r="170" spans="1:8" x14ac:dyDescent="0.2">
      <c r="A170" s="574"/>
      <c r="B170" s="575"/>
      <c r="C170" s="576"/>
      <c r="D170" s="577"/>
      <c r="E170" s="578"/>
      <c r="F170" s="579"/>
      <c r="G170" s="579"/>
      <c r="H170" s="580"/>
    </row>
    <row r="171" spans="1:8" x14ac:dyDescent="0.2">
      <c r="A171" s="574"/>
      <c r="B171" s="575"/>
      <c r="C171" s="576"/>
      <c r="D171" s="577"/>
      <c r="E171" s="578"/>
      <c r="F171" s="579"/>
      <c r="G171" s="579"/>
      <c r="H171" s="580"/>
    </row>
    <row r="172" spans="1:8" x14ac:dyDescent="0.2">
      <c r="A172" s="574"/>
      <c r="B172" s="575"/>
      <c r="C172" s="576"/>
      <c r="D172" s="577"/>
      <c r="E172" s="578"/>
      <c r="F172" s="579"/>
      <c r="G172" s="579"/>
      <c r="H172" s="580"/>
    </row>
    <row r="173" spans="1:8" x14ac:dyDescent="0.2">
      <c r="A173" s="574"/>
      <c r="B173" s="575"/>
      <c r="C173" s="576"/>
      <c r="D173" s="577"/>
      <c r="E173" s="578"/>
      <c r="F173" s="579"/>
      <c r="G173" s="579"/>
      <c r="H173" s="580"/>
    </row>
    <row r="174" spans="1:8" x14ac:dyDescent="0.2">
      <c r="A174" s="574"/>
      <c r="B174" s="575"/>
      <c r="C174" s="576"/>
      <c r="D174" s="577"/>
      <c r="E174" s="578"/>
      <c r="F174" s="579"/>
      <c r="G174" s="579"/>
      <c r="H174" s="580"/>
    </row>
    <row r="175" spans="1:8" x14ac:dyDescent="0.2">
      <c r="A175" s="574"/>
      <c r="B175" s="575"/>
      <c r="C175" s="576"/>
      <c r="D175" s="577"/>
      <c r="E175" s="578"/>
      <c r="F175" s="579"/>
      <c r="G175" s="579"/>
      <c r="H175" s="580"/>
    </row>
    <row r="176" spans="1:8" x14ac:dyDescent="0.2">
      <c r="A176" s="574"/>
      <c r="B176" s="575"/>
      <c r="C176" s="576"/>
      <c r="D176" s="577"/>
      <c r="E176" s="578"/>
      <c r="F176" s="579"/>
      <c r="G176" s="579"/>
      <c r="H176" s="580"/>
    </row>
    <row r="177" spans="1:8" x14ac:dyDescent="0.2">
      <c r="A177" s="574"/>
      <c r="B177" s="575"/>
      <c r="C177" s="576"/>
      <c r="D177" s="577"/>
      <c r="E177" s="578"/>
      <c r="F177" s="579"/>
      <c r="G177" s="579"/>
      <c r="H177" s="580"/>
    </row>
    <row r="178" spans="1:8" x14ac:dyDescent="0.2">
      <c r="A178" s="574"/>
      <c r="B178" s="575"/>
      <c r="C178" s="576"/>
      <c r="D178" s="577"/>
      <c r="E178" s="578"/>
      <c r="F178" s="579"/>
      <c r="G178" s="579"/>
      <c r="H178" s="580"/>
    </row>
    <row r="179" spans="1:8" x14ac:dyDescent="0.2">
      <c r="A179" s="574"/>
      <c r="B179" s="575"/>
      <c r="C179" s="576"/>
      <c r="D179" s="577"/>
      <c r="E179" s="578"/>
      <c r="F179" s="579"/>
      <c r="G179" s="579"/>
      <c r="H179" s="580"/>
    </row>
    <row r="180" spans="1:8" x14ac:dyDescent="0.2">
      <c r="A180" s="574"/>
      <c r="B180" s="575"/>
      <c r="C180" s="576"/>
      <c r="D180" s="577"/>
      <c r="E180" s="578"/>
      <c r="F180" s="579"/>
      <c r="G180" s="579"/>
      <c r="H180" s="580"/>
    </row>
    <row r="181" spans="1:8" x14ac:dyDescent="0.2">
      <c r="A181" s="574"/>
      <c r="B181" s="575"/>
      <c r="C181" s="576"/>
      <c r="D181" s="577"/>
      <c r="E181" s="578"/>
      <c r="F181" s="579"/>
      <c r="G181" s="579"/>
      <c r="H181" s="580"/>
    </row>
    <row r="182" spans="1:8" x14ac:dyDescent="0.2">
      <c r="A182" s="574"/>
      <c r="B182" s="575"/>
      <c r="C182" s="576"/>
      <c r="D182" s="577"/>
      <c r="E182" s="578"/>
      <c r="F182" s="579"/>
      <c r="G182" s="579"/>
      <c r="H182" s="580"/>
    </row>
    <row r="183" spans="1:8" x14ac:dyDescent="0.2">
      <c r="A183" s="574"/>
      <c r="B183" s="575"/>
      <c r="C183" s="576"/>
      <c r="D183" s="577"/>
      <c r="E183" s="578"/>
      <c r="F183" s="579"/>
      <c r="G183" s="579"/>
      <c r="H183" s="580"/>
    </row>
    <row r="184" spans="1:8" x14ac:dyDescent="0.2">
      <c r="A184" s="574"/>
      <c r="B184" s="575"/>
      <c r="C184" s="576"/>
      <c r="D184" s="577"/>
      <c r="E184" s="578"/>
      <c r="F184" s="579"/>
      <c r="G184" s="579"/>
      <c r="H184" s="580"/>
    </row>
    <row r="185" spans="1:8" x14ac:dyDescent="0.2">
      <c r="A185" s="574"/>
      <c r="B185" s="575"/>
      <c r="C185" s="576"/>
      <c r="D185" s="577"/>
      <c r="E185" s="578"/>
      <c r="F185" s="579"/>
      <c r="G185" s="579"/>
      <c r="H185" s="580"/>
    </row>
    <row r="186" spans="1:8" x14ac:dyDescent="0.2">
      <c r="A186" s="574"/>
      <c r="B186" s="575"/>
      <c r="C186" s="576"/>
      <c r="D186" s="577"/>
      <c r="E186" s="578"/>
      <c r="F186" s="579"/>
      <c r="G186" s="579"/>
      <c r="H186" s="580"/>
    </row>
    <row r="187" spans="1:8" x14ac:dyDescent="0.2">
      <c r="A187" s="574"/>
      <c r="B187" s="575"/>
      <c r="C187" s="576"/>
      <c r="D187" s="577"/>
      <c r="E187" s="578"/>
      <c r="F187" s="579"/>
      <c r="G187" s="579"/>
      <c r="H187" s="580"/>
    </row>
    <row r="188" spans="1:8" x14ac:dyDescent="0.2">
      <c r="A188" s="574"/>
      <c r="B188" s="575"/>
      <c r="C188" s="576"/>
      <c r="D188" s="577"/>
      <c r="E188" s="578"/>
      <c r="F188" s="579"/>
      <c r="G188" s="579"/>
      <c r="H188" s="580"/>
    </row>
    <row r="189" spans="1:8" x14ac:dyDescent="0.2">
      <c r="A189" s="574"/>
      <c r="B189" s="575"/>
      <c r="C189" s="576"/>
      <c r="D189" s="577"/>
      <c r="E189" s="578"/>
      <c r="F189" s="579"/>
      <c r="G189" s="579"/>
      <c r="H189" s="580"/>
    </row>
    <row r="190" spans="1:8" x14ac:dyDescent="0.2">
      <c r="A190" s="574"/>
      <c r="B190" s="575"/>
      <c r="C190" s="576"/>
      <c r="D190" s="577"/>
      <c r="E190" s="578"/>
      <c r="F190" s="579"/>
      <c r="G190" s="579"/>
      <c r="H190" s="580"/>
    </row>
    <row r="191" spans="1:8" x14ac:dyDescent="0.2">
      <c r="A191" s="574"/>
      <c r="B191" s="575"/>
      <c r="C191" s="576"/>
      <c r="D191" s="577"/>
      <c r="E191" s="578"/>
      <c r="F191" s="579"/>
      <c r="G191" s="579"/>
      <c r="H191" s="580"/>
    </row>
    <row r="192" spans="1:8" x14ac:dyDescent="0.2">
      <c r="A192" s="574"/>
      <c r="B192" s="575"/>
      <c r="C192" s="576"/>
      <c r="D192" s="577"/>
      <c r="E192" s="578"/>
      <c r="F192" s="579"/>
      <c r="G192" s="579"/>
      <c r="H192" s="580"/>
    </row>
    <row r="193" spans="1:8" x14ac:dyDescent="0.2">
      <c r="A193" s="574"/>
      <c r="B193" s="575"/>
      <c r="C193" s="576"/>
      <c r="D193" s="577"/>
      <c r="E193" s="578"/>
      <c r="F193" s="579"/>
      <c r="G193" s="579"/>
      <c r="H193" s="580"/>
    </row>
    <row r="194" spans="1:8" x14ac:dyDescent="0.2">
      <c r="A194" s="574"/>
      <c r="B194" s="575"/>
      <c r="C194" s="576"/>
      <c r="D194" s="577"/>
      <c r="E194" s="578"/>
      <c r="F194" s="579"/>
      <c r="G194" s="579"/>
      <c r="H194" s="580"/>
    </row>
    <row r="195" spans="1:8" x14ac:dyDescent="0.2">
      <c r="A195" s="574"/>
      <c r="B195" s="575"/>
      <c r="C195" s="576"/>
      <c r="D195" s="577"/>
      <c r="E195" s="578"/>
      <c r="F195" s="579"/>
      <c r="G195" s="579"/>
      <c r="H195" s="580"/>
    </row>
    <row r="196" spans="1:8" x14ac:dyDescent="0.2">
      <c r="A196" s="574"/>
      <c r="B196" s="575"/>
      <c r="C196" s="576"/>
      <c r="D196" s="577"/>
      <c r="E196" s="578"/>
      <c r="F196" s="579"/>
      <c r="G196" s="579"/>
      <c r="H196" s="580"/>
    </row>
    <row r="197" spans="1:8" x14ac:dyDescent="0.2">
      <c r="A197" s="574"/>
      <c r="B197" s="575"/>
      <c r="C197" s="576"/>
      <c r="D197" s="577"/>
      <c r="E197" s="578"/>
      <c r="F197" s="579"/>
      <c r="G197" s="579"/>
      <c r="H197" s="580"/>
    </row>
    <row r="198" spans="1:8" x14ac:dyDescent="0.2">
      <c r="A198" s="574"/>
      <c r="B198" s="575"/>
      <c r="C198" s="576"/>
      <c r="D198" s="577"/>
      <c r="E198" s="578"/>
      <c r="F198" s="579"/>
      <c r="G198" s="579"/>
      <c r="H198" s="580"/>
    </row>
    <row r="199" spans="1:8" x14ac:dyDescent="0.2">
      <c r="A199" s="574"/>
      <c r="B199" s="575"/>
      <c r="C199" s="576"/>
      <c r="D199" s="577"/>
      <c r="E199" s="578"/>
      <c r="F199" s="579"/>
      <c r="G199" s="579"/>
      <c r="H199" s="580"/>
    </row>
    <row r="200" spans="1:8" x14ac:dyDescent="0.2">
      <c r="A200" s="574"/>
      <c r="B200" s="575"/>
      <c r="C200" s="576"/>
      <c r="D200" s="577"/>
      <c r="E200" s="578"/>
      <c r="F200" s="579"/>
      <c r="G200" s="579"/>
      <c r="H200" s="580"/>
    </row>
    <row r="201" spans="1:8" x14ac:dyDescent="0.2">
      <c r="A201" s="574"/>
      <c r="B201" s="575"/>
      <c r="C201" s="576"/>
      <c r="D201" s="577"/>
      <c r="E201" s="578"/>
      <c r="F201" s="579"/>
      <c r="G201" s="579"/>
      <c r="H201" s="580"/>
    </row>
    <row r="202" spans="1:8" x14ac:dyDescent="0.2">
      <c r="A202" s="574"/>
      <c r="B202" s="575"/>
      <c r="C202" s="576"/>
      <c r="D202" s="577"/>
      <c r="E202" s="578"/>
      <c r="F202" s="579"/>
      <c r="G202" s="579"/>
      <c r="H202" s="580"/>
    </row>
    <row r="203" spans="1:8" x14ac:dyDescent="0.2">
      <c r="A203" s="574"/>
      <c r="B203" s="575"/>
      <c r="C203" s="576"/>
      <c r="D203" s="577"/>
      <c r="E203" s="578"/>
      <c r="F203" s="579"/>
      <c r="G203" s="579"/>
      <c r="H203" s="580"/>
    </row>
    <row r="204" spans="1:8" x14ac:dyDescent="0.2">
      <c r="A204" s="574"/>
      <c r="B204" s="575"/>
      <c r="C204" s="576"/>
      <c r="D204" s="577"/>
      <c r="E204" s="578"/>
      <c r="F204" s="579"/>
      <c r="G204" s="579"/>
      <c r="H204" s="580"/>
    </row>
    <row r="205" spans="1:8" x14ac:dyDescent="0.2">
      <c r="A205" s="574"/>
      <c r="B205" s="575"/>
      <c r="C205" s="576"/>
      <c r="D205" s="577"/>
      <c r="E205" s="578"/>
      <c r="F205" s="579"/>
      <c r="G205" s="579"/>
      <c r="H205" s="580"/>
    </row>
    <row r="206" spans="1:8" x14ac:dyDescent="0.2">
      <c r="A206" s="574"/>
      <c r="B206" s="575"/>
      <c r="C206" s="576"/>
      <c r="D206" s="577"/>
      <c r="E206" s="578"/>
      <c r="F206" s="579"/>
      <c r="G206" s="579"/>
      <c r="H206" s="580"/>
    </row>
    <row r="207" spans="1:8" x14ac:dyDescent="0.2">
      <c r="A207" s="574"/>
      <c r="B207" s="575"/>
      <c r="C207" s="576"/>
      <c r="D207" s="577"/>
      <c r="E207" s="578"/>
      <c r="F207" s="579"/>
      <c r="G207" s="579"/>
      <c r="H207" s="580"/>
    </row>
    <row r="208" spans="1:8" x14ac:dyDescent="0.2">
      <c r="A208" s="574"/>
      <c r="B208" s="575"/>
      <c r="C208" s="576"/>
      <c r="D208" s="577"/>
      <c r="E208" s="578"/>
      <c r="F208" s="579"/>
      <c r="G208" s="579"/>
      <c r="H208" s="580"/>
    </row>
    <row r="209" spans="1:8" x14ac:dyDescent="0.2">
      <c r="A209" s="574"/>
      <c r="B209" s="575"/>
      <c r="C209" s="576"/>
      <c r="D209" s="577"/>
      <c r="E209" s="578"/>
      <c r="F209" s="579"/>
      <c r="G209" s="579"/>
      <c r="H209" s="580"/>
    </row>
    <row r="210" spans="1:8" x14ac:dyDescent="0.2">
      <c r="A210" s="574"/>
      <c r="B210" s="575"/>
      <c r="C210" s="576"/>
      <c r="D210" s="577"/>
      <c r="E210" s="578"/>
      <c r="F210" s="579"/>
      <c r="G210" s="579"/>
      <c r="H210" s="580"/>
    </row>
    <row r="211" spans="1:8" x14ac:dyDescent="0.2">
      <c r="A211" s="574"/>
      <c r="B211" s="575"/>
      <c r="C211" s="576"/>
      <c r="D211" s="577"/>
      <c r="E211" s="578"/>
      <c r="F211" s="579"/>
      <c r="G211" s="579"/>
      <c r="H211" s="580"/>
    </row>
    <row r="212" spans="1:8" x14ac:dyDescent="0.2">
      <c r="A212" s="574"/>
      <c r="B212" s="575"/>
      <c r="C212" s="576"/>
      <c r="D212" s="577"/>
      <c r="E212" s="578"/>
      <c r="F212" s="579"/>
      <c r="G212" s="579"/>
      <c r="H212" s="580"/>
    </row>
    <row r="213" spans="1:8" x14ac:dyDescent="0.2">
      <c r="A213" s="574"/>
      <c r="B213" s="575"/>
      <c r="C213" s="576"/>
      <c r="D213" s="577"/>
      <c r="E213" s="578"/>
      <c r="F213" s="579"/>
      <c r="G213" s="579"/>
      <c r="H213" s="580"/>
    </row>
    <row r="214" spans="1:8" x14ac:dyDescent="0.2">
      <c r="A214" s="574"/>
      <c r="B214" s="575"/>
      <c r="C214" s="576"/>
      <c r="D214" s="577"/>
      <c r="E214" s="578"/>
      <c r="F214" s="579"/>
      <c r="G214" s="579"/>
      <c r="H214" s="580"/>
    </row>
    <row r="215" spans="1:8" x14ac:dyDescent="0.2">
      <c r="A215" s="574"/>
      <c r="B215" s="575"/>
      <c r="C215" s="576"/>
      <c r="D215" s="577"/>
      <c r="E215" s="578"/>
      <c r="F215" s="579"/>
      <c r="G215" s="579"/>
      <c r="H215" s="580"/>
    </row>
    <row r="216" spans="1:8" x14ac:dyDescent="0.2">
      <c r="A216" s="574"/>
      <c r="B216" s="575"/>
      <c r="C216" s="576"/>
      <c r="D216" s="577"/>
      <c r="E216" s="578"/>
      <c r="F216" s="579"/>
      <c r="G216" s="579"/>
      <c r="H216" s="580"/>
    </row>
    <row r="217" spans="1:8" x14ac:dyDescent="0.2">
      <c r="A217" s="574"/>
      <c r="B217" s="575"/>
      <c r="C217" s="576"/>
      <c r="D217" s="577"/>
      <c r="E217" s="578"/>
      <c r="F217" s="579"/>
      <c r="G217" s="579"/>
      <c r="H217" s="580"/>
    </row>
    <row r="218" spans="1:8" x14ac:dyDescent="0.2">
      <c r="A218" s="574"/>
      <c r="B218" s="575"/>
      <c r="C218" s="576"/>
      <c r="D218" s="577"/>
      <c r="E218" s="578"/>
      <c r="F218" s="579"/>
      <c r="G218" s="579"/>
      <c r="H218" s="580"/>
    </row>
    <row r="219" spans="1:8" x14ac:dyDescent="0.2">
      <c r="A219" s="574"/>
      <c r="B219" s="575"/>
      <c r="C219" s="576"/>
      <c r="D219" s="577"/>
      <c r="E219" s="578"/>
      <c r="F219" s="579"/>
      <c r="G219" s="579"/>
      <c r="H219" s="580"/>
    </row>
    <row r="220" spans="1:8" x14ac:dyDescent="0.2">
      <c r="A220" s="574"/>
      <c r="B220" s="575"/>
      <c r="C220" s="576"/>
      <c r="D220" s="577"/>
      <c r="E220" s="578"/>
      <c r="F220" s="579"/>
      <c r="G220" s="579"/>
      <c r="H220" s="580"/>
    </row>
    <row r="221" spans="1:8" x14ac:dyDescent="0.2">
      <c r="A221" s="574"/>
      <c r="B221" s="575"/>
      <c r="C221" s="576"/>
      <c r="D221" s="577"/>
      <c r="E221" s="578"/>
      <c r="F221" s="579"/>
      <c r="G221" s="579"/>
      <c r="H221" s="580"/>
    </row>
    <row r="222" spans="1:8" x14ac:dyDescent="0.2">
      <c r="A222" s="574"/>
      <c r="B222" s="575"/>
      <c r="C222" s="576"/>
      <c r="D222" s="577"/>
      <c r="E222" s="578"/>
      <c r="F222" s="579"/>
      <c r="G222" s="579"/>
      <c r="H222" s="580"/>
    </row>
    <row r="223" spans="1:8" x14ac:dyDescent="0.2">
      <c r="A223" s="574"/>
      <c r="B223" s="575"/>
      <c r="C223" s="576"/>
      <c r="D223" s="577"/>
      <c r="E223" s="578"/>
      <c r="F223" s="579"/>
      <c r="G223" s="579"/>
      <c r="H223" s="580"/>
    </row>
    <row r="224" spans="1:8" x14ac:dyDescent="0.2">
      <c r="A224" s="574"/>
      <c r="B224" s="575"/>
      <c r="C224" s="576"/>
      <c r="D224" s="577"/>
      <c r="E224" s="578"/>
      <c r="F224" s="579"/>
      <c r="G224" s="579"/>
      <c r="H224" s="580"/>
    </row>
    <row r="225" spans="1:8" x14ac:dyDescent="0.2">
      <c r="A225" s="574"/>
      <c r="B225" s="575"/>
      <c r="C225" s="576"/>
      <c r="D225" s="577"/>
      <c r="E225" s="578"/>
      <c r="F225" s="579"/>
      <c r="G225" s="579"/>
      <c r="H225" s="580"/>
    </row>
    <row r="226" spans="1:8" x14ac:dyDescent="0.2">
      <c r="A226" s="574"/>
      <c r="B226" s="575"/>
      <c r="C226" s="576"/>
      <c r="D226" s="577"/>
      <c r="E226" s="578"/>
      <c r="F226" s="579"/>
      <c r="G226" s="579"/>
      <c r="H226" s="580"/>
    </row>
    <row r="227" spans="1:8" x14ac:dyDescent="0.2">
      <c r="A227" s="574"/>
      <c r="B227" s="575"/>
      <c r="C227" s="576"/>
      <c r="D227" s="577"/>
      <c r="E227" s="578"/>
      <c r="F227" s="579"/>
      <c r="G227" s="579"/>
      <c r="H227" s="580"/>
    </row>
    <row r="228" spans="1:8" x14ac:dyDescent="0.2">
      <c r="A228" s="574"/>
      <c r="B228" s="575"/>
      <c r="C228" s="576"/>
      <c r="D228" s="577"/>
      <c r="E228" s="578"/>
      <c r="F228" s="579"/>
      <c r="G228" s="579"/>
      <c r="H228" s="580"/>
    </row>
    <row r="229" spans="1:8" x14ac:dyDescent="0.2">
      <c r="A229" s="574"/>
      <c r="B229" s="575"/>
      <c r="C229" s="576"/>
      <c r="D229" s="577"/>
      <c r="E229" s="578"/>
      <c r="F229" s="579"/>
      <c r="G229" s="579"/>
      <c r="H229" s="580"/>
    </row>
    <row r="230" spans="1:8" x14ac:dyDescent="0.2">
      <c r="A230" s="574"/>
      <c r="B230" s="575"/>
      <c r="C230" s="576"/>
      <c r="D230" s="577"/>
      <c r="E230" s="578"/>
      <c r="F230" s="579"/>
      <c r="G230" s="579"/>
      <c r="H230" s="580"/>
    </row>
    <row r="231" spans="1:8" x14ac:dyDescent="0.2">
      <c r="A231" s="574"/>
      <c r="B231" s="575"/>
      <c r="C231" s="576"/>
      <c r="D231" s="577"/>
      <c r="E231" s="578"/>
      <c r="F231" s="579"/>
      <c r="G231" s="579"/>
      <c r="H231" s="580"/>
    </row>
    <row r="232" spans="1:8" x14ac:dyDescent="0.2">
      <c r="A232" s="574"/>
      <c r="B232" s="575"/>
      <c r="C232" s="576"/>
      <c r="D232" s="577"/>
      <c r="E232" s="578"/>
      <c r="F232" s="579"/>
      <c r="G232" s="579"/>
      <c r="H232" s="580"/>
    </row>
    <row r="233" spans="1:8" x14ac:dyDescent="0.2">
      <c r="A233" s="574"/>
      <c r="B233" s="575"/>
      <c r="C233" s="576"/>
      <c r="D233" s="577"/>
      <c r="E233" s="578"/>
      <c r="F233" s="579"/>
      <c r="G233" s="579"/>
      <c r="H233" s="580"/>
    </row>
    <row r="234" spans="1:8" x14ac:dyDescent="0.2">
      <c r="A234" s="574"/>
      <c r="B234" s="575"/>
      <c r="C234" s="576"/>
      <c r="D234" s="577"/>
      <c r="E234" s="578"/>
      <c r="F234" s="579"/>
      <c r="G234" s="579"/>
      <c r="H234" s="580"/>
    </row>
    <row r="235" spans="1:8" x14ac:dyDescent="0.2">
      <c r="A235" s="574"/>
      <c r="B235" s="575"/>
      <c r="C235" s="576"/>
      <c r="D235" s="577"/>
      <c r="E235" s="578"/>
      <c r="F235" s="579"/>
      <c r="G235" s="579"/>
      <c r="H235" s="580"/>
    </row>
    <row r="236" spans="1:8" x14ac:dyDescent="0.2">
      <c r="A236" s="574"/>
      <c r="B236" s="575"/>
      <c r="C236" s="576"/>
      <c r="D236" s="577"/>
      <c r="E236" s="578"/>
      <c r="F236" s="579"/>
      <c r="G236" s="579"/>
      <c r="H236" s="580"/>
    </row>
    <row r="237" spans="1:8" x14ac:dyDescent="0.2">
      <c r="A237" s="574"/>
      <c r="B237" s="575"/>
      <c r="C237" s="576"/>
      <c r="D237" s="577"/>
      <c r="E237" s="578"/>
      <c r="F237" s="579"/>
      <c r="G237" s="579"/>
      <c r="H237" s="580"/>
    </row>
    <row r="238" spans="1:8" x14ac:dyDescent="0.2">
      <c r="A238" s="574"/>
      <c r="B238" s="575"/>
      <c r="C238" s="576"/>
      <c r="D238" s="577"/>
      <c r="E238" s="578"/>
      <c r="F238" s="579"/>
      <c r="G238" s="579"/>
      <c r="H238" s="580"/>
    </row>
    <row r="239" spans="1:8" x14ac:dyDescent="0.2">
      <c r="A239" s="574"/>
      <c r="B239" s="575"/>
      <c r="C239" s="576"/>
      <c r="D239" s="577"/>
      <c r="E239" s="578"/>
      <c r="F239" s="579"/>
      <c r="G239" s="579"/>
      <c r="H239" s="580"/>
    </row>
    <row r="240" spans="1:8" x14ac:dyDescent="0.2">
      <c r="A240" s="574"/>
      <c r="B240" s="575"/>
      <c r="C240" s="576"/>
      <c r="D240" s="577"/>
      <c r="E240" s="578"/>
      <c r="F240" s="579"/>
      <c r="G240" s="579"/>
      <c r="H240" s="580"/>
    </row>
    <row r="241" spans="1:8" x14ac:dyDescent="0.2">
      <c r="A241" s="500"/>
      <c r="B241" s="500"/>
      <c r="C241" s="500"/>
      <c r="D241" s="500"/>
      <c r="E241" s="500"/>
      <c r="F241" s="826"/>
      <c r="G241" s="826"/>
      <c r="H241" s="500"/>
    </row>
    <row r="242" spans="1:8" x14ac:dyDescent="0.2">
      <c r="A242" s="500"/>
      <c r="B242" s="500"/>
      <c r="C242" s="500"/>
      <c r="D242" s="500"/>
      <c r="E242" s="500"/>
      <c r="F242" s="826"/>
      <c r="G242" s="826"/>
      <c r="H242" s="500"/>
    </row>
    <row r="243" spans="1:8" x14ac:dyDescent="0.2">
      <c r="A243" s="500"/>
      <c r="B243" s="500"/>
      <c r="C243" s="500"/>
      <c r="D243" s="500"/>
      <c r="E243" s="500"/>
      <c r="F243" s="826"/>
      <c r="G243" s="826"/>
      <c r="H243" s="500"/>
    </row>
    <row r="244" spans="1:8" x14ac:dyDescent="0.2">
      <c r="A244" s="500"/>
      <c r="B244" s="500"/>
      <c r="C244" s="500"/>
      <c r="D244" s="500"/>
      <c r="E244" s="500"/>
      <c r="F244" s="826"/>
      <c r="G244" s="826"/>
      <c r="H244" s="500"/>
    </row>
    <row r="245" spans="1:8" x14ac:dyDescent="0.2">
      <c r="A245" s="500"/>
      <c r="B245" s="500"/>
      <c r="C245" s="500"/>
      <c r="D245" s="500"/>
      <c r="E245" s="500"/>
      <c r="F245" s="826"/>
      <c r="G245" s="826"/>
      <c r="H245" s="500"/>
    </row>
    <row r="246" spans="1:8" x14ac:dyDescent="0.2">
      <c r="A246" s="500"/>
      <c r="B246" s="500"/>
      <c r="C246" s="500"/>
      <c r="D246" s="500"/>
      <c r="E246" s="500"/>
      <c r="F246" s="826"/>
      <c r="G246" s="826"/>
      <c r="H246" s="500"/>
    </row>
    <row r="247" spans="1:8" x14ac:dyDescent="0.2">
      <c r="A247" s="500"/>
      <c r="B247" s="500"/>
      <c r="C247" s="500"/>
      <c r="D247" s="500"/>
      <c r="E247" s="500"/>
      <c r="F247" s="826"/>
      <c r="G247" s="826"/>
      <c r="H247" s="500"/>
    </row>
    <row r="248" spans="1:8" x14ac:dyDescent="0.2">
      <c r="A248" s="500"/>
      <c r="B248" s="500"/>
      <c r="C248" s="500"/>
      <c r="D248" s="500"/>
      <c r="E248" s="500"/>
      <c r="F248" s="826"/>
      <c r="G248" s="826"/>
      <c r="H248" s="500"/>
    </row>
    <row r="249" spans="1:8" x14ac:dyDescent="0.2">
      <c r="A249" s="500"/>
      <c r="B249" s="500"/>
      <c r="C249" s="500"/>
      <c r="D249" s="500"/>
      <c r="E249" s="500"/>
      <c r="F249" s="826"/>
      <c r="G249" s="826"/>
      <c r="H249" s="500"/>
    </row>
    <row r="250" spans="1:8" x14ac:dyDescent="0.2">
      <c r="A250" s="500"/>
      <c r="B250" s="500"/>
      <c r="C250" s="500"/>
      <c r="D250" s="500"/>
      <c r="E250" s="500"/>
      <c r="F250" s="826"/>
      <c r="G250" s="826"/>
      <c r="H250" s="500"/>
    </row>
    <row r="251" spans="1:8" x14ac:dyDescent="0.2">
      <c r="A251" s="500"/>
      <c r="B251" s="500"/>
      <c r="C251" s="500"/>
      <c r="D251" s="500"/>
      <c r="E251" s="500"/>
      <c r="F251" s="826"/>
      <c r="G251" s="826"/>
      <c r="H251" s="500"/>
    </row>
    <row r="252" spans="1:8" x14ac:dyDescent="0.2">
      <c r="A252" s="500"/>
      <c r="B252" s="500"/>
      <c r="C252" s="500"/>
      <c r="D252" s="500"/>
      <c r="E252" s="500"/>
      <c r="F252" s="826"/>
      <c r="G252" s="826"/>
      <c r="H252" s="500"/>
    </row>
    <row r="253" spans="1:8" x14ac:dyDescent="0.2">
      <c r="A253" s="500"/>
      <c r="B253" s="500"/>
      <c r="C253" s="500"/>
      <c r="D253" s="500"/>
      <c r="E253" s="500"/>
      <c r="F253" s="826"/>
      <c r="G253" s="826"/>
      <c r="H253" s="500"/>
    </row>
    <row r="254" spans="1:8" x14ac:dyDescent="0.2">
      <c r="A254" s="500"/>
      <c r="B254" s="500"/>
      <c r="C254" s="500"/>
      <c r="D254" s="500"/>
      <c r="E254" s="500"/>
      <c r="F254" s="826"/>
      <c r="G254" s="826"/>
      <c r="H254" s="500"/>
    </row>
    <row r="255" spans="1:8" x14ac:dyDescent="0.2">
      <c r="A255" s="500"/>
      <c r="B255" s="500"/>
      <c r="C255" s="500"/>
      <c r="D255" s="500"/>
      <c r="E255" s="500"/>
      <c r="F255" s="826"/>
      <c r="G255" s="826"/>
      <c r="H255" s="500"/>
    </row>
    <row r="256" spans="1:8" x14ac:dyDescent="0.2">
      <c r="A256" s="500"/>
      <c r="B256" s="500"/>
      <c r="C256" s="500"/>
      <c r="D256" s="500"/>
      <c r="E256" s="500"/>
      <c r="F256" s="826"/>
      <c r="G256" s="826"/>
      <c r="H256" s="500"/>
    </row>
    <row r="257" spans="1:8" x14ac:dyDescent="0.2">
      <c r="A257" s="500"/>
      <c r="B257" s="500"/>
      <c r="C257" s="500"/>
      <c r="D257" s="500"/>
      <c r="E257" s="500"/>
      <c r="F257" s="826"/>
      <c r="G257" s="826"/>
      <c r="H257" s="500"/>
    </row>
    <row r="258" spans="1:8" x14ac:dyDescent="0.2">
      <c r="A258" s="500"/>
      <c r="B258" s="500"/>
      <c r="C258" s="500"/>
      <c r="D258" s="500"/>
      <c r="E258" s="500"/>
      <c r="F258" s="826"/>
      <c r="G258" s="826"/>
      <c r="H258" s="500"/>
    </row>
    <row r="259" spans="1:8" x14ac:dyDescent="0.2">
      <c r="A259" s="500"/>
      <c r="B259" s="500"/>
      <c r="C259" s="500"/>
      <c r="D259" s="500"/>
      <c r="E259" s="500"/>
      <c r="F259" s="826"/>
      <c r="G259" s="826"/>
      <c r="H259" s="500"/>
    </row>
    <row r="260" spans="1:8" x14ac:dyDescent="0.2">
      <c r="A260" s="500"/>
      <c r="B260" s="500"/>
      <c r="C260" s="500"/>
      <c r="D260" s="500"/>
      <c r="E260" s="500"/>
      <c r="F260" s="826"/>
      <c r="G260" s="826"/>
      <c r="H260" s="500"/>
    </row>
    <row r="261" spans="1:8" x14ac:dyDescent="0.2">
      <c r="A261" s="500"/>
      <c r="B261" s="500"/>
      <c r="C261" s="500"/>
      <c r="D261" s="500"/>
      <c r="E261" s="500"/>
      <c r="F261" s="826"/>
      <c r="G261" s="826"/>
      <c r="H261" s="500"/>
    </row>
    <row r="262" spans="1:8" x14ac:dyDescent="0.2">
      <c r="A262" s="500"/>
      <c r="B262" s="500"/>
      <c r="C262" s="500"/>
      <c r="D262" s="500"/>
      <c r="E262" s="500"/>
      <c r="F262" s="826"/>
      <c r="G262" s="826"/>
      <c r="H262" s="500"/>
    </row>
    <row r="263" spans="1:8" x14ac:dyDescent="0.2">
      <c r="A263" s="500"/>
      <c r="B263" s="500"/>
      <c r="C263" s="500"/>
      <c r="D263" s="500"/>
      <c r="E263" s="500"/>
      <c r="F263" s="826"/>
      <c r="G263" s="826"/>
      <c r="H263" s="500"/>
    </row>
    <row r="264" spans="1:8" x14ac:dyDescent="0.2">
      <c r="A264" s="500"/>
      <c r="B264" s="500"/>
      <c r="C264" s="500"/>
      <c r="D264" s="500"/>
      <c r="E264" s="500"/>
      <c r="F264" s="826"/>
      <c r="G264" s="826"/>
      <c r="H264" s="500"/>
    </row>
    <row r="265" spans="1:8" x14ac:dyDescent="0.2">
      <c r="A265" s="500"/>
      <c r="B265" s="500"/>
      <c r="C265" s="500"/>
      <c r="D265" s="500"/>
      <c r="E265" s="500"/>
      <c r="F265" s="826"/>
      <c r="G265" s="826"/>
      <c r="H265" s="500"/>
    </row>
    <row r="266" spans="1:8" x14ac:dyDescent="0.2">
      <c r="A266" s="500"/>
      <c r="B266" s="500"/>
      <c r="C266" s="500"/>
      <c r="D266" s="500"/>
      <c r="E266" s="500"/>
      <c r="F266" s="826"/>
      <c r="G266" s="826"/>
      <c r="H266" s="500"/>
    </row>
    <row r="267" spans="1:8" x14ac:dyDescent="0.2">
      <c r="A267" s="500"/>
      <c r="B267" s="500"/>
      <c r="C267" s="500"/>
      <c r="D267" s="500"/>
      <c r="E267" s="500"/>
      <c r="F267" s="826"/>
      <c r="G267" s="826"/>
      <c r="H267" s="500"/>
    </row>
    <row r="268" spans="1:8" x14ac:dyDescent="0.2">
      <c r="A268" s="500"/>
      <c r="B268" s="500"/>
      <c r="C268" s="500"/>
      <c r="D268" s="500"/>
      <c r="E268" s="500"/>
      <c r="F268" s="826"/>
      <c r="G268" s="826"/>
      <c r="H268" s="500"/>
    </row>
    <row r="269" spans="1:8" x14ac:dyDescent="0.2">
      <c r="A269" s="500"/>
      <c r="B269" s="500"/>
      <c r="C269" s="500"/>
      <c r="D269" s="500"/>
      <c r="E269" s="500"/>
      <c r="F269" s="826"/>
      <c r="G269" s="826"/>
      <c r="H269" s="500"/>
    </row>
    <row r="270" spans="1:8" x14ac:dyDescent="0.2">
      <c r="A270" s="500"/>
      <c r="B270" s="500"/>
      <c r="C270" s="500"/>
      <c r="D270" s="500"/>
      <c r="E270" s="500"/>
      <c r="F270" s="826"/>
      <c r="G270" s="826"/>
      <c r="H270" s="500"/>
    </row>
    <row r="271" spans="1:8" x14ac:dyDescent="0.2">
      <c r="A271" s="500"/>
      <c r="B271" s="500"/>
      <c r="C271" s="500"/>
      <c r="D271" s="500"/>
      <c r="E271" s="500"/>
      <c r="F271" s="826"/>
      <c r="G271" s="826"/>
      <c r="H271" s="500"/>
    </row>
    <row r="272" spans="1:8" x14ac:dyDescent="0.2">
      <c r="A272" s="500"/>
      <c r="B272" s="500"/>
      <c r="C272" s="500"/>
      <c r="D272" s="500"/>
      <c r="E272" s="500"/>
      <c r="F272" s="826"/>
      <c r="G272" s="826"/>
      <c r="H272" s="500"/>
    </row>
    <row r="273" spans="1:8" x14ac:dyDescent="0.2">
      <c r="A273" s="500"/>
      <c r="B273" s="500"/>
      <c r="C273" s="500"/>
      <c r="D273" s="500"/>
      <c r="E273" s="500"/>
      <c r="F273" s="826"/>
      <c r="G273" s="826"/>
      <c r="H273" s="500"/>
    </row>
    <row r="274" spans="1:8" x14ac:dyDescent="0.2">
      <c r="A274" s="500"/>
      <c r="B274" s="500"/>
      <c r="C274" s="500"/>
      <c r="D274" s="500"/>
      <c r="E274" s="500"/>
      <c r="F274" s="826"/>
      <c r="G274" s="826"/>
      <c r="H274" s="500"/>
    </row>
    <row r="275" spans="1:8" x14ac:dyDescent="0.2">
      <c r="A275" s="500"/>
      <c r="B275" s="500"/>
      <c r="C275" s="500"/>
      <c r="D275" s="500"/>
      <c r="E275" s="500"/>
      <c r="F275" s="826"/>
      <c r="G275" s="826"/>
      <c r="H275" s="500"/>
    </row>
    <row r="276" spans="1:8" x14ac:dyDescent="0.2">
      <c r="A276" s="500"/>
      <c r="B276" s="500"/>
      <c r="C276" s="500"/>
      <c r="D276" s="500"/>
      <c r="E276" s="500"/>
      <c r="F276" s="826"/>
      <c r="G276" s="826"/>
      <c r="H276" s="500"/>
    </row>
    <row r="277" spans="1:8" x14ac:dyDescent="0.2">
      <c r="A277" s="500"/>
      <c r="B277" s="500"/>
      <c r="C277" s="500"/>
      <c r="D277" s="500"/>
      <c r="E277" s="500"/>
      <c r="F277" s="826"/>
      <c r="G277" s="826"/>
      <c r="H277" s="500"/>
    </row>
    <row r="278" spans="1:8" x14ac:dyDescent="0.2">
      <c r="A278" s="500"/>
      <c r="B278" s="500"/>
      <c r="C278" s="500"/>
      <c r="D278" s="500"/>
      <c r="E278" s="500"/>
      <c r="F278" s="826"/>
      <c r="G278" s="826"/>
      <c r="H278" s="500"/>
    </row>
    <row r="279" spans="1:8" x14ac:dyDescent="0.2">
      <c r="A279" s="500"/>
      <c r="B279" s="500"/>
      <c r="C279" s="500"/>
      <c r="D279" s="500"/>
      <c r="E279" s="500"/>
      <c r="F279" s="826"/>
      <c r="G279" s="826"/>
      <c r="H279" s="500"/>
    </row>
    <row r="280" spans="1:8" x14ac:dyDescent="0.2">
      <c r="A280" s="500"/>
      <c r="B280" s="500"/>
      <c r="C280" s="500"/>
      <c r="D280" s="500"/>
      <c r="E280" s="500"/>
      <c r="F280" s="826"/>
      <c r="G280" s="826"/>
      <c r="H280" s="500"/>
    </row>
    <row r="281" spans="1:8" x14ac:dyDescent="0.2">
      <c r="A281" s="500"/>
      <c r="B281" s="500"/>
      <c r="C281" s="500"/>
      <c r="D281" s="500"/>
      <c r="E281" s="500"/>
      <c r="F281" s="826"/>
      <c r="G281" s="826"/>
      <c r="H281" s="500"/>
    </row>
    <row r="282" spans="1:8" x14ac:dyDescent="0.2">
      <c r="A282" s="500"/>
      <c r="B282" s="500"/>
      <c r="C282" s="500"/>
      <c r="D282" s="500"/>
      <c r="E282" s="500"/>
      <c r="F282" s="826"/>
      <c r="G282" s="826"/>
      <c r="H282" s="500"/>
    </row>
    <row r="283" spans="1:8" x14ac:dyDescent="0.2">
      <c r="A283" s="500"/>
      <c r="B283" s="500"/>
      <c r="C283" s="500"/>
      <c r="D283" s="500"/>
      <c r="E283" s="500"/>
      <c r="F283" s="826"/>
      <c r="G283" s="826"/>
      <c r="H283" s="500"/>
    </row>
    <row r="284" spans="1:8" x14ac:dyDescent="0.2">
      <c r="A284" s="500"/>
      <c r="B284" s="500"/>
      <c r="C284" s="500"/>
      <c r="D284" s="500"/>
      <c r="E284" s="500"/>
      <c r="F284" s="826"/>
      <c r="G284" s="826"/>
      <c r="H284" s="500"/>
    </row>
    <row r="285" spans="1:8" x14ac:dyDescent="0.2">
      <c r="A285" s="500"/>
      <c r="B285" s="500"/>
      <c r="C285" s="500"/>
      <c r="D285" s="500"/>
      <c r="E285" s="500"/>
      <c r="F285" s="826"/>
      <c r="G285" s="826"/>
      <c r="H285" s="500"/>
    </row>
    <row r="286" spans="1:8" x14ac:dyDescent="0.2">
      <c r="A286" s="500"/>
      <c r="B286" s="500"/>
      <c r="C286" s="500"/>
      <c r="D286" s="500"/>
      <c r="E286" s="500"/>
      <c r="F286" s="826"/>
      <c r="G286" s="826"/>
      <c r="H286" s="500"/>
    </row>
    <row r="287" spans="1:8" x14ac:dyDescent="0.2">
      <c r="A287" s="500"/>
      <c r="B287" s="500"/>
      <c r="C287" s="500"/>
      <c r="D287" s="500"/>
      <c r="E287" s="500"/>
      <c r="F287" s="826"/>
      <c r="G287" s="826"/>
      <c r="H287" s="500"/>
    </row>
    <row r="288" spans="1:8" x14ac:dyDescent="0.2">
      <c r="A288" s="500"/>
      <c r="B288" s="500"/>
      <c r="C288" s="500"/>
      <c r="D288" s="500"/>
      <c r="E288" s="500"/>
      <c r="F288" s="826"/>
      <c r="G288" s="826"/>
      <c r="H288" s="500"/>
    </row>
    <row r="289" spans="1:8" x14ac:dyDescent="0.2">
      <c r="A289" s="500"/>
      <c r="B289" s="500"/>
      <c r="C289" s="500"/>
      <c r="D289" s="500"/>
      <c r="E289" s="500"/>
      <c r="F289" s="826"/>
      <c r="G289" s="826"/>
      <c r="H289" s="500"/>
    </row>
    <row r="290" spans="1:8" x14ac:dyDescent="0.2">
      <c r="A290" s="500"/>
      <c r="B290" s="500"/>
      <c r="C290" s="500"/>
      <c r="D290" s="500"/>
      <c r="E290" s="500"/>
      <c r="F290" s="826"/>
      <c r="G290" s="826"/>
      <c r="H290" s="500"/>
    </row>
    <row r="291" spans="1:8" x14ac:dyDescent="0.2">
      <c r="A291" s="500"/>
      <c r="B291" s="500"/>
      <c r="C291" s="500"/>
      <c r="D291" s="500"/>
      <c r="E291" s="500"/>
      <c r="F291" s="826"/>
      <c r="G291" s="826"/>
      <c r="H291" s="500"/>
    </row>
    <row r="292" spans="1:8" x14ac:dyDescent="0.2">
      <c r="A292" s="500"/>
      <c r="B292" s="500"/>
      <c r="C292" s="500"/>
      <c r="D292" s="500"/>
      <c r="E292" s="500"/>
      <c r="F292" s="826"/>
      <c r="G292" s="826"/>
      <c r="H292" s="500"/>
    </row>
    <row r="293" spans="1:8" x14ac:dyDescent="0.2">
      <c r="A293" s="500"/>
      <c r="B293" s="500"/>
      <c r="C293" s="500"/>
      <c r="D293" s="500"/>
      <c r="E293" s="500"/>
      <c r="F293" s="826"/>
      <c r="G293" s="826"/>
      <c r="H293" s="500"/>
    </row>
    <row r="294" spans="1:8" x14ac:dyDescent="0.2">
      <c r="A294" s="500"/>
      <c r="B294" s="500"/>
      <c r="C294" s="500"/>
      <c r="D294" s="500"/>
      <c r="E294" s="500"/>
      <c r="F294" s="826"/>
      <c r="G294" s="826"/>
      <c r="H294" s="500"/>
    </row>
    <row r="295" spans="1:8" x14ac:dyDescent="0.2">
      <c r="A295" s="500"/>
      <c r="B295" s="500"/>
      <c r="C295" s="500"/>
      <c r="D295" s="500"/>
      <c r="E295" s="500"/>
      <c r="F295" s="826"/>
      <c r="G295" s="826"/>
      <c r="H295" s="500"/>
    </row>
    <row r="296" spans="1:8" x14ac:dyDescent="0.2">
      <c r="A296" s="500"/>
      <c r="B296" s="500"/>
      <c r="C296" s="500"/>
      <c r="D296" s="500"/>
      <c r="E296" s="500"/>
      <c r="F296" s="826"/>
      <c r="G296" s="826"/>
      <c r="H296" s="500"/>
    </row>
    <row r="297" spans="1:8" x14ac:dyDescent="0.2">
      <c r="A297" s="500"/>
      <c r="B297" s="500"/>
      <c r="C297" s="500"/>
      <c r="D297" s="500"/>
      <c r="E297" s="500"/>
      <c r="F297" s="826"/>
      <c r="G297" s="826"/>
      <c r="H297" s="500"/>
    </row>
    <row r="298" spans="1:8" x14ac:dyDescent="0.2">
      <c r="A298" s="500"/>
      <c r="B298" s="500"/>
      <c r="C298" s="500"/>
      <c r="D298" s="500"/>
      <c r="E298" s="500"/>
      <c r="F298" s="826"/>
      <c r="G298" s="826"/>
      <c r="H298" s="500"/>
    </row>
    <row r="299" spans="1:8" x14ac:dyDescent="0.2">
      <c r="A299" s="500"/>
      <c r="B299" s="500"/>
      <c r="C299" s="500"/>
      <c r="D299" s="500"/>
      <c r="E299" s="500"/>
      <c r="F299" s="826"/>
      <c r="G299" s="826"/>
      <c r="H299" s="500"/>
    </row>
    <row r="300" spans="1:8" x14ac:dyDescent="0.2">
      <c r="A300" s="500"/>
      <c r="B300" s="500"/>
      <c r="C300" s="500"/>
      <c r="D300" s="500"/>
      <c r="E300" s="500"/>
      <c r="F300" s="826"/>
      <c r="G300" s="826"/>
      <c r="H300" s="500"/>
    </row>
    <row r="301" spans="1:8" x14ac:dyDescent="0.2">
      <c r="A301" s="500"/>
      <c r="B301" s="500"/>
      <c r="C301" s="500"/>
      <c r="D301" s="500"/>
      <c r="E301" s="500"/>
      <c r="F301" s="826"/>
      <c r="G301" s="826"/>
      <c r="H301" s="500"/>
    </row>
    <row r="302" spans="1:8" x14ac:dyDescent="0.2">
      <c r="A302" s="500"/>
      <c r="B302" s="500"/>
      <c r="C302" s="500"/>
      <c r="D302" s="500"/>
      <c r="E302" s="500"/>
      <c r="F302" s="826"/>
      <c r="G302" s="826"/>
      <c r="H302" s="500"/>
    </row>
    <row r="303" spans="1:8" x14ac:dyDescent="0.2">
      <c r="A303" s="500"/>
      <c r="B303" s="500"/>
      <c r="C303" s="500"/>
      <c r="D303" s="500"/>
      <c r="E303" s="500"/>
      <c r="F303" s="826"/>
      <c r="G303" s="826"/>
      <c r="H303" s="500"/>
    </row>
    <row r="304" spans="1:8" x14ac:dyDescent="0.2">
      <c r="A304" s="500"/>
      <c r="B304" s="500"/>
      <c r="C304" s="500"/>
      <c r="D304" s="500"/>
      <c r="E304" s="500"/>
      <c r="F304" s="826"/>
      <c r="G304" s="826"/>
      <c r="H304" s="500"/>
    </row>
    <row r="305" spans="1:8" x14ac:dyDescent="0.2">
      <c r="A305" s="500"/>
      <c r="B305" s="500"/>
      <c r="C305" s="500"/>
      <c r="D305" s="500"/>
      <c r="E305" s="500"/>
      <c r="F305" s="826"/>
      <c r="G305" s="826"/>
      <c r="H305" s="500"/>
    </row>
    <row r="306" spans="1:8" x14ac:dyDescent="0.2">
      <c r="A306" s="500"/>
      <c r="B306" s="500"/>
      <c r="C306" s="500"/>
      <c r="D306" s="500"/>
      <c r="E306" s="500"/>
      <c r="F306" s="826"/>
      <c r="G306" s="826"/>
      <c r="H306" s="500"/>
    </row>
    <row r="307" spans="1:8" x14ac:dyDescent="0.2">
      <c r="A307" s="500"/>
      <c r="B307" s="500"/>
      <c r="C307" s="500"/>
      <c r="D307" s="500"/>
      <c r="E307" s="500"/>
      <c r="F307" s="826"/>
      <c r="G307" s="826"/>
      <c r="H307" s="500"/>
    </row>
    <row r="308" spans="1:8" x14ac:dyDescent="0.2">
      <c r="A308" s="500"/>
      <c r="B308" s="500"/>
      <c r="C308" s="500"/>
      <c r="D308" s="500"/>
      <c r="E308" s="500"/>
      <c r="F308" s="826"/>
      <c r="G308" s="826"/>
      <c r="H308" s="500"/>
    </row>
    <row r="309" spans="1:8" x14ac:dyDescent="0.2">
      <c r="A309" s="500"/>
      <c r="B309" s="500"/>
      <c r="C309" s="500"/>
      <c r="D309" s="500"/>
      <c r="E309" s="500"/>
      <c r="F309" s="826"/>
      <c r="G309" s="826"/>
      <c r="H309" s="500"/>
    </row>
    <row r="310" spans="1:8" x14ac:dyDescent="0.2">
      <c r="A310" s="500"/>
      <c r="B310" s="500"/>
      <c r="C310" s="500"/>
      <c r="D310" s="500"/>
      <c r="E310" s="500"/>
      <c r="F310" s="826"/>
      <c r="G310" s="826"/>
      <c r="H310" s="500"/>
    </row>
    <row r="311" spans="1:8" x14ac:dyDescent="0.2">
      <c r="A311" s="500"/>
      <c r="B311" s="500"/>
      <c r="C311" s="500"/>
      <c r="D311" s="500"/>
      <c r="E311" s="500"/>
      <c r="F311" s="826"/>
      <c r="G311" s="826"/>
      <c r="H311" s="500"/>
    </row>
    <row r="312" spans="1:8" x14ac:dyDescent="0.2">
      <c r="A312" s="500"/>
      <c r="B312" s="500"/>
      <c r="C312" s="500"/>
      <c r="D312" s="500"/>
      <c r="E312" s="500"/>
      <c r="F312" s="826"/>
      <c r="G312" s="826"/>
      <c r="H312" s="500"/>
    </row>
    <row r="313" spans="1:8" x14ac:dyDescent="0.2">
      <c r="A313" s="500"/>
      <c r="B313" s="500"/>
      <c r="C313" s="500"/>
      <c r="D313" s="500"/>
      <c r="E313" s="500"/>
      <c r="F313" s="500"/>
      <c r="G313" s="500"/>
      <c r="H313" s="500"/>
    </row>
    <row r="314" spans="1:8" x14ac:dyDescent="0.2">
      <c r="A314" s="500"/>
      <c r="B314" s="500"/>
      <c r="C314" s="500"/>
      <c r="D314" s="500"/>
      <c r="E314" s="500"/>
      <c r="F314" s="500"/>
      <c r="G314" s="500"/>
      <c r="H314" s="500"/>
    </row>
    <row r="315" spans="1:8" x14ac:dyDescent="0.2">
      <c r="A315" s="500"/>
      <c r="B315" s="500"/>
      <c r="C315" s="500"/>
      <c r="D315" s="500"/>
      <c r="E315" s="500"/>
      <c r="F315" s="500"/>
      <c r="G315" s="500"/>
      <c r="H315" s="500"/>
    </row>
    <row r="316" spans="1:8" x14ac:dyDescent="0.2">
      <c r="A316" s="500"/>
      <c r="B316" s="500"/>
      <c r="C316" s="500"/>
      <c r="D316" s="500"/>
      <c r="E316" s="500"/>
      <c r="F316" s="500"/>
      <c r="G316" s="500"/>
      <c r="H316" s="500"/>
    </row>
    <row r="317" spans="1:8" x14ac:dyDescent="0.2">
      <c r="A317" s="500"/>
      <c r="B317" s="500"/>
      <c r="C317" s="500"/>
      <c r="D317" s="500"/>
      <c r="E317" s="500"/>
      <c r="F317" s="500"/>
      <c r="G317" s="500"/>
      <c r="H317" s="500"/>
    </row>
    <row r="318" spans="1:8" x14ac:dyDescent="0.2">
      <c r="A318" s="500"/>
      <c r="B318" s="500"/>
      <c r="C318" s="500"/>
      <c r="D318" s="500"/>
      <c r="E318" s="500"/>
      <c r="F318" s="500"/>
      <c r="G318" s="500"/>
      <c r="H318" s="500"/>
    </row>
    <row r="319" spans="1:8" x14ac:dyDescent="0.2">
      <c r="A319" s="500"/>
      <c r="B319" s="500"/>
      <c r="C319" s="500"/>
      <c r="D319" s="500"/>
      <c r="E319" s="500"/>
      <c r="F319" s="500"/>
      <c r="G319" s="500"/>
      <c r="H319" s="500"/>
    </row>
    <row r="320" spans="1:8" x14ac:dyDescent="0.2">
      <c r="A320" s="500"/>
      <c r="B320" s="500"/>
      <c r="C320" s="500"/>
      <c r="D320" s="500"/>
      <c r="E320" s="500"/>
      <c r="F320" s="500"/>
      <c r="G320" s="500"/>
      <c r="H320" s="500"/>
    </row>
    <row r="321" spans="1:8" x14ac:dyDescent="0.2">
      <c r="A321" s="500"/>
      <c r="B321" s="500"/>
      <c r="C321" s="500"/>
      <c r="D321" s="500"/>
      <c r="E321" s="500"/>
      <c r="F321" s="500"/>
      <c r="G321" s="500"/>
      <c r="H321" s="500"/>
    </row>
    <row r="322" spans="1:8" x14ac:dyDescent="0.2">
      <c r="A322" s="500"/>
      <c r="B322" s="500"/>
      <c r="C322" s="500"/>
      <c r="D322" s="500"/>
      <c r="E322" s="500"/>
      <c r="F322" s="500"/>
      <c r="G322" s="500"/>
      <c r="H322" s="500"/>
    </row>
    <row r="323" spans="1:8" x14ac:dyDescent="0.2">
      <c r="A323" s="500"/>
      <c r="B323" s="500"/>
      <c r="C323" s="500"/>
      <c r="D323" s="500"/>
      <c r="E323" s="500"/>
      <c r="F323" s="500"/>
      <c r="G323" s="500"/>
      <c r="H323" s="500"/>
    </row>
    <row r="324" spans="1:8" x14ac:dyDescent="0.2">
      <c r="A324" s="500"/>
      <c r="B324" s="500"/>
      <c r="C324" s="500"/>
      <c r="D324" s="500"/>
      <c r="E324" s="500"/>
      <c r="F324" s="500"/>
      <c r="G324" s="500"/>
      <c r="H324" s="500"/>
    </row>
    <row r="325" spans="1:8" x14ac:dyDescent="0.2">
      <c r="A325" s="500"/>
      <c r="B325" s="500"/>
      <c r="C325" s="500"/>
      <c r="D325" s="500"/>
      <c r="E325" s="500"/>
      <c r="F325" s="500"/>
      <c r="G325" s="500"/>
      <c r="H325" s="500"/>
    </row>
    <row r="326" spans="1:8" x14ac:dyDescent="0.2">
      <c r="A326" s="500"/>
      <c r="B326" s="500"/>
      <c r="C326" s="500"/>
      <c r="D326" s="500"/>
      <c r="E326" s="500"/>
      <c r="F326" s="500"/>
      <c r="G326" s="500"/>
      <c r="H326" s="500"/>
    </row>
    <row r="327" spans="1:8" x14ac:dyDescent="0.2">
      <c r="A327" s="500"/>
      <c r="B327" s="500"/>
      <c r="C327" s="500"/>
      <c r="D327" s="500"/>
      <c r="E327" s="500"/>
      <c r="F327" s="500"/>
      <c r="G327" s="500"/>
      <c r="H327" s="500"/>
    </row>
    <row r="328" spans="1:8" x14ac:dyDescent="0.2">
      <c r="A328" s="500"/>
      <c r="B328" s="500"/>
      <c r="C328" s="500"/>
      <c r="D328" s="500"/>
      <c r="E328" s="500"/>
      <c r="F328" s="500"/>
      <c r="G328" s="500"/>
      <c r="H328" s="500"/>
    </row>
    <row r="329" spans="1:8" x14ac:dyDescent="0.2">
      <c r="A329" s="500"/>
      <c r="B329" s="500"/>
      <c r="C329" s="500"/>
      <c r="D329" s="500"/>
      <c r="E329" s="500"/>
      <c r="F329" s="500"/>
      <c r="G329" s="500"/>
      <c r="H329" s="500"/>
    </row>
    <row r="330" spans="1:8" x14ac:dyDescent="0.2">
      <c r="A330" s="500"/>
      <c r="B330" s="500"/>
      <c r="C330" s="500"/>
      <c r="D330" s="500"/>
      <c r="E330" s="500"/>
      <c r="F330" s="500"/>
      <c r="G330" s="500"/>
      <c r="H330" s="500"/>
    </row>
    <row r="331" spans="1:8" x14ac:dyDescent="0.2">
      <c r="A331" s="500"/>
      <c r="B331" s="500"/>
      <c r="C331" s="500"/>
      <c r="D331" s="500"/>
      <c r="E331" s="500"/>
      <c r="F331" s="500"/>
      <c r="G331" s="500"/>
      <c r="H331" s="500"/>
    </row>
    <row r="332" spans="1:8" x14ac:dyDescent="0.2">
      <c r="A332" s="500"/>
      <c r="B332" s="500"/>
      <c r="C332" s="500"/>
      <c r="D332" s="500"/>
      <c r="E332" s="500"/>
      <c r="F332" s="500"/>
      <c r="G332" s="500"/>
      <c r="H332" s="500"/>
    </row>
    <row r="333" spans="1:8" x14ac:dyDescent="0.2">
      <c r="A333" s="500"/>
      <c r="B333" s="500"/>
      <c r="C333" s="500"/>
      <c r="D333" s="500"/>
      <c r="E333" s="500"/>
      <c r="F333" s="500"/>
      <c r="G333" s="500"/>
      <c r="H333" s="500"/>
    </row>
    <row r="334" spans="1:8" x14ac:dyDescent="0.2">
      <c r="A334" s="500"/>
      <c r="B334" s="500"/>
      <c r="C334" s="500"/>
      <c r="D334" s="500"/>
      <c r="E334" s="500"/>
      <c r="F334" s="500"/>
      <c r="G334" s="500"/>
      <c r="H334" s="500"/>
    </row>
    <row r="335" spans="1:8" x14ac:dyDescent="0.2">
      <c r="A335" s="500"/>
      <c r="B335" s="500"/>
      <c r="C335" s="500"/>
      <c r="D335" s="500"/>
      <c r="E335" s="500"/>
      <c r="F335" s="500"/>
      <c r="G335" s="500"/>
      <c r="H335" s="500"/>
    </row>
    <row r="336" spans="1:8" x14ac:dyDescent="0.2">
      <c r="A336" s="500"/>
      <c r="B336" s="500"/>
      <c r="C336" s="500"/>
      <c r="D336" s="500"/>
      <c r="E336" s="500"/>
      <c r="F336" s="500"/>
      <c r="G336" s="500"/>
      <c r="H336" s="500"/>
    </row>
    <row r="337" spans="1:8" x14ac:dyDescent="0.2">
      <c r="A337" s="500"/>
      <c r="B337" s="500"/>
      <c r="C337" s="500"/>
      <c r="D337" s="500"/>
      <c r="E337" s="500"/>
      <c r="F337" s="500"/>
      <c r="G337" s="500"/>
      <c r="H337" s="500"/>
    </row>
    <row r="338" spans="1:8" x14ac:dyDescent="0.2">
      <c r="A338" s="500"/>
      <c r="B338" s="500"/>
      <c r="C338" s="500"/>
      <c r="D338" s="500"/>
      <c r="E338" s="500"/>
      <c r="F338" s="500"/>
      <c r="G338" s="500"/>
      <c r="H338" s="500"/>
    </row>
    <row r="339" spans="1:8" x14ac:dyDescent="0.2">
      <c r="A339" s="500"/>
      <c r="B339" s="500"/>
      <c r="C339" s="500"/>
      <c r="D339" s="500"/>
      <c r="E339" s="500"/>
      <c r="F339" s="500"/>
      <c r="G339" s="500"/>
      <c r="H339" s="500"/>
    </row>
    <row r="340" spans="1:8" x14ac:dyDescent="0.2">
      <c r="A340" s="500"/>
      <c r="B340" s="500"/>
      <c r="C340" s="500"/>
      <c r="D340" s="500"/>
      <c r="E340" s="500"/>
      <c r="F340" s="500"/>
      <c r="G340" s="500"/>
      <c r="H340" s="500"/>
    </row>
    <row r="341" spans="1:8" x14ac:dyDescent="0.2">
      <c r="A341" s="500"/>
      <c r="B341" s="500"/>
      <c r="C341" s="500"/>
      <c r="D341" s="500"/>
      <c r="E341" s="500"/>
      <c r="F341" s="500"/>
      <c r="G341" s="500"/>
      <c r="H341" s="500"/>
    </row>
    <row r="342" spans="1:8" x14ac:dyDescent="0.2">
      <c r="A342" s="500"/>
      <c r="B342" s="500"/>
      <c r="C342" s="500"/>
      <c r="D342" s="500"/>
      <c r="E342" s="500"/>
      <c r="F342" s="500"/>
      <c r="G342" s="500"/>
      <c r="H342" s="500"/>
    </row>
    <row r="343" spans="1:8" x14ac:dyDescent="0.2">
      <c r="A343" s="500"/>
      <c r="B343" s="500"/>
      <c r="C343" s="500"/>
      <c r="D343" s="500"/>
      <c r="E343" s="500"/>
      <c r="F343" s="500"/>
      <c r="G343" s="500"/>
      <c r="H343" s="500"/>
    </row>
    <row r="344" spans="1:8" x14ac:dyDescent="0.2">
      <c r="A344" s="500"/>
      <c r="B344" s="500"/>
      <c r="C344" s="500"/>
      <c r="D344" s="500"/>
      <c r="E344" s="500"/>
      <c r="F344" s="500"/>
      <c r="G344" s="500"/>
      <c r="H344" s="500"/>
    </row>
    <row r="345" spans="1:8" x14ac:dyDescent="0.2">
      <c r="A345" s="500"/>
      <c r="B345" s="500"/>
      <c r="C345" s="500"/>
      <c r="D345" s="500"/>
      <c r="E345" s="500"/>
      <c r="F345" s="500"/>
      <c r="G345" s="500"/>
      <c r="H345" s="500"/>
    </row>
    <row r="346" spans="1:8" x14ac:dyDescent="0.2">
      <c r="A346" s="500"/>
      <c r="B346" s="500"/>
      <c r="C346" s="500"/>
      <c r="D346" s="500"/>
      <c r="E346" s="500"/>
      <c r="F346" s="500"/>
      <c r="G346" s="500"/>
      <c r="H346" s="500"/>
    </row>
    <row r="347" spans="1:8" x14ac:dyDescent="0.2">
      <c r="A347" s="500"/>
      <c r="B347" s="500"/>
      <c r="C347" s="500"/>
      <c r="D347" s="500"/>
      <c r="E347" s="500"/>
      <c r="F347" s="500"/>
      <c r="G347" s="500"/>
      <c r="H347" s="500"/>
    </row>
    <row r="348" spans="1:8" x14ac:dyDescent="0.2">
      <c r="A348" s="500"/>
      <c r="B348" s="500"/>
      <c r="C348" s="500"/>
      <c r="D348" s="500"/>
      <c r="E348" s="500"/>
      <c r="F348" s="500"/>
      <c r="G348" s="500"/>
      <c r="H348" s="500"/>
    </row>
    <row r="349" spans="1:8" x14ac:dyDescent="0.2">
      <c r="A349" s="500"/>
      <c r="B349" s="500"/>
      <c r="C349" s="500"/>
      <c r="D349" s="500"/>
      <c r="E349" s="500"/>
      <c r="F349" s="500"/>
      <c r="G349" s="500"/>
      <c r="H349" s="500"/>
    </row>
    <row r="350" spans="1:8" x14ac:dyDescent="0.2">
      <c r="A350" s="500"/>
      <c r="B350" s="500"/>
      <c r="C350" s="500"/>
      <c r="D350" s="500"/>
      <c r="E350" s="500"/>
      <c r="F350" s="500"/>
      <c r="G350" s="500"/>
      <c r="H350" s="500"/>
    </row>
    <row r="351" spans="1:8" x14ac:dyDescent="0.2">
      <c r="A351" s="500"/>
      <c r="B351" s="500"/>
      <c r="C351" s="500"/>
      <c r="D351" s="500"/>
      <c r="E351" s="500"/>
      <c r="F351" s="500"/>
      <c r="G351" s="500"/>
      <c r="H351" s="500"/>
    </row>
    <row r="352" spans="1:8" x14ac:dyDescent="0.2">
      <c r="A352" s="500"/>
      <c r="B352" s="500"/>
      <c r="C352" s="500"/>
      <c r="D352" s="500"/>
      <c r="E352" s="500"/>
      <c r="F352" s="500"/>
      <c r="G352" s="500"/>
      <c r="H352" s="500"/>
    </row>
    <row r="353" spans="1:8" x14ac:dyDescent="0.2">
      <c r="A353" s="500"/>
      <c r="B353" s="500"/>
      <c r="C353" s="500"/>
      <c r="D353" s="500"/>
      <c r="E353" s="500"/>
      <c r="F353" s="500"/>
      <c r="G353" s="500"/>
      <c r="H353" s="500"/>
    </row>
    <row r="354" spans="1:8" x14ac:dyDescent="0.2">
      <c r="A354" s="500"/>
      <c r="B354" s="500"/>
      <c r="C354" s="500"/>
      <c r="D354" s="500"/>
      <c r="E354" s="500"/>
      <c r="F354" s="500"/>
      <c r="G354" s="500"/>
      <c r="H354" s="500"/>
    </row>
    <row r="355" spans="1:8" x14ac:dyDescent="0.2">
      <c r="A355" s="500"/>
      <c r="B355" s="500"/>
      <c r="C355" s="500"/>
      <c r="D355" s="500"/>
      <c r="E355" s="500"/>
      <c r="F355" s="500"/>
      <c r="G355" s="500"/>
      <c r="H355" s="500"/>
    </row>
    <row r="356" spans="1:8" x14ac:dyDescent="0.2">
      <c r="A356" s="500"/>
      <c r="B356" s="500"/>
      <c r="C356" s="500"/>
      <c r="D356" s="500"/>
      <c r="E356" s="500"/>
      <c r="F356" s="500"/>
      <c r="G356" s="500"/>
      <c r="H356" s="500"/>
    </row>
    <row r="357" spans="1:8" x14ac:dyDescent="0.2">
      <c r="A357" s="500"/>
      <c r="B357" s="500"/>
      <c r="C357" s="500"/>
      <c r="D357" s="500"/>
      <c r="E357" s="500"/>
      <c r="F357" s="500"/>
      <c r="G357" s="500"/>
      <c r="H357" s="500"/>
    </row>
    <row r="358" spans="1:8" x14ac:dyDescent="0.2">
      <c r="A358" s="500"/>
      <c r="B358" s="500"/>
      <c r="C358" s="500"/>
      <c r="D358" s="500"/>
      <c r="E358" s="500"/>
      <c r="F358" s="500"/>
      <c r="G358" s="500"/>
      <c r="H358" s="500"/>
    </row>
    <row r="359" spans="1:8" x14ac:dyDescent="0.2">
      <c r="A359" s="500"/>
      <c r="B359" s="500"/>
      <c r="C359" s="500"/>
      <c r="D359" s="500"/>
      <c r="E359" s="500"/>
      <c r="F359" s="500"/>
      <c r="G359" s="500"/>
      <c r="H359" s="500"/>
    </row>
    <row r="360" spans="1:8" x14ac:dyDescent="0.2">
      <c r="A360" s="500"/>
      <c r="B360" s="500"/>
      <c r="C360" s="500"/>
      <c r="D360" s="500"/>
      <c r="E360" s="500"/>
      <c r="F360" s="500"/>
      <c r="G360" s="500"/>
      <c r="H360" s="500"/>
    </row>
    <row r="361" spans="1:8" x14ac:dyDescent="0.2">
      <c r="A361" s="500"/>
      <c r="B361" s="500"/>
      <c r="C361" s="500"/>
      <c r="D361" s="500"/>
      <c r="E361" s="500"/>
      <c r="F361" s="500"/>
      <c r="G361" s="500"/>
      <c r="H361" s="500"/>
    </row>
    <row r="362" spans="1:8" x14ac:dyDescent="0.2">
      <c r="A362" s="500"/>
      <c r="B362" s="500"/>
      <c r="C362" s="500"/>
      <c r="D362" s="500"/>
      <c r="E362" s="500"/>
      <c r="F362" s="500"/>
      <c r="G362" s="500"/>
      <c r="H362" s="500"/>
    </row>
    <row r="363" spans="1:8" x14ac:dyDescent="0.2">
      <c r="A363" s="500"/>
      <c r="B363" s="500"/>
      <c r="C363" s="500"/>
      <c r="D363" s="500"/>
      <c r="E363" s="500"/>
      <c r="F363" s="500"/>
      <c r="G363" s="500"/>
      <c r="H363" s="500"/>
    </row>
    <row r="364" spans="1:8" x14ac:dyDescent="0.2">
      <c r="A364" s="500"/>
      <c r="B364" s="500"/>
      <c r="C364" s="500"/>
      <c r="D364" s="500"/>
      <c r="E364" s="500"/>
      <c r="F364" s="500"/>
      <c r="G364" s="500"/>
      <c r="H364" s="500"/>
    </row>
    <row r="365" spans="1:8" x14ac:dyDescent="0.2">
      <c r="A365" s="500"/>
      <c r="B365" s="500"/>
      <c r="C365" s="500"/>
      <c r="D365" s="500"/>
      <c r="E365" s="500"/>
      <c r="F365" s="500"/>
      <c r="G365" s="500"/>
      <c r="H365" s="500"/>
    </row>
    <row r="366" spans="1:8" x14ac:dyDescent="0.2">
      <c r="A366" s="500"/>
      <c r="B366" s="500"/>
      <c r="C366" s="500"/>
      <c r="D366" s="500"/>
      <c r="E366" s="500"/>
      <c r="F366" s="500"/>
      <c r="G366" s="500"/>
      <c r="H366" s="500"/>
    </row>
    <row r="367" spans="1:8" x14ac:dyDescent="0.2">
      <c r="A367" s="500"/>
      <c r="B367" s="500"/>
      <c r="C367" s="500"/>
      <c r="D367" s="500"/>
      <c r="E367" s="500"/>
      <c r="F367" s="500"/>
      <c r="G367" s="500"/>
      <c r="H367" s="500"/>
    </row>
    <row r="368" spans="1:8" x14ac:dyDescent="0.2">
      <c r="A368" s="500"/>
      <c r="B368" s="500"/>
      <c r="C368" s="500"/>
      <c r="D368" s="500"/>
      <c r="E368" s="500"/>
      <c r="F368" s="500"/>
      <c r="G368" s="500"/>
      <c r="H368" s="500"/>
    </row>
    <row r="369" spans="1:8" x14ac:dyDescent="0.2">
      <c r="A369" s="500"/>
      <c r="B369" s="500"/>
      <c r="C369" s="500"/>
      <c r="D369" s="500"/>
      <c r="E369" s="500"/>
      <c r="F369" s="500"/>
      <c r="G369" s="500"/>
      <c r="H369" s="500"/>
    </row>
    <row r="370" spans="1:8" x14ac:dyDescent="0.2">
      <c r="A370" s="500"/>
      <c r="B370" s="500"/>
      <c r="C370" s="500"/>
      <c r="D370" s="500"/>
      <c r="E370" s="500"/>
      <c r="F370" s="500"/>
      <c r="G370" s="500"/>
      <c r="H370" s="500"/>
    </row>
    <row r="371" spans="1:8" x14ac:dyDescent="0.2">
      <c r="A371" s="500"/>
      <c r="B371" s="500"/>
      <c r="C371" s="500"/>
      <c r="D371" s="500"/>
      <c r="E371" s="500"/>
      <c r="F371" s="500"/>
      <c r="G371" s="500"/>
      <c r="H371" s="500"/>
    </row>
    <row r="372" spans="1:8" x14ac:dyDescent="0.2">
      <c r="A372" s="500"/>
      <c r="B372" s="500"/>
      <c r="C372" s="500"/>
      <c r="D372" s="500"/>
      <c r="E372" s="500"/>
      <c r="F372" s="500"/>
      <c r="G372" s="500"/>
      <c r="H372" s="500"/>
    </row>
    <row r="373" spans="1:8" x14ac:dyDescent="0.2">
      <c r="A373" s="500"/>
      <c r="B373" s="500"/>
      <c r="C373" s="500"/>
      <c r="D373" s="500"/>
      <c r="E373" s="500"/>
      <c r="F373" s="500"/>
      <c r="G373" s="500"/>
      <c r="H373" s="500"/>
    </row>
    <row r="374" spans="1:8" x14ac:dyDescent="0.2">
      <c r="A374" s="500"/>
      <c r="B374" s="500"/>
      <c r="C374" s="500"/>
      <c r="D374" s="500"/>
      <c r="E374" s="500"/>
      <c r="F374" s="500"/>
      <c r="G374" s="500"/>
      <c r="H374" s="500"/>
    </row>
    <row r="375" spans="1:8" x14ac:dyDescent="0.2">
      <c r="A375" s="500"/>
      <c r="B375" s="500"/>
      <c r="C375" s="500"/>
      <c r="D375" s="500"/>
      <c r="E375" s="500"/>
      <c r="F375" s="500"/>
      <c r="G375" s="500"/>
      <c r="H375" s="500"/>
    </row>
    <row r="376" spans="1:8" x14ac:dyDescent="0.2">
      <c r="A376" s="500"/>
      <c r="B376" s="500"/>
      <c r="C376" s="500"/>
      <c r="D376" s="500"/>
      <c r="E376" s="500"/>
      <c r="F376" s="500"/>
      <c r="G376" s="500"/>
      <c r="H376" s="500"/>
    </row>
    <row r="377" spans="1:8" x14ac:dyDescent="0.2">
      <c r="A377" s="500"/>
      <c r="B377" s="500"/>
      <c r="C377" s="500"/>
      <c r="D377" s="500"/>
      <c r="E377" s="500"/>
      <c r="F377" s="500"/>
      <c r="G377" s="500"/>
      <c r="H377" s="500"/>
    </row>
    <row r="378" spans="1:8" x14ac:dyDescent="0.2">
      <c r="A378" s="500"/>
      <c r="B378" s="500"/>
      <c r="C378" s="500"/>
      <c r="D378" s="500"/>
      <c r="E378" s="500"/>
      <c r="F378" s="500"/>
      <c r="G378" s="500"/>
      <c r="H378" s="500"/>
    </row>
    <row r="379" spans="1:8" x14ac:dyDescent="0.2">
      <c r="A379" s="500"/>
      <c r="B379" s="500"/>
      <c r="C379" s="500"/>
      <c r="D379" s="500"/>
      <c r="E379" s="500"/>
      <c r="F379" s="500"/>
      <c r="G379" s="500"/>
      <c r="H379" s="500"/>
    </row>
    <row r="380" spans="1:8" x14ac:dyDescent="0.2">
      <c r="A380" s="500"/>
      <c r="B380" s="500"/>
      <c r="C380" s="500"/>
      <c r="D380" s="500"/>
      <c r="E380" s="500"/>
      <c r="F380" s="500"/>
      <c r="G380" s="500"/>
      <c r="H380" s="500"/>
    </row>
    <row r="381" spans="1:8" x14ac:dyDescent="0.2">
      <c r="A381" s="500"/>
      <c r="B381" s="500"/>
      <c r="C381" s="500"/>
      <c r="D381" s="500"/>
      <c r="E381" s="500"/>
      <c r="F381" s="500"/>
      <c r="G381" s="500"/>
      <c r="H381" s="500"/>
    </row>
    <row r="382" spans="1:8" x14ac:dyDescent="0.2">
      <c r="A382" s="500"/>
      <c r="B382" s="500"/>
      <c r="C382" s="500"/>
      <c r="D382" s="500"/>
      <c r="E382" s="500"/>
      <c r="F382" s="500"/>
      <c r="G382" s="500"/>
      <c r="H382" s="500"/>
    </row>
    <row r="383" spans="1:8" x14ac:dyDescent="0.2">
      <c r="A383" s="500"/>
      <c r="B383" s="500"/>
      <c r="C383" s="500"/>
      <c r="D383" s="500"/>
      <c r="E383" s="500"/>
      <c r="F383" s="500"/>
      <c r="G383" s="500"/>
      <c r="H383" s="500"/>
    </row>
    <row r="384" spans="1:8" x14ac:dyDescent="0.2">
      <c r="A384" s="500"/>
      <c r="B384" s="500"/>
      <c r="C384" s="500"/>
      <c r="D384" s="500"/>
      <c r="E384" s="500"/>
      <c r="F384" s="500"/>
      <c r="G384" s="500"/>
      <c r="H384" s="500"/>
    </row>
    <row r="385" spans="7:8" x14ac:dyDescent="0.2">
      <c r="G385" s="500"/>
      <c r="H385" s="500"/>
    </row>
    <row r="386" spans="7:8" x14ac:dyDescent="0.2">
      <c r="G386" s="500"/>
      <c r="H386" s="500"/>
    </row>
    <row r="387" spans="7:8" x14ac:dyDescent="0.2">
      <c r="G387" s="500"/>
      <c r="H387" s="500"/>
    </row>
    <row r="388" spans="7:8" x14ac:dyDescent="0.2">
      <c r="G388" s="500"/>
      <c r="H388" s="500"/>
    </row>
    <row r="389" spans="7:8" x14ac:dyDescent="0.2">
      <c r="G389" s="500"/>
      <c r="H389" s="500"/>
    </row>
    <row r="390" spans="7:8" x14ac:dyDescent="0.2">
      <c r="G390" s="500"/>
      <c r="H390" s="500"/>
    </row>
    <row r="391" spans="7:8" x14ac:dyDescent="0.2">
      <c r="G391" s="500"/>
      <c r="H391" s="500"/>
    </row>
    <row r="392" spans="7:8" x14ac:dyDescent="0.2">
      <c r="G392" s="500"/>
      <c r="H392" s="500"/>
    </row>
    <row r="393" spans="7:8" x14ac:dyDescent="0.2">
      <c r="G393" s="500"/>
      <c r="H393" s="500"/>
    </row>
    <row r="394" spans="7:8" x14ac:dyDescent="0.2">
      <c r="G394" s="500"/>
      <c r="H394" s="500"/>
    </row>
    <row r="395" spans="7:8" x14ac:dyDescent="0.2">
      <c r="G395" s="500"/>
      <c r="H395" s="500"/>
    </row>
    <row r="396" spans="7:8" x14ac:dyDescent="0.2">
      <c r="G396" s="500"/>
      <c r="H396" s="500"/>
    </row>
    <row r="397" spans="7:8" x14ac:dyDescent="0.2">
      <c r="G397" s="500"/>
      <c r="H397" s="500"/>
    </row>
    <row r="398" spans="7:8" x14ac:dyDescent="0.2">
      <c r="G398" s="500"/>
      <c r="H398" s="500"/>
    </row>
    <row r="399" spans="7:8" x14ac:dyDescent="0.2">
      <c r="G399" s="500"/>
      <c r="H399" s="500"/>
    </row>
    <row r="400" spans="7:8" x14ac:dyDescent="0.2">
      <c r="G400" s="500"/>
      <c r="H400" s="500"/>
    </row>
    <row r="401" spans="7:8" x14ac:dyDescent="0.2">
      <c r="G401" s="500"/>
      <c r="H401" s="500"/>
    </row>
    <row r="402" spans="7:8" x14ac:dyDescent="0.2">
      <c r="G402" s="500"/>
      <c r="H402" s="500"/>
    </row>
    <row r="403" spans="7:8" x14ac:dyDescent="0.2">
      <c r="G403" s="500"/>
      <c r="H403" s="500"/>
    </row>
    <row r="404" spans="7:8" x14ac:dyDescent="0.2">
      <c r="G404" s="500"/>
      <c r="H404" s="500"/>
    </row>
    <row r="405" spans="7:8" x14ac:dyDescent="0.2">
      <c r="G405" s="500"/>
      <c r="H405" s="500"/>
    </row>
    <row r="406" spans="7:8" x14ac:dyDescent="0.2">
      <c r="G406" s="500"/>
      <c r="H406" s="500"/>
    </row>
    <row r="407" spans="7:8" x14ac:dyDescent="0.2">
      <c r="G407" s="500"/>
      <c r="H407" s="500"/>
    </row>
    <row r="408" spans="7:8" x14ac:dyDescent="0.2">
      <c r="G408" s="500"/>
      <c r="H408" s="500"/>
    </row>
    <row r="409" spans="7:8" x14ac:dyDescent="0.2">
      <c r="G409" s="500"/>
      <c r="H409" s="500"/>
    </row>
    <row r="410" spans="7:8" x14ac:dyDescent="0.2">
      <c r="G410" s="500"/>
      <c r="H410" s="500"/>
    </row>
    <row r="411" spans="7:8" x14ac:dyDescent="0.2">
      <c r="G411" s="500"/>
      <c r="H411" s="500"/>
    </row>
    <row r="412" spans="7:8" x14ac:dyDescent="0.2">
      <c r="G412" s="500"/>
      <c r="H412" s="500"/>
    </row>
    <row r="413" spans="7:8" x14ac:dyDescent="0.2">
      <c r="G413" s="500"/>
      <c r="H413" s="500"/>
    </row>
    <row r="414" spans="7:8" x14ac:dyDescent="0.2">
      <c r="G414" s="500"/>
      <c r="H414" s="500"/>
    </row>
    <row r="415" spans="7:8" x14ac:dyDescent="0.2">
      <c r="G415" s="500"/>
      <c r="H415" s="500"/>
    </row>
    <row r="416" spans="7:8" x14ac:dyDescent="0.2">
      <c r="G416" s="500"/>
      <c r="H416" s="500"/>
    </row>
    <row r="417" spans="8:8" x14ac:dyDescent="0.2">
      <c r="H417" s="500"/>
    </row>
  </sheetData>
  <mergeCells count="78">
    <mergeCell ref="F311:G311"/>
    <mergeCell ref="F312:G312"/>
    <mergeCell ref="F305:G305"/>
    <mergeCell ref="F306:G306"/>
    <mergeCell ref="F307:G307"/>
    <mergeCell ref="F308:G308"/>
    <mergeCell ref="F309:G309"/>
    <mergeCell ref="F310:G310"/>
    <mergeCell ref="F304:G304"/>
    <mergeCell ref="F293:G293"/>
    <mergeCell ref="F294:G294"/>
    <mergeCell ref="F295:G295"/>
    <mergeCell ref="F296:G296"/>
    <mergeCell ref="F297:G297"/>
    <mergeCell ref="F298:G298"/>
    <mergeCell ref="F299:G299"/>
    <mergeCell ref="F300:G300"/>
    <mergeCell ref="F301:G301"/>
    <mergeCell ref="F302:G302"/>
    <mergeCell ref="F303:G303"/>
    <mergeCell ref="F292:G292"/>
    <mergeCell ref="F281:G281"/>
    <mergeCell ref="F282:G282"/>
    <mergeCell ref="F283:G283"/>
    <mergeCell ref="F284:G284"/>
    <mergeCell ref="F285:G285"/>
    <mergeCell ref="F286:G286"/>
    <mergeCell ref="F287:G287"/>
    <mergeCell ref="F288:G288"/>
    <mergeCell ref="F289:G289"/>
    <mergeCell ref="F290:G290"/>
    <mergeCell ref="F291:G291"/>
    <mergeCell ref="F280:G280"/>
    <mergeCell ref="F269:G269"/>
    <mergeCell ref="F270:G270"/>
    <mergeCell ref="F271:G271"/>
    <mergeCell ref="F272:G272"/>
    <mergeCell ref="F273:G273"/>
    <mergeCell ref="F274:G274"/>
    <mergeCell ref="F275:G275"/>
    <mergeCell ref="F276:G276"/>
    <mergeCell ref="F277:G277"/>
    <mergeCell ref="F278:G278"/>
    <mergeCell ref="F279:G279"/>
    <mergeCell ref="F268:G268"/>
    <mergeCell ref="F257:G257"/>
    <mergeCell ref="F258:G258"/>
    <mergeCell ref="F259:G259"/>
    <mergeCell ref="F260:G260"/>
    <mergeCell ref="F261:G261"/>
    <mergeCell ref="F262:G262"/>
    <mergeCell ref="F263:G263"/>
    <mergeCell ref="F264:G264"/>
    <mergeCell ref="F265:G265"/>
    <mergeCell ref="F266:G266"/>
    <mergeCell ref="F267:G267"/>
    <mergeCell ref="F256:G256"/>
    <mergeCell ref="F245:G245"/>
    <mergeCell ref="F246:G246"/>
    <mergeCell ref="F247:G247"/>
    <mergeCell ref="F248:G248"/>
    <mergeCell ref="F249:G249"/>
    <mergeCell ref="F250:G250"/>
    <mergeCell ref="F251:G251"/>
    <mergeCell ref="F252:G252"/>
    <mergeCell ref="F253:G253"/>
    <mergeCell ref="F254:G254"/>
    <mergeCell ref="F255:G255"/>
    <mergeCell ref="F244:G244"/>
    <mergeCell ref="A1:M1"/>
    <mergeCell ref="A2:H2"/>
    <mergeCell ref="A4:H4"/>
    <mergeCell ref="A3:H3"/>
    <mergeCell ref="C5:E5"/>
    <mergeCell ref="B12:C12"/>
    <mergeCell ref="F241:G241"/>
    <mergeCell ref="F242:G242"/>
    <mergeCell ref="F243:G243"/>
  </mergeCells>
  <printOptions horizontalCentered="1"/>
  <pageMargins left="0.70866141732283472" right="0.70866141732283472" top="0.74803149606299213" bottom="0.74803149606299213" header="0.31496062992125984" footer="0.31496062992125984"/>
  <pageSetup orientation="portrait" r:id="rId1"/>
  <headerFooter>
    <oddHeader>&amp;C&amp;"-,Regular"&amp;8Cantec Fire Alarms' Extinguisher and Emergency Lighting Unit pages
although included, lie outside the prescribed reporting methods of CAN/ULC S536-19</oddHeader>
    <oddFooter>&amp;L&amp;"-,Regular"&amp;8www.cantec.ca
service@cantec.ca&amp;C&amp;G&amp;R&amp;"-,Regular"&amp;8Page &amp;P of &amp;N</oddFooter>
  </headerFooter>
  <colBreaks count="1" manualBreakCount="1">
    <brk id="8" max="1048575" man="1"/>
  </colBreaks>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73C5-2CC1-4324-81FD-5E4238A7B444}">
  <sheetPr>
    <tabColor theme="3" tint="0.59999389629810485"/>
  </sheetPr>
  <dimension ref="A1:Q481"/>
  <sheetViews>
    <sheetView showGridLines="0" view="pageBreakPreview" zoomScale="115" zoomScaleNormal="100" zoomScaleSheetLayoutView="115" workbookViewId="0">
      <selection activeCell="C6" sqref="C6:E6"/>
    </sheetView>
  </sheetViews>
  <sheetFormatPr defaultRowHeight="12.75" x14ac:dyDescent="0.2"/>
  <cols>
    <col min="1" max="1" width="3.140625" style="56" customWidth="1"/>
    <col min="2" max="2" width="12.5703125" style="56" customWidth="1"/>
    <col min="3" max="3" width="3.5703125" style="56" customWidth="1"/>
    <col min="4" max="6" width="12.85546875" style="56" customWidth="1"/>
    <col min="7" max="7" width="4" style="56" customWidth="1"/>
    <col min="8" max="8" width="30" style="56" customWidth="1"/>
    <col min="9" max="16384" width="9.140625" style="490"/>
  </cols>
  <sheetData>
    <row r="1" spans="1:17" s="56" customFormat="1" ht="15.75" x14ac:dyDescent="0.2">
      <c r="A1" s="827" t="s">
        <v>848</v>
      </c>
      <c r="B1" s="827"/>
      <c r="C1" s="827"/>
      <c r="D1" s="827"/>
      <c r="E1" s="827"/>
      <c r="F1" s="827"/>
      <c r="G1" s="827"/>
      <c r="H1" s="827"/>
      <c r="I1" s="827"/>
      <c r="J1" s="827"/>
      <c r="K1" s="827"/>
      <c r="L1" s="827"/>
      <c r="M1" s="827"/>
    </row>
    <row r="2" spans="1:17" s="56" customFormat="1" ht="6.75" customHeight="1" x14ac:dyDescent="0.2">
      <c r="A2" s="659"/>
      <c r="B2" s="659"/>
      <c r="C2" s="659"/>
      <c r="D2" s="659"/>
      <c r="E2" s="659"/>
      <c r="F2" s="659"/>
      <c r="G2" s="659"/>
      <c r="H2" s="659"/>
      <c r="I2" s="231"/>
      <c r="J2" s="231"/>
      <c r="K2" s="231"/>
      <c r="L2" s="231"/>
      <c r="M2" s="231"/>
    </row>
    <row r="3" spans="1:17" s="56" customFormat="1" ht="3" customHeight="1" x14ac:dyDescent="0.2">
      <c r="A3" s="828"/>
      <c r="B3" s="828"/>
      <c r="C3" s="828"/>
      <c r="D3" s="828"/>
      <c r="E3" s="828"/>
      <c r="F3" s="828"/>
      <c r="G3" s="828"/>
      <c r="H3" s="828"/>
      <c r="I3" s="231"/>
      <c r="J3" s="231"/>
      <c r="K3" s="231"/>
      <c r="L3" s="231"/>
      <c r="M3" s="231"/>
    </row>
    <row r="4" spans="1:17" s="56" customFormat="1" ht="15.75" x14ac:dyDescent="0.2">
      <c r="A4" s="748" t="s">
        <v>849</v>
      </c>
      <c r="B4" s="748"/>
      <c r="C4" s="748"/>
      <c r="D4" s="748"/>
      <c r="E4" s="748"/>
      <c r="F4" s="748"/>
      <c r="G4" s="748"/>
      <c r="H4" s="748"/>
      <c r="I4" s="231"/>
      <c r="J4" s="231"/>
      <c r="K4" s="231"/>
      <c r="L4" s="231"/>
      <c r="M4" s="231"/>
    </row>
    <row r="5" spans="1:17" s="56" customFormat="1" ht="15.75" x14ac:dyDescent="0.2">
      <c r="A5" s="748" t="s">
        <v>851</v>
      </c>
      <c r="B5" s="748"/>
      <c r="C5" s="748"/>
      <c r="D5" s="748"/>
      <c r="E5" s="748"/>
      <c r="F5" s="748"/>
      <c r="G5" s="748"/>
      <c r="H5" s="748"/>
      <c r="I5" s="231"/>
      <c r="J5" s="231"/>
      <c r="K5" s="231"/>
      <c r="L5" s="231"/>
      <c r="M5" s="231"/>
    </row>
    <row r="6" spans="1:17" s="56" customFormat="1" x14ac:dyDescent="0.2">
      <c r="B6" s="493" t="s">
        <v>0</v>
      </c>
      <c r="C6" s="829">
        <f>'20.1 | Report'!F7</f>
        <v>45669</v>
      </c>
      <c r="D6" s="829"/>
      <c r="E6" s="829"/>
      <c r="F6" s="493" t="s">
        <v>731</v>
      </c>
      <c r="G6" s="494">
        <f>'20.1 | Report'!F10</f>
        <v>1234</v>
      </c>
      <c r="J6" s="832"/>
      <c r="K6" s="832"/>
      <c r="L6" s="832"/>
      <c r="M6" s="832"/>
    </row>
    <row r="7" spans="1:17" s="56" customFormat="1" ht="13.5" thickBot="1" x14ac:dyDescent="0.25">
      <c r="A7" s="495"/>
      <c r="B7" s="495"/>
      <c r="C7" s="495"/>
      <c r="D7" s="495"/>
      <c r="E7" s="495"/>
      <c r="F7" s="495"/>
      <c r="G7" s="495"/>
      <c r="H7" s="495"/>
      <c r="I7" s="496"/>
      <c r="J7" s="832"/>
      <c r="K7" s="832"/>
      <c r="L7" s="832"/>
      <c r="M7" s="832"/>
    </row>
    <row r="8" spans="1:17" s="479" customFormat="1" ht="9" customHeight="1" thickTop="1" x14ac:dyDescent="0.2">
      <c r="A8" s="497"/>
      <c r="B8" s="497"/>
      <c r="C8" s="497"/>
      <c r="D8" s="497"/>
      <c r="E8" s="497"/>
      <c r="F8" s="497"/>
      <c r="G8" s="497"/>
      <c r="H8" s="497"/>
      <c r="I8" s="496"/>
      <c r="J8" s="832"/>
      <c r="K8" s="832"/>
      <c r="L8" s="832"/>
      <c r="M8" s="832"/>
    </row>
    <row r="9" spans="1:17" s="479" customFormat="1" ht="9" customHeight="1" x14ac:dyDescent="0.15">
      <c r="A9" s="498" t="s">
        <v>732</v>
      </c>
      <c r="B9" s="498"/>
      <c r="F9" s="498"/>
      <c r="G9" s="499" t="s">
        <v>733</v>
      </c>
      <c r="H9" s="500" t="s">
        <v>734</v>
      </c>
      <c r="J9" s="832"/>
      <c r="K9" s="832"/>
      <c r="L9" s="832"/>
      <c r="M9" s="832"/>
    </row>
    <row r="10" spans="1:17" s="479" customFormat="1" ht="9" x14ac:dyDescent="0.15">
      <c r="A10" s="501">
        <v>3</v>
      </c>
      <c r="B10" s="500" t="s">
        <v>735</v>
      </c>
      <c r="C10" s="502" t="s">
        <v>736</v>
      </c>
      <c r="D10" s="500" t="s">
        <v>737</v>
      </c>
      <c r="E10" s="502" t="s">
        <v>738</v>
      </c>
      <c r="F10" s="500" t="s">
        <v>739</v>
      </c>
      <c r="G10" s="499" t="s">
        <v>37</v>
      </c>
      <c r="H10" s="500" t="s">
        <v>740</v>
      </c>
      <c r="J10" s="832"/>
      <c r="K10" s="832"/>
      <c r="L10" s="832"/>
      <c r="M10" s="832"/>
    </row>
    <row r="11" spans="1:17" s="479" customFormat="1" ht="11.25" x14ac:dyDescent="0.15">
      <c r="A11" s="503" t="s">
        <v>22</v>
      </c>
      <c r="B11" s="500" t="s">
        <v>742</v>
      </c>
      <c r="C11" s="502" t="s">
        <v>743</v>
      </c>
      <c r="D11" s="500" t="s">
        <v>744</v>
      </c>
      <c r="E11" s="502" t="s">
        <v>745</v>
      </c>
      <c r="F11" s="500" t="s">
        <v>746</v>
      </c>
      <c r="G11" s="499" t="s">
        <v>747</v>
      </c>
      <c r="H11" s="500" t="s">
        <v>748</v>
      </c>
      <c r="J11" s="832"/>
      <c r="K11" s="832"/>
      <c r="L11" s="832"/>
      <c r="M11" s="832"/>
    </row>
    <row r="12" spans="1:17" ht="13.5" thickBot="1" x14ac:dyDescent="0.25">
      <c r="A12" s="504"/>
      <c r="B12" s="505"/>
      <c r="C12" s="506"/>
      <c r="D12" s="507"/>
      <c r="E12" s="505"/>
      <c r="F12" s="505"/>
      <c r="G12" s="508"/>
      <c r="H12" s="505"/>
      <c r="I12" s="479"/>
      <c r="J12" s="479"/>
      <c r="K12" s="479"/>
      <c r="L12" s="479"/>
      <c r="M12" s="479"/>
    </row>
    <row r="13" spans="1:17" s="491" customFormat="1" ht="13.5" thickTop="1" x14ac:dyDescent="0.2">
      <c r="A13" s="509" t="s">
        <v>756</v>
      </c>
      <c r="B13" s="510"/>
      <c r="C13" s="510"/>
      <c r="D13" s="510"/>
      <c r="E13" s="510"/>
      <c r="F13" s="510"/>
      <c r="G13" s="511"/>
      <c r="H13" s="512"/>
      <c r="I13" s="490"/>
      <c r="J13" s="490"/>
      <c r="K13" s="490"/>
      <c r="L13" s="490"/>
      <c r="M13" s="490"/>
    </row>
    <row r="14" spans="1:17" s="492" customFormat="1" ht="16.5" x14ac:dyDescent="0.2">
      <c r="A14" s="514" t="s">
        <v>749</v>
      </c>
      <c r="B14" s="830" t="s">
        <v>750</v>
      </c>
      <c r="C14" s="831"/>
      <c r="D14" s="515" t="s">
        <v>751</v>
      </c>
      <c r="E14" s="515" t="s">
        <v>757</v>
      </c>
      <c r="F14" s="515" t="s">
        <v>758</v>
      </c>
      <c r="G14" s="581" t="s">
        <v>754</v>
      </c>
      <c r="H14" s="517"/>
      <c r="I14" s="491"/>
      <c r="J14" s="491"/>
      <c r="K14" s="491"/>
      <c r="L14" s="491"/>
      <c r="M14" s="491"/>
      <c r="N14" s="490"/>
      <c r="O14" s="490"/>
      <c r="P14" s="490"/>
      <c r="Q14" s="490"/>
    </row>
    <row r="15" spans="1:17" s="492" customFormat="1" x14ac:dyDescent="0.2">
      <c r="A15" s="582"/>
      <c r="B15" s="583"/>
      <c r="C15" s="584"/>
      <c r="D15" s="521"/>
      <c r="E15" s="521"/>
      <c r="F15" s="521"/>
      <c r="G15" s="532"/>
      <c r="H15" s="522"/>
      <c r="I15" s="490"/>
      <c r="J15" s="490"/>
      <c r="K15" s="490"/>
      <c r="L15" s="490"/>
      <c r="M15" s="490"/>
    </row>
    <row r="16" spans="1:17" s="492" customFormat="1" x14ac:dyDescent="0.2">
      <c r="A16" s="585"/>
      <c r="B16" s="519"/>
      <c r="C16" s="584"/>
      <c r="D16" s="521"/>
      <c r="E16" s="521"/>
      <c r="F16" s="521"/>
      <c r="G16" s="532"/>
      <c r="H16" s="527"/>
    </row>
    <row r="17" spans="1:12" s="492" customFormat="1" x14ac:dyDescent="0.2">
      <c r="A17" s="585"/>
      <c r="B17" s="519"/>
      <c r="C17" s="584"/>
      <c r="D17" s="521"/>
      <c r="E17" s="521"/>
      <c r="F17" s="521"/>
      <c r="G17" s="532"/>
      <c r="H17" s="527"/>
    </row>
    <row r="18" spans="1:12" s="492" customFormat="1" x14ac:dyDescent="0.2">
      <c r="A18" s="585"/>
      <c r="B18" s="519"/>
      <c r="C18" s="584"/>
      <c r="D18" s="521"/>
      <c r="E18" s="521"/>
      <c r="F18" s="521"/>
      <c r="G18" s="532"/>
      <c r="H18" s="527"/>
    </row>
    <row r="19" spans="1:12" s="492" customFormat="1" x14ac:dyDescent="0.2">
      <c r="A19" s="586"/>
      <c r="B19" s="583"/>
      <c r="C19" s="584"/>
      <c r="D19" s="521"/>
      <c r="E19" s="521"/>
      <c r="F19" s="532"/>
      <c r="G19" s="587"/>
      <c r="H19" s="527"/>
    </row>
    <row r="20" spans="1:12" s="492" customFormat="1" x14ac:dyDescent="0.2">
      <c r="A20" s="585"/>
      <c r="B20" s="519"/>
      <c r="C20" s="584"/>
      <c r="D20" s="521"/>
      <c r="E20" s="521"/>
      <c r="F20" s="521"/>
      <c r="G20" s="519"/>
      <c r="H20" s="527"/>
    </row>
    <row r="21" spans="1:12" s="492" customFormat="1" x14ac:dyDescent="0.2">
      <c r="A21" s="585"/>
      <c r="B21" s="519"/>
      <c r="C21" s="584"/>
      <c r="D21" s="521"/>
      <c r="E21" s="521"/>
      <c r="F21" s="521"/>
      <c r="G21" s="519"/>
      <c r="H21" s="527"/>
    </row>
    <row r="22" spans="1:12" s="492" customFormat="1" x14ac:dyDescent="0.2">
      <c r="A22" s="585"/>
      <c r="B22" s="519"/>
      <c r="C22" s="584"/>
      <c r="D22" s="521"/>
      <c r="E22" s="521"/>
      <c r="F22" s="521"/>
      <c r="G22" s="519"/>
      <c r="H22" s="527"/>
      <c r="J22" s="588"/>
      <c r="K22" s="588"/>
      <c r="L22" s="588"/>
    </row>
    <row r="23" spans="1:12" s="492" customFormat="1" x14ac:dyDescent="0.2">
      <c r="A23" s="585"/>
      <c r="B23" s="519"/>
      <c r="C23" s="584"/>
      <c r="D23" s="521"/>
      <c r="E23" s="521"/>
      <c r="F23" s="521"/>
      <c r="G23" s="519"/>
      <c r="H23" s="527"/>
      <c r="J23" s="588"/>
      <c r="K23" s="588"/>
      <c r="L23" s="588"/>
    </row>
    <row r="24" spans="1:12" s="492" customFormat="1" x14ac:dyDescent="0.2">
      <c r="A24" s="585"/>
      <c r="B24" s="519"/>
      <c r="C24" s="584"/>
      <c r="D24" s="521"/>
      <c r="E24" s="521"/>
      <c r="F24" s="521"/>
      <c r="G24" s="587"/>
      <c r="H24" s="527"/>
      <c r="J24" s="588"/>
      <c r="K24" s="588"/>
      <c r="L24" s="588"/>
    </row>
    <row r="25" spans="1:12" s="492" customFormat="1" x14ac:dyDescent="0.2">
      <c r="A25" s="585"/>
      <c r="B25" s="519"/>
      <c r="C25" s="584"/>
      <c r="D25" s="521"/>
      <c r="E25" s="521"/>
      <c r="F25" s="521"/>
      <c r="G25" s="587"/>
      <c r="H25" s="527"/>
      <c r="J25" s="588"/>
      <c r="K25" s="588"/>
      <c r="L25" s="588"/>
    </row>
    <row r="26" spans="1:12" s="492" customFormat="1" x14ac:dyDescent="0.2">
      <c r="A26" s="585"/>
      <c r="B26" s="519"/>
      <c r="C26" s="584"/>
      <c r="D26" s="521"/>
      <c r="E26" s="521"/>
      <c r="F26" s="521"/>
      <c r="G26" s="532"/>
      <c r="H26" s="527"/>
      <c r="J26" s="588"/>
      <c r="K26" s="588"/>
      <c r="L26" s="588"/>
    </row>
    <row r="27" spans="1:12" s="492" customFormat="1" x14ac:dyDescent="0.2">
      <c r="A27" s="585"/>
      <c r="B27" s="519"/>
      <c r="C27" s="584"/>
      <c r="D27" s="521"/>
      <c r="E27" s="521"/>
      <c r="F27" s="521"/>
      <c r="G27" s="532"/>
      <c r="H27" s="527"/>
      <c r="J27" s="588"/>
      <c r="K27" s="588"/>
      <c r="L27" s="588"/>
    </row>
    <row r="28" spans="1:12" s="492" customFormat="1" x14ac:dyDescent="0.2">
      <c r="A28" s="585"/>
      <c r="B28" s="519"/>
      <c r="C28" s="584"/>
      <c r="D28" s="521"/>
      <c r="E28" s="521"/>
      <c r="F28" s="521"/>
      <c r="G28" s="532"/>
      <c r="H28" s="527"/>
      <c r="J28" s="588"/>
      <c r="K28" s="588"/>
      <c r="L28" s="588"/>
    </row>
    <row r="29" spans="1:12" s="492" customFormat="1" x14ac:dyDescent="0.2">
      <c r="A29" s="585"/>
      <c r="B29" s="583"/>
      <c r="C29" s="584"/>
      <c r="D29" s="521"/>
      <c r="E29" s="521"/>
      <c r="F29" s="521"/>
      <c r="G29" s="532"/>
      <c r="H29" s="527"/>
      <c r="J29" s="588"/>
      <c r="K29" s="588"/>
      <c r="L29" s="588"/>
    </row>
    <row r="30" spans="1:12" s="492" customFormat="1" x14ac:dyDescent="0.2">
      <c r="A30" s="585"/>
      <c r="B30" s="519"/>
      <c r="C30" s="584"/>
      <c r="D30" s="521"/>
      <c r="E30" s="521"/>
      <c r="F30" s="521"/>
      <c r="G30" s="519"/>
      <c r="H30" s="527"/>
    </row>
    <row r="31" spans="1:12" s="492" customFormat="1" x14ac:dyDescent="0.2">
      <c r="A31" s="585"/>
      <c r="B31" s="519"/>
      <c r="C31" s="584"/>
      <c r="D31" s="521"/>
      <c r="E31" s="521"/>
      <c r="F31" s="521"/>
      <c r="G31" s="519"/>
      <c r="H31" s="527"/>
    </row>
    <row r="32" spans="1:12" s="492" customFormat="1" x14ac:dyDescent="0.2">
      <c r="A32" s="585"/>
      <c r="B32" s="519"/>
      <c r="C32" s="584"/>
      <c r="D32" s="521"/>
      <c r="E32" s="521"/>
      <c r="F32" s="521"/>
      <c r="G32" s="519"/>
      <c r="H32" s="527"/>
    </row>
    <row r="33" spans="1:8" s="492" customFormat="1" x14ac:dyDescent="0.2">
      <c r="A33" s="585"/>
      <c r="B33" s="519"/>
      <c r="C33" s="584"/>
      <c r="D33" s="521"/>
      <c r="E33" s="521"/>
      <c r="F33" s="521"/>
      <c r="G33" s="519"/>
      <c r="H33" s="527"/>
    </row>
    <row r="34" spans="1:8" s="492" customFormat="1" x14ac:dyDescent="0.2">
      <c r="A34" s="589"/>
      <c r="B34" s="519"/>
      <c r="C34" s="584"/>
      <c r="D34" s="521"/>
      <c r="E34" s="521"/>
      <c r="F34" s="521"/>
      <c r="G34" s="532"/>
      <c r="H34" s="527"/>
    </row>
    <row r="35" spans="1:8" s="492" customFormat="1" x14ac:dyDescent="0.2">
      <c r="A35" s="589"/>
      <c r="B35" s="519"/>
      <c r="C35" s="584"/>
      <c r="D35" s="521"/>
      <c r="E35" s="521"/>
      <c r="F35" s="521"/>
      <c r="G35" s="532"/>
      <c r="H35" s="527"/>
    </row>
    <row r="36" spans="1:8" s="492" customFormat="1" x14ac:dyDescent="0.2">
      <c r="A36" s="589"/>
      <c r="B36" s="519"/>
      <c r="C36" s="584"/>
      <c r="D36" s="521"/>
      <c r="E36" s="521"/>
      <c r="F36" s="521"/>
      <c r="G36" s="532"/>
      <c r="H36" s="527"/>
    </row>
    <row r="37" spans="1:8" s="492" customFormat="1" x14ac:dyDescent="0.2">
      <c r="A37" s="585"/>
      <c r="B37" s="519"/>
      <c r="C37" s="584"/>
      <c r="D37" s="521"/>
      <c r="E37" s="521"/>
      <c r="F37" s="521"/>
      <c r="G37" s="532"/>
      <c r="H37" s="527"/>
    </row>
    <row r="38" spans="1:8" s="492" customFormat="1" x14ac:dyDescent="0.2">
      <c r="A38" s="585"/>
      <c r="B38" s="519"/>
      <c r="C38" s="584"/>
      <c r="D38" s="521"/>
      <c r="E38" s="521"/>
      <c r="F38" s="521"/>
      <c r="G38" s="532"/>
      <c r="H38" s="527"/>
    </row>
    <row r="39" spans="1:8" s="492" customFormat="1" x14ac:dyDescent="0.2">
      <c r="A39" s="586"/>
      <c r="B39" s="583"/>
      <c r="C39" s="584"/>
      <c r="D39" s="521"/>
      <c r="E39" s="521"/>
      <c r="F39" s="521"/>
      <c r="G39" s="532"/>
      <c r="H39" s="527"/>
    </row>
    <row r="40" spans="1:8" s="492" customFormat="1" x14ac:dyDescent="0.2">
      <c r="A40" s="585"/>
      <c r="B40" s="519"/>
      <c r="C40" s="584"/>
      <c r="D40" s="521"/>
      <c r="E40" s="521"/>
      <c r="F40" s="521"/>
      <c r="G40" s="519"/>
      <c r="H40" s="527"/>
    </row>
    <row r="41" spans="1:8" s="492" customFormat="1" x14ac:dyDescent="0.2">
      <c r="A41" s="585"/>
      <c r="B41" s="519"/>
      <c r="C41" s="584"/>
      <c r="D41" s="521"/>
      <c r="E41" s="521"/>
      <c r="F41" s="521"/>
      <c r="G41" s="519"/>
      <c r="H41" s="527"/>
    </row>
    <row r="42" spans="1:8" s="492" customFormat="1" x14ac:dyDescent="0.2">
      <c r="A42" s="585"/>
      <c r="B42" s="519"/>
      <c r="C42" s="584"/>
      <c r="D42" s="521"/>
      <c r="E42" s="521"/>
      <c r="F42" s="521"/>
      <c r="G42" s="519"/>
      <c r="H42" s="527"/>
    </row>
    <row r="43" spans="1:8" s="492" customFormat="1" x14ac:dyDescent="0.2">
      <c r="A43" s="585"/>
      <c r="B43" s="519"/>
      <c r="C43" s="584"/>
      <c r="D43" s="521"/>
      <c r="E43" s="521"/>
      <c r="F43" s="521"/>
      <c r="G43" s="519"/>
      <c r="H43" s="527"/>
    </row>
    <row r="44" spans="1:8" s="492" customFormat="1" x14ac:dyDescent="0.2">
      <c r="A44" s="585"/>
      <c r="B44" s="519"/>
      <c r="C44" s="584"/>
      <c r="D44" s="521"/>
      <c r="E44" s="521"/>
      <c r="F44" s="521"/>
      <c r="G44" s="532"/>
      <c r="H44" s="527"/>
    </row>
    <row r="45" spans="1:8" s="492" customFormat="1" x14ac:dyDescent="0.2">
      <c r="A45" s="585"/>
      <c r="B45" s="519"/>
      <c r="C45" s="584"/>
      <c r="D45" s="521"/>
      <c r="E45" s="521"/>
      <c r="F45" s="521"/>
      <c r="G45" s="532"/>
      <c r="H45" s="527"/>
    </row>
    <row r="46" spans="1:8" s="492" customFormat="1" x14ac:dyDescent="0.2">
      <c r="A46" s="585"/>
      <c r="B46" s="519"/>
      <c r="C46" s="584"/>
      <c r="D46" s="521"/>
      <c r="E46" s="521"/>
      <c r="F46" s="521"/>
      <c r="G46" s="532"/>
      <c r="H46" s="527"/>
    </row>
    <row r="47" spans="1:8" s="492" customFormat="1" x14ac:dyDescent="0.2">
      <c r="A47" s="585"/>
      <c r="B47" s="519"/>
      <c r="C47" s="584"/>
      <c r="D47" s="521"/>
      <c r="E47" s="521"/>
      <c r="F47" s="521"/>
      <c r="G47" s="532"/>
      <c r="H47" s="527"/>
    </row>
    <row r="48" spans="1:8" s="492" customFormat="1" x14ac:dyDescent="0.2">
      <c r="A48" s="585"/>
      <c r="B48" s="519"/>
      <c r="C48" s="584"/>
      <c r="D48" s="521"/>
      <c r="E48" s="521"/>
      <c r="F48" s="521"/>
      <c r="G48" s="532"/>
      <c r="H48" s="527"/>
    </row>
    <row r="49" spans="1:8" s="492" customFormat="1" x14ac:dyDescent="0.2">
      <c r="A49" s="586"/>
      <c r="B49" s="583"/>
      <c r="C49" s="584"/>
      <c r="D49" s="521"/>
      <c r="E49" s="521"/>
      <c r="F49" s="521"/>
      <c r="G49" s="532"/>
      <c r="H49" s="527"/>
    </row>
    <row r="50" spans="1:8" s="492" customFormat="1" x14ac:dyDescent="0.2">
      <c r="A50" s="589"/>
      <c r="B50" s="519"/>
      <c r="C50" s="584"/>
      <c r="D50" s="521"/>
      <c r="E50" s="521"/>
      <c r="F50" s="521"/>
      <c r="G50" s="519"/>
      <c r="H50" s="527"/>
    </row>
    <row r="51" spans="1:8" s="492" customFormat="1" x14ac:dyDescent="0.2">
      <c r="A51" s="589"/>
      <c r="B51" s="519"/>
      <c r="C51" s="584"/>
      <c r="D51" s="521"/>
      <c r="E51" s="521"/>
      <c r="F51" s="521"/>
      <c r="G51" s="519"/>
      <c r="H51" s="527"/>
    </row>
    <row r="52" spans="1:8" s="492" customFormat="1" x14ac:dyDescent="0.2">
      <c r="A52" s="585"/>
      <c r="B52" s="519"/>
      <c r="C52" s="584"/>
      <c r="D52" s="521"/>
      <c r="E52" s="521"/>
      <c r="F52" s="521"/>
      <c r="G52" s="519"/>
      <c r="H52" s="527"/>
    </row>
    <row r="53" spans="1:8" s="492" customFormat="1" x14ac:dyDescent="0.2">
      <c r="A53" s="585"/>
      <c r="B53" s="519"/>
      <c r="C53" s="584"/>
      <c r="D53" s="521"/>
      <c r="E53" s="521"/>
      <c r="F53" s="521"/>
      <c r="G53" s="519"/>
      <c r="H53" s="527"/>
    </row>
    <row r="54" spans="1:8" s="492" customFormat="1" x14ac:dyDescent="0.2">
      <c r="A54" s="585"/>
      <c r="B54" s="519"/>
      <c r="C54" s="584"/>
      <c r="D54" s="521"/>
      <c r="E54" s="521"/>
      <c r="F54" s="521"/>
      <c r="G54" s="532"/>
      <c r="H54" s="527"/>
    </row>
    <row r="55" spans="1:8" s="492" customFormat="1" x14ac:dyDescent="0.2">
      <c r="A55" s="585"/>
      <c r="B55" s="519"/>
      <c r="C55" s="584"/>
      <c r="D55" s="521"/>
      <c r="E55" s="521"/>
      <c r="F55" s="521"/>
      <c r="G55" s="532"/>
      <c r="H55" s="527"/>
    </row>
    <row r="56" spans="1:8" s="492" customFormat="1" x14ac:dyDescent="0.2">
      <c r="A56" s="585"/>
      <c r="B56" s="519"/>
      <c r="C56" s="584"/>
      <c r="D56" s="521"/>
      <c r="E56" s="521"/>
      <c r="F56" s="521"/>
      <c r="G56" s="532"/>
      <c r="H56" s="527"/>
    </row>
    <row r="57" spans="1:8" s="492" customFormat="1" x14ac:dyDescent="0.2">
      <c r="A57" s="585"/>
      <c r="B57" s="519"/>
      <c r="C57" s="584"/>
      <c r="D57" s="521"/>
      <c r="E57" s="521"/>
      <c r="F57" s="521"/>
      <c r="G57" s="532"/>
      <c r="H57" s="527"/>
    </row>
    <row r="58" spans="1:8" s="492" customFormat="1" x14ac:dyDescent="0.2">
      <c r="A58" s="585"/>
      <c r="B58" s="519"/>
      <c r="C58" s="584"/>
      <c r="D58" s="521"/>
      <c r="E58" s="521"/>
      <c r="F58" s="521"/>
      <c r="G58" s="532"/>
      <c r="H58" s="527"/>
    </row>
    <row r="59" spans="1:8" s="492" customFormat="1" x14ac:dyDescent="0.2">
      <c r="A59" s="586"/>
      <c r="B59" s="583"/>
      <c r="C59" s="584"/>
      <c r="D59" s="521"/>
      <c r="E59" s="521"/>
      <c r="F59" s="521"/>
      <c r="G59" s="532"/>
      <c r="H59" s="527"/>
    </row>
    <row r="60" spans="1:8" s="492" customFormat="1" x14ac:dyDescent="0.2">
      <c r="A60" s="585"/>
      <c r="B60" s="519"/>
      <c r="C60" s="584"/>
      <c r="D60" s="521"/>
      <c r="E60" s="521"/>
      <c r="F60" s="521"/>
      <c r="G60" s="519"/>
      <c r="H60" s="527"/>
    </row>
    <row r="61" spans="1:8" s="492" customFormat="1" x14ac:dyDescent="0.2">
      <c r="A61" s="585"/>
      <c r="B61" s="519"/>
      <c r="C61" s="584"/>
      <c r="D61" s="521"/>
      <c r="E61" s="521"/>
      <c r="F61" s="521"/>
      <c r="G61" s="519"/>
      <c r="H61" s="527"/>
    </row>
    <row r="62" spans="1:8" s="492" customFormat="1" x14ac:dyDescent="0.2">
      <c r="A62" s="585"/>
      <c r="B62" s="519"/>
      <c r="C62" s="584"/>
      <c r="D62" s="521"/>
      <c r="E62" s="521"/>
      <c r="F62" s="521"/>
      <c r="G62" s="519"/>
      <c r="H62" s="527"/>
    </row>
    <row r="63" spans="1:8" s="492" customFormat="1" x14ac:dyDescent="0.2">
      <c r="A63" s="585"/>
      <c r="B63" s="519"/>
      <c r="C63" s="584"/>
      <c r="D63" s="521"/>
      <c r="E63" s="521"/>
      <c r="F63" s="521"/>
      <c r="G63" s="519"/>
      <c r="H63" s="527"/>
    </row>
    <row r="64" spans="1:8" s="492" customFormat="1" x14ac:dyDescent="0.2">
      <c r="A64" s="589"/>
      <c r="B64" s="519"/>
      <c r="C64" s="584"/>
      <c r="D64" s="521"/>
      <c r="E64" s="521"/>
      <c r="F64" s="521"/>
      <c r="G64" s="532"/>
      <c r="H64" s="527"/>
    </row>
    <row r="65" spans="1:13" s="492" customFormat="1" x14ac:dyDescent="0.2">
      <c r="A65" s="589"/>
      <c r="B65" s="519"/>
      <c r="C65" s="584"/>
      <c r="D65" s="521"/>
      <c r="E65" s="521"/>
      <c r="F65" s="521"/>
      <c r="G65" s="532"/>
      <c r="H65" s="527"/>
    </row>
    <row r="66" spans="1:13" s="492" customFormat="1" x14ac:dyDescent="0.2">
      <c r="A66" s="585"/>
      <c r="B66" s="519"/>
      <c r="C66" s="584"/>
      <c r="D66" s="521"/>
      <c r="E66" s="521"/>
      <c r="F66" s="521"/>
      <c r="G66" s="532"/>
      <c r="H66" s="527"/>
    </row>
    <row r="67" spans="1:13" s="492" customFormat="1" x14ac:dyDescent="0.2">
      <c r="A67" s="585"/>
      <c r="B67" s="519"/>
      <c r="C67" s="584"/>
      <c r="D67" s="521"/>
      <c r="E67" s="521"/>
      <c r="F67" s="521"/>
      <c r="G67" s="532"/>
      <c r="H67" s="527"/>
    </row>
    <row r="68" spans="1:13" s="492" customFormat="1" x14ac:dyDescent="0.2">
      <c r="A68" s="585"/>
      <c r="B68" s="519"/>
      <c r="C68" s="584"/>
      <c r="D68" s="521"/>
      <c r="E68" s="521"/>
      <c r="F68" s="521"/>
      <c r="G68" s="532"/>
      <c r="H68" s="527"/>
    </row>
    <row r="69" spans="1:13" s="492" customFormat="1" x14ac:dyDescent="0.2">
      <c r="A69" s="585"/>
      <c r="B69" s="519"/>
      <c r="C69" s="584"/>
      <c r="D69" s="521"/>
      <c r="E69" s="521"/>
      <c r="F69" s="521"/>
      <c r="G69" s="532"/>
      <c r="H69" s="527"/>
    </row>
    <row r="70" spans="1:13" s="492" customFormat="1" x14ac:dyDescent="0.2">
      <c r="A70" s="590"/>
      <c r="B70" s="591"/>
      <c r="C70" s="592"/>
      <c r="D70" s="537"/>
      <c r="E70" s="537"/>
      <c r="F70" s="537"/>
      <c r="G70" s="593"/>
      <c r="H70" s="539"/>
    </row>
    <row r="71" spans="1:13" x14ac:dyDescent="0.2">
      <c r="A71" s="594"/>
      <c r="B71" s="595"/>
      <c r="C71" s="596"/>
      <c r="D71" s="597"/>
      <c r="E71" s="597"/>
      <c r="F71" s="597"/>
      <c r="G71" s="598"/>
      <c r="H71" s="599"/>
      <c r="I71" s="492"/>
      <c r="J71" s="492"/>
      <c r="K71" s="492"/>
      <c r="L71" s="492"/>
      <c r="M71" s="492"/>
    </row>
    <row r="72" spans="1:13" x14ac:dyDescent="0.2">
      <c r="A72" s="585"/>
      <c r="B72" s="519"/>
      <c r="C72" s="584"/>
      <c r="D72" s="521"/>
      <c r="E72" s="521"/>
      <c r="F72" s="521"/>
      <c r="G72" s="519"/>
      <c r="H72" s="527"/>
    </row>
    <row r="73" spans="1:13" x14ac:dyDescent="0.2">
      <c r="A73" s="600"/>
      <c r="B73" s="547"/>
      <c r="C73" s="601"/>
      <c r="D73" s="549"/>
      <c r="E73" s="549"/>
      <c r="F73" s="549"/>
      <c r="G73" s="547"/>
      <c r="H73" s="551"/>
    </row>
    <row r="74" spans="1:13" x14ac:dyDescent="0.2">
      <c r="A74" s="585"/>
      <c r="B74" s="519"/>
      <c r="C74" s="584"/>
      <c r="D74" s="521"/>
      <c r="E74" s="521"/>
      <c r="F74" s="521"/>
      <c r="G74" s="532"/>
      <c r="H74" s="527"/>
    </row>
    <row r="75" spans="1:13" x14ac:dyDescent="0.2">
      <c r="A75" s="585"/>
      <c r="B75" s="519"/>
      <c r="C75" s="584"/>
      <c r="D75" s="521"/>
      <c r="E75" s="521"/>
      <c r="F75" s="521"/>
      <c r="G75" s="532"/>
      <c r="H75" s="527"/>
    </row>
    <row r="76" spans="1:13" x14ac:dyDescent="0.2">
      <c r="A76" s="589"/>
      <c r="B76" s="519"/>
      <c r="C76" s="584"/>
      <c r="D76" s="521"/>
      <c r="E76" s="521"/>
      <c r="F76" s="521"/>
      <c r="G76" s="532"/>
      <c r="H76" s="527"/>
    </row>
    <row r="77" spans="1:13" x14ac:dyDescent="0.2">
      <c r="A77" s="589"/>
      <c r="B77" s="519"/>
      <c r="C77" s="584"/>
      <c r="D77" s="521"/>
      <c r="E77" s="521"/>
      <c r="F77" s="521"/>
      <c r="G77" s="532"/>
      <c r="H77" s="527"/>
    </row>
    <row r="78" spans="1:13" x14ac:dyDescent="0.2">
      <c r="A78" s="585"/>
      <c r="B78" s="519"/>
      <c r="C78" s="584"/>
      <c r="D78" s="521"/>
      <c r="E78" s="521"/>
      <c r="F78" s="521"/>
      <c r="G78" s="532"/>
      <c r="H78" s="527"/>
    </row>
    <row r="79" spans="1:13" x14ac:dyDescent="0.2">
      <c r="A79" s="585"/>
      <c r="B79" s="519"/>
      <c r="C79" s="584"/>
      <c r="D79" s="521"/>
      <c r="E79" s="521"/>
      <c r="F79" s="521"/>
      <c r="G79" s="532"/>
      <c r="H79" s="527"/>
    </row>
    <row r="80" spans="1:13" x14ac:dyDescent="0.2">
      <c r="A80" s="589"/>
      <c r="B80" s="519"/>
      <c r="C80" s="584"/>
      <c r="D80" s="521"/>
      <c r="E80" s="521"/>
      <c r="F80" s="521"/>
      <c r="G80" s="532"/>
      <c r="H80" s="527"/>
    </row>
    <row r="81" spans="1:8" x14ac:dyDescent="0.2">
      <c r="A81" s="586"/>
      <c r="B81" s="519"/>
      <c r="C81" s="584"/>
      <c r="D81" s="521"/>
      <c r="E81" s="521"/>
      <c r="F81" s="521"/>
      <c r="G81" s="532"/>
      <c r="H81" s="527"/>
    </row>
    <row r="82" spans="1:8" x14ac:dyDescent="0.2">
      <c r="A82" s="585"/>
      <c r="B82" s="519"/>
      <c r="C82" s="584"/>
      <c r="D82" s="521"/>
      <c r="E82" s="521"/>
      <c r="F82" s="521"/>
      <c r="G82" s="532"/>
      <c r="H82" s="527"/>
    </row>
    <row r="83" spans="1:8" x14ac:dyDescent="0.2">
      <c r="A83" s="585"/>
      <c r="B83" s="519"/>
      <c r="C83" s="584"/>
      <c r="D83" s="521"/>
      <c r="E83" s="521"/>
      <c r="F83" s="521"/>
      <c r="G83" s="532"/>
      <c r="H83" s="527"/>
    </row>
    <row r="84" spans="1:8" x14ac:dyDescent="0.2">
      <c r="A84" s="585"/>
      <c r="B84" s="519"/>
      <c r="C84" s="584"/>
      <c r="D84" s="521"/>
      <c r="E84" s="521"/>
      <c r="F84" s="521"/>
      <c r="G84" s="532"/>
      <c r="H84" s="527"/>
    </row>
    <row r="85" spans="1:8" x14ac:dyDescent="0.2">
      <c r="A85" s="585"/>
      <c r="B85" s="519"/>
      <c r="C85" s="584"/>
      <c r="D85" s="521"/>
      <c r="E85" s="521"/>
      <c r="F85" s="521"/>
      <c r="G85" s="532"/>
      <c r="H85" s="527"/>
    </row>
    <row r="86" spans="1:8" x14ac:dyDescent="0.2">
      <c r="A86" s="585"/>
      <c r="B86" s="519"/>
      <c r="C86" s="584"/>
      <c r="D86" s="521"/>
      <c r="E86" s="521"/>
      <c r="F86" s="521"/>
      <c r="G86" s="532"/>
      <c r="H86" s="527"/>
    </row>
    <row r="87" spans="1:8" x14ac:dyDescent="0.2">
      <c r="A87" s="586"/>
      <c r="B87" s="583"/>
      <c r="C87" s="584"/>
      <c r="D87" s="521"/>
      <c r="E87" s="521"/>
      <c r="F87" s="521"/>
      <c r="G87" s="532"/>
      <c r="H87" s="527"/>
    </row>
    <row r="88" spans="1:8" x14ac:dyDescent="0.2">
      <c r="A88" s="585"/>
      <c r="B88" s="519"/>
      <c r="C88" s="584"/>
      <c r="D88" s="521"/>
      <c r="E88" s="521"/>
      <c r="F88" s="521"/>
      <c r="G88" s="519"/>
      <c r="H88" s="527"/>
    </row>
    <row r="89" spans="1:8" x14ac:dyDescent="0.2">
      <c r="A89" s="585"/>
      <c r="B89" s="519"/>
      <c r="C89" s="584"/>
      <c r="D89" s="521"/>
      <c r="E89" s="521"/>
      <c r="F89" s="521"/>
      <c r="G89" s="519"/>
      <c r="H89" s="527"/>
    </row>
    <row r="90" spans="1:8" x14ac:dyDescent="0.2">
      <c r="A90" s="585"/>
      <c r="B90" s="519"/>
      <c r="C90" s="584"/>
      <c r="D90" s="521"/>
      <c r="E90" s="521"/>
      <c r="F90" s="521"/>
      <c r="G90" s="519"/>
      <c r="H90" s="527"/>
    </row>
    <row r="91" spans="1:8" x14ac:dyDescent="0.2">
      <c r="A91" s="585"/>
      <c r="B91" s="519"/>
      <c r="C91" s="584"/>
      <c r="D91" s="521"/>
      <c r="E91" s="521"/>
      <c r="F91" s="521"/>
      <c r="G91" s="519"/>
      <c r="H91" s="527"/>
    </row>
    <row r="92" spans="1:8" x14ac:dyDescent="0.2">
      <c r="A92" s="585"/>
      <c r="B92" s="519"/>
      <c r="C92" s="584"/>
      <c r="D92" s="521"/>
      <c r="E92" s="521"/>
      <c r="F92" s="521"/>
      <c r="G92" s="519"/>
      <c r="H92" s="527"/>
    </row>
    <row r="93" spans="1:8" x14ac:dyDescent="0.2">
      <c r="A93" s="585"/>
      <c r="B93" s="519"/>
      <c r="C93" s="520"/>
      <c r="D93" s="521"/>
      <c r="E93" s="521"/>
      <c r="F93" s="521"/>
      <c r="G93" s="532"/>
      <c r="H93" s="527"/>
    </row>
    <row r="94" spans="1:8" x14ac:dyDescent="0.2">
      <c r="A94" s="585"/>
      <c r="B94" s="519"/>
      <c r="C94" s="520"/>
      <c r="D94" s="521"/>
      <c r="E94" s="521"/>
      <c r="F94" s="521"/>
      <c r="G94" s="532"/>
      <c r="H94" s="527"/>
    </row>
    <row r="95" spans="1:8" x14ac:dyDescent="0.2">
      <c r="A95" s="585"/>
      <c r="B95" s="519"/>
      <c r="C95" s="520"/>
      <c r="D95" s="521"/>
      <c r="E95" s="521"/>
      <c r="F95" s="521"/>
      <c r="G95" s="532"/>
      <c r="H95" s="527"/>
    </row>
    <row r="96" spans="1:8" x14ac:dyDescent="0.2">
      <c r="A96" s="585"/>
      <c r="B96" s="519"/>
      <c r="C96" s="520"/>
      <c r="D96" s="521"/>
      <c r="E96" s="521"/>
      <c r="F96" s="521"/>
      <c r="G96" s="532"/>
      <c r="H96" s="527"/>
    </row>
    <row r="97" spans="1:8" x14ac:dyDescent="0.2">
      <c r="A97" s="585"/>
      <c r="B97" s="519"/>
      <c r="C97" s="520"/>
      <c r="D97" s="521"/>
      <c r="E97" s="521"/>
      <c r="F97" s="521"/>
      <c r="G97" s="532"/>
      <c r="H97" s="527"/>
    </row>
    <row r="98" spans="1:8" x14ac:dyDescent="0.2">
      <c r="A98" s="585"/>
      <c r="B98" s="519"/>
      <c r="C98" s="520"/>
      <c r="D98" s="521"/>
      <c r="E98" s="521"/>
      <c r="F98" s="521"/>
      <c r="G98" s="532"/>
      <c r="H98" s="527"/>
    </row>
    <row r="99" spans="1:8" x14ac:dyDescent="0.2">
      <c r="A99" s="585"/>
      <c r="B99" s="519"/>
      <c r="C99" s="520"/>
      <c r="D99" s="521"/>
      <c r="E99" s="521"/>
      <c r="F99" s="521"/>
      <c r="G99" s="532"/>
      <c r="H99" s="527"/>
    </row>
    <row r="100" spans="1:8" x14ac:dyDescent="0.2">
      <c r="A100" s="585"/>
      <c r="B100" s="519"/>
      <c r="C100" s="520"/>
      <c r="D100" s="521"/>
      <c r="E100" s="521"/>
      <c r="F100" s="521"/>
      <c r="G100" s="532"/>
      <c r="H100" s="527"/>
    </row>
    <row r="101" spans="1:8" x14ac:dyDescent="0.2">
      <c r="A101" s="585"/>
      <c r="B101" s="519"/>
      <c r="C101" s="520"/>
      <c r="D101" s="521"/>
      <c r="E101" s="521"/>
      <c r="F101" s="521"/>
      <c r="G101" s="532"/>
      <c r="H101" s="527"/>
    </row>
    <row r="102" spans="1:8" x14ac:dyDescent="0.2">
      <c r="A102" s="585"/>
      <c r="B102" s="519"/>
      <c r="C102" s="520"/>
      <c r="D102" s="521"/>
      <c r="E102" s="521"/>
      <c r="F102" s="521"/>
      <c r="G102" s="532"/>
      <c r="H102" s="527"/>
    </row>
    <row r="103" spans="1:8" x14ac:dyDescent="0.2">
      <c r="A103" s="585"/>
      <c r="B103" s="519"/>
      <c r="C103" s="520"/>
      <c r="D103" s="521"/>
      <c r="E103" s="521"/>
      <c r="F103" s="521"/>
      <c r="G103" s="532"/>
      <c r="H103" s="527"/>
    </row>
    <row r="104" spans="1:8" x14ac:dyDescent="0.2">
      <c r="A104" s="585"/>
      <c r="B104" s="519"/>
      <c r="C104" s="520"/>
      <c r="D104" s="521"/>
      <c r="E104" s="521"/>
      <c r="F104" s="521"/>
      <c r="G104" s="532"/>
      <c r="H104" s="527"/>
    </row>
    <row r="105" spans="1:8" x14ac:dyDescent="0.2">
      <c r="A105" s="585"/>
      <c r="B105" s="519"/>
      <c r="C105" s="520"/>
      <c r="D105" s="521"/>
      <c r="E105" s="521"/>
      <c r="F105" s="521"/>
      <c r="G105" s="532"/>
      <c r="H105" s="527"/>
    </row>
    <row r="106" spans="1:8" x14ac:dyDescent="0.2">
      <c r="A106" s="585"/>
      <c r="B106" s="519"/>
      <c r="C106" s="520"/>
      <c r="D106" s="521"/>
      <c r="E106" s="521"/>
      <c r="F106" s="521"/>
      <c r="G106" s="532"/>
      <c r="H106" s="527"/>
    </row>
    <row r="107" spans="1:8" x14ac:dyDescent="0.2">
      <c r="A107" s="585"/>
      <c r="B107" s="519"/>
      <c r="C107" s="520"/>
      <c r="D107" s="521"/>
      <c r="E107" s="521"/>
      <c r="F107" s="521"/>
      <c r="G107" s="532"/>
      <c r="H107" s="527"/>
    </row>
    <row r="108" spans="1:8" x14ac:dyDescent="0.2">
      <c r="A108" s="585"/>
      <c r="B108" s="519"/>
      <c r="C108" s="520"/>
      <c r="D108" s="521"/>
      <c r="E108" s="521"/>
      <c r="F108" s="521"/>
      <c r="G108" s="532"/>
      <c r="H108" s="527"/>
    </row>
    <row r="109" spans="1:8" x14ac:dyDescent="0.2">
      <c r="A109" s="585"/>
      <c r="B109" s="519"/>
      <c r="C109" s="520"/>
      <c r="D109" s="521"/>
      <c r="E109" s="521"/>
      <c r="F109" s="521"/>
      <c r="G109" s="532"/>
      <c r="H109" s="527"/>
    </row>
    <row r="110" spans="1:8" x14ac:dyDescent="0.2">
      <c r="A110" s="585"/>
      <c r="B110" s="519"/>
      <c r="C110" s="520"/>
      <c r="D110" s="521"/>
      <c r="E110" s="521"/>
      <c r="F110" s="521"/>
      <c r="G110" s="532"/>
      <c r="H110" s="527"/>
    </row>
    <row r="111" spans="1:8" x14ac:dyDescent="0.2">
      <c r="A111" s="585"/>
      <c r="B111" s="519"/>
      <c r="C111" s="520"/>
      <c r="D111" s="521"/>
      <c r="E111" s="521"/>
      <c r="F111" s="521"/>
      <c r="G111" s="532"/>
      <c r="H111" s="527"/>
    </row>
    <row r="112" spans="1:8" x14ac:dyDescent="0.2">
      <c r="A112" s="585"/>
      <c r="B112" s="519"/>
      <c r="C112" s="520"/>
      <c r="D112" s="521"/>
      <c r="E112" s="521"/>
      <c r="F112" s="521"/>
      <c r="G112" s="532"/>
      <c r="H112" s="527"/>
    </row>
    <row r="113" spans="1:8" x14ac:dyDescent="0.2">
      <c r="A113" s="585"/>
      <c r="B113" s="519"/>
      <c r="C113" s="520"/>
      <c r="D113" s="521"/>
      <c r="E113" s="521"/>
      <c r="F113" s="521"/>
      <c r="G113" s="532"/>
      <c r="H113" s="527"/>
    </row>
    <row r="114" spans="1:8" x14ac:dyDescent="0.2">
      <c r="A114" s="585"/>
      <c r="B114" s="519"/>
      <c r="C114" s="520"/>
      <c r="D114" s="521"/>
      <c r="E114" s="521"/>
      <c r="F114" s="521"/>
      <c r="G114" s="532"/>
      <c r="H114" s="527"/>
    </row>
    <row r="115" spans="1:8" x14ac:dyDescent="0.2">
      <c r="A115" s="585"/>
      <c r="B115" s="519"/>
      <c r="C115" s="520"/>
      <c r="D115" s="521"/>
      <c r="E115" s="521"/>
      <c r="F115" s="521"/>
      <c r="G115" s="532"/>
      <c r="H115" s="527"/>
    </row>
    <row r="116" spans="1:8" x14ac:dyDescent="0.2">
      <c r="A116" s="585"/>
      <c r="B116" s="519"/>
      <c r="C116" s="520"/>
      <c r="D116" s="521"/>
      <c r="E116" s="521"/>
      <c r="F116" s="521"/>
      <c r="G116" s="532"/>
      <c r="H116" s="527"/>
    </row>
    <row r="117" spans="1:8" x14ac:dyDescent="0.2">
      <c r="A117" s="585"/>
      <c r="B117" s="519"/>
      <c r="C117" s="520"/>
      <c r="D117" s="521"/>
      <c r="E117" s="521"/>
      <c r="F117" s="521"/>
      <c r="G117" s="532"/>
      <c r="H117" s="527"/>
    </row>
    <row r="118" spans="1:8" x14ac:dyDescent="0.2">
      <c r="A118" s="585"/>
      <c r="B118" s="519"/>
      <c r="C118" s="520"/>
      <c r="D118" s="521"/>
      <c r="E118" s="521"/>
      <c r="F118" s="521"/>
      <c r="G118" s="532"/>
      <c r="H118" s="527"/>
    </row>
    <row r="119" spans="1:8" x14ac:dyDescent="0.2">
      <c r="A119" s="585"/>
      <c r="B119" s="519"/>
      <c r="C119" s="520"/>
      <c r="D119" s="521"/>
      <c r="E119" s="521"/>
      <c r="F119" s="521"/>
      <c r="G119" s="532"/>
      <c r="H119" s="527"/>
    </row>
    <row r="120" spans="1:8" x14ac:dyDescent="0.2">
      <c r="A120" s="585"/>
      <c r="B120" s="583"/>
      <c r="C120" s="520"/>
      <c r="D120" s="521"/>
      <c r="E120" s="521"/>
      <c r="F120" s="532"/>
      <c r="G120" s="532"/>
      <c r="H120" s="527"/>
    </row>
    <row r="121" spans="1:8" x14ac:dyDescent="0.2">
      <c r="A121" s="585"/>
      <c r="B121" s="519"/>
      <c r="C121" s="520"/>
      <c r="D121" s="521"/>
      <c r="E121" s="521"/>
      <c r="F121" s="532"/>
      <c r="G121" s="532"/>
      <c r="H121" s="527"/>
    </row>
    <row r="122" spans="1:8" x14ac:dyDescent="0.2">
      <c r="A122" s="585"/>
      <c r="B122" s="519"/>
      <c r="C122" s="520"/>
      <c r="D122" s="521"/>
      <c r="E122" s="521"/>
      <c r="F122" s="532"/>
      <c r="G122" s="532"/>
      <c r="H122" s="527"/>
    </row>
    <row r="123" spans="1:8" x14ac:dyDescent="0.2">
      <c r="A123" s="585"/>
      <c r="B123" s="519"/>
      <c r="C123" s="520"/>
      <c r="D123" s="521"/>
      <c r="E123" s="521"/>
      <c r="F123" s="532"/>
      <c r="G123" s="532"/>
      <c r="H123" s="527"/>
    </row>
    <row r="124" spans="1:8" x14ac:dyDescent="0.2">
      <c r="A124" s="590"/>
      <c r="B124" s="538"/>
      <c r="C124" s="536"/>
      <c r="D124" s="537"/>
      <c r="E124" s="537"/>
      <c r="F124" s="593"/>
      <c r="G124" s="593"/>
      <c r="H124" s="539"/>
    </row>
    <row r="125" spans="1:8" x14ac:dyDescent="0.2">
      <c r="A125" s="602"/>
      <c r="B125" s="541"/>
      <c r="C125" s="542"/>
      <c r="D125" s="543"/>
      <c r="E125" s="543"/>
      <c r="F125" s="603"/>
      <c r="G125" s="603"/>
      <c r="H125" s="544"/>
    </row>
    <row r="126" spans="1:8" x14ac:dyDescent="0.2">
      <c r="A126" s="590"/>
      <c r="B126" s="538"/>
      <c r="C126" s="536"/>
      <c r="D126" s="537"/>
      <c r="E126" s="537"/>
      <c r="F126" s="593"/>
      <c r="G126" s="593"/>
      <c r="H126" s="539"/>
    </row>
    <row r="127" spans="1:8" x14ac:dyDescent="0.2">
      <c r="A127" s="602"/>
      <c r="B127" s="541"/>
      <c r="C127" s="542"/>
      <c r="D127" s="543"/>
      <c r="E127" s="543"/>
      <c r="F127" s="603"/>
      <c r="G127" s="603"/>
      <c r="H127" s="544"/>
    </row>
    <row r="128" spans="1:8" x14ac:dyDescent="0.2">
      <c r="A128" s="585"/>
      <c r="B128" s="519"/>
      <c r="C128" s="520"/>
      <c r="D128" s="521"/>
      <c r="E128" s="521"/>
      <c r="F128" s="532"/>
      <c r="G128" s="532"/>
      <c r="H128" s="527"/>
    </row>
    <row r="129" spans="1:8" x14ac:dyDescent="0.2">
      <c r="A129" s="545"/>
      <c r="B129" s="519"/>
      <c r="C129" s="520"/>
      <c r="D129" s="521"/>
      <c r="E129" s="521"/>
      <c r="F129" s="532"/>
      <c r="G129" s="532"/>
      <c r="H129" s="527"/>
    </row>
    <row r="130" spans="1:8" x14ac:dyDescent="0.2">
      <c r="A130" s="545"/>
      <c r="B130" s="519"/>
      <c r="C130" s="520"/>
      <c r="D130" s="521"/>
      <c r="E130" s="521"/>
      <c r="F130" s="532"/>
      <c r="G130" s="532"/>
      <c r="H130" s="527"/>
    </row>
    <row r="131" spans="1:8" x14ac:dyDescent="0.2">
      <c r="A131" s="545"/>
      <c r="B131" s="519"/>
      <c r="C131" s="520"/>
      <c r="D131" s="521"/>
      <c r="E131" s="521"/>
      <c r="F131" s="532"/>
      <c r="G131" s="532"/>
      <c r="H131" s="527"/>
    </row>
    <row r="132" spans="1:8" x14ac:dyDescent="0.2">
      <c r="A132" s="545"/>
      <c r="B132" s="519"/>
      <c r="C132" s="520"/>
      <c r="D132" s="521"/>
      <c r="E132" s="521"/>
      <c r="F132" s="532"/>
      <c r="G132" s="532"/>
      <c r="H132" s="527"/>
    </row>
    <row r="133" spans="1:8" x14ac:dyDescent="0.2">
      <c r="A133" s="545"/>
      <c r="B133" s="519"/>
      <c r="C133" s="520"/>
      <c r="D133" s="521"/>
      <c r="E133" s="521"/>
      <c r="F133" s="532"/>
      <c r="G133" s="532"/>
      <c r="H133" s="527"/>
    </row>
    <row r="134" spans="1:8" x14ac:dyDescent="0.2">
      <c r="A134" s="545"/>
      <c r="B134" s="519"/>
      <c r="C134" s="520"/>
      <c r="D134" s="521"/>
      <c r="E134" s="521"/>
      <c r="F134" s="532"/>
      <c r="G134" s="532"/>
      <c r="H134" s="527"/>
    </row>
    <row r="135" spans="1:8" x14ac:dyDescent="0.2">
      <c r="A135" s="546"/>
      <c r="B135" s="547"/>
      <c r="C135" s="548"/>
      <c r="D135" s="549"/>
      <c r="E135" s="549"/>
      <c r="F135" s="550"/>
      <c r="G135" s="550"/>
      <c r="H135" s="551"/>
    </row>
    <row r="136" spans="1:8" x14ac:dyDescent="0.2">
      <c r="A136" s="567"/>
      <c r="B136" s="568"/>
      <c r="C136" s="569"/>
      <c r="D136" s="570"/>
      <c r="E136" s="571"/>
      <c r="F136" s="572"/>
      <c r="G136" s="572"/>
      <c r="H136" s="573"/>
    </row>
    <row r="137" spans="1:8" x14ac:dyDescent="0.2">
      <c r="A137" s="574"/>
      <c r="B137" s="575"/>
      <c r="C137" s="576"/>
      <c r="D137" s="577"/>
      <c r="E137" s="578"/>
      <c r="F137" s="579"/>
      <c r="G137" s="579"/>
      <c r="H137" s="580"/>
    </row>
    <row r="138" spans="1:8" x14ac:dyDescent="0.2">
      <c r="A138" s="574"/>
      <c r="B138" s="575"/>
      <c r="C138" s="576"/>
      <c r="D138" s="577"/>
      <c r="E138" s="578"/>
      <c r="F138" s="579"/>
      <c r="G138" s="579"/>
      <c r="H138" s="580"/>
    </row>
    <row r="139" spans="1:8" x14ac:dyDescent="0.2">
      <c r="A139" s="574"/>
      <c r="B139" s="575"/>
      <c r="C139" s="576"/>
      <c r="D139" s="577"/>
      <c r="E139" s="578"/>
      <c r="F139" s="579"/>
      <c r="G139" s="579"/>
      <c r="H139" s="580"/>
    </row>
    <row r="140" spans="1:8" x14ac:dyDescent="0.2">
      <c r="A140" s="574"/>
      <c r="B140" s="575"/>
      <c r="C140" s="576"/>
      <c r="D140" s="577"/>
      <c r="E140" s="578"/>
      <c r="F140" s="579"/>
      <c r="G140" s="579"/>
      <c r="H140" s="580"/>
    </row>
    <row r="141" spans="1:8" x14ac:dyDescent="0.2">
      <c r="A141" s="574"/>
      <c r="B141" s="575"/>
      <c r="C141" s="576"/>
      <c r="D141" s="577"/>
      <c r="E141" s="578"/>
      <c r="F141" s="579"/>
      <c r="G141" s="579"/>
      <c r="H141" s="580"/>
    </row>
    <row r="142" spans="1:8" x14ac:dyDescent="0.2">
      <c r="A142" s="574"/>
      <c r="B142" s="575"/>
      <c r="C142" s="576"/>
      <c r="D142" s="577"/>
      <c r="E142" s="578"/>
      <c r="F142" s="579"/>
      <c r="G142" s="579"/>
      <c r="H142" s="580"/>
    </row>
    <row r="143" spans="1:8" x14ac:dyDescent="0.2">
      <c r="A143" s="574"/>
      <c r="B143" s="575"/>
      <c r="C143" s="576"/>
      <c r="D143" s="577"/>
      <c r="E143" s="578"/>
      <c r="F143" s="579"/>
      <c r="G143" s="579"/>
      <c r="H143" s="580"/>
    </row>
    <row r="144" spans="1:8" x14ac:dyDescent="0.2">
      <c r="A144" s="574"/>
      <c r="B144" s="575"/>
      <c r="C144" s="576"/>
      <c r="D144" s="577"/>
      <c r="E144" s="578"/>
      <c r="F144" s="579"/>
      <c r="G144" s="579"/>
      <c r="H144" s="580"/>
    </row>
    <row r="145" spans="1:8" x14ac:dyDescent="0.2">
      <c r="A145" s="574"/>
      <c r="B145" s="575"/>
      <c r="C145" s="576"/>
      <c r="D145" s="577"/>
      <c r="E145" s="578"/>
      <c r="F145" s="579"/>
      <c r="G145" s="579"/>
      <c r="H145" s="580"/>
    </row>
    <row r="146" spans="1:8" x14ac:dyDescent="0.2">
      <c r="A146" s="574"/>
      <c r="B146" s="575"/>
      <c r="C146" s="576"/>
      <c r="D146" s="577"/>
      <c r="E146" s="578"/>
      <c r="F146" s="579"/>
      <c r="G146" s="579"/>
      <c r="H146" s="580"/>
    </row>
    <row r="147" spans="1:8" x14ac:dyDescent="0.2">
      <c r="A147" s="574"/>
      <c r="B147" s="575"/>
      <c r="C147" s="576"/>
      <c r="D147" s="577"/>
      <c r="E147" s="578"/>
      <c r="F147" s="579"/>
      <c r="G147" s="579"/>
      <c r="H147" s="580"/>
    </row>
    <row r="148" spans="1:8" x14ac:dyDescent="0.2">
      <c r="A148" s="574"/>
      <c r="B148" s="575"/>
      <c r="C148" s="576"/>
      <c r="D148" s="577"/>
      <c r="E148" s="578"/>
      <c r="F148" s="579"/>
      <c r="G148" s="579"/>
      <c r="H148" s="580"/>
    </row>
    <row r="149" spans="1:8" x14ac:dyDescent="0.2">
      <c r="A149" s="574"/>
      <c r="B149" s="575"/>
      <c r="C149" s="576"/>
      <c r="D149" s="577"/>
      <c r="E149" s="578"/>
      <c r="F149" s="579"/>
      <c r="G149" s="579"/>
      <c r="H149" s="580"/>
    </row>
    <row r="150" spans="1:8" x14ac:dyDescent="0.2">
      <c r="A150" s="574"/>
      <c r="B150" s="575"/>
      <c r="C150" s="576"/>
      <c r="D150" s="577"/>
      <c r="E150" s="578"/>
      <c r="F150" s="579"/>
      <c r="G150" s="579"/>
      <c r="H150" s="580"/>
    </row>
    <row r="151" spans="1:8" x14ac:dyDescent="0.2">
      <c r="A151" s="574"/>
      <c r="B151" s="575"/>
      <c r="C151" s="576"/>
      <c r="D151" s="577"/>
      <c r="E151" s="578"/>
      <c r="F151" s="579"/>
      <c r="G151" s="579"/>
      <c r="H151" s="580"/>
    </row>
    <row r="152" spans="1:8" x14ac:dyDescent="0.2">
      <c r="A152" s="574"/>
      <c r="B152" s="575"/>
      <c r="C152" s="576"/>
      <c r="D152" s="577"/>
      <c r="E152" s="578"/>
      <c r="F152" s="579"/>
      <c r="G152" s="579"/>
      <c r="H152" s="580"/>
    </row>
    <row r="153" spans="1:8" x14ac:dyDescent="0.2">
      <c r="A153" s="574"/>
      <c r="B153" s="575"/>
      <c r="C153" s="576"/>
      <c r="D153" s="577"/>
      <c r="E153" s="578"/>
      <c r="F153" s="579"/>
      <c r="G153" s="579"/>
      <c r="H153" s="580"/>
    </row>
    <row r="154" spans="1:8" x14ac:dyDescent="0.2">
      <c r="A154" s="574"/>
      <c r="B154" s="575"/>
      <c r="C154" s="576"/>
      <c r="D154" s="577"/>
      <c r="E154" s="578"/>
      <c r="F154" s="579"/>
      <c r="G154" s="579"/>
      <c r="H154" s="580"/>
    </row>
    <row r="155" spans="1:8" x14ac:dyDescent="0.2">
      <c r="A155" s="574"/>
      <c r="B155" s="575"/>
      <c r="C155" s="576"/>
      <c r="D155" s="577"/>
      <c r="E155" s="578"/>
      <c r="F155" s="579"/>
      <c r="G155" s="579"/>
      <c r="H155" s="580"/>
    </row>
    <row r="156" spans="1:8" x14ac:dyDescent="0.2">
      <c r="A156" s="574"/>
      <c r="B156" s="575"/>
      <c r="C156" s="576"/>
      <c r="D156" s="577"/>
      <c r="E156" s="578"/>
      <c r="F156" s="579"/>
      <c r="G156" s="579"/>
      <c r="H156" s="580"/>
    </row>
    <row r="157" spans="1:8" x14ac:dyDescent="0.2">
      <c r="A157" s="574"/>
      <c r="B157" s="575"/>
      <c r="C157" s="576"/>
      <c r="D157" s="577"/>
      <c r="E157" s="578"/>
      <c r="F157" s="579"/>
      <c r="G157" s="579"/>
      <c r="H157" s="580"/>
    </row>
    <row r="158" spans="1:8" x14ac:dyDescent="0.2">
      <c r="A158" s="574"/>
      <c r="B158" s="575"/>
      <c r="C158" s="576"/>
      <c r="D158" s="577"/>
      <c r="E158" s="578"/>
      <c r="F158" s="579"/>
      <c r="G158" s="579"/>
      <c r="H158" s="580"/>
    </row>
    <row r="159" spans="1:8" x14ac:dyDescent="0.2">
      <c r="A159" s="574"/>
      <c r="B159" s="575"/>
      <c r="C159" s="576"/>
      <c r="D159" s="577"/>
      <c r="E159" s="578"/>
      <c r="F159" s="579"/>
      <c r="G159" s="579"/>
      <c r="H159" s="580"/>
    </row>
    <row r="160" spans="1:8" x14ac:dyDescent="0.2">
      <c r="A160" s="574"/>
      <c r="B160" s="575"/>
      <c r="C160" s="576"/>
      <c r="D160" s="577"/>
      <c r="E160" s="578"/>
      <c r="F160" s="579"/>
      <c r="G160" s="579"/>
      <c r="H160" s="580"/>
    </row>
    <row r="161" spans="1:8" x14ac:dyDescent="0.2">
      <c r="A161" s="574"/>
      <c r="B161" s="575"/>
      <c r="C161" s="576"/>
      <c r="D161" s="577"/>
      <c r="E161" s="578"/>
      <c r="F161" s="579"/>
      <c r="G161" s="579"/>
      <c r="H161" s="580"/>
    </row>
    <row r="162" spans="1:8" x14ac:dyDescent="0.2">
      <c r="A162" s="574"/>
      <c r="B162" s="575"/>
      <c r="C162" s="576"/>
      <c r="D162" s="577"/>
      <c r="E162" s="578"/>
      <c r="F162" s="579"/>
      <c r="G162" s="579"/>
      <c r="H162" s="580"/>
    </row>
    <row r="163" spans="1:8" x14ac:dyDescent="0.2">
      <c r="A163" s="574"/>
      <c r="B163" s="575"/>
      <c r="C163" s="576"/>
      <c r="D163" s="577"/>
      <c r="E163" s="578"/>
      <c r="F163" s="579"/>
      <c r="G163" s="579"/>
      <c r="H163" s="580"/>
    </row>
    <row r="164" spans="1:8" x14ac:dyDescent="0.2">
      <c r="A164" s="574"/>
      <c r="B164" s="575"/>
      <c r="C164" s="576"/>
      <c r="D164" s="577"/>
      <c r="E164" s="578"/>
      <c r="F164" s="579"/>
      <c r="G164" s="579"/>
      <c r="H164" s="580"/>
    </row>
    <row r="165" spans="1:8" x14ac:dyDescent="0.2">
      <c r="A165" s="574"/>
      <c r="B165" s="575"/>
      <c r="C165" s="576"/>
      <c r="D165" s="577"/>
      <c r="E165" s="578"/>
      <c r="F165" s="579"/>
      <c r="G165" s="579"/>
      <c r="H165" s="580"/>
    </row>
    <row r="166" spans="1:8" x14ac:dyDescent="0.2">
      <c r="A166" s="574"/>
      <c r="B166" s="575"/>
      <c r="C166" s="576"/>
      <c r="D166" s="577"/>
      <c r="E166" s="578"/>
      <c r="F166" s="579"/>
      <c r="G166" s="579"/>
      <c r="H166" s="580"/>
    </row>
    <row r="167" spans="1:8" x14ac:dyDescent="0.2">
      <c r="A167" s="574"/>
      <c r="B167" s="575"/>
      <c r="C167" s="576"/>
      <c r="D167" s="577"/>
      <c r="E167" s="578"/>
      <c r="F167" s="579"/>
      <c r="G167" s="579"/>
      <c r="H167" s="580"/>
    </row>
    <row r="168" spans="1:8" x14ac:dyDescent="0.2">
      <c r="A168" s="574"/>
      <c r="B168" s="575"/>
      <c r="C168" s="576"/>
      <c r="D168" s="577"/>
      <c r="E168" s="578"/>
      <c r="F168" s="579"/>
      <c r="G168" s="579"/>
      <c r="H168" s="580"/>
    </row>
    <row r="169" spans="1:8" x14ac:dyDescent="0.2">
      <c r="A169" s="574"/>
      <c r="B169" s="575"/>
      <c r="C169" s="576"/>
      <c r="D169" s="577"/>
      <c r="E169" s="578"/>
      <c r="F169" s="579"/>
      <c r="G169" s="579"/>
      <c r="H169" s="580"/>
    </row>
    <row r="170" spans="1:8" x14ac:dyDescent="0.2">
      <c r="A170" s="574"/>
      <c r="B170" s="575"/>
      <c r="C170" s="576"/>
      <c r="D170" s="577"/>
      <c r="E170" s="578"/>
      <c r="F170" s="579"/>
      <c r="G170" s="579"/>
      <c r="H170" s="580"/>
    </row>
    <row r="171" spans="1:8" x14ac:dyDescent="0.2">
      <c r="A171" s="574"/>
      <c r="B171" s="575"/>
      <c r="C171" s="576"/>
      <c r="D171" s="577"/>
      <c r="E171" s="578"/>
      <c r="F171" s="579"/>
      <c r="G171" s="579"/>
      <c r="H171" s="580"/>
    </row>
    <row r="172" spans="1:8" x14ac:dyDescent="0.2">
      <c r="A172" s="574"/>
      <c r="B172" s="575"/>
      <c r="C172" s="576"/>
      <c r="D172" s="577"/>
      <c r="E172" s="578"/>
      <c r="F172" s="579"/>
      <c r="G172" s="579"/>
      <c r="H172" s="580"/>
    </row>
    <row r="173" spans="1:8" x14ac:dyDescent="0.2">
      <c r="A173" s="574"/>
      <c r="B173" s="575"/>
      <c r="C173" s="576"/>
      <c r="D173" s="577"/>
      <c r="E173" s="578"/>
      <c r="F173" s="579"/>
      <c r="G173" s="579"/>
      <c r="H173" s="580"/>
    </row>
    <row r="174" spans="1:8" x14ac:dyDescent="0.2">
      <c r="A174" s="574"/>
      <c r="B174" s="575"/>
      <c r="C174" s="576"/>
      <c r="D174" s="577"/>
      <c r="E174" s="578"/>
      <c r="F174" s="579"/>
      <c r="G174" s="579"/>
      <c r="H174" s="580"/>
    </row>
    <row r="175" spans="1:8" x14ac:dyDescent="0.2">
      <c r="A175" s="574"/>
      <c r="B175" s="575"/>
      <c r="C175" s="576"/>
      <c r="D175" s="577"/>
      <c r="E175" s="578"/>
      <c r="F175" s="579"/>
      <c r="G175" s="579"/>
      <c r="H175" s="580"/>
    </row>
    <row r="176" spans="1:8" x14ac:dyDescent="0.2">
      <c r="A176" s="574"/>
      <c r="B176" s="575"/>
      <c r="C176" s="576"/>
      <c r="D176" s="577"/>
      <c r="E176" s="578"/>
      <c r="F176" s="579"/>
      <c r="G176" s="579"/>
      <c r="H176" s="580"/>
    </row>
    <row r="177" spans="1:8" x14ac:dyDescent="0.2">
      <c r="A177" s="574"/>
      <c r="B177" s="575"/>
      <c r="C177" s="576"/>
      <c r="D177" s="577"/>
      <c r="E177" s="578"/>
      <c r="F177" s="579"/>
      <c r="G177" s="579"/>
      <c r="H177" s="580"/>
    </row>
    <row r="178" spans="1:8" x14ac:dyDescent="0.2">
      <c r="A178" s="574"/>
      <c r="B178" s="575"/>
      <c r="C178" s="576"/>
      <c r="D178" s="577"/>
      <c r="E178" s="578"/>
      <c r="F178" s="579"/>
      <c r="G178" s="579"/>
      <c r="H178" s="580"/>
    </row>
    <row r="179" spans="1:8" x14ac:dyDescent="0.2">
      <c r="A179" s="574"/>
      <c r="B179" s="575"/>
      <c r="C179" s="576"/>
      <c r="D179" s="577"/>
      <c r="E179" s="578"/>
      <c r="F179" s="579"/>
      <c r="G179" s="579"/>
      <c r="H179" s="580"/>
    </row>
    <row r="180" spans="1:8" x14ac:dyDescent="0.2">
      <c r="A180" s="574"/>
      <c r="B180" s="575"/>
      <c r="C180" s="576"/>
      <c r="D180" s="577"/>
      <c r="E180" s="578"/>
      <c r="F180" s="579"/>
      <c r="G180" s="579"/>
      <c r="H180" s="580"/>
    </row>
    <row r="181" spans="1:8" x14ac:dyDescent="0.2">
      <c r="A181" s="574"/>
      <c r="B181" s="575"/>
      <c r="C181" s="576"/>
      <c r="D181" s="577"/>
      <c r="E181" s="578"/>
      <c r="F181" s="579"/>
      <c r="G181" s="579"/>
      <c r="H181" s="580"/>
    </row>
    <row r="182" spans="1:8" x14ac:dyDescent="0.2">
      <c r="A182" s="574"/>
      <c r="B182" s="575"/>
      <c r="C182" s="576"/>
      <c r="D182" s="577"/>
      <c r="E182" s="578"/>
      <c r="F182" s="579"/>
      <c r="G182" s="579"/>
      <c r="H182" s="580"/>
    </row>
    <row r="183" spans="1:8" x14ac:dyDescent="0.2">
      <c r="A183" s="574"/>
      <c r="B183" s="575"/>
      <c r="C183" s="576"/>
      <c r="D183" s="577"/>
      <c r="E183" s="578"/>
      <c r="F183" s="579"/>
      <c r="G183" s="579"/>
      <c r="H183" s="580"/>
    </row>
    <row r="184" spans="1:8" x14ac:dyDescent="0.2">
      <c r="A184" s="574"/>
      <c r="B184" s="575"/>
      <c r="C184" s="576"/>
      <c r="D184" s="577"/>
      <c r="E184" s="578"/>
      <c r="F184" s="579"/>
      <c r="G184" s="579"/>
      <c r="H184" s="580"/>
    </row>
    <row r="185" spans="1:8" x14ac:dyDescent="0.2">
      <c r="A185" s="574"/>
      <c r="B185" s="575"/>
      <c r="C185" s="576"/>
      <c r="D185" s="577"/>
      <c r="E185" s="578"/>
      <c r="F185" s="579"/>
      <c r="G185" s="579"/>
      <c r="H185" s="580"/>
    </row>
    <row r="186" spans="1:8" x14ac:dyDescent="0.2">
      <c r="A186" s="574"/>
      <c r="B186" s="575"/>
      <c r="C186" s="576"/>
      <c r="D186" s="577"/>
      <c r="E186" s="578"/>
      <c r="F186" s="579"/>
      <c r="G186" s="579"/>
      <c r="H186" s="580"/>
    </row>
    <row r="187" spans="1:8" x14ac:dyDescent="0.2">
      <c r="A187" s="574"/>
      <c r="B187" s="575"/>
      <c r="C187" s="576"/>
      <c r="D187" s="577"/>
      <c r="E187" s="578"/>
      <c r="F187" s="579"/>
      <c r="G187" s="579"/>
      <c r="H187" s="580"/>
    </row>
    <row r="188" spans="1:8" x14ac:dyDescent="0.2">
      <c r="A188" s="574"/>
      <c r="B188" s="575"/>
      <c r="C188" s="576"/>
      <c r="D188" s="577"/>
      <c r="E188" s="578"/>
      <c r="F188" s="579"/>
      <c r="G188" s="579"/>
      <c r="H188" s="580"/>
    </row>
    <row r="189" spans="1:8" x14ac:dyDescent="0.2">
      <c r="A189" s="574"/>
      <c r="B189" s="575"/>
      <c r="C189" s="576"/>
      <c r="D189" s="577"/>
      <c r="E189" s="578"/>
      <c r="F189" s="579"/>
      <c r="G189" s="579"/>
      <c r="H189" s="580"/>
    </row>
    <row r="190" spans="1:8" x14ac:dyDescent="0.2">
      <c r="A190" s="574"/>
      <c r="B190" s="575"/>
      <c r="C190" s="576"/>
      <c r="D190" s="577"/>
      <c r="E190" s="578"/>
      <c r="F190" s="579"/>
      <c r="G190" s="579"/>
      <c r="H190" s="580"/>
    </row>
    <row r="191" spans="1:8" x14ac:dyDescent="0.2">
      <c r="A191" s="574"/>
      <c r="B191" s="575"/>
      <c r="C191" s="576"/>
      <c r="D191" s="577"/>
      <c r="E191" s="578"/>
      <c r="F191" s="579"/>
      <c r="G191" s="579"/>
      <c r="H191" s="580"/>
    </row>
    <row r="192" spans="1:8" x14ac:dyDescent="0.2">
      <c r="A192" s="574"/>
      <c r="B192" s="575"/>
      <c r="C192" s="576"/>
      <c r="D192" s="577"/>
      <c r="E192" s="578"/>
      <c r="F192" s="579"/>
      <c r="G192" s="579"/>
      <c r="H192" s="580"/>
    </row>
    <row r="193" spans="1:8" x14ac:dyDescent="0.2">
      <c r="A193" s="574"/>
      <c r="B193" s="575"/>
      <c r="C193" s="576"/>
      <c r="D193" s="577"/>
      <c r="E193" s="578"/>
      <c r="F193" s="579"/>
      <c r="G193" s="579"/>
      <c r="H193" s="580"/>
    </row>
    <row r="194" spans="1:8" x14ac:dyDescent="0.2">
      <c r="A194" s="574"/>
      <c r="B194" s="575"/>
      <c r="C194" s="576"/>
      <c r="D194" s="577"/>
      <c r="E194" s="578"/>
      <c r="F194" s="579"/>
      <c r="G194" s="579"/>
      <c r="H194" s="580"/>
    </row>
    <row r="195" spans="1:8" x14ac:dyDescent="0.2">
      <c r="A195" s="574"/>
      <c r="B195" s="575"/>
      <c r="C195" s="576"/>
      <c r="D195" s="577"/>
      <c r="E195" s="578"/>
      <c r="F195" s="579"/>
      <c r="G195" s="579"/>
      <c r="H195" s="580"/>
    </row>
    <row r="196" spans="1:8" x14ac:dyDescent="0.2">
      <c r="A196" s="574"/>
      <c r="B196" s="575"/>
      <c r="C196" s="576"/>
      <c r="D196" s="577"/>
      <c r="E196" s="578"/>
      <c r="F196" s="579"/>
      <c r="G196" s="579"/>
      <c r="H196" s="580"/>
    </row>
    <row r="197" spans="1:8" x14ac:dyDescent="0.2">
      <c r="A197" s="574"/>
      <c r="B197" s="575"/>
      <c r="C197" s="576"/>
      <c r="D197" s="577"/>
      <c r="E197" s="578"/>
      <c r="F197" s="579"/>
      <c r="G197" s="579"/>
      <c r="H197" s="580"/>
    </row>
    <row r="198" spans="1:8" x14ac:dyDescent="0.2">
      <c r="A198" s="574"/>
      <c r="B198" s="575"/>
      <c r="C198" s="576"/>
      <c r="D198" s="577"/>
      <c r="E198" s="578"/>
      <c r="F198" s="579"/>
      <c r="G198" s="579"/>
      <c r="H198" s="580"/>
    </row>
    <row r="199" spans="1:8" x14ac:dyDescent="0.2">
      <c r="A199" s="574"/>
      <c r="B199" s="575"/>
      <c r="C199" s="576"/>
      <c r="D199" s="577"/>
      <c r="E199" s="578"/>
      <c r="F199" s="579"/>
      <c r="G199" s="579"/>
      <c r="H199" s="580"/>
    </row>
    <row r="200" spans="1:8" x14ac:dyDescent="0.2">
      <c r="A200" s="574"/>
      <c r="B200" s="575"/>
      <c r="C200" s="576"/>
      <c r="D200" s="577"/>
      <c r="E200" s="578"/>
      <c r="F200" s="579"/>
      <c r="G200" s="579"/>
      <c r="H200" s="580"/>
    </row>
    <row r="201" spans="1:8" x14ac:dyDescent="0.2">
      <c r="A201" s="574"/>
      <c r="B201" s="575"/>
      <c r="C201" s="576"/>
      <c r="D201" s="577"/>
      <c r="E201" s="578"/>
      <c r="F201" s="579"/>
      <c r="G201" s="579"/>
      <c r="H201" s="580"/>
    </row>
    <row r="202" spans="1:8" x14ac:dyDescent="0.2">
      <c r="A202" s="574"/>
      <c r="B202" s="575"/>
      <c r="C202" s="576"/>
      <c r="D202" s="577"/>
      <c r="E202" s="578"/>
      <c r="F202" s="579"/>
      <c r="G202" s="579"/>
      <c r="H202" s="580"/>
    </row>
    <row r="203" spans="1:8" x14ac:dyDescent="0.2">
      <c r="A203" s="574"/>
      <c r="B203" s="575"/>
      <c r="C203" s="576"/>
      <c r="D203" s="577"/>
      <c r="E203" s="578"/>
      <c r="F203" s="579"/>
      <c r="G203" s="579"/>
      <c r="H203" s="580"/>
    </row>
    <row r="204" spans="1:8" x14ac:dyDescent="0.2">
      <c r="A204" s="574"/>
      <c r="B204" s="575"/>
      <c r="C204" s="576"/>
      <c r="D204" s="577"/>
      <c r="E204" s="578"/>
      <c r="F204" s="579"/>
      <c r="G204" s="579"/>
      <c r="H204" s="580"/>
    </row>
    <row r="205" spans="1:8" x14ac:dyDescent="0.2">
      <c r="A205" s="574"/>
      <c r="B205" s="575"/>
      <c r="C205" s="576"/>
      <c r="D205" s="577"/>
      <c r="E205" s="578"/>
      <c r="F205" s="579"/>
      <c r="G205" s="579"/>
      <c r="H205" s="580"/>
    </row>
    <row r="206" spans="1:8" x14ac:dyDescent="0.2">
      <c r="A206" s="574"/>
      <c r="B206" s="575"/>
      <c r="C206" s="576"/>
      <c r="D206" s="577"/>
      <c r="E206" s="578"/>
      <c r="F206" s="579"/>
      <c r="G206" s="579"/>
      <c r="H206" s="580"/>
    </row>
    <row r="207" spans="1:8" x14ac:dyDescent="0.2">
      <c r="A207" s="574"/>
      <c r="B207" s="575"/>
      <c r="C207" s="576"/>
      <c r="D207" s="577"/>
      <c r="E207" s="578"/>
      <c r="F207" s="579"/>
      <c r="G207" s="579"/>
      <c r="H207" s="580"/>
    </row>
    <row r="208" spans="1:8" x14ac:dyDescent="0.2">
      <c r="A208" s="574"/>
      <c r="B208" s="575"/>
      <c r="C208" s="576"/>
      <c r="D208" s="577"/>
      <c r="E208" s="578"/>
      <c r="F208" s="579"/>
      <c r="G208" s="579"/>
      <c r="H208" s="580"/>
    </row>
    <row r="209" spans="1:8" x14ac:dyDescent="0.2">
      <c r="A209" s="574"/>
      <c r="B209" s="575"/>
      <c r="C209" s="576"/>
      <c r="D209" s="577"/>
      <c r="E209" s="578"/>
      <c r="F209" s="579"/>
      <c r="G209" s="579"/>
      <c r="H209" s="580"/>
    </row>
    <row r="210" spans="1:8" x14ac:dyDescent="0.2">
      <c r="A210" s="574"/>
      <c r="B210" s="575"/>
      <c r="C210" s="576"/>
      <c r="D210" s="577"/>
      <c r="E210" s="578"/>
      <c r="F210" s="579"/>
      <c r="G210" s="579"/>
      <c r="H210" s="580"/>
    </row>
    <row r="211" spans="1:8" x14ac:dyDescent="0.2">
      <c r="A211" s="574"/>
      <c r="B211" s="575"/>
      <c r="C211" s="576"/>
      <c r="D211" s="577"/>
      <c r="E211" s="578"/>
      <c r="F211" s="579"/>
      <c r="G211" s="579"/>
      <c r="H211" s="580"/>
    </row>
    <row r="212" spans="1:8" x14ac:dyDescent="0.2">
      <c r="A212" s="574"/>
      <c r="B212" s="575"/>
      <c r="C212" s="576"/>
      <c r="D212" s="577"/>
      <c r="E212" s="578"/>
      <c r="F212" s="579"/>
      <c r="G212" s="579"/>
      <c r="H212" s="580"/>
    </row>
    <row r="213" spans="1:8" x14ac:dyDescent="0.2">
      <c r="A213" s="574"/>
      <c r="B213" s="575"/>
      <c r="C213" s="576"/>
      <c r="D213" s="577"/>
      <c r="E213" s="578"/>
      <c r="F213" s="579"/>
      <c r="G213" s="579"/>
      <c r="H213" s="580"/>
    </row>
    <row r="214" spans="1:8" x14ac:dyDescent="0.2">
      <c r="A214" s="574"/>
      <c r="B214" s="575"/>
      <c r="C214" s="576"/>
      <c r="D214" s="577"/>
      <c r="E214" s="578"/>
      <c r="F214" s="579"/>
      <c r="G214" s="579"/>
      <c r="H214" s="580"/>
    </row>
    <row r="215" spans="1:8" x14ac:dyDescent="0.2">
      <c r="A215" s="574"/>
      <c r="B215" s="575"/>
      <c r="C215" s="576"/>
      <c r="D215" s="577"/>
      <c r="E215" s="578"/>
      <c r="F215" s="579"/>
      <c r="G215" s="579"/>
      <c r="H215" s="580"/>
    </row>
    <row r="216" spans="1:8" x14ac:dyDescent="0.2">
      <c r="A216" s="574"/>
      <c r="B216" s="575"/>
      <c r="C216" s="576"/>
      <c r="D216" s="577"/>
      <c r="E216" s="578"/>
      <c r="F216" s="579"/>
      <c r="G216" s="579"/>
      <c r="H216" s="580"/>
    </row>
    <row r="217" spans="1:8" x14ac:dyDescent="0.2">
      <c r="A217" s="574"/>
      <c r="B217" s="575"/>
      <c r="C217" s="576"/>
      <c r="D217" s="577"/>
      <c r="E217" s="578"/>
      <c r="F217" s="579"/>
      <c r="G217" s="579"/>
      <c r="H217" s="580"/>
    </row>
    <row r="218" spans="1:8" x14ac:dyDescent="0.2">
      <c r="A218" s="574"/>
      <c r="B218" s="575"/>
      <c r="C218" s="576"/>
      <c r="D218" s="577"/>
      <c r="E218" s="578"/>
      <c r="F218" s="579"/>
      <c r="G218" s="579"/>
      <c r="H218" s="580"/>
    </row>
    <row r="219" spans="1:8" x14ac:dyDescent="0.2">
      <c r="A219" s="574"/>
      <c r="B219" s="575"/>
      <c r="C219" s="576"/>
      <c r="D219" s="577"/>
      <c r="E219" s="578"/>
      <c r="F219" s="579"/>
      <c r="G219" s="579"/>
      <c r="H219" s="580"/>
    </row>
    <row r="220" spans="1:8" x14ac:dyDescent="0.2">
      <c r="A220" s="574"/>
      <c r="B220" s="575"/>
      <c r="C220" s="576"/>
      <c r="D220" s="577"/>
      <c r="E220" s="578"/>
      <c r="F220" s="579"/>
      <c r="G220" s="579"/>
      <c r="H220" s="580"/>
    </row>
    <row r="221" spans="1:8" x14ac:dyDescent="0.2">
      <c r="A221" s="574"/>
      <c r="B221" s="575"/>
      <c r="C221" s="576"/>
      <c r="D221" s="577"/>
      <c r="E221" s="578"/>
      <c r="F221" s="579"/>
      <c r="G221" s="579"/>
      <c r="H221" s="580"/>
    </row>
    <row r="222" spans="1:8" x14ac:dyDescent="0.2">
      <c r="A222" s="574"/>
      <c r="B222" s="575"/>
      <c r="C222" s="576"/>
      <c r="D222" s="577"/>
      <c r="E222" s="578"/>
      <c r="F222" s="579"/>
      <c r="G222" s="579"/>
      <c r="H222" s="580"/>
    </row>
    <row r="223" spans="1:8" x14ac:dyDescent="0.2">
      <c r="A223" s="574"/>
      <c r="B223" s="575"/>
      <c r="C223" s="576"/>
      <c r="D223" s="577"/>
      <c r="E223" s="578"/>
      <c r="F223" s="579"/>
      <c r="G223" s="579"/>
      <c r="H223" s="580"/>
    </row>
    <row r="224" spans="1:8" x14ac:dyDescent="0.2">
      <c r="A224" s="574"/>
      <c r="B224" s="575"/>
      <c r="C224" s="576"/>
      <c r="D224" s="577"/>
      <c r="E224" s="578"/>
      <c r="F224" s="579"/>
      <c r="G224" s="579"/>
      <c r="H224" s="580"/>
    </row>
    <row r="225" spans="1:8" x14ac:dyDescent="0.2">
      <c r="A225" s="574"/>
      <c r="B225" s="575"/>
      <c r="C225" s="576"/>
      <c r="D225" s="577"/>
      <c r="E225" s="578"/>
      <c r="F225" s="579"/>
      <c r="G225" s="579"/>
      <c r="H225" s="580"/>
    </row>
    <row r="226" spans="1:8" x14ac:dyDescent="0.2">
      <c r="A226" s="574"/>
      <c r="B226" s="575"/>
      <c r="C226" s="576"/>
      <c r="D226" s="577"/>
      <c r="E226" s="578"/>
      <c r="F226" s="579"/>
      <c r="G226" s="579"/>
      <c r="H226" s="580"/>
    </row>
    <row r="227" spans="1:8" x14ac:dyDescent="0.2">
      <c r="A227" s="574"/>
      <c r="B227" s="575"/>
      <c r="C227" s="576"/>
      <c r="D227" s="577"/>
      <c r="E227" s="578"/>
      <c r="F227" s="579"/>
      <c r="G227" s="579"/>
      <c r="H227" s="580"/>
    </row>
    <row r="228" spans="1:8" x14ac:dyDescent="0.2">
      <c r="A228" s="574"/>
      <c r="B228" s="575"/>
      <c r="C228" s="576"/>
      <c r="D228" s="577"/>
      <c r="E228" s="578"/>
      <c r="F228" s="579"/>
      <c r="G228" s="579"/>
      <c r="H228" s="580"/>
    </row>
    <row r="229" spans="1:8" x14ac:dyDescent="0.2">
      <c r="A229" s="574"/>
      <c r="B229" s="575"/>
      <c r="C229" s="576"/>
      <c r="D229" s="577"/>
      <c r="E229" s="578"/>
      <c r="F229" s="579"/>
      <c r="G229" s="579"/>
      <c r="H229" s="580"/>
    </row>
    <row r="230" spans="1:8" x14ac:dyDescent="0.2">
      <c r="A230" s="574"/>
      <c r="B230" s="575"/>
      <c r="C230" s="576"/>
      <c r="D230" s="577"/>
      <c r="E230" s="578"/>
      <c r="F230" s="579"/>
      <c r="G230" s="579"/>
      <c r="H230" s="580"/>
    </row>
    <row r="231" spans="1:8" x14ac:dyDescent="0.2">
      <c r="A231" s="574"/>
      <c r="B231" s="575"/>
      <c r="C231" s="576"/>
      <c r="D231" s="577"/>
      <c r="E231" s="578"/>
      <c r="F231" s="579"/>
      <c r="G231" s="579"/>
      <c r="H231" s="580"/>
    </row>
    <row r="232" spans="1:8" x14ac:dyDescent="0.2">
      <c r="A232" s="574"/>
      <c r="B232" s="575"/>
      <c r="C232" s="576"/>
      <c r="D232" s="577"/>
      <c r="E232" s="578"/>
      <c r="F232" s="579"/>
      <c r="G232" s="579"/>
      <c r="H232" s="580"/>
    </row>
    <row r="233" spans="1:8" x14ac:dyDescent="0.2">
      <c r="A233" s="574"/>
      <c r="B233" s="575"/>
      <c r="C233" s="576"/>
      <c r="D233" s="577"/>
      <c r="E233" s="578"/>
      <c r="F233" s="579"/>
      <c r="G233" s="579"/>
      <c r="H233" s="580"/>
    </row>
    <row r="234" spans="1:8" x14ac:dyDescent="0.2">
      <c r="A234" s="574"/>
      <c r="B234" s="575"/>
      <c r="C234" s="576"/>
      <c r="D234" s="577"/>
      <c r="E234" s="578"/>
      <c r="F234" s="579"/>
      <c r="G234" s="579"/>
      <c r="H234" s="580"/>
    </row>
    <row r="235" spans="1:8" x14ac:dyDescent="0.2">
      <c r="A235" s="574"/>
      <c r="B235" s="575"/>
      <c r="C235" s="576"/>
      <c r="D235" s="577"/>
      <c r="E235" s="578"/>
      <c r="F235" s="579"/>
      <c r="G235" s="579"/>
      <c r="H235" s="580"/>
    </row>
    <row r="236" spans="1:8" x14ac:dyDescent="0.2">
      <c r="A236" s="574"/>
      <c r="B236" s="575"/>
      <c r="C236" s="576"/>
      <c r="D236" s="577"/>
      <c r="E236" s="578"/>
      <c r="F236" s="579"/>
      <c r="G236" s="579"/>
      <c r="H236" s="580"/>
    </row>
    <row r="237" spans="1:8" x14ac:dyDescent="0.2">
      <c r="A237" s="574"/>
      <c r="B237" s="575"/>
      <c r="C237" s="576"/>
      <c r="D237" s="577"/>
      <c r="E237" s="578"/>
      <c r="F237" s="579"/>
      <c r="G237" s="579"/>
      <c r="H237" s="580"/>
    </row>
    <row r="238" spans="1:8" x14ac:dyDescent="0.2">
      <c r="A238" s="574"/>
      <c r="B238" s="575"/>
      <c r="C238" s="576"/>
      <c r="D238" s="577"/>
      <c r="E238" s="578"/>
      <c r="F238" s="579"/>
      <c r="G238" s="579"/>
      <c r="H238" s="580"/>
    </row>
    <row r="239" spans="1:8" x14ac:dyDescent="0.2">
      <c r="A239" s="574"/>
      <c r="B239" s="575"/>
      <c r="C239" s="576"/>
      <c r="D239" s="577"/>
      <c r="E239" s="578"/>
      <c r="F239" s="579"/>
      <c r="G239" s="579"/>
      <c r="H239" s="580"/>
    </row>
    <row r="240" spans="1:8" x14ac:dyDescent="0.2">
      <c r="A240" s="574"/>
      <c r="B240" s="575"/>
      <c r="C240" s="576"/>
      <c r="D240" s="577"/>
      <c r="E240" s="578"/>
      <c r="F240" s="579"/>
      <c r="G240" s="579"/>
      <c r="H240" s="580"/>
    </row>
    <row r="241" spans="1:8" x14ac:dyDescent="0.2">
      <c r="A241" s="574"/>
      <c r="B241" s="575"/>
      <c r="C241" s="576"/>
      <c r="D241" s="577"/>
      <c r="E241" s="578"/>
      <c r="F241" s="579"/>
      <c r="G241" s="579"/>
      <c r="H241" s="580"/>
    </row>
    <row r="242" spans="1:8" x14ac:dyDescent="0.2">
      <c r="A242" s="574"/>
      <c r="B242" s="575"/>
      <c r="C242" s="576"/>
      <c r="D242" s="577"/>
      <c r="E242" s="578"/>
      <c r="F242" s="579"/>
      <c r="G242" s="579"/>
      <c r="H242" s="580"/>
    </row>
    <row r="243" spans="1:8" x14ac:dyDescent="0.2">
      <c r="A243" s="574"/>
      <c r="B243" s="575"/>
      <c r="C243" s="576"/>
      <c r="D243" s="577"/>
      <c r="E243" s="578"/>
      <c r="F243" s="579"/>
      <c r="G243" s="579"/>
      <c r="H243" s="580"/>
    </row>
    <row r="244" spans="1:8" x14ac:dyDescent="0.2">
      <c r="A244" s="574"/>
      <c r="B244" s="575"/>
      <c r="C244" s="576"/>
      <c r="D244" s="577"/>
      <c r="E244" s="578"/>
      <c r="F244" s="579"/>
      <c r="G244" s="579"/>
      <c r="H244" s="580"/>
    </row>
    <row r="245" spans="1:8" x14ac:dyDescent="0.2">
      <c r="A245" s="574"/>
      <c r="B245" s="575"/>
      <c r="C245" s="576"/>
      <c r="D245" s="577"/>
      <c r="E245" s="578"/>
      <c r="F245" s="579"/>
      <c r="G245" s="579"/>
      <c r="H245" s="580"/>
    </row>
    <row r="246" spans="1:8" x14ac:dyDescent="0.2">
      <c r="A246" s="574"/>
      <c r="B246" s="575"/>
      <c r="C246" s="576"/>
      <c r="D246" s="577"/>
      <c r="E246" s="578"/>
      <c r="F246" s="579"/>
      <c r="G246" s="579"/>
      <c r="H246" s="580"/>
    </row>
    <row r="247" spans="1:8" x14ac:dyDescent="0.2">
      <c r="A247" s="574"/>
      <c r="B247" s="575"/>
      <c r="C247" s="576"/>
      <c r="D247" s="577"/>
      <c r="E247" s="578"/>
      <c r="F247" s="579"/>
      <c r="G247" s="579"/>
      <c r="H247" s="580"/>
    </row>
    <row r="248" spans="1:8" x14ac:dyDescent="0.2">
      <c r="A248" s="574"/>
      <c r="B248" s="575"/>
      <c r="C248" s="576"/>
      <c r="D248" s="577"/>
      <c r="E248" s="578"/>
      <c r="F248" s="579"/>
      <c r="G248" s="579"/>
      <c r="H248" s="580"/>
    </row>
    <row r="249" spans="1:8" x14ac:dyDescent="0.2">
      <c r="A249" s="574"/>
      <c r="B249" s="575"/>
      <c r="C249" s="576"/>
      <c r="D249" s="577"/>
      <c r="E249" s="578"/>
      <c r="F249" s="579"/>
      <c r="G249" s="579"/>
      <c r="H249" s="580"/>
    </row>
    <row r="250" spans="1:8" x14ac:dyDescent="0.2">
      <c r="A250" s="574"/>
      <c r="B250" s="575"/>
      <c r="C250" s="576"/>
      <c r="D250" s="577"/>
      <c r="E250" s="578"/>
      <c r="F250" s="579"/>
      <c r="G250" s="579"/>
      <c r="H250" s="580"/>
    </row>
    <row r="251" spans="1:8" x14ac:dyDescent="0.2">
      <c r="A251" s="574"/>
      <c r="B251" s="575"/>
      <c r="C251" s="576"/>
      <c r="D251" s="577"/>
      <c r="E251" s="578"/>
      <c r="F251" s="579"/>
      <c r="G251" s="579"/>
      <c r="H251" s="580"/>
    </row>
    <row r="252" spans="1:8" x14ac:dyDescent="0.2">
      <c r="A252" s="574"/>
      <c r="B252" s="575"/>
      <c r="C252" s="576"/>
      <c r="D252" s="577"/>
      <c r="E252" s="578"/>
      <c r="F252" s="579"/>
      <c r="G252" s="579"/>
      <c r="H252" s="580"/>
    </row>
    <row r="253" spans="1:8" x14ac:dyDescent="0.2">
      <c r="A253" s="574"/>
      <c r="B253" s="575"/>
      <c r="C253" s="576"/>
      <c r="D253" s="577"/>
      <c r="E253" s="578"/>
      <c r="F253" s="579"/>
      <c r="G253" s="579"/>
      <c r="H253" s="580"/>
    </row>
    <row r="254" spans="1:8" x14ac:dyDescent="0.2">
      <c r="A254" s="574"/>
      <c r="B254" s="575"/>
      <c r="C254" s="576"/>
      <c r="D254" s="577"/>
      <c r="E254" s="578"/>
      <c r="F254" s="579"/>
      <c r="G254" s="579"/>
      <c r="H254" s="580"/>
    </row>
    <row r="255" spans="1:8" x14ac:dyDescent="0.2">
      <c r="A255" s="574"/>
      <c r="B255" s="575"/>
      <c r="C255" s="576"/>
      <c r="D255" s="577"/>
      <c r="E255" s="578"/>
      <c r="F255" s="579"/>
      <c r="G255" s="579"/>
      <c r="H255" s="580"/>
    </row>
    <row r="256" spans="1:8" x14ac:dyDescent="0.2">
      <c r="A256" s="574"/>
      <c r="B256" s="575"/>
      <c r="C256" s="576"/>
      <c r="D256" s="577"/>
      <c r="E256" s="578"/>
      <c r="F256" s="579"/>
      <c r="G256" s="579"/>
      <c r="H256" s="580"/>
    </row>
    <row r="257" spans="1:8" x14ac:dyDescent="0.2">
      <c r="A257" s="574"/>
      <c r="B257" s="575"/>
      <c r="C257" s="576"/>
      <c r="D257" s="577"/>
      <c r="E257" s="578"/>
      <c r="F257" s="579"/>
      <c r="G257" s="579"/>
      <c r="H257" s="580"/>
    </row>
    <row r="258" spans="1:8" x14ac:dyDescent="0.2">
      <c r="A258" s="574"/>
      <c r="B258" s="575"/>
      <c r="C258" s="576"/>
      <c r="D258" s="577"/>
      <c r="E258" s="578"/>
      <c r="F258" s="579"/>
      <c r="G258" s="579"/>
      <c r="H258" s="580"/>
    </row>
    <row r="259" spans="1:8" x14ac:dyDescent="0.2">
      <c r="A259" s="574"/>
      <c r="B259" s="575"/>
      <c r="C259" s="576"/>
      <c r="D259" s="577"/>
      <c r="E259" s="578"/>
      <c r="F259" s="579"/>
      <c r="G259" s="579"/>
      <c r="H259" s="580"/>
    </row>
    <row r="260" spans="1:8" x14ac:dyDescent="0.2">
      <c r="A260" s="574"/>
      <c r="B260" s="575"/>
      <c r="C260" s="576"/>
      <c r="D260" s="577"/>
      <c r="E260" s="578"/>
      <c r="F260" s="579"/>
      <c r="G260" s="579"/>
      <c r="H260" s="580"/>
    </row>
    <row r="261" spans="1:8" x14ac:dyDescent="0.2">
      <c r="A261" s="574"/>
      <c r="B261" s="575"/>
      <c r="C261" s="576"/>
      <c r="D261" s="577"/>
      <c r="E261" s="578"/>
      <c r="F261" s="579"/>
      <c r="G261" s="579"/>
      <c r="H261" s="580"/>
    </row>
    <row r="262" spans="1:8" x14ac:dyDescent="0.2">
      <c r="A262" s="574"/>
      <c r="B262" s="575"/>
      <c r="C262" s="576"/>
      <c r="D262" s="577"/>
      <c r="E262" s="578"/>
      <c r="F262" s="579"/>
      <c r="G262" s="579"/>
      <c r="H262" s="580"/>
    </row>
    <row r="263" spans="1:8" x14ac:dyDescent="0.2">
      <c r="A263" s="574"/>
      <c r="B263" s="575"/>
      <c r="C263" s="576"/>
      <c r="D263" s="577"/>
      <c r="E263" s="578"/>
      <c r="F263" s="579"/>
      <c r="G263" s="579"/>
      <c r="H263" s="580"/>
    </row>
    <row r="264" spans="1:8" x14ac:dyDescent="0.2">
      <c r="A264" s="574"/>
      <c r="B264" s="575"/>
      <c r="C264" s="576"/>
      <c r="D264" s="577"/>
      <c r="E264" s="578"/>
      <c r="F264" s="579"/>
      <c r="G264" s="579"/>
      <c r="H264" s="580"/>
    </row>
    <row r="265" spans="1:8" x14ac:dyDescent="0.2">
      <c r="A265" s="574"/>
      <c r="B265" s="575"/>
      <c r="C265" s="576"/>
      <c r="D265" s="577"/>
      <c r="E265" s="578"/>
      <c r="F265" s="579"/>
      <c r="G265" s="579"/>
      <c r="H265" s="580"/>
    </row>
    <row r="266" spans="1:8" x14ac:dyDescent="0.2">
      <c r="A266" s="574"/>
      <c r="B266" s="575"/>
      <c r="C266" s="576"/>
      <c r="D266" s="577"/>
      <c r="E266" s="578"/>
      <c r="F266" s="579"/>
      <c r="G266" s="579"/>
      <c r="H266" s="580"/>
    </row>
    <row r="267" spans="1:8" x14ac:dyDescent="0.2">
      <c r="A267" s="574"/>
      <c r="B267" s="575"/>
      <c r="C267" s="576"/>
      <c r="D267" s="577"/>
      <c r="E267" s="578"/>
      <c r="F267" s="579"/>
      <c r="G267" s="579"/>
      <c r="H267" s="580"/>
    </row>
    <row r="268" spans="1:8" x14ac:dyDescent="0.2">
      <c r="A268" s="574"/>
      <c r="B268" s="575"/>
      <c r="C268" s="576"/>
      <c r="D268" s="577"/>
      <c r="E268" s="578"/>
      <c r="F268" s="579"/>
      <c r="G268" s="579"/>
      <c r="H268" s="580"/>
    </row>
    <row r="269" spans="1:8" x14ac:dyDescent="0.2">
      <c r="A269" s="574"/>
      <c r="B269" s="575"/>
      <c r="C269" s="576"/>
      <c r="D269" s="577"/>
      <c r="E269" s="578"/>
      <c r="F269" s="579"/>
      <c r="G269" s="579"/>
      <c r="H269" s="580"/>
    </row>
    <row r="270" spans="1:8" x14ac:dyDescent="0.2">
      <c r="A270" s="574"/>
      <c r="B270" s="575"/>
      <c r="C270" s="576"/>
      <c r="D270" s="577"/>
      <c r="E270" s="578"/>
      <c r="F270" s="579"/>
      <c r="G270" s="579"/>
      <c r="H270" s="580"/>
    </row>
    <row r="271" spans="1:8" x14ac:dyDescent="0.2">
      <c r="A271" s="574"/>
      <c r="B271" s="575"/>
      <c r="C271" s="576"/>
      <c r="D271" s="577"/>
      <c r="E271" s="578"/>
      <c r="F271" s="579"/>
      <c r="G271" s="579"/>
      <c r="H271" s="580"/>
    </row>
    <row r="272" spans="1:8" x14ac:dyDescent="0.2">
      <c r="A272" s="574"/>
      <c r="B272" s="575"/>
      <c r="C272" s="576"/>
      <c r="D272" s="577"/>
      <c r="E272" s="578"/>
      <c r="F272" s="579"/>
      <c r="G272" s="579"/>
      <c r="H272" s="580"/>
    </row>
    <row r="273" spans="1:8" x14ac:dyDescent="0.2">
      <c r="A273" s="574"/>
      <c r="B273" s="575"/>
      <c r="C273" s="576"/>
      <c r="D273" s="577"/>
      <c r="E273" s="578"/>
      <c r="F273" s="579"/>
      <c r="G273" s="579"/>
      <c r="H273" s="580"/>
    </row>
    <row r="274" spans="1:8" x14ac:dyDescent="0.2">
      <c r="A274" s="574"/>
      <c r="B274" s="575"/>
      <c r="C274" s="576"/>
      <c r="D274" s="577"/>
      <c r="E274" s="578"/>
      <c r="F274" s="579"/>
      <c r="G274" s="579"/>
      <c r="H274" s="580"/>
    </row>
    <row r="275" spans="1:8" x14ac:dyDescent="0.2">
      <c r="A275" s="574"/>
      <c r="B275" s="575"/>
      <c r="C275" s="576"/>
      <c r="D275" s="577"/>
      <c r="E275" s="578"/>
      <c r="F275" s="579"/>
      <c r="G275" s="579"/>
      <c r="H275" s="580"/>
    </row>
    <row r="276" spans="1:8" x14ac:dyDescent="0.2">
      <c r="A276" s="574"/>
      <c r="B276" s="575"/>
      <c r="C276" s="576"/>
      <c r="D276" s="577"/>
      <c r="E276" s="578"/>
      <c r="F276" s="579"/>
      <c r="G276" s="579"/>
      <c r="H276" s="580"/>
    </row>
    <row r="277" spans="1:8" x14ac:dyDescent="0.2">
      <c r="A277" s="574"/>
      <c r="B277" s="575"/>
      <c r="C277" s="576"/>
      <c r="D277" s="577"/>
      <c r="E277" s="578"/>
      <c r="F277" s="579"/>
      <c r="G277" s="579"/>
      <c r="H277" s="580"/>
    </row>
    <row r="278" spans="1:8" x14ac:dyDescent="0.2">
      <c r="A278" s="574"/>
      <c r="B278" s="575"/>
      <c r="C278" s="576"/>
      <c r="D278" s="577"/>
      <c r="E278" s="578"/>
      <c r="F278" s="579"/>
      <c r="G278" s="579"/>
      <c r="H278" s="580"/>
    </row>
    <row r="279" spans="1:8" x14ac:dyDescent="0.2">
      <c r="A279" s="574"/>
      <c r="B279" s="575"/>
      <c r="C279" s="576"/>
      <c r="D279" s="577"/>
      <c r="E279" s="578"/>
      <c r="F279" s="579"/>
      <c r="G279" s="579"/>
      <c r="H279" s="580"/>
    </row>
    <row r="280" spans="1:8" x14ac:dyDescent="0.2">
      <c r="A280" s="574"/>
      <c r="B280" s="575"/>
      <c r="C280" s="576"/>
      <c r="D280" s="577"/>
      <c r="E280" s="578"/>
      <c r="F280" s="579"/>
      <c r="G280" s="579"/>
      <c r="H280" s="580"/>
    </row>
    <row r="281" spans="1:8" x14ac:dyDescent="0.2">
      <c r="A281" s="574"/>
      <c r="B281" s="575"/>
      <c r="C281" s="576"/>
      <c r="D281" s="577"/>
      <c r="E281" s="578"/>
      <c r="F281" s="579"/>
      <c r="G281" s="579"/>
      <c r="H281" s="580"/>
    </row>
    <row r="282" spans="1:8" x14ac:dyDescent="0.2">
      <c r="A282" s="574"/>
      <c r="B282" s="575"/>
      <c r="C282" s="576"/>
      <c r="D282" s="577"/>
      <c r="E282" s="578"/>
      <c r="F282" s="579"/>
      <c r="G282" s="579"/>
      <c r="H282" s="580"/>
    </row>
    <row r="283" spans="1:8" x14ac:dyDescent="0.2">
      <c r="A283" s="574"/>
      <c r="B283" s="575"/>
      <c r="C283" s="576"/>
      <c r="D283" s="577"/>
      <c r="E283" s="578"/>
      <c r="F283" s="579"/>
      <c r="G283" s="579"/>
      <c r="H283" s="580"/>
    </row>
    <row r="284" spans="1:8" x14ac:dyDescent="0.2">
      <c r="A284" s="574"/>
      <c r="B284" s="575"/>
      <c r="C284" s="576"/>
      <c r="D284" s="577"/>
      <c r="E284" s="578"/>
      <c r="F284" s="579"/>
      <c r="G284" s="579"/>
      <c r="H284" s="580"/>
    </row>
    <row r="285" spans="1:8" x14ac:dyDescent="0.2">
      <c r="A285" s="574"/>
      <c r="B285" s="575"/>
      <c r="C285" s="576"/>
      <c r="D285" s="577"/>
      <c r="E285" s="578"/>
      <c r="F285" s="579"/>
      <c r="G285" s="579"/>
      <c r="H285" s="580"/>
    </row>
    <row r="286" spans="1:8" x14ac:dyDescent="0.2">
      <c r="A286" s="574"/>
      <c r="B286" s="575"/>
      <c r="C286" s="576"/>
      <c r="D286" s="577"/>
      <c r="E286" s="578"/>
      <c r="F286" s="579"/>
      <c r="G286" s="579"/>
      <c r="H286" s="580"/>
    </row>
    <row r="287" spans="1:8" x14ac:dyDescent="0.2">
      <c r="A287" s="574"/>
      <c r="B287" s="575"/>
      <c r="C287" s="576"/>
      <c r="D287" s="577"/>
      <c r="E287" s="578"/>
      <c r="F287" s="579"/>
      <c r="G287" s="579"/>
      <c r="H287" s="580"/>
    </row>
    <row r="288" spans="1:8" x14ac:dyDescent="0.2">
      <c r="A288" s="574"/>
      <c r="B288" s="575"/>
      <c r="C288" s="576"/>
      <c r="D288" s="577"/>
      <c r="E288" s="578"/>
      <c r="F288" s="579"/>
      <c r="G288" s="579"/>
      <c r="H288" s="580"/>
    </row>
    <row r="289" spans="1:8" x14ac:dyDescent="0.2">
      <c r="A289" s="574"/>
      <c r="B289" s="575"/>
      <c r="C289" s="576"/>
      <c r="D289" s="577"/>
      <c r="E289" s="578"/>
      <c r="F289" s="579"/>
      <c r="G289" s="579"/>
      <c r="H289" s="580"/>
    </row>
    <row r="290" spans="1:8" x14ac:dyDescent="0.2">
      <c r="A290" s="574"/>
      <c r="B290" s="575"/>
      <c r="C290" s="576"/>
      <c r="D290" s="577"/>
      <c r="E290" s="578"/>
      <c r="F290" s="579"/>
      <c r="G290" s="579"/>
      <c r="H290" s="580"/>
    </row>
    <row r="291" spans="1:8" x14ac:dyDescent="0.2">
      <c r="A291" s="574"/>
      <c r="B291" s="575"/>
      <c r="C291" s="576"/>
      <c r="D291" s="577"/>
      <c r="E291" s="578"/>
      <c r="F291" s="579"/>
      <c r="G291" s="579"/>
      <c r="H291" s="580"/>
    </row>
    <row r="292" spans="1:8" x14ac:dyDescent="0.2">
      <c r="A292" s="574"/>
      <c r="B292" s="575"/>
      <c r="C292" s="576"/>
      <c r="D292" s="577"/>
      <c r="E292" s="578"/>
      <c r="F292" s="579"/>
      <c r="G292" s="579"/>
      <c r="H292" s="580"/>
    </row>
    <row r="293" spans="1:8" x14ac:dyDescent="0.2">
      <c r="A293" s="574"/>
      <c r="B293" s="575"/>
      <c r="C293" s="576"/>
      <c r="D293" s="577"/>
      <c r="E293" s="578"/>
      <c r="F293" s="579"/>
      <c r="G293" s="579"/>
      <c r="H293" s="580"/>
    </row>
    <row r="294" spans="1:8" x14ac:dyDescent="0.2">
      <c r="A294" s="574"/>
      <c r="B294" s="575"/>
      <c r="C294" s="576"/>
      <c r="D294" s="577"/>
      <c r="E294" s="578"/>
      <c r="F294" s="579"/>
      <c r="G294" s="579"/>
      <c r="H294" s="580"/>
    </row>
    <row r="295" spans="1:8" x14ac:dyDescent="0.2">
      <c r="A295" s="574"/>
      <c r="B295" s="575"/>
      <c r="C295" s="576"/>
      <c r="D295" s="577"/>
      <c r="E295" s="578"/>
      <c r="F295" s="579"/>
      <c r="G295" s="579"/>
      <c r="H295" s="580"/>
    </row>
    <row r="296" spans="1:8" x14ac:dyDescent="0.2">
      <c r="A296" s="574"/>
      <c r="B296" s="575"/>
      <c r="C296" s="576"/>
      <c r="D296" s="577"/>
      <c r="E296" s="578"/>
      <c r="F296" s="579"/>
      <c r="G296" s="579"/>
      <c r="H296" s="580"/>
    </row>
    <row r="297" spans="1:8" x14ac:dyDescent="0.2">
      <c r="A297" s="574"/>
      <c r="B297" s="575"/>
      <c r="C297" s="576"/>
      <c r="D297" s="577"/>
      <c r="E297" s="578"/>
      <c r="F297" s="579"/>
      <c r="G297" s="579"/>
      <c r="H297" s="580"/>
    </row>
    <row r="298" spans="1:8" x14ac:dyDescent="0.2">
      <c r="A298" s="574"/>
      <c r="B298" s="575"/>
      <c r="C298" s="576"/>
      <c r="D298" s="577"/>
      <c r="E298" s="578"/>
      <c r="F298" s="579"/>
      <c r="G298" s="579"/>
      <c r="H298" s="580"/>
    </row>
    <row r="299" spans="1:8" x14ac:dyDescent="0.2">
      <c r="A299" s="574"/>
      <c r="B299" s="575"/>
      <c r="C299" s="576"/>
      <c r="D299" s="577"/>
      <c r="E299" s="578"/>
      <c r="F299" s="579"/>
      <c r="G299" s="579"/>
      <c r="H299" s="580"/>
    </row>
    <row r="300" spans="1:8" x14ac:dyDescent="0.2">
      <c r="A300" s="574"/>
      <c r="B300" s="575"/>
      <c r="C300" s="576"/>
      <c r="D300" s="577"/>
      <c r="E300" s="578"/>
      <c r="F300" s="579"/>
      <c r="G300" s="579"/>
      <c r="H300" s="580"/>
    </row>
    <row r="301" spans="1:8" x14ac:dyDescent="0.2">
      <c r="A301" s="574"/>
      <c r="B301" s="575"/>
      <c r="C301" s="576"/>
      <c r="D301" s="577"/>
      <c r="E301" s="578"/>
      <c r="F301" s="579"/>
      <c r="G301" s="579"/>
      <c r="H301" s="580"/>
    </row>
    <row r="302" spans="1:8" x14ac:dyDescent="0.2">
      <c r="A302" s="574"/>
      <c r="B302" s="575"/>
      <c r="C302" s="576"/>
      <c r="D302" s="577"/>
      <c r="E302" s="578"/>
      <c r="F302" s="579"/>
      <c r="G302" s="579"/>
      <c r="H302" s="580"/>
    </row>
    <row r="303" spans="1:8" x14ac:dyDescent="0.2">
      <c r="A303" s="574"/>
      <c r="B303" s="575"/>
      <c r="C303" s="576"/>
      <c r="D303" s="577"/>
      <c r="E303" s="578"/>
      <c r="F303" s="579"/>
      <c r="G303" s="579"/>
      <c r="H303" s="580"/>
    </row>
    <row r="304" spans="1:8" x14ac:dyDescent="0.2">
      <c r="A304" s="574"/>
      <c r="B304" s="575"/>
      <c r="C304" s="576"/>
      <c r="D304" s="577"/>
      <c r="E304" s="578"/>
      <c r="F304" s="579"/>
      <c r="G304" s="579"/>
      <c r="H304" s="580"/>
    </row>
    <row r="305" spans="1:8" x14ac:dyDescent="0.2">
      <c r="A305" s="500"/>
      <c r="B305" s="500"/>
      <c r="C305" s="500"/>
      <c r="D305" s="500"/>
      <c r="E305" s="500"/>
      <c r="F305" s="826"/>
      <c r="G305" s="826"/>
      <c r="H305" s="500"/>
    </row>
    <row r="306" spans="1:8" x14ac:dyDescent="0.2">
      <c r="A306" s="500"/>
      <c r="B306" s="500"/>
      <c r="C306" s="500"/>
      <c r="D306" s="500"/>
      <c r="E306" s="500"/>
      <c r="F306" s="826"/>
      <c r="G306" s="826"/>
      <c r="H306" s="500"/>
    </row>
    <row r="307" spans="1:8" x14ac:dyDescent="0.2">
      <c r="A307" s="500"/>
      <c r="B307" s="500"/>
      <c r="C307" s="500"/>
      <c r="D307" s="500"/>
      <c r="E307" s="500"/>
      <c r="F307" s="826"/>
      <c r="G307" s="826"/>
      <c r="H307" s="500"/>
    </row>
    <row r="308" spans="1:8" x14ac:dyDescent="0.2">
      <c r="A308" s="500"/>
      <c r="B308" s="500"/>
      <c r="C308" s="500"/>
      <c r="D308" s="500"/>
      <c r="E308" s="500"/>
      <c r="F308" s="826"/>
      <c r="G308" s="826"/>
      <c r="H308" s="500"/>
    </row>
    <row r="309" spans="1:8" x14ac:dyDescent="0.2">
      <c r="A309" s="500"/>
      <c r="B309" s="500"/>
      <c r="C309" s="500"/>
      <c r="D309" s="500"/>
      <c r="E309" s="500"/>
      <c r="F309" s="826"/>
      <c r="G309" s="826"/>
      <c r="H309" s="500"/>
    </row>
    <row r="310" spans="1:8" x14ac:dyDescent="0.2">
      <c r="A310" s="500"/>
      <c r="B310" s="500"/>
      <c r="C310" s="500"/>
      <c r="D310" s="500"/>
      <c r="E310" s="500"/>
      <c r="F310" s="826"/>
      <c r="G310" s="826"/>
      <c r="H310" s="500"/>
    </row>
    <row r="311" spans="1:8" x14ac:dyDescent="0.2">
      <c r="A311" s="500"/>
      <c r="B311" s="500"/>
      <c r="C311" s="500"/>
      <c r="D311" s="500"/>
      <c r="E311" s="500"/>
      <c r="F311" s="826"/>
      <c r="G311" s="826"/>
      <c r="H311" s="500"/>
    </row>
    <row r="312" spans="1:8" x14ac:dyDescent="0.2">
      <c r="A312" s="500"/>
      <c r="B312" s="500"/>
      <c r="C312" s="500"/>
      <c r="D312" s="500"/>
      <c r="E312" s="500"/>
      <c r="F312" s="826"/>
      <c r="G312" s="826"/>
      <c r="H312" s="500"/>
    </row>
    <row r="313" spans="1:8" x14ac:dyDescent="0.2">
      <c r="A313" s="500"/>
      <c r="B313" s="500"/>
      <c r="C313" s="500"/>
      <c r="D313" s="500"/>
      <c r="E313" s="500"/>
      <c r="F313" s="826"/>
      <c r="G313" s="826"/>
      <c r="H313" s="500"/>
    </row>
    <row r="314" spans="1:8" x14ac:dyDescent="0.2">
      <c r="A314" s="500"/>
      <c r="B314" s="500"/>
      <c r="C314" s="500"/>
      <c r="D314" s="500"/>
      <c r="E314" s="500"/>
      <c r="F314" s="826"/>
      <c r="G314" s="826"/>
      <c r="H314" s="500"/>
    </row>
    <row r="315" spans="1:8" x14ac:dyDescent="0.2">
      <c r="A315" s="500"/>
      <c r="B315" s="500"/>
      <c r="C315" s="500"/>
      <c r="D315" s="500"/>
      <c r="E315" s="500"/>
      <c r="F315" s="826"/>
      <c r="G315" s="826"/>
      <c r="H315" s="500"/>
    </row>
    <row r="316" spans="1:8" x14ac:dyDescent="0.2">
      <c r="A316" s="500"/>
      <c r="B316" s="500"/>
      <c r="C316" s="500"/>
      <c r="D316" s="500"/>
      <c r="E316" s="500"/>
      <c r="F316" s="826"/>
      <c r="G316" s="826"/>
      <c r="H316" s="500"/>
    </row>
    <row r="317" spans="1:8" x14ac:dyDescent="0.2">
      <c r="A317" s="500"/>
      <c r="B317" s="500"/>
      <c r="C317" s="500"/>
      <c r="D317" s="500"/>
      <c r="E317" s="500"/>
      <c r="F317" s="826"/>
      <c r="G317" s="826"/>
      <c r="H317" s="500"/>
    </row>
    <row r="318" spans="1:8" x14ac:dyDescent="0.2">
      <c r="A318" s="500"/>
      <c r="B318" s="500"/>
      <c r="C318" s="500"/>
      <c r="D318" s="500"/>
      <c r="E318" s="500"/>
      <c r="F318" s="826"/>
      <c r="G318" s="826"/>
      <c r="H318" s="500"/>
    </row>
    <row r="319" spans="1:8" x14ac:dyDescent="0.2">
      <c r="A319" s="500"/>
      <c r="B319" s="500"/>
      <c r="C319" s="500"/>
      <c r="D319" s="500"/>
      <c r="E319" s="500"/>
      <c r="F319" s="826"/>
      <c r="G319" s="826"/>
      <c r="H319" s="500"/>
    </row>
    <row r="320" spans="1:8" x14ac:dyDescent="0.2">
      <c r="A320" s="500"/>
      <c r="B320" s="500"/>
      <c r="C320" s="500"/>
      <c r="D320" s="500"/>
      <c r="E320" s="500"/>
      <c r="F320" s="826"/>
      <c r="G320" s="826"/>
      <c r="H320" s="500"/>
    </row>
    <row r="321" spans="1:8" x14ac:dyDescent="0.2">
      <c r="A321" s="500"/>
      <c r="B321" s="500"/>
      <c r="C321" s="500"/>
      <c r="D321" s="500"/>
      <c r="E321" s="500"/>
      <c r="F321" s="826"/>
      <c r="G321" s="826"/>
      <c r="H321" s="500"/>
    </row>
    <row r="322" spans="1:8" x14ac:dyDescent="0.2">
      <c r="A322" s="500"/>
      <c r="B322" s="500"/>
      <c r="C322" s="500"/>
      <c r="D322" s="500"/>
      <c r="E322" s="500"/>
      <c r="F322" s="826"/>
      <c r="G322" s="826"/>
      <c r="H322" s="500"/>
    </row>
    <row r="323" spans="1:8" x14ac:dyDescent="0.2">
      <c r="A323" s="500"/>
      <c r="B323" s="500"/>
      <c r="C323" s="500"/>
      <c r="D323" s="500"/>
      <c r="E323" s="500"/>
      <c r="F323" s="826"/>
      <c r="G323" s="826"/>
      <c r="H323" s="500"/>
    </row>
    <row r="324" spans="1:8" x14ac:dyDescent="0.2">
      <c r="A324" s="500"/>
      <c r="B324" s="500"/>
      <c r="C324" s="500"/>
      <c r="D324" s="500"/>
      <c r="E324" s="500"/>
      <c r="F324" s="826"/>
      <c r="G324" s="826"/>
      <c r="H324" s="500"/>
    </row>
    <row r="325" spans="1:8" x14ac:dyDescent="0.2">
      <c r="A325" s="500"/>
      <c r="B325" s="500"/>
      <c r="C325" s="500"/>
      <c r="D325" s="500"/>
      <c r="E325" s="500"/>
      <c r="F325" s="826"/>
      <c r="G325" s="826"/>
      <c r="H325" s="500"/>
    </row>
    <row r="326" spans="1:8" x14ac:dyDescent="0.2">
      <c r="A326" s="500"/>
      <c r="B326" s="500"/>
      <c r="C326" s="500"/>
      <c r="D326" s="500"/>
      <c r="E326" s="500"/>
      <c r="F326" s="826"/>
      <c r="G326" s="826"/>
      <c r="H326" s="500"/>
    </row>
    <row r="327" spans="1:8" x14ac:dyDescent="0.2">
      <c r="A327" s="500"/>
      <c r="B327" s="500"/>
      <c r="C327" s="500"/>
      <c r="D327" s="500"/>
      <c r="E327" s="500"/>
      <c r="F327" s="826"/>
      <c r="G327" s="826"/>
      <c r="H327" s="500"/>
    </row>
    <row r="328" spans="1:8" x14ac:dyDescent="0.2">
      <c r="A328" s="500"/>
      <c r="B328" s="500"/>
      <c r="C328" s="500"/>
      <c r="D328" s="500"/>
      <c r="E328" s="500"/>
      <c r="F328" s="826"/>
      <c r="G328" s="826"/>
      <c r="H328" s="500"/>
    </row>
    <row r="329" spans="1:8" x14ac:dyDescent="0.2">
      <c r="A329" s="500"/>
      <c r="B329" s="500"/>
      <c r="C329" s="500"/>
      <c r="D329" s="500"/>
      <c r="E329" s="500"/>
      <c r="F329" s="826"/>
      <c r="G329" s="826"/>
      <c r="H329" s="500"/>
    </row>
    <row r="330" spans="1:8" x14ac:dyDescent="0.2">
      <c r="A330" s="500"/>
      <c r="B330" s="500"/>
      <c r="C330" s="500"/>
      <c r="D330" s="500"/>
      <c r="E330" s="500"/>
      <c r="F330" s="826"/>
      <c r="G330" s="826"/>
      <c r="H330" s="500"/>
    </row>
    <row r="331" spans="1:8" x14ac:dyDescent="0.2">
      <c r="A331" s="500"/>
      <c r="B331" s="500"/>
      <c r="C331" s="500"/>
      <c r="D331" s="500"/>
      <c r="E331" s="500"/>
      <c r="F331" s="826"/>
      <c r="G331" s="826"/>
      <c r="H331" s="500"/>
    </row>
    <row r="332" spans="1:8" x14ac:dyDescent="0.2">
      <c r="A332" s="500"/>
      <c r="B332" s="500"/>
      <c r="C332" s="500"/>
      <c r="D332" s="500"/>
      <c r="E332" s="500"/>
      <c r="F332" s="826"/>
      <c r="G332" s="826"/>
      <c r="H332" s="500"/>
    </row>
    <row r="333" spans="1:8" x14ac:dyDescent="0.2">
      <c r="A333" s="500"/>
      <c r="B333" s="500"/>
      <c r="C333" s="500"/>
      <c r="D333" s="500"/>
      <c r="E333" s="500"/>
      <c r="F333" s="826"/>
      <c r="G333" s="826"/>
      <c r="H333" s="500"/>
    </row>
    <row r="334" spans="1:8" x14ac:dyDescent="0.2">
      <c r="A334" s="500"/>
      <c r="B334" s="500"/>
      <c r="C334" s="500"/>
      <c r="D334" s="500"/>
      <c r="E334" s="500"/>
      <c r="F334" s="826"/>
      <c r="G334" s="826"/>
      <c r="H334" s="500"/>
    </row>
    <row r="335" spans="1:8" x14ac:dyDescent="0.2">
      <c r="A335" s="500"/>
      <c r="B335" s="500"/>
      <c r="C335" s="500"/>
      <c r="D335" s="500"/>
      <c r="E335" s="500"/>
      <c r="F335" s="826"/>
      <c r="G335" s="826"/>
      <c r="H335" s="500"/>
    </row>
    <row r="336" spans="1:8" x14ac:dyDescent="0.2">
      <c r="A336" s="500"/>
      <c r="B336" s="500"/>
      <c r="C336" s="500"/>
      <c r="D336" s="500"/>
      <c r="E336" s="500"/>
      <c r="F336" s="826"/>
      <c r="G336" s="826"/>
      <c r="H336" s="500"/>
    </row>
    <row r="337" spans="1:8" x14ac:dyDescent="0.2">
      <c r="A337" s="500"/>
      <c r="B337" s="500"/>
      <c r="C337" s="500"/>
      <c r="D337" s="500"/>
      <c r="E337" s="500"/>
      <c r="F337" s="826"/>
      <c r="G337" s="826"/>
      <c r="H337" s="500"/>
    </row>
    <row r="338" spans="1:8" x14ac:dyDescent="0.2">
      <c r="A338" s="500"/>
      <c r="B338" s="500"/>
      <c r="C338" s="500"/>
      <c r="D338" s="500"/>
      <c r="E338" s="500"/>
      <c r="F338" s="826"/>
      <c r="G338" s="826"/>
      <c r="H338" s="500"/>
    </row>
    <row r="339" spans="1:8" x14ac:dyDescent="0.2">
      <c r="A339" s="500"/>
      <c r="B339" s="500"/>
      <c r="C339" s="500"/>
      <c r="D339" s="500"/>
      <c r="E339" s="500"/>
      <c r="F339" s="826"/>
      <c r="G339" s="826"/>
      <c r="H339" s="500"/>
    </row>
    <row r="340" spans="1:8" x14ac:dyDescent="0.2">
      <c r="A340" s="500"/>
      <c r="B340" s="500"/>
      <c r="C340" s="500"/>
      <c r="D340" s="500"/>
      <c r="E340" s="500"/>
      <c r="F340" s="826"/>
      <c r="G340" s="826"/>
      <c r="H340" s="500"/>
    </row>
    <row r="341" spans="1:8" x14ac:dyDescent="0.2">
      <c r="A341" s="500"/>
      <c r="B341" s="500"/>
      <c r="C341" s="500"/>
      <c r="D341" s="500"/>
      <c r="E341" s="500"/>
      <c r="F341" s="826"/>
      <c r="G341" s="826"/>
      <c r="H341" s="500"/>
    </row>
    <row r="342" spans="1:8" x14ac:dyDescent="0.2">
      <c r="A342" s="500"/>
      <c r="B342" s="500"/>
      <c r="C342" s="500"/>
      <c r="D342" s="500"/>
      <c r="E342" s="500"/>
      <c r="F342" s="826"/>
      <c r="G342" s="826"/>
      <c r="H342" s="500"/>
    </row>
    <row r="343" spans="1:8" x14ac:dyDescent="0.2">
      <c r="A343" s="500"/>
      <c r="B343" s="500"/>
      <c r="C343" s="500"/>
      <c r="D343" s="500"/>
      <c r="E343" s="500"/>
      <c r="F343" s="826"/>
      <c r="G343" s="826"/>
      <c r="H343" s="500"/>
    </row>
    <row r="344" spans="1:8" x14ac:dyDescent="0.2">
      <c r="A344" s="500"/>
      <c r="B344" s="500"/>
      <c r="C344" s="500"/>
      <c r="D344" s="500"/>
      <c r="E344" s="500"/>
      <c r="F344" s="826"/>
      <c r="G344" s="826"/>
      <c r="H344" s="500"/>
    </row>
    <row r="345" spans="1:8" x14ac:dyDescent="0.2">
      <c r="A345" s="500"/>
      <c r="B345" s="500"/>
      <c r="C345" s="500"/>
      <c r="D345" s="500"/>
      <c r="E345" s="500"/>
      <c r="F345" s="826"/>
      <c r="G345" s="826"/>
      <c r="H345" s="500"/>
    </row>
    <row r="346" spans="1:8" x14ac:dyDescent="0.2">
      <c r="A346" s="500"/>
      <c r="B346" s="500"/>
      <c r="C346" s="500"/>
      <c r="D346" s="500"/>
      <c r="E346" s="500"/>
      <c r="F346" s="826"/>
      <c r="G346" s="826"/>
      <c r="H346" s="500"/>
    </row>
    <row r="347" spans="1:8" x14ac:dyDescent="0.2">
      <c r="A347" s="500"/>
      <c r="B347" s="500"/>
      <c r="C347" s="500"/>
      <c r="D347" s="500"/>
      <c r="E347" s="500"/>
      <c r="F347" s="826"/>
      <c r="G347" s="826"/>
      <c r="H347" s="500"/>
    </row>
    <row r="348" spans="1:8" x14ac:dyDescent="0.2">
      <c r="A348" s="500"/>
      <c r="B348" s="500"/>
      <c r="C348" s="500"/>
      <c r="D348" s="500"/>
      <c r="E348" s="500"/>
      <c r="F348" s="826"/>
      <c r="G348" s="826"/>
      <c r="H348" s="500"/>
    </row>
    <row r="349" spans="1:8" x14ac:dyDescent="0.2">
      <c r="A349" s="500"/>
      <c r="B349" s="500"/>
      <c r="C349" s="500"/>
      <c r="D349" s="500"/>
      <c r="E349" s="500"/>
      <c r="F349" s="826"/>
      <c r="G349" s="826"/>
      <c r="H349" s="500"/>
    </row>
    <row r="350" spans="1:8" x14ac:dyDescent="0.2">
      <c r="A350" s="500"/>
      <c r="B350" s="500"/>
      <c r="C350" s="500"/>
      <c r="D350" s="500"/>
      <c r="E350" s="500"/>
      <c r="F350" s="826"/>
      <c r="G350" s="826"/>
      <c r="H350" s="500"/>
    </row>
    <row r="351" spans="1:8" x14ac:dyDescent="0.2">
      <c r="A351" s="500"/>
      <c r="B351" s="500"/>
      <c r="C351" s="500"/>
      <c r="D351" s="500"/>
      <c r="E351" s="500"/>
      <c r="F351" s="826"/>
      <c r="G351" s="826"/>
      <c r="H351" s="500"/>
    </row>
    <row r="352" spans="1:8" x14ac:dyDescent="0.2">
      <c r="A352" s="500"/>
      <c r="B352" s="500"/>
      <c r="C352" s="500"/>
      <c r="D352" s="500"/>
      <c r="E352" s="500"/>
      <c r="F352" s="826"/>
      <c r="G352" s="826"/>
      <c r="H352" s="500"/>
    </row>
    <row r="353" spans="1:8" x14ac:dyDescent="0.2">
      <c r="A353" s="500"/>
      <c r="B353" s="500"/>
      <c r="C353" s="500"/>
      <c r="D353" s="500"/>
      <c r="E353" s="500"/>
      <c r="F353" s="826"/>
      <c r="G353" s="826"/>
      <c r="H353" s="500"/>
    </row>
    <row r="354" spans="1:8" x14ac:dyDescent="0.2">
      <c r="A354" s="500"/>
      <c r="B354" s="500"/>
      <c r="C354" s="500"/>
      <c r="D354" s="500"/>
      <c r="E354" s="500"/>
      <c r="F354" s="826"/>
      <c r="G354" s="826"/>
      <c r="H354" s="500"/>
    </row>
    <row r="355" spans="1:8" x14ac:dyDescent="0.2">
      <c r="A355" s="500"/>
      <c r="B355" s="500"/>
      <c r="C355" s="500"/>
      <c r="D355" s="500"/>
      <c r="E355" s="500"/>
      <c r="F355" s="826"/>
      <c r="G355" s="826"/>
      <c r="H355" s="500"/>
    </row>
    <row r="356" spans="1:8" x14ac:dyDescent="0.2">
      <c r="A356" s="500"/>
      <c r="B356" s="500"/>
      <c r="C356" s="500"/>
      <c r="D356" s="500"/>
      <c r="E356" s="500"/>
      <c r="F356" s="826"/>
      <c r="G356" s="826"/>
      <c r="H356" s="500"/>
    </row>
    <row r="357" spans="1:8" x14ac:dyDescent="0.2">
      <c r="A357" s="500"/>
      <c r="B357" s="500"/>
      <c r="C357" s="500"/>
      <c r="D357" s="500"/>
      <c r="E357" s="500"/>
      <c r="F357" s="826"/>
      <c r="G357" s="826"/>
      <c r="H357" s="500"/>
    </row>
    <row r="358" spans="1:8" x14ac:dyDescent="0.2">
      <c r="A358" s="500"/>
      <c r="B358" s="500"/>
      <c r="C358" s="500"/>
      <c r="D358" s="500"/>
      <c r="E358" s="500"/>
      <c r="F358" s="826"/>
      <c r="G358" s="826"/>
      <c r="H358" s="500"/>
    </row>
    <row r="359" spans="1:8" x14ac:dyDescent="0.2">
      <c r="A359" s="500"/>
      <c r="B359" s="500"/>
      <c r="C359" s="500"/>
      <c r="D359" s="500"/>
      <c r="E359" s="500"/>
      <c r="F359" s="826"/>
      <c r="G359" s="826"/>
      <c r="H359" s="500"/>
    </row>
    <row r="360" spans="1:8" x14ac:dyDescent="0.2">
      <c r="A360" s="500"/>
      <c r="B360" s="500"/>
      <c r="C360" s="500"/>
      <c r="D360" s="500"/>
      <c r="E360" s="500"/>
      <c r="F360" s="826"/>
      <c r="G360" s="826"/>
      <c r="H360" s="500"/>
    </row>
    <row r="361" spans="1:8" x14ac:dyDescent="0.2">
      <c r="A361" s="500"/>
      <c r="B361" s="500"/>
      <c r="C361" s="500"/>
      <c r="D361" s="500"/>
      <c r="E361" s="500"/>
      <c r="F361" s="826"/>
      <c r="G361" s="826"/>
      <c r="H361" s="500"/>
    </row>
    <row r="362" spans="1:8" x14ac:dyDescent="0.2">
      <c r="A362" s="500"/>
      <c r="B362" s="500"/>
      <c r="C362" s="500"/>
      <c r="D362" s="500"/>
      <c r="E362" s="500"/>
      <c r="F362" s="826"/>
      <c r="G362" s="826"/>
      <c r="H362" s="500"/>
    </row>
    <row r="363" spans="1:8" x14ac:dyDescent="0.2">
      <c r="A363" s="500"/>
      <c r="B363" s="500"/>
      <c r="C363" s="500"/>
      <c r="D363" s="500"/>
      <c r="E363" s="500"/>
      <c r="F363" s="826"/>
      <c r="G363" s="826"/>
      <c r="H363" s="500"/>
    </row>
    <row r="364" spans="1:8" x14ac:dyDescent="0.2">
      <c r="A364" s="500"/>
      <c r="B364" s="500"/>
      <c r="C364" s="500"/>
      <c r="D364" s="500"/>
      <c r="E364" s="500"/>
      <c r="F364" s="826"/>
      <c r="G364" s="826"/>
      <c r="H364" s="500"/>
    </row>
    <row r="365" spans="1:8" x14ac:dyDescent="0.2">
      <c r="A365" s="500"/>
      <c r="B365" s="500"/>
      <c r="C365" s="500"/>
      <c r="D365" s="500"/>
      <c r="E365" s="500"/>
      <c r="F365" s="826"/>
      <c r="G365" s="826"/>
      <c r="H365" s="500"/>
    </row>
    <row r="366" spans="1:8" x14ac:dyDescent="0.2">
      <c r="A366" s="500"/>
      <c r="B366" s="500"/>
      <c r="C366" s="500"/>
      <c r="D366" s="500"/>
      <c r="E366" s="500"/>
      <c r="F366" s="826"/>
      <c r="G366" s="826"/>
      <c r="H366" s="500"/>
    </row>
    <row r="367" spans="1:8" x14ac:dyDescent="0.2">
      <c r="A367" s="500"/>
      <c r="B367" s="500"/>
      <c r="C367" s="500"/>
      <c r="D367" s="500"/>
      <c r="E367" s="500"/>
      <c r="F367" s="826"/>
      <c r="G367" s="826"/>
      <c r="H367" s="500"/>
    </row>
    <row r="368" spans="1:8" x14ac:dyDescent="0.2">
      <c r="A368" s="500"/>
      <c r="B368" s="500"/>
      <c r="C368" s="500"/>
      <c r="D368" s="500"/>
      <c r="E368" s="500"/>
      <c r="F368" s="826"/>
      <c r="G368" s="826"/>
      <c r="H368" s="500"/>
    </row>
    <row r="369" spans="1:8" x14ac:dyDescent="0.2">
      <c r="A369" s="500"/>
      <c r="B369" s="500"/>
      <c r="C369" s="500"/>
      <c r="D369" s="500"/>
      <c r="E369" s="500"/>
      <c r="F369" s="826"/>
      <c r="G369" s="826"/>
      <c r="H369" s="500"/>
    </row>
    <row r="370" spans="1:8" x14ac:dyDescent="0.2">
      <c r="A370" s="500"/>
      <c r="B370" s="500"/>
      <c r="C370" s="500"/>
      <c r="D370" s="500"/>
      <c r="E370" s="500"/>
      <c r="F370" s="826"/>
      <c r="G370" s="826"/>
      <c r="H370" s="500"/>
    </row>
    <row r="371" spans="1:8" x14ac:dyDescent="0.2">
      <c r="A371" s="500"/>
      <c r="B371" s="500"/>
      <c r="C371" s="500"/>
      <c r="D371" s="500"/>
      <c r="E371" s="500"/>
      <c r="F371" s="826"/>
      <c r="G371" s="826"/>
      <c r="H371" s="500"/>
    </row>
    <row r="372" spans="1:8" x14ac:dyDescent="0.2">
      <c r="A372" s="500"/>
      <c r="B372" s="500"/>
      <c r="C372" s="500"/>
      <c r="D372" s="500"/>
      <c r="E372" s="500"/>
      <c r="F372" s="826"/>
      <c r="G372" s="826"/>
      <c r="H372" s="500"/>
    </row>
    <row r="373" spans="1:8" x14ac:dyDescent="0.2">
      <c r="A373" s="500"/>
      <c r="B373" s="500"/>
      <c r="C373" s="500"/>
      <c r="D373" s="500"/>
      <c r="E373" s="500"/>
      <c r="F373" s="826"/>
      <c r="G373" s="826"/>
      <c r="H373" s="500"/>
    </row>
    <row r="374" spans="1:8" x14ac:dyDescent="0.2">
      <c r="A374" s="500"/>
      <c r="B374" s="500"/>
      <c r="C374" s="500"/>
      <c r="D374" s="500"/>
      <c r="E374" s="500"/>
      <c r="F374" s="826"/>
      <c r="G374" s="826"/>
      <c r="H374" s="500"/>
    </row>
    <row r="375" spans="1:8" x14ac:dyDescent="0.2">
      <c r="A375" s="500"/>
      <c r="B375" s="500"/>
      <c r="C375" s="500"/>
      <c r="D375" s="500"/>
      <c r="E375" s="500"/>
      <c r="F375" s="826"/>
      <c r="G375" s="826"/>
      <c r="H375" s="500"/>
    </row>
    <row r="376" spans="1:8" x14ac:dyDescent="0.2">
      <c r="A376" s="500"/>
      <c r="B376" s="500"/>
      <c r="C376" s="500"/>
      <c r="D376" s="500"/>
      <c r="E376" s="500"/>
      <c r="F376" s="826"/>
      <c r="G376" s="826"/>
      <c r="H376" s="500"/>
    </row>
    <row r="377" spans="1:8" x14ac:dyDescent="0.2">
      <c r="A377" s="500"/>
      <c r="B377" s="500"/>
      <c r="C377" s="500"/>
      <c r="D377" s="500"/>
      <c r="E377" s="500"/>
      <c r="F377" s="500"/>
      <c r="G377" s="500"/>
      <c r="H377" s="500"/>
    </row>
    <row r="378" spans="1:8" x14ac:dyDescent="0.2">
      <c r="A378" s="500"/>
      <c r="B378" s="500"/>
      <c r="C378" s="500"/>
      <c r="D378" s="500"/>
      <c r="E378" s="500"/>
      <c r="F378" s="500"/>
      <c r="G378" s="500"/>
      <c r="H378" s="500"/>
    </row>
    <row r="379" spans="1:8" x14ac:dyDescent="0.2">
      <c r="A379" s="500"/>
      <c r="B379" s="500"/>
      <c r="C379" s="500"/>
      <c r="D379" s="500"/>
      <c r="E379" s="500"/>
      <c r="F379" s="500"/>
      <c r="G379" s="500"/>
      <c r="H379" s="500"/>
    </row>
    <row r="380" spans="1:8" x14ac:dyDescent="0.2">
      <c r="A380" s="500"/>
      <c r="B380" s="500"/>
      <c r="C380" s="500"/>
      <c r="D380" s="500"/>
      <c r="E380" s="500"/>
      <c r="F380" s="500"/>
      <c r="G380" s="500"/>
      <c r="H380" s="500"/>
    </row>
    <row r="381" spans="1:8" x14ac:dyDescent="0.2">
      <c r="A381" s="500"/>
      <c r="B381" s="500"/>
      <c r="C381" s="500"/>
      <c r="D381" s="500"/>
      <c r="E381" s="500"/>
      <c r="F381" s="500"/>
      <c r="G381" s="500"/>
      <c r="H381" s="500"/>
    </row>
    <row r="382" spans="1:8" x14ac:dyDescent="0.2">
      <c r="A382" s="500"/>
      <c r="B382" s="500"/>
      <c r="C382" s="500"/>
      <c r="D382" s="500"/>
      <c r="E382" s="500"/>
      <c r="F382" s="500"/>
      <c r="G382" s="500"/>
      <c r="H382" s="500"/>
    </row>
    <row r="383" spans="1:8" x14ac:dyDescent="0.2">
      <c r="A383" s="500"/>
      <c r="B383" s="500"/>
      <c r="C383" s="500"/>
      <c r="D383" s="500"/>
      <c r="E383" s="500"/>
      <c r="F383" s="500"/>
      <c r="G383" s="500"/>
      <c r="H383" s="500"/>
    </row>
    <row r="384" spans="1:8" x14ac:dyDescent="0.2">
      <c r="A384" s="500"/>
      <c r="B384" s="500"/>
      <c r="C384" s="500"/>
      <c r="D384" s="500"/>
      <c r="E384" s="500"/>
      <c r="F384" s="500"/>
      <c r="G384" s="500"/>
      <c r="H384" s="500"/>
    </row>
    <row r="385" spans="1:8" x14ac:dyDescent="0.2">
      <c r="A385" s="500"/>
      <c r="B385" s="500"/>
      <c r="C385" s="500"/>
      <c r="D385" s="500"/>
      <c r="E385" s="500"/>
      <c r="F385" s="500"/>
      <c r="G385" s="500"/>
      <c r="H385" s="500"/>
    </row>
    <row r="386" spans="1:8" x14ac:dyDescent="0.2">
      <c r="A386" s="500"/>
      <c r="B386" s="500"/>
      <c r="C386" s="500"/>
      <c r="D386" s="500"/>
      <c r="E386" s="500"/>
      <c r="F386" s="500"/>
      <c r="G386" s="500"/>
      <c r="H386" s="500"/>
    </row>
    <row r="387" spans="1:8" x14ac:dyDescent="0.2">
      <c r="A387" s="500"/>
      <c r="B387" s="500"/>
      <c r="C387" s="500"/>
      <c r="D387" s="500"/>
      <c r="E387" s="500"/>
      <c r="F387" s="500"/>
      <c r="G387" s="500"/>
      <c r="H387" s="500"/>
    </row>
    <row r="388" spans="1:8" x14ac:dyDescent="0.2">
      <c r="A388" s="500"/>
      <c r="B388" s="500"/>
      <c r="C388" s="500"/>
      <c r="D388" s="500"/>
      <c r="E388" s="500"/>
      <c r="F388" s="500"/>
      <c r="G388" s="500"/>
      <c r="H388" s="500"/>
    </row>
    <row r="389" spans="1:8" x14ac:dyDescent="0.2">
      <c r="A389" s="500"/>
      <c r="B389" s="500"/>
      <c r="C389" s="500"/>
      <c r="D389" s="500"/>
      <c r="E389" s="500"/>
      <c r="F389" s="500"/>
      <c r="G389" s="500"/>
      <c r="H389" s="500"/>
    </row>
    <row r="390" spans="1:8" x14ac:dyDescent="0.2">
      <c r="A390" s="500"/>
      <c r="B390" s="500"/>
      <c r="C390" s="500"/>
      <c r="D390" s="500"/>
      <c r="E390" s="500"/>
      <c r="F390" s="500"/>
      <c r="G390" s="500"/>
      <c r="H390" s="500"/>
    </row>
    <row r="391" spans="1:8" x14ac:dyDescent="0.2">
      <c r="A391" s="500"/>
      <c r="B391" s="500"/>
      <c r="C391" s="500"/>
      <c r="D391" s="500"/>
      <c r="E391" s="500"/>
      <c r="F391" s="500"/>
      <c r="G391" s="500"/>
      <c r="H391" s="500"/>
    </row>
    <row r="392" spans="1:8" x14ac:dyDescent="0.2">
      <c r="A392" s="500"/>
      <c r="B392" s="500"/>
      <c r="C392" s="500"/>
      <c r="D392" s="500"/>
      <c r="E392" s="500"/>
      <c r="F392" s="500"/>
      <c r="G392" s="500"/>
      <c r="H392" s="500"/>
    </row>
    <row r="393" spans="1:8" x14ac:dyDescent="0.2">
      <c r="A393" s="500"/>
      <c r="B393" s="500"/>
      <c r="C393" s="500"/>
      <c r="D393" s="500"/>
      <c r="E393" s="500"/>
      <c r="F393" s="500"/>
      <c r="G393" s="500"/>
      <c r="H393" s="500"/>
    </row>
    <row r="394" spans="1:8" x14ac:dyDescent="0.2">
      <c r="A394" s="500"/>
      <c r="B394" s="500"/>
      <c r="C394" s="500"/>
      <c r="D394" s="500"/>
      <c r="E394" s="500"/>
      <c r="F394" s="500"/>
      <c r="G394" s="500"/>
      <c r="H394" s="500"/>
    </row>
    <row r="395" spans="1:8" x14ac:dyDescent="0.2">
      <c r="A395" s="500"/>
      <c r="B395" s="500"/>
      <c r="C395" s="500"/>
      <c r="D395" s="500"/>
      <c r="E395" s="500"/>
      <c r="F395" s="500"/>
      <c r="G395" s="500"/>
      <c r="H395" s="500"/>
    </row>
    <row r="396" spans="1:8" x14ac:dyDescent="0.2">
      <c r="A396" s="500"/>
      <c r="B396" s="500"/>
      <c r="C396" s="500"/>
      <c r="D396" s="500"/>
      <c r="E396" s="500"/>
      <c r="F396" s="500"/>
      <c r="G396" s="500"/>
      <c r="H396" s="500"/>
    </row>
    <row r="397" spans="1:8" x14ac:dyDescent="0.2">
      <c r="A397" s="500"/>
      <c r="B397" s="500"/>
      <c r="C397" s="500"/>
      <c r="D397" s="500"/>
      <c r="E397" s="500"/>
      <c r="F397" s="500"/>
      <c r="G397" s="500"/>
      <c r="H397" s="500"/>
    </row>
    <row r="398" spans="1:8" x14ac:dyDescent="0.2">
      <c r="A398" s="500"/>
      <c r="B398" s="500"/>
      <c r="C398" s="500"/>
      <c r="D398" s="500"/>
      <c r="E398" s="500"/>
      <c r="F398" s="500"/>
      <c r="G398" s="500"/>
      <c r="H398" s="500"/>
    </row>
    <row r="399" spans="1:8" x14ac:dyDescent="0.2">
      <c r="A399" s="500"/>
      <c r="B399" s="500"/>
      <c r="C399" s="500"/>
      <c r="D399" s="500"/>
      <c r="E399" s="500"/>
      <c r="F399" s="500"/>
      <c r="G399" s="500"/>
      <c r="H399" s="500"/>
    </row>
    <row r="400" spans="1:8" x14ac:dyDescent="0.2">
      <c r="A400" s="500"/>
      <c r="B400" s="500"/>
      <c r="C400" s="500"/>
      <c r="D400" s="500"/>
      <c r="E400" s="500"/>
      <c r="F400" s="500"/>
      <c r="G400" s="500"/>
      <c r="H400" s="500"/>
    </row>
    <row r="401" spans="1:8" x14ac:dyDescent="0.2">
      <c r="A401" s="500"/>
      <c r="B401" s="500"/>
      <c r="C401" s="500"/>
      <c r="D401" s="500"/>
      <c r="E401" s="500"/>
      <c r="F401" s="500"/>
      <c r="G401" s="500"/>
      <c r="H401" s="500"/>
    </row>
    <row r="402" spans="1:8" x14ac:dyDescent="0.2">
      <c r="A402" s="500"/>
      <c r="B402" s="500"/>
      <c r="C402" s="500"/>
      <c r="D402" s="500"/>
      <c r="E402" s="500"/>
      <c r="F402" s="500"/>
      <c r="G402" s="500"/>
      <c r="H402" s="500"/>
    </row>
    <row r="403" spans="1:8" x14ac:dyDescent="0.2">
      <c r="A403" s="500"/>
      <c r="B403" s="500"/>
      <c r="C403" s="500"/>
      <c r="D403" s="500"/>
      <c r="E403" s="500"/>
      <c r="F403" s="500"/>
      <c r="G403" s="500"/>
      <c r="H403" s="500"/>
    </row>
    <row r="404" spans="1:8" x14ac:dyDescent="0.2">
      <c r="A404" s="500"/>
      <c r="B404" s="500"/>
      <c r="C404" s="500"/>
      <c r="D404" s="500"/>
      <c r="E404" s="500"/>
      <c r="F404" s="500"/>
      <c r="G404" s="500"/>
      <c r="H404" s="500"/>
    </row>
    <row r="405" spans="1:8" x14ac:dyDescent="0.2">
      <c r="A405" s="500"/>
      <c r="B405" s="500"/>
      <c r="C405" s="500"/>
      <c r="D405" s="500"/>
      <c r="E405" s="500"/>
      <c r="F405" s="500"/>
      <c r="G405" s="500"/>
      <c r="H405" s="500"/>
    </row>
    <row r="406" spans="1:8" x14ac:dyDescent="0.2">
      <c r="A406" s="500"/>
      <c r="B406" s="500"/>
      <c r="C406" s="500"/>
      <c r="D406" s="500"/>
      <c r="E406" s="500"/>
      <c r="F406" s="500"/>
      <c r="G406" s="500"/>
      <c r="H406" s="500"/>
    </row>
    <row r="407" spans="1:8" x14ac:dyDescent="0.2">
      <c r="A407" s="500"/>
      <c r="B407" s="500"/>
      <c r="C407" s="500"/>
      <c r="D407" s="500"/>
      <c r="E407" s="500"/>
      <c r="F407" s="500"/>
      <c r="G407" s="500"/>
      <c r="H407" s="500"/>
    </row>
    <row r="408" spans="1:8" x14ac:dyDescent="0.2">
      <c r="A408" s="500"/>
      <c r="B408" s="500"/>
      <c r="C408" s="500"/>
      <c r="D408" s="500"/>
      <c r="E408" s="500"/>
      <c r="F408" s="500"/>
      <c r="G408" s="500"/>
      <c r="H408" s="500"/>
    </row>
    <row r="409" spans="1:8" x14ac:dyDescent="0.2">
      <c r="A409" s="500"/>
      <c r="B409" s="500"/>
      <c r="C409" s="500"/>
      <c r="D409" s="500"/>
      <c r="E409" s="500"/>
      <c r="F409" s="500"/>
      <c r="G409" s="500"/>
      <c r="H409" s="500"/>
    </row>
    <row r="410" spans="1:8" x14ac:dyDescent="0.2">
      <c r="A410" s="500"/>
      <c r="B410" s="500"/>
      <c r="C410" s="500"/>
      <c r="D410" s="500"/>
      <c r="E410" s="500"/>
      <c r="F410" s="500"/>
      <c r="G410" s="500"/>
      <c r="H410" s="500"/>
    </row>
    <row r="411" spans="1:8" x14ac:dyDescent="0.2">
      <c r="A411" s="500"/>
      <c r="B411" s="500"/>
      <c r="C411" s="500"/>
      <c r="D411" s="500"/>
      <c r="E411" s="500"/>
      <c r="F411" s="500"/>
      <c r="G411" s="500"/>
      <c r="H411" s="500"/>
    </row>
    <row r="412" spans="1:8" x14ac:dyDescent="0.2">
      <c r="A412" s="500"/>
      <c r="B412" s="500"/>
      <c r="C412" s="500"/>
      <c r="D412" s="500"/>
      <c r="E412" s="500"/>
      <c r="F412" s="500"/>
      <c r="G412" s="500"/>
      <c r="H412" s="500"/>
    </row>
    <row r="413" spans="1:8" x14ac:dyDescent="0.2">
      <c r="A413" s="500"/>
      <c r="B413" s="500"/>
      <c r="C413" s="500"/>
      <c r="D413" s="500"/>
      <c r="E413" s="500"/>
      <c r="F413" s="500"/>
      <c r="G413" s="500"/>
      <c r="H413" s="500"/>
    </row>
    <row r="414" spans="1:8" x14ac:dyDescent="0.2">
      <c r="A414" s="500"/>
      <c r="B414" s="500"/>
      <c r="C414" s="500"/>
      <c r="D414" s="500"/>
      <c r="E414" s="500"/>
      <c r="F414" s="500"/>
      <c r="G414" s="500"/>
      <c r="H414" s="500"/>
    </row>
    <row r="415" spans="1:8" x14ac:dyDescent="0.2">
      <c r="A415" s="500"/>
      <c r="B415" s="500"/>
      <c r="C415" s="500"/>
      <c r="D415" s="500"/>
      <c r="E415" s="500"/>
      <c r="F415" s="500"/>
      <c r="G415" s="500"/>
      <c r="H415" s="500"/>
    </row>
    <row r="416" spans="1:8" x14ac:dyDescent="0.2">
      <c r="A416" s="500"/>
      <c r="B416" s="500"/>
      <c r="C416" s="500"/>
      <c r="D416" s="500"/>
      <c r="E416" s="500"/>
      <c r="F416" s="500"/>
      <c r="G416" s="500"/>
      <c r="H416" s="500"/>
    </row>
    <row r="417" spans="1:8" x14ac:dyDescent="0.2">
      <c r="A417" s="500"/>
      <c r="B417" s="500"/>
      <c r="C417" s="500"/>
      <c r="D417" s="500"/>
      <c r="E417" s="500"/>
      <c r="F417" s="500"/>
      <c r="G417" s="500"/>
      <c r="H417" s="500"/>
    </row>
    <row r="418" spans="1:8" x14ac:dyDescent="0.2">
      <c r="A418" s="500"/>
      <c r="B418" s="500"/>
      <c r="C418" s="500"/>
      <c r="D418" s="500"/>
      <c r="E418" s="500"/>
      <c r="F418" s="500"/>
      <c r="G418" s="500"/>
      <c r="H418" s="500"/>
    </row>
    <row r="419" spans="1:8" x14ac:dyDescent="0.2">
      <c r="A419" s="500"/>
      <c r="B419" s="500"/>
      <c r="C419" s="500"/>
      <c r="D419" s="500"/>
      <c r="E419" s="500"/>
      <c r="F419" s="500"/>
      <c r="G419" s="500"/>
      <c r="H419" s="500"/>
    </row>
    <row r="420" spans="1:8" x14ac:dyDescent="0.2">
      <c r="A420" s="500"/>
      <c r="B420" s="500"/>
      <c r="C420" s="500"/>
      <c r="D420" s="500"/>
      <c r="E420" s="500"/>
      <c r="F420" s="500"/>
      <c r="G420" s="500"/>
      <c r="H420" s="500"/>
    </row>
    <row r="421" spans="1:8" x14ac:dyDescent="0.2">
      <c r="A421" s="500"/>
      <c r="B421" s="500"/>
      <c r="C421" s="500"/>
      <c r="D421" s="500"/>
      <c r="E421" s="500"/>
      <c r="F421" s="500"/>
      <c r="G421" s="500"/>
      <c r="H421" s="500"/>
    </row>
    <row r="422" spans="1:8" x14ac:dyDescent="0.2">
      <c r="A422" s="500"/>
      <c r="B422" s="500"/>
      <c r="C422" s="500"/>
      <c r="D422" s="500"/>
      <c r="E422" s="500"/>
      <c r="F422" s="500"/>
      <c r="G422" s="500"/>
      <c r="H422" s="500"/>
    </row>
    <row r="423" spans="1:8" x14ac:dyDescent="0.2">
      <c r="A423" s="500"/>
      <c r="B423" s="500"/>
      <c r="C423" s="500"/>
      <c r="D423" s="500"/>
      <c r="E423" s="500"/>
      <c r="F423" s="500"/>
      <c r="G423" s="500"/>
      <c r="H423" s="500"/>
    </row>
    <row r="424" spans="1:8" x14ac:dyDescent="0.2">
      <c r="A424" s="500"/>
      <c r="B424" s="500"/>
      <c r="C424" s="500"/>
      <c r="D424" s="500"/>
      <c r="E424" s="500"/>
      <c r="F424" s="500"/>
      <c r="G424" s="500"/>
      <c r="H424" s="500"/>
    </row>
    <row r="425" spans="1:8" x14ac:dyDescent="0.2">
      <c r="A425" s="500"/>
      <c r="B425" s="500"/>
      <c r="C425" s="500"/>
      <c r="D425" s="500"/>
      <c r="E425" s="500"/>
      <c r="F425" s="500"/>
      <c r="G425" s="500"/>
      <c r="H425" s="500"/>
    </row>
    <row r="426" spans="1:8" x14ac:dyDescent="0.2">
      <c r="A426" s="500"/>
      <c r="B426" s="500"/>
      <c r="C426" s="500"/>
      <c r="D426" s="500"/>
      <c r="E426" s="500"/>
      <c r="F426" s="500"/>
      <c r="G426" s="500"/>
      <c r="H426" s="500"/>
    </row>
    <row r="427" spans="1:8" x14ac:dyDescent="0.2">
      <c r="A427" s="500"/>
      <c r="B427" s="500"/>
      <c r="C427" s="500"/>
      <c r="D427" s="500"/>
      <c r="E427" s="500"/>
      <c r="F427" s="500"/>
      <c r="G427" s="500"/>
      <c r="H427" s="500"/>
    </row>
    <row r="428" spans="1:8" x14ac:dyDescent="0.2">
      <c r="A428" s="500"/>
      <c r="B428" s="500"/>
      <c r="C428" s="500"/>
      <c r="D428" s="500"/>
      <c r="E428" s="500"/>
      <c r="F428" s="500"/>
      <c r="G428" s="500"/>
      <c r="H428" s="500"/>
    </row>
    <row r="429" spans="1:8" x14ac:dyDescent="0.2">
      <c r="A429" s="500"/>
      <c r="B429" s="500"/>
      <c r="C429" s="500"/>
      <c r="D429" s="500"/>
      <c r="E429" s="500"/>
      <c r="F429" s="500"/>
      <c r="G429" s="500"/>
      <c r="H429" s="500"/>
    </row>
    <row r="430" spans="1:8" x14ac:dyDescent="0.2">
      <c r="A430" s="500"/>
      <c r="B430" s="500"/>
      <c r="C430" s="500"/>
      <c r="D430" s="500"/>
      <c r="E430" s="500"/>
      <c r="F430" s="500"/>
      <c r="G430" s="500"/>
      <c r="H430" s="500"/>
    </row>
    <row r="431" spans="1:8" x14ac:dyDescent="0.2">
      <c r="A431" s="500"/>
      <c r="B431" s="500"/>
      <c r="C431" s="500"/>
      <c r="D431" s="500"/>
      <c r="E431" s="500"/>
      <c r="F431" s="500"/>
      <c r="G431" s="500"/>
      <c r="H431" s="500"/>
    </row>
    <row r="432" spans="1:8" x14ac:dyDescent="0.2">
      <c r="A432" s="500"/>
      <c r="B432" s="500"/>
      <c r="C432" s="500"/>
      <c r="D432" s="500"/>
      <c r="E432" s="500"/>
      <c r="F432" s="500"/>
      <c r="G432" s="500"/>
      <c r="H432" s="500"/>
    </row>
    <row r="433" spans="1:8" x14ac:dyDescent="0.2">
      <c r="A433" s="500"/>
      <c r="B433" s="500"/>
      <c r="C433" s="500"/>
      <c r="D433" s="500"/>
      <c r="E433" s="500"/>
      <c r="F433" s="500"/>
      <c r="G433" s="500"/>
      <c r="H433" s="500"/>
    </row>
    <row r="434" spans="1:8" x14ac:dyDescent="0.2">
      <c r="A434" s="500"/>
      <c r="B434" s="500"/>
      <c r="C434" s="500"/>
      <c r="D434" s="500"/>
      <c r="E434" s="500"/>
      <c r="F434" s="500"/>
      <c r="G434" s="500"/>
      <c r="H434" s="500"/>
    </row>
    <row r="435" spans="1:8" x14ac:dyDescent="0.2">
      <c r="A435" s="500"/>
      <c r="B435" s="500"/>
      <c r="C435" s="500"/>
      <c r="D435" s="500"/>
      <c r="E435" s="500"/>
      <c r="F435" s="500"/>
      <c r="G435" s="500"/>
      <c r="H435" s="500"/>
    </row>
    <row r="436" spans="1:8" x14ac:dyDescent="0.2">
      <c r="A436" s="500"/>
      <c r="B436" s="500"/>
      <c r="C436" s="500"/>
      <c r="D436" s="500"/>
      <c r="E436" s="500"/>
      <c r="F436" s="500"/>
      <c r="G436" s="500"/>
      <c r="H436" s="500"/>
    </row>
    <row r="437" spans="1:8" x14ac:dyDescent="0.2">
      <c r="A437" s="500"/>
      <c r="B437" s="500"/>
      <c r="C437" s="500"/>
      <c r="D437" s="500"/>
      <c r="E437" s="500"/>
      <c r="F437" s="500"/>
      <c r="G437" s="500"/>
      <c r="H437" s="500"/>
    </row>
    <row r="438" spans="1:8" x14ac:dyDescent="0.2">
      <c r="A438" s="500"/>
      <c r="B438" s="500"/>
      <c r="C438" s="500"/>
      <c r="D438" s="500"/>
      <c r="E438" s="500"/>
      <c r="F438" s="500"/>
      <c r="G438" s="500"/>
      <c r="H438" s="500"/>
    </row>
    <row r="439" spans="1:8" x14ac:dyDescent="0.2">
      <c r="A439" s="500"/>
      <c r="B439" s="500"/>
      <c r="C439" s="500"/>
      <c r="D439" s="500"/>
      <c r="E439" s="500"/>
      <c r="F439" s="500"/>
      <c r="G439" s="500"/>
      <c r="H439" s="500"/>
    </row>
    <row r="440" spans="1:8" x14ac:dyDescent="0.2">
      <c r="A440" s="500"/>
      <c r="B440" s="500"/>
      <c r="C440" s="500"/>
      <c r="D440" s="500"/>
      <c r="E440" s="500"/>
      <c r="F440" s="500"/>
      <c r="G440" s="500"/>
      <c r="H440" s="500"/>
    </row>
    <row r="441" spans="1:8" x14ac:dyDescent="0.2">
      <c r="A441" s="500"/>
      <c r="B441" s="500"/>
      <c r="C441" s="500"/>
      <c r="D441" s="500"/>
      <c r="E441" s="500"/>
      <c r="F441" s="500"/>
      <c r="G441" s="500"/>
      <c r="H441" s="500"/>
    </row>
    <row r="442" spans="1:8" x14ac:dyDescent="0.2">
      <c r="A442" s="500"/>
      <c r="B442" s="500"/>
      <c r="C442" s="500"/>
      <c r="D442" s="500"/>
      <c r="E442" s="500"/>
      <c r="F442" s="500"/>
      <c r="G442" s="500"/>
      <c r="H442" s="500"/>
    </row>
    <row r="443" spans="1:8" x14ac:dyDescent="0.2">
      <c r="A443" s="500"/>
      <c r="B443" s="500"/>
      <c r="C443" s="500"/>
      <c r="D443" s="500"/>
      <c r="E443" s="500"/>
      <c r="F443" s="500"/>
      <c r="G443" s="500"/>
      <c r="H443" s="500"/>
    </row>
    <row r="444" spans="1:8" x14ac:dyDescent="0.2">
      <c r="A444" s="500"/>
      <c r="B444" s="500"/>
      <c r="C444" s="500"/>
      <c r="D444" s="500"/>
      <c r="E444" s="500"/>
      <c r="F444" s="500"/>
      <c r="G444" s="500"/>
      <c r="H444" s="500"/>
    </row>
    <row r="445" spans="1:8" x14ac:dyDescent="0.2">
      <c r="A445" s="500"/>
      <c r="B445" s="500"/>
      <c r="C445" s="500"/>
      <c r="D445" s="500"/>
      <c r="E445" s="500"/>
      <c r="F445" s="500"/>
      <c r="G445" s="500"/>
      <c r="H445" s="500"/>
    </row>
    <row r="446" spans="1:8" x14ac:dyDescent="0.2">
      <c r="A446" s="500"/>
      <c r="B446" s="500"/>
      <c r="C446" s="500"/>
      <c r="D446" s="500"/>
      <c r="E446" s="500"/>
      <c r="F446" s="500"/>
      <c r="G446" s="500"/>
      <c r="H446" s="500"/>
    </row>
    <row r="447" spans="1:8" x14ac:dyDescent="0.2">
      <c r="A447" s="500"/>
      <c r="B447" s="500"/>
      <c r="C447" s="500"/>
      <c r="D447" s="500"/>
      <c r="E447" s="500"/>
      <c r="F447" s="500"/>
      <c r="G447" s="500"/>
      <c r="H447" s="500"/>
    </row>
    <row r="448" spans="1:8" x14ac:dyDescent="0.2">
      <c r="A448" s="500"/>
      <c r="B448" s="500"/>
      <c r="C448" s="500"/>
      <c r="D448" s="500"/>
      <c r="E448" s="500"/>
      <c r="F448" s="500"/>
      <c r="G448" s="500"/>
      <c r="H448" s="500"/>
    </row>
    <row r="449" spans="7:8" x14ac:dyDescent="0.2">
      <c r="G449" s="500"/>
      <c r="H449" s="500"/>
    </row>
    <row r="450" spans="7:8" x14ac:dyDescent="0.2">
      <c r="G450" s="500"/>
      <c r="H450" s="500"/>
    </row>
    <row r="451" spans="7:8" x14ac:dyDescent="0.2">
      <c r="G451" s="500"/>
      <c r="H451" s="500"/>
    </row>
    <row r="452" spans="7:8" x14ac:dyDescent="0.2">
      <c r="G452" s="500"/>
      <c r="H452" s="500"/>
    </row>
    <row r="453" spans="7:8" x14ac:dyDescent="0.2">
      <c r="G453" s="500"/>
      <c r="H453" s="500"/>
    </row>
    <row r="454" spans="7:8" x14ac:dyDescent="0.2">
      <c r="G454" s="500"/>
      <c r="H454" s="500"/>
    </row>
    <row r="455" spans="7:8" x14ac:dyDescent="0.2">
      <c r="G455" s="500"/>
      <c r="H455" s="500"/>
    </row>
    <row r="456" spans="7:8" x14ac:dyDescent="0.2">
      <c r="G456" s="500"/>
      <c r="H456" s="500"/>
    </row>
    <row r="457" spans="7:8" x14ac:dyDescent="0.2">
      <c r="G457" s="500"/>
      <c r="H457" s="500"/>
    </row>
    <row r="458" spans="7:8" x14ac:dyDescent="0.2">
      <c r="G458" s="500"/>
      <c r="H458" s="500"/>
    </row>
    <row r="459" spans="7:8" x14ac:dyDescent="0.2">
      <c r="G459" s="500"/>
      <c r="H459" s="500"/>
    </row>
    <row r="460" spans="7:8" x14ac:dyDescent="0.2">
      <c r="G460" s="500"/>
      <c r="H460" s="500"/>
    </row>
    <row r="461" spans="7:8" x14ac:dyDescent="0.2">
      <c r="G461" s="500"/>
      <c r="H461" s="500"/>
    </row>
    <row r="462" spans="7:8" x14ac:dyDescent="0.2">
      <c r="G462" s="500"/>
      <c r="H462" s="500"/>
    </row>
    <row r="463" spans="7:8" x14ac:dyDescent="0.2">
      <c r="G463" s="500"/>
      <c r="H463" s="500"/>
    </row>
    <row r="464" spans="7:8" x14ac:dyDescent="0.2">
      <c r="G464" s="500"/>
      <c r="H464" s="500"/>
    </row>
    <row r="465" spans="7:8" x14ac:dyDescent="0.2">
      <c r="G465" s="500"/>
      <c r="H465" s="500"/>
    </row>
    <row r="466" spans="7:8" x14ac:dyDescent="0.2">
      <c r="G466" s="500"/>
      <c r="H466" s="500"/>
    </row>
    <row r="467" spans="7:8" x14ac:dyDescent="0.2">
      <c r="G467" s="500"/>
      <c r="H467" s="500"/>
    </row>
    <row r="468" spans="7:8" x14ac:dyDescent="0.2">
      <c r="G468" s="500"/>
      <c r="H468" s="500"/>
    </row>
    <row r="469" spans="7:8" x14ac:dyDescent="0.2">
      <c r="G469" s="500"/>
      <c r="H469" s="500"/>
    </row>
    <row r="470" spans="7:8" x14ac:dyDescent="0.2">
      <c r="G470" s="500"/>
      <c r="H470" s="500"/>
    </row>
    <row r="471" spans="7:8" x14ac:dyDescent="0.2">
      <c r="G471" s="500"/>
      <c r="H471" s="500"/>
    </row>
    <row r="472" spans="7:8" x14ac:dyDescent="0.2">
      <c r="G472" s="500"/>
      <c r="H472" s="500"/>
    </row>
    <row r="473" spans="7:8" x14ac:dyDescent="0.2">
      <c r="G473" s="500"/>
      <c r="H473" s="500"/>
    </row>
    <row r="474" spans="7:8" x14ac:dyDescent="0.2">
      <c r="G474" s="500"/>
      <c r="H474" s="500"/>
    </row>
    <row r="475" spans="7:8" x14ac:dyDescent="0.2">
      <c r="G475" s="500"/>
      <c r="H475" s="500"/>
    </row>
    <row r="476" spans="7:8" x14ac:dyDescent="0.2">
      <c r="G476" s="500"/>
      <c r="H476" s="500"/>
    </row>
    <row r="477" spans="7:8" x14ac:dyDescent="0.2">
      <c r="G477" s="500"/>
      <c r="H477" s="500"/>
    </row>
    <row r="478" spans="7:8" x14ac:dyDescent="0.2">
      <c r="G478" s="500"/>
      <c r="H478" s="500"/>
    </row>
    <row r="479" spans="7:8" x14ac:dyDescent="0.2">
      <c r="G479" s="500"/>
      <c r="H479" s="500"/>
    </row>
    <row r="480" spans="7:8" x14ac:dyDescent="0.2">
      <c r="G480" s="500"/>
      <c r="H480" s="500"/>
    </row>
    <row r="481" spans="8:8" x14ac:dyDescent="0.2">
      <c r="H481" s="500"/>
    </row>
  </sheetData>
  <mergeCells count="80">
    <mergeCell ref="F374:G374"/>
    <mergeCell ref="F375:G375"/>
    <mergeCell ref="F376:G376"/>
    <mergeCell ref="F368:G368"/>
    <mergeCell ref="F369:G369"/>
    <mergeCell ref="F370:G370"/>
    <mergeCell ref="F371:G371"/>
    <mergeCell ref="F372:G372"/>
    <mergeCell ref="F373:G373"/>
    <mergeCell ref="F367:G367"/>
    <mergeCell ref="F356:G356"/>
    <mergeCell ref="F357:G357"/>
    <mergeCell ref="F358:G358"/>
    <mergeCell ref="F359:G359"/>
    <mergeCell ref="F360:G360"/>
    <mergeCell ref="F361:G361"/>
    <mergeCell ref="F362:G362"/>
    <mergeCell ref="F363:G363"/>
    <mergeCell ref="F364:G364"/>
    <mergeCell ref="F365:G365"/>
    <mergeCell ref="F366:G366"/>
    <mergeCell ref="F355:G355"/>
    <mergeCell ref="F344:G344"/>
    <mergeCell ref="F345:G345"/>
    <mergeCell ref="F346:G346"/>
    <mergeCell ref="F347:G347"/>
    <mergeCell ref="F348:G348"/>
    <mergeCell ref="F349:G349"/>
    <mergeCell ref="F350:G350"/>
    <mergeCell ref="F351:G351"/>
    <mergeCell ref="F352:G352"/>
    <mergeCell ref="F353:G353"/>
    <mergeCell ref="F354:G354"/>
    <mergeCell ref="F343:G343"/>
    <mergeCell ref="F332:G332"/>
    <mergeCell ref="F333:G333"/>
    <mergeCell ref="F334:G334"/>
    <mergeCell ref="F335:G335"/>
    <mergeCell ref="F336:G336"/>
    <mergeCell ref="F337:G337"/>
    <mergeCell ref="F338:G338"/>
    <mergeCell ref="F339:G339"/>
    <mergeCell ref="F340:G340"/>
    <mergeCell ref="F341:G341"/>
    <mergeCell ref="F342:G342"/>
    <mergeCell ref="F331:G331"/>
    <mergeCell ref="F320:G320"/>
    <mergeCell ref="F321:G321"/>
    <mergeCell ref="F322:G322"/>
    <mergeCell ref="F323:G323"/>
    <mergeCell ref="F324:G324"/>
    <mergeCell ref="F325:G325"/>
    <mergeCell ref="F326:G326"/>
    <mergeCell ref="F327:G327"/>
    <mergeCell ref="F328:G328"/>
    <mergeCell ref="F329:G329"/>
    <mergeCell ref="F330:G330"/>
    <mergeCell ref="F319:G319"/>
    <mergeCell ref="F308:G308"/>
    <mergeCell ref="F309:G309"/>
    <mergeCell ref="F310:G310"/>
    <mergeCell ref="F311:G311"/>
    <mergeCell ref="F312:G312"/>
    <mergeCell ref="F313:G313"/>
    <mergeCell ref="F314:G314"/>
    <mergeCell ref="F315:G315"/>
    <mergeCell ref="F316:G316"/>
    <mergeCell ref="F317:G317"/>
    <mergeCell ref="F318:G318"/>
    <mergeCell ref="F307:G307"/>
    <mergeCell ref="A1:M1"/>
    <mergeCell ref="A2:H2"/>
    <mergeCell ref="A3:H3"/>
    <mergeCell ref="A4:H4"/>
    <mergeCell ref="A5:H5"/>
    <mergeCell ref="C6:E6"/>
    <mergeCell ref="J6:M11"/>
    <mergeCell ref="B14:C14"/>
    <mergeCell ref="F305:G305"/>
    <mergeCell ref="F306:G306"/>
  </mergeCells>
  <printOptions horizontalCentered="1"/>
  <pageMargins left="0.7" right="0.7" top="0.75" bottom="0.75" header="0.3" footer="0.3"/>
  <pageSetup orientation="portrait" r:id="rId1"/>
  <headerFooter>
    <oddHeader>&amp;C&amp;"-,Regular"&amp;8Cantec Fire Alarms' Extinguisher and Emergency Lighting Unit pages
although included, lie outside the prescribed reporting methods of CAN/ULC S536-19</oddHeader>
    <oddFooter>&amp;L&amp;"-,Regular"www.cantec.ca
service@cantec.ca&amp;C&amp;G&amp;R&amp;"-,Regular"Page &amp;P of &amp;N</oddFooter>
  </headerFooter>
  <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Y52"/>
  <sheetViews>
    <sheetView view="pageBreakPreview" topLeftCell="A11" zoomScaleNormal="100" zoomScaleSheetLayoutView="100" workbookViewId="0">
      <selection activeCell="F8" sqref="F8:S8"/>
    </sheetView>
  </sheetViews>
  <sheetFormatPr defaultRowHeight="15" x14ac:dyDescent="0.25"/>
  <cols>
    <col min="1" max="1" width="0.7109375" style="37" customWidth="1"/>
    <col min="2" max="2" width="3" style="37" customWidth="1"/>
    <col min="3" max="3" width="13.42578125" style="37" customWidth="1"/>
    <col min="4" max="4" width="3.28515625" style="37" customWidth="1"/>
    <col min="5" max="5" width="8.7109375" style="37" customWidth="1"/>
    <col min="6" max="6" width="6.7109375" style="37" customWidth="1"/>
    <col min="7" max="7" width="2.7109375" style="37" customWidth="1"/>
    <col min="8" max="8" width="6.85546875" style="37" customWidth="1"/>
    <col min="9" max="9" width="7.5703125" style="37" customWidth="1"/>
    <col min="10" max="10" width="0.7109375" style="37" customWidth="1"/>
    <col min="11" max="11" width="4.5703125" style="37" customWidth="1"/>
    <col min="12" max="12" width="3.28515625" style="37" customWidth="1"/>
    <col min="13" max="13" width="5.7109375" style="37" customWidth="1"/>
    <col min="14" max="14" width="3.42578125" style="37" customWidth="1"/>
    <col min="15" max="15" width="4.7109375" style="37" customWidth="1"/>
    <col min="16" max="16" width="3.28515625" style="37" customWidth="1"/>
    <col min="17" max="17" width="4.5703125" style="37" customWidth="1"/>
    <col min="18" max="18" width="2.85546875" style="37" customWidth="1"/>
    <col min="19" max="19" width="4.85546875" style="37" customWidth="1"/>
    <col min="20" max="21" width="9.140625" style="37"/>
    <col min="22" max="22" width="27.28515625" style="36" customWidth="1"/>
    <col min="23" max="25" width="9.140625" style="36"/>
    <col min="26" max="16384" width="9.140625" style="37"/>
  </cols>
  <sheetData>
    <row r="1" spans="1:25" ht="15.75" customHeight="1" x14ac:dyDescent="0.25">
      <c r="A1" s="827" t="s">
        <v>542</v>
      </c>
      <c r="B1" s="827"/>
      <c r="C1" s="827"/>
      <c r="D1" s="827"/>
      <c r="E1" s="827"/>
      <c r="F1" s="827"/>
      <c r="G1" s="827"/>
      <c r="H1" s="827"/>
      <c r="I1" s="827"/>
      <c r="J1" s="827"/>
      <c r="K1" s="827"/>
      <c r="L1" s="827"/>
      <c r="M1" s="827"/>
      <c r="N1" s="827"/>
      <c r="O1" s="827"/>
      <c r="P1" s="827"/>
      <c r="Q1" s="827"/>
      <c r="R1" s="827"/>
      <c r="S1" s="827"/>
      <c r="V1" s="39"/>
    </row>
    <row r="2" spans="1:25" ht="4.5" customHeight="1" x14ac:dyDescent="0.25">
      <c r="A2" s="231"/>
      <c r="B2" s="231"/>
      <c r="C2" s="231"/>
      <c r="D2" s="231"/>
      <c r="E2" s="231"/>
      <c r="F2" s="231"/>
      <c r="G2" s="231"/>
      <c r="H2" s="231"/>
      <c r="I2" s="231"/>
      <c r="J2" s="231"/>
      <c r="K2" s="231"/>
      <c r="L2" s="231"/>
      <c r="M2" s="231"/>
      <c r="N2" s="231"/>
      <c r="O2" s="231"/>
      <c r="P2" s="231"/>
      <c r="Q2" s="231"/>
      <c r="R2" s="231"/>
      <c r="S2" s="231"/>
      <c r="V2" s="39"/>
    </row>
    <row r="3" spans="1:25" ht="21" customHeight="1" x14ac:dyDescent="0.25">
      <c r="A3" s="827" t="s">
        <v>538</v>
      </c>
      <c r="B3" s="827"/>
      <c r="C3" s="827"/>
      <c r="D3" s="827"/>
      <c r="E3" s="827"/>
      <c r="F3" s="827"/>
      <c r="G3" s="827"/>
      <c r="H3" s="827"/>
      <c r="I3" s="827"/>
      <c r="J3" s="827"/>
      <c r="K3" s="827"/>
      <c r="L3" s="827"/>
      <c r="M3" s="827"/>
      <c r="N3" s="827"/>
      <c r="O3" s="827"/>
      <c r="P3" s="827"/>
      <c r="Q3" s="827"/>
      <c r="R3" s="827"/>
      <c r="S3" s="827"/>
      <c r="V3" s="194"/>
      <c r="W3" s="37"/>
      <c r="X3" s="37"/>
      <c r="Y3" s="37"/>
    </row>
    <row r="4" spans="1:25" ht="4.5" customHeight="1" x14ac:dyDescent="0.25">
      <c r="A4" s="349"/>
      <c r="B4" s="349"/>
      <c r="C4" s="349"/>
      <c r="D4" s="349"/>
      <c r="E4" s="349"/>
      <c r="F4" s="349"/>
      <c r="G4" s="349"/>
      <c r="H4" s="349"/>
      <c r="I4" s="349"/>
      <c r="J4" s="349"/>
      <c r="K4" s="349"/>
      <c r="L4" s="349"/>
      <c r="M4" s="349"/>
      <c r="N4" s="349"/>
      <c r="O4" s="349"/>
      <c r="P4" s="349"/>
      <c r="Q4" s="349"/>
      <c r="R4" s="349"/>
      <c r="S4" s="349"/>
      <c r="V4" s="194"/>
      <c r="W4" s="37"/>
      <c r="X4" s="37"/>
      <c r="Y4" s="37"/>
    </row>
    <row r="5" spans="1:25" ht="3" customHeight="1" x14ac:dyDescent="0.25">
      <c r="A5" s="862"/>
      <c r="B5" s="862"/>
      <c r="C5" s="862"/>
      <c r="D5" s="862"/>
      <c r="E5" s="862"/>
      <c r="F5" s="862"/>
      <c r="G5" s="862"/>
      <c r="H5" s="862"/>
      <c r="I5" s="862"/>
      <c r="J5" s="862"/>
      <c r="K5" s="862"/>
      <c r="L5" s="862"/>
      <c r="M5" s="862"/>
      <c r="N5" s="862"/>
      <c r="O5" s="862"/>
      <c r="P5" s="862"/>
      <c r="Q5" s="862"/>
      <c r="R5" s="862"/>
      <c r="S5" s="862"/>
      <c r="V5" s="194"/>
      <c r="W5" s="37"/>
      <c r="X5" s="37"/>
      <c r="Y5" s="37"/>
    </row>
    <row r="6" spans="1:25" ht="7.5" customHeight="1" thickBot="1" x14ac:dyDescent="0.3">
      <c r="A6" s="14"/>
      <c r="B6" s="14"/>
      <c r="C6" s="14"/>
      <c r="D6" s="14"/>
      <c r="E6" s="14"/>
      <c r="F6" s="14"/>
      <c r="G6" s="14"/>
      <c r="H6" s="14"/>
      <c r="I6" s="14"/>
      <c r="J6" s="14"/>
      <c r="K6" s="14"/>
      <c r="L6" s="14"/>
      <c r="M6" s="14"/>
      <c r="N6" s="14"/>
      <c r="O6" s="14"/>
      <c r="P6" s="14"/>
      <c r="Q6" s="14"/>
      <c r="R6" s="14"/>
      <c r="U6"/>
      <c r="V6" s="170"/>
      <c r="W6" s="42"/>
    </row>
    <row r="7" spans="1:25" ht="20.25" customHeight="1" x14ac:dyDescent="0.25">
      <c r="A7" s="350"/>
      <c r="B7" s="336" t="s">
        <v>555</v>
      </c>
      <c r="C7" s="336"/>
      <c r="D7" s="351"/>
      <c r="E7" s="352"/>
      <c r="F7" s="851">
        <v>45669</v>
      </c>
      <c r="G7" s="852"/>
      <c r="H7" s="852"/>
      <c r="I7" s="852"/>
      <c r="J7" s="852"/>
      <c r="K7" s="852"/>
      <c r="L7" s="852"/>
      <c r="M7" s="852"/>
      <c r="N7" s="852"/>
      <c r="O7" s="852"/>
      <c r="P7" s="852"/>
      <c r="Q7" s="852"/>
      <c r="R7" s="852"/>
      <c r="S7" s="853"/>
      <c r="U7" s="181" t="s">
        <v>68</v>
      </c>
      <c r="V7" s="170"/>
      <c r="W7" s="42"/>
    </row>
    <row r="8" spans="1:25" ht="19.5" customHeight="1" x14ac:dyDescent="0.25">
      <c r="A8" s="353"/>
      <c r="B8" s="240" t="s">
        <v>554</v>
      </c>
      <c r="C8" s="240"/>
      <c r="D8" s="33"/>
      <c r="E8" s="276"/>
      <c r="F8" s="854"/>
      <c r="G8" s="855"/>
      <c r="H8" s="855"/>
      <c r="I8" s="855"/>
      <c r="J8" s="855"/>
      <c r="K8" s="855"/>
      <c r="L8" s="855"/>
      <c r="M8" s="855"/>
      <c r="N8" s="855"/>
      <c r="O8" s="855"/>
      <c r="P8" s="855"/>
      <c r="Q8" s="855"/>
      <c r="R8" s="855"/>
      <c r="S8" s="856"/>
      <c r="U8"/>
      <c r="V8" s="170"/>
      <c r="W8" s="42"/>
    </row>
    <row r="9" spans="1:25" ht="19.5" customHeight="1" x14ac:dyDescent="0.25">
      <c r="A9" s="353"/>
      <c r="B9" s="240" t="s">
        <v>545</v>
      </c>
      <c r="C9" s="240"/>
      <c r="D9" s="33"/>
      <c r="E9" s="276"/>
      <c r="F9" s="857" t="s">
        <v>850</v>
      </c>
      <c r="G9" s="858"/>
      <c r="H9" s="858"/>
      <c r="I9" s="858"/>
      <c r="J9" s="858"/>
      <c r="K9" s="858"/>
      <c r="L9" s="858"/>
      <c r="M9" s="858"/>
      <c r="N9" s="858"/>
      <c r="O9" s="858"/>
      <c r="P9" s="858"/>
      <c r="Q9" s="858"/>
      <c r="R9" s="858"/>
      <c r="S9" s="859"/>
      <c r="U9" t="s">
        <v>69</v>
      </c>
      <c r="V9" s="170"/>
      <c r="W9" s="42"/>
    </row>
    <row r="10" spans="1:25" ht="18.75" customHeight="1" x14ac:dyDescent="0.25">
      <c r="A10" s="354"/>
      <c r="B10" s="218"/>
      <c r="C10" s="236"/>
      <c r="D10" s="218"/>
      <c r="E10" s="245" t="s">
        <v>42</v>
      </c>
      <c r="F10" s="860">
        <v>1234</v>
      </c>
      <c r="G10" s="833"/>
      <c r="H10" s="833"/>
      <c r="I10" s="833"/>
      <c r="J10" s="833"/>
      <c r="K10" s="833"/>
      <c r="L10" s="833"/>
      <c r="M10" s="833"/>
      <c r="N10" s="833"/>
      <c r="O10" s="833"/>
      <c r="P10" s="833"/>
      <c r="Q10" s="833"/>
      <c r="R10" s="833"/>
      <c r="S10" s="834"/>
      <c r="U10"/>
      <c r="V10" s="171"/>
      <c r="W10" s="44"/>
    </row>
    <row r="11" spans="1:25" ht="18.75" customHeight="1" x14ac:dyDescent="0.25">
      <c r="A11" s="355"/>
      <c r="B11" s="234"/>
      <c r="C11" s="248"/>
      <c r="D11" s="234"/>
      <c r="E11" s="246" t="s">
        <v>539</v>
      </c>
      <c r="F11" s="861"/>
      <c r="G11" s="849"/>
      <c r="H11" s="849"/>
      <c r="I11" s="849"/>
      <c r="J11" s="849"/>
      <c r="K11" s="849"/>
      <c r="L11" s="849"/>
      <c r="M11" s="849"/>
      <c r="N11" s="849"/>
      <c r="O11" s="849"/>
      <c r="P11" s="849"/>
      <c r="Q11" s="849"/>
      <c r="R11" s="849"/>
      <c r="S11" s="850"/>
      <c r="U11" s="42" t="s">
        <v>152</v>
      </c>
      <c r="V11" s="170"/>
      <c r="W11" s="42"/>
    </row>
    <row r="12" spans="1:25" ht="19.5" customHeight="1" x14ac:dyDescent="0.25">
      <c r="A12" s="353"/>
      <c r="B12" s="240"/>
      <c r="C12" s="240"/>
      <c r="D12" s="33"/>
      <c r="E12" s="247" t="s">
        <v>166</v>
      </c>
      <c r="F12" s="838"/>
      <c r="G12" s="839"/>
      <c r="H12" s="839"/>
      <c r="I12" s="839"/>
      <c r="J12" s="839"/>
      <c r="K12" s="839"/>
      <c r="L12" s="839"/>
      <c r="M12" s="839"/>
      <c r="N12" s="839"/>
      <c r="O12" s="839"/>
      <c r="P12" s="839"/>
      <c r="Q12" s="839"/>
      <c r="R12" s="839"/>
      <c r="S12" s="840"/>
      <c r="U12" s="42"/>
      <c r="V12" s="170"/>
      <c r="W12" s="42"/>
    </row>
    <row r="13" spans="1:25" ht="18.75" customHeight="1" x14ac:dyDescent="0.25">
      <c r="A13" s="356"/>
      <c r="B13" s="168" t="s">
        <v>543</v>
      </c>
      <c r="C13" s="168"/>
      <c r="D13" s="833"/>
      <c r="E13" s="833"/>
      <c r="F13" s="833"/>
      <c r="G13" s="833"/>
      <c r="H13" s="833"/>
      <c r="I13" s="833"/>
      <c r="J13" s="833"/>
      <c r="K13" s="833"/>
      <c r="L13" s="833"/>
      <c r="M13" s="833"/>
      <c r="N13" s="833"/>
      <c r="O13" s="833"/>
      <c r="P13" s="833"/>
      <c r="Q13" s="833"/>
      <c r="R13" s="833"/>
      <c r="S13" s="834"/>
      <c r="U13" s="42" t="s">
        <v>153</v>
      </c>
      <c r="V13" s="170"/>
      <c r="W13" s="42"/>
    </row>
    <row r="14" spans="1:25" ht="18.75" customHeight="1" x14ac:dyDescent="0.25">
      <c r="A14" s="355"/>
      <c r="B14" s="248" t="s">
        <v>544</v>
      </c>
      <c r="C14" s="248"/>
      <c r="D14" s="849"/>
      <c r="E14" s="849"/>
      <c r="F14" s="849"/>
      <c r="G14" s="849"/>
      <c r="H14" s="849"/>
      <c r="I14" s="849"/>
      <c r="J14" s="849"/>
      <c r="K14" s="849"/>
      <c r="L14" s="849"/>
      <c r="M14" s="849"/>
      <c r="N14" s="849"/>
      <c r="O14" s="849"/>
      <c r="P14" s="849"/>
      <c r="Q14" s="849"/>
      <c r="R14" s="849"/>
      <c r="S14" s="850"/>
      <c r="U14" s="42"/>
      <c r="V14" s="170"/>
      <c r="W14" s="42"/>
    </row>
    <row r="15" spans="1:25" ht="18.75" customHeight="1" x14ac:dyDescent="0.25">
      <c r="A15" s="356"/>
      <c r="B15" s="168" t="s">
        <v>546</v>
      </c>
      <c r="C15" s="168"/>
      <c r="D15" s="279" t="b">
        <v>0</v>
      </c>
      <c r="E15" s="168" t="s">
        <v>540</v>
      </c>
      <c r="F15" s="103"/>
      <c r="G15" s="413" t="b">
        <v>0</v>
      </c>
      <c r="H15" s="168" t="s">
        <v>541</v>
      </c>
      <c r="I15" s="232"/>
      <c r="J15" s="232"/>
      <c r="K15" s="168"/>
      <c r="L15" s="168"/>
      <c r="M15" s="168"/>
      <c r="N15" s="168"/>
      <c r="O15" s="168"/>
      <c r="P15" s="168"/>
      <c r="Q15" s="168"/>
      <c r="R15" s="168"/>
      <c r="S15" s="357"/>
      <c r="U15" s="42"/>
      <c r="V15" s="170"/>
      <c r="W15" s="42"/>
    </row>
    <row r="16" spans="1:25" ht="18.75" customHeight="1" x14ac:dyDescent="0.25">
      <c r="A16" s="358"/>
      <c r="B16" s="278" t="b">
        <v>0</v>
      </c>
      <c r="C16" s="234" t="s">
        <v>167</v>
      </c>
      <c r="D16" s="277"/>
      <c r="E16" s="277"/>
      <c r="F16" s="871"/>
      <c r="G16" s="871"/>
      <c r="H16" s="871"/>
      <c r="I16" s="871"/>
      <c r="J16" s="871"/>
      <c r="K16" s="333"/>
      <c r="L16" s="333"/>
      <c r="M16" s="333"/>
      <c r="N16" s="333"/>
      <c r="O16" s="333"/>
      <c r="P16" s="333"/>
      <c r="Q16" s="333"/>
      <c r="R16" s="333"/>
      <c r="S16" s="414"/>
      <c r="U16" s="42"/>
      <c r="V16" s="170"/>
      <c r="W16" s="42"/>
    </row>
    <row r="17" spans="1:25" ht="12.75" customHeight="1" x14ac:dyDescent="0.25">
      <c r="A17" s="359"/>
      <c r="B17" s="249" t="s">
        <v>608</v>
      </c>
      <c r="C17" s="11"/>
      <c r="D17" s="11"/>
      <c r="E17" s="11"/>
      <c r="F17" s="229"/>
      <c r="G17" s="81"/>
      <c r="H17" s="81"/>
      <c r="I17" s="81"/>
      <c r="J17" s="81"/>
      <c r="K17" s="249"/>
      <c r="L17" s="843" t="s">
        <v>168</v>
      </c>
      <c r="M17" s="844"/>
      <c r="N17" s="883" t="b">
        <v>0</v>
      </c>
      <c r="O17" s="884"/>
      <c r="P17" s="863" t="s">
        <v>169</v>
      </c>
      <c r="Q17" s="864"/>
      <c r="R17" s="879" t="b">
        <v>0</v>
      </c>
      <c r="S17" s="880"/>
      <c r="U17" s="42"/>
      <c r="V17" s="170"/>
      <c r="W17" s="42"/>
    </row>
    <row r="18" spans="1:25" ht="12.75" customHeight="1" x14ac:dyDescent="0.25">
      <c r="A18" s="359"/>
      <c r="B18" s="249" t="s">
        <v>609</v>
      </c>
      <c r="C18" s="11"/>
      <c r="D18" s="11"/>
      <c r="E18" s="11"/>
      <c r="F18" s="229"/>
      <c r="G18" s="81"/>
      <c r="H18" s="81"/>
      <c r="I18" s="81"/>
      <c r="J18" s="81"/>
      <c r="K18" s="249"/>
      <c r="L18" s="875"/>
      <c r="M18" s="876"/>
      <c r="N18" s="885"/>
      <c r="O18" s="886"/>
      <c r="P18" s="877"/>
      <c r="Q18" s="878"/>
      <c r="R18" s="881"/>
      <c r="S18" s="882"/>
      <c r="U18" s="42"/>
      <c r="V18" s="170"/>
      <c r="W18" s="42"/>
    </row>
    <row r="19" spans="1:25" ht="18.75" customHeight="1" thickBot="1" x14ac:dyDescent="0.3">
      <c r="A19" s="415"/>
      <c r="B19" s="334" t="s">
        <v>556</v>
      </c>
      <c r="C19" s="334"/>
      <c r="D19" s="420" t="s">
        <v>606</v>
      </c>
      <c r="E19" s="369" t="s">
        <v>557</v>
      </c>
      <c r="F19" s="369"/>
      <c r="G19" s="369"/>
      <c r="H19" s="369"/>
      <c r="I19" s="369"/>
      <c r="J19" s="369"/>
      <c r="K19" s="369"/>
      <c r="L19" s="369"/>
      <c r="M19" s="369"/>
      <c r="N19" s="369"/>
      <c r="O19" s="369"/>
      <c r="P19" s="369"/>
      <c r="Q19" s="369"/>
      <c r="R19" s="369"/>
      <c r="S19" s="370"/>
      <c r="U19" s="42"/>
      <c r="V19" s="170"/>
      <c r="W19" s="42"/>
    </row>
    <row r="20" spans="1:25" ht="7.5" customHeight="1" x14ac:dyDescent="0.25">
      <c r="A20" s="27"/>
      <c r="B20" s="27"/>
      <c r="C20" s="27"/>
      <c r="D20" s="27"/>
      <c r="E20" s="27"/>
      <c r="F20" s="27"/>
      <c r="G20" s="27"/>
      <c r="H20" s="27"/>
      <c r="I20" s="27"/>
      <c r="J20" s="27"/>
      <c r="K20" s="27"/>
      <c r="L20" s="27"/>
      <c r="M20" s="27"/>
      <c r="N20" s="27"/>
      <c r="O20" s="27"/>
      <c r="P20" s="27"/>
      <c r="Q20" s="5"/>
      <c r="R20" s="5"/>
      <c r="U20" s="45" t="s">
        <v>154</v>
      </c>
      <c r="V20" s="170"/>
      <c r="W20" s="42"/>
    </row>
    <row r="21" spans="1:25" ht="7.5" customHeight="1" thickBot="1" x14ac:dyDescent="0.3">
      <c r="A21" s="5"/>
      <c r="B21" s="5"/>
      <c r="C21" s="5"/>
      <c r="D21" s="5"/>
      <c r="E21" s="5"/>
      <c r="F21" s="5"/>
      <c r="G21" s="5"/>
      <c r="H21" s="5"/>
      <c r="I21" s="5"/>
      <c r="J21" s="5"/>
      <c r="K21" s="5"/>
      <c r="L21" s="5"/>
      <c r="M21" s="5"/>
      <c r="N21" s="5"/>
      <c r="O21" s="5"/>
      <c r="P21" s="360"/>
      <c r="Q21" s="360"/>
      <c r="R21" s="360"/>
      <c r="S21" s="360"/>
      <c r="U21" s="42"/>
      <c r="V21" s="170"/>
      <c r="W21" s="42"/>
      <c r="X21" s="38"/>
      <c r="Y21" s="38"/>
    </row>
    <row r="22" spans="1:25" s="11" customFormat="1" ht="27" customHeight="1" x14ac:dyDescent="0.2">
      <c r="A22" s="417"/>
      <c r="B22" s="767" t="s">
        <v>605</v>
      </c>
      <c r="C22" s="767"/>
      <c r="D22" s="767"/>
      <c r="E22" s="767"/>
      <c r="F22" s="767"/>
      <c r="G22" s="767"/>
      <c r="H22" s="767"/>
      <c r="I22" s="767"/>
      <c r="J22" s="767"/>
      <c r="K22" s="835"/>
      <c r="L22" s="887" t="s">
        <v>168</v>
      </c>
      <c r="M22" s="888"/>
      <c r="N22" s="173" t="b">
        <v>0</v>
      </c>
      <c r="O22" s="405"/>
      <c r="P22" s="889" t="s">
        <v>169</v>
      </c>
      <c r="Q22" s="890"/>
      <c r="R22" s="418" t="b">
        <v>0</v>
      </c>
      <c r="S22" s="419"/>
      <c r="U22" s="87"/>
      <c r="V22" s="172"/>
      <c r="W22" s="87"/>
      <c r="X22" s="88"/>
      <c r="Y22" s="88"/>
    </row>
    <row r="23" spans="1:25" ht="18.75" customHeight="1" x14ac:dyDescent="0.25">
      <c r="A23" s="115"/>
      <c r="B23" s="33" t="s">
        <v>547</v>
      </c>
      <c r="C23" s="33"/>
      <c r="D23" s="33"/>
      <c r="E23" s="33"/>
      <c r="F23" s="33"/>
      <c r="G23" s="33"/>
      <c r="H23" s="33"/>
      <c r="I23" s="33"/>
      <c r="J23" s="33"/>
      <c r="K23" s="276"/>
      <c r="L23" s="847" t="s">
        <v>168</v>
      </c>
      <c r="M23" s="842"/>
      <c r="N23" s="174" t="b">
        <v>0</v>
      </c>
      <c r="O23" s="208"/>
      <c r="P23" s="848" t="s">
        <v>169</v>
      </c>
      <c r="Q23" s="837"/>
      <c r="R23" s="261" t="b">
        <v>0</v>
      </c>
      <c r="S23" s="362"/>
      <c r="U23" s="104" t="s">
        <v>174</v>
      </c>
      <c r="V23" s="170"/>
      <c r="W23" s="42"/>
      <c r="X23" s="38"/>
      <c r="Y23" s="38"/>
    </row>
    <row r="24" spans="1:25" ht="27" customHeight="1" x14ac:dyDescent="0.25">
      <c r="A24" s="115"/>
      <c r="B24" s="719" t="s">
        <v>548</v>
      </c>
      <c r="C24" s="719"/>
      <c r="D24" s="719"/>
      <c r="E24" s="719"/>
      <c r="F24" s="719"/>
      <c r="G24" s="719"/>
      <c r="H24" s="719"/>
      <c r="I24" s="719"/>
      <c r="J24" s="719"/>
      <c r="K24" s="720"/>
      <c r="L24" s="847" t="s">
        <v>168</v>
      </c>
      <c r="M24" s="842"/>
      <c r="N24" s="174" t="b">
        <v>0</v>
      </c>
      <c r="O24" s="208"/>
      <c r="P24" s="848" t="s">
        <v>169</v>
      </c>
      <c r="Q24" s="837"/>
      <c r="R24" s="261" t="b">
        <v>0</v>
      </c>
      <c r="S24" s="362"/>
      <c r="U24" s="42"/>
      <c r="V24" s="170"/>
      <c r="W24" s="42"/>
      <c r="X24" s="38"/>
      <c r="Y24" s="38"/>
    </row>
    <row r="25" spans="1:25" s="11" customFormat="1" ht="18.75" customHeight="1" x14ac:dyDescent="0.2">
      <c r="A25" s="361"/>
      <c r="B25" s="33" t="s">
        <v>549</v>
      </c>
      <c r="C25" s="26"/>
      <c r="D25" s="26"/>
      <c r="E25" s="26"/>
      <c r="F25" s="26"/>
      <c r="G25" s="26"/>
      <c r="H25" s="26"/>
      <c r="I25" s="26"/>
      <c r="J25" s="26"/>
      <c r="K25" s="215"/>
      <c r="L25" s="872"/>
      <c r="M25" s="873"/>
      <c r="N25" s="873"/>
      <c r="O25" s="873"/>
      <c r="P25" s="873"/>
      <c r="Q25" s="873"/>
      <c r="R25" s="873"/>
      <c r="S25" s="874"/>
      <c r="U25" s="87"/>
      <c r="V25" s="87"/>
      <c r="W25" s="87"/>
      <c r="X25" s="88"/>
      <c r="Y25" s="88"/>
    </row>
    <row r="26" spans="1:25" s="11" customFormat="1" ht="27" customHeight="1" x14ac:dyDescent="0.2">
      <c r="A26" s="361"/>
      <c r="B26" s="719" t="s">
        <v>607</v>
      </c>
      <c r="C26" s="719"/>
      <c r="D26" s="719"/>
      <c r="E26" s="719"/>
      <c r="F26" s="719"/>
      <c r="G26" s="719"/>
      <c r="H26" s="719"/>
      <c r="I26" s="719"/>
      <c r="J26" s="719"/>
      <c r="K26" s="720"/>
      <c r="L26" s="847" t="s">
        <v>168</v>
      </c>
      <c r="M26" s="842"/>
      <c r="N26" s="174" t="b">
        <v>0</v>
      </c>
      <c r="O26" s="208"/>
      <c r="P26" s="848" t="s">
        <v>169</v>
      </c>
      <c r="Q26" s="837"/>
      <c r="R26" s="261" t="b">
        <v>0</v>
      </c>
      <c r="S26" s="362"/>
      <c r="U26" s="90"/>
      <c r="V26" s="87"/>
      <c r="W26" s="87"/>
      <c r="X26" s="88"/>
      <c r="Y26" s="88"/>
    </row>
    <row r="27" spans="1:25" s="41" customFormat="1" ht="27.75" customHeight="1" x14ac:dyDescent="0.2">
      <c r="A27" s="363"/>
      <c r="B27" s="719" t="s">
        <v>718</v>
      </c>
      <c r="C27" s="719"/>
      <c r="D27" s="719"/>
      <c r="E27" s="719"/>
      <c r="F27" s="719"/>
      <c r="G27" s="719"/>
      <c r="H27" s="719"/>
      <c r="I27" s="719"/>
      <c r="J27" s="719"/>
      <c r="K27" s="719"/>
      <c r="L27" s="719"/>
      <c r="M27" s="719"/>
      <c r="N27" s="286"/>
      <c r="O27" s="322"/>
      <c r="P27" s="322"/>
      <c r="Q27" s="322"/>
      <c r="R27" s="322"/>
      <c r="S27" s="364"/>
      <c r="U27" s="40"/>
      <c r="V27" s="36"/>
      <c r="W27" s="36"/>
      <c r="X27" s="36"/>
      <c r="Y27" s="36"/>
    </row>
    <row r="28" spans="1:25" ht="18.75" customHeight="1" x14ac:dyDescent="0.25">
      <c r="A28" s="836" t="s">
        <v>550</v>
      </c>
      <c r="B28" s="837"/>
      <c r="C28" s="837"/>
      <c r="D28" s="837"/>
      <c r="E28" s="837"/>
      <c r="F28" s="837"/>
      <c r="G28" s="837"/>
      <c r="H28" s="837"/>
      <c r="I28" s="837"/>
      <c r="J28" s="247"/>
      <c r="K28" s="838"/>
      <c r="L28" s="839"/>
      <c r="M28" s="839"/>
      <c r="N28" s="839"/>
      <c r="O28" s="839"/>
      <c r="P28" s="839"/>
      <c r="Q28" s="839"/>
      <c r="R28" s="839"/>
      <c r="S28" s="840"/>
    </row>
    <row r="29" spans="1:25" s="11" customFormat="1" ht="18.75" customHeight="1" x14ac:dyDescent="0.2">
      <c r="A29" s="841" t="s">
        <v>551</v>
      </c>
      <c r="B29" s="842"/>
      <c r="C29" s="842"/>
      <c r="D29" s="842"/>
      <c r="E29" s="842"/>
      <c r="F29" s="842"/>
      <c r="G29" s="842"/>
      <c r="H29" s="842"/>
      <c r="I29" s="842"/>
      <c r="J29" s="241"/>
      <c r="K29" s="838"/>
      <c r="L29" s="839"/>
      <c r="M29" s="839"/>
      <c r="N29" s="839"/>
      <c r="O29" s="839"/>
      <c r="P29" s="839"/>
      <c r="Q29" s="839"/>
      <c r="R29" s="839"/>
      <c r="S29" s="840"/>
      <c r="V29" s="19"/>
      <c r="W29" s="36"/>
      <c r="X29" s="36"/>
      <c r="Y29" s="36"/>
    </row>
    <row r="30" spans="1:25" ht="39.75" customHeight="1" x14ac:dyDescent="0.25">
      <c r="A30" s="365"/>
      <c r="B30" s="26"/>
      <c r="C30" s="33"/>
      <c r="D30" s="33"/>
      <c r="E30" s="842" t="s">
        <v>552</v>
      </c>
      <c r="F30" s="842"/>
      <c r="G30" s="842"/>
      <c r="H30" s="842"/>
      <c r="I30" s="842"/>
      <c r="J30" s="241"/>
      <c r="K30" s="838"/>
      <c r="L30" s="839"/>
      <c r="M30" s="839"/>
      <c r="N30" s="839"/>
      <c r="O30" s="839"/>
      <c r="P30" s="839"/>
      <c r="Q30" s="839"/>
      <c r="R30" s="839"/>
      <c r="S30" s="840"/>
    </row>
    <row r="31" spans="1:25" s="11" customFormat="1" ht="18.75" customHeight="1" x14ac:dyDescent="0.2">
      <c r="A31" s="365"/>
      <c r="B31" s="719" t="s">
        <v>170</v>
      </c>
      <c r="C31" s="719"/>
      <c r="D31" s="719"/>
      <c r="E31" s="719"/>
      <c r="F31" s="719"/>
      <c r="G31" s="719"/>
      <c r="H31" s="719"/>
      <c r="I31" s="719"/>
      <c r="J31" s="239"/>
      <c r="K31" s="865" t="s">
        <v>172</v>
      </c>
      <c r="L31" s="866"/>
      <c r="M31" s="866"/>
      <c r="N31" s="866"/>
      <c r="O31" s="866"/>
      <c r="P31" s="866"/>
      <c r="Q31" s="866"/>
      <c r="R31" s="866"/>
      <c r="S31" s="867"/>
      <c r="V31" s="36"/>
      <c r="W31" s="36"/>
      <c r="X31" s="36"/>
      <c r="Y31" s="36"/>
    </row>
    <row r="32" spans="1:25" s="11" customFormat="1" ht="18.75" customHeight="1" x14ac:dyDescent="0.2">
      <c r="A32" s="365"/>
      <c r="B32" s="719" t="s">
        <v>171</v>
      </c>
      <c r="C32" s="719"/>
      <c r="D32" s="719"/>
      <c r="E32" s="719"/>
      <c r="F32" s="719"/>
      <c r="G32" s="719"/>
      <c r="H32" s="719"/>
      <c r="I32" s="719"/>
      <c r="J32" s="236"/>
      <c r="K32" s="865" t="s">
        <v>173</v>
      </c>
      <c r="L32" s="866"/>
      <c r="M32" s="866"/>
      <c r="N32" s="866"/>
      <c r="O32" s="866"/>
      <c r="P32" s="866"/>
      <c r="Q32" s="866"/>
      <c r="R32" s="866"/>
      <c r="S32" s="867"/>
      <c r="V32" s="36"/>
      <c r="W32" s="36"/>
      <c r="X32" s="36"/>
      <c r="Y32" s="36"/>
    </row>
    <row r="33" spans="1:25" s="11" customFormat="1" ht="15" customHeight="1" x14ac:dyDescent="0.2">
      <c r="A33" s="845"/>
      <c r="B33" s="799"/>
      <c r="C33" s="799"/>
      <c r="D33" s="799"/>
      <c r="E33" s="799"/>
      <c r="F33" s="799"/>
      <c r="G33" s="799"/>
      <c r="H33" s="799"/>
      <c r="I33" s="799"/>
      <c r="J33" s="799"/>
      <c r="K33" s="799"/>
      <c r="L33" s="799"/>
      <c r="M33" s="799"/>
      <c r="N33" s="799"/>
      <c r="O33" s="799"/>
      <c r="P33" s="799"/>
      <c r="Q33" s="799"/>
      <c r="R33" s="799"/>
      <c r="S33" s="846"/>
      <c r="V33" s="36"/>
      <c r="W33" s="36"/>
      <c r="X33" s="36"/>
      <c r="Y33" s="36"/>
    </row>
    <row r="34" spans="1:25" ht="18.75" customHeight="1" x14ac:dyDescent="0.25">
      <c r="A34" s="353"/>
      <c r="B34" s="33" t="s">
        <v>553</v>
      </c>
      <c r="C34" s="33"/>
      <c r="D34" s="33"/>
      <c r="E34" s="33"/>
      <c r="F34" s="33"/>
      <c r="G34" s="33"/>
      <c r="H34" s="33"/>
      <c r="I34" s="33"/>
      <c r="J34" s="83"/>
      <c r="K34" s="843" t="s">
        <v>168</v>
      </c>
      <c r="L34" s="844"/>
      <c r="M34" s="280" t="b">
        <v>0</v>
      </c>
      <c r="N34" s="281"/>
      <c r="O34" s="863" t="s">
        <v>169</v>
      </c>
      <c r="P34" s="864"/>
      <c r="Q34" s="282" t="b">
        <v>0</v>
      </c>
      <c r="R34" s="366"/>
      <c r="S34" s="367"/>
    </row>
    <row r="35" spans="1:25" ht="18.75" customHeight="1" x14ac:dyDescent="0.25">
      <c r="A35" s="836" t="s">
        <v>550</v>
      </c>
      <c r="B35" s="837"/>
      <c r="C35" s="837"/>
      <c r="D35" s="837"/>
      <c r="E35" s="837"/>
      <c r="F35" s="837"/>
      <c r="G35" s="837"/>
      <c r="H35" s="837"/>
      <c r="I35" s="837"/>
      <c r="J35" s="247"/>
      <c r="K35" s="838"/>
      <c r="L35" s="839"/>
      <c r="M35" s="839"/>
      <c r="N35" s="839"/>
      <c r="O35" s="839"/>
      <c r="P35" s="839"/>
      <c r="Q35" s="839"/>
      <c r="R35" s="839"/>
      <c r="S35" s="840"/>
    </row>
    <row r="36" spans="1:25" s="11" customFormat="1" ht="18.75" customHeight="1" x14ac:dyDescent="0.2">
      <c r="A36" s="841" t="s">
        <v>551</v>
      </c>
      <c r="B36" s="842"/>
      <c r="C36" s="842"/>
      <c r="D36" s="842"/>
      <c r="E36" s="842"/>
      <c r="F36" s="842"/>
      <c r="G36" s="842"/>
      <c r="H36" s="842"/>
      <c r="I36" s="842"/>
      <c r="J36" s="241"/>
      <c r="K36" s="838"/>
      <c r="L36" s="839"/>
      <c r="M36" s="839"/>
      <c r="N36" s="839"/>
      <c r="O36" s="839"/>
      <c r="P36" s="839"/>
      <c r="Q36" s="839"/>
      <c r="R36" s="839"/>
      <c r="S36" s="840"/>
      <c r="V36" s="19"/>
      <c r="W36" s="36"/>
      <c r="X36" s="36"/>
      <c r="Y36" s="36"/>
    </row>
    <row r="37" spans="1:25" ht="39.75" customHeight="1" x14ac:dyDescent="0.25">
      <c r="A37" s="365"/>
      <c r="B37" s="26"/>
      <c r="C37" s="33"/>
      <c r="D37" s="33"/>
      <c r="E37" s="842" t="s">
        <v>552</v>
      </c>
      <c r="F37" s="842"/>
      <c r="G37" s="842"/>
      <c r="H37" s="842"/>
      <c r="I37" s="842"/>
      <c r="J37" s="241"/>
      <c r="K37" s="838"/>
      <c r="L37" s="839"/>
      <c r="M37" s="839"/>
      <c r="N37" s="839"/>
      <c r="O37" s="839"/>
      <c r="P37" s="839"/>
      <c r="Q37" s="839"/>
      <c r="R37" s="839"/>
      <c r="S37" s="840"/>
    </row>
    <row r="38" spans="1:25" s="11" customFormat="1" ht="18.75" customHeight="1" x14ac:dyDescent="0.2">
      <c r="A38" s="365"/>
      <c r="B38" s="719" t="s">
        <v>170</v>
      </c>
      <c r="C38" s="719"/>
      <c r="D38" s="719"/>
      <c r="E38" s="719"/>
      <c r="F38" s="719"/>
      <c r="G38" s="719"/>
      <c r="H38" s="719"/>
      <c r="I38" s="719"/>
      <c r="J38" s="239"/>
      <c r="K38" s="865" t="s">
        <v>172</v>
      </c>
      <c r="L38" s="866"/>
      <c r="M38" s="866"/>
      <c r="N38" s="866"/>
      <c r="O38" s="866"/>
      <c r="P38" s="866"/>
      <c r="Q38" s="866"/>
      <c r="R38" s="866"/>
      <c r="S38" s="867"/>
      <c r="V38" s="36"/>
      <c r="W38" s="36"/>
      <c r="X38" s="36"/>
      <c r="Y38" s="36"/>
    </row>
    <row r="39" spans="1:25" s="11" customFormat="1" ht="18.75" customHeight="1" thickBot="1" x14ac:dyDescent="0.25">
      <c r="A39" s="368"/>
      <c r="B39" s="805" t="s">
        <v>171</v>
      </c>
      <c r="C39" s="805"/>
      <c r="D39" s="805"/>
      <c r="E39" s="805"/>
      <c r="F39" s="805"/>
      <c r="G39" s="805"/>
      <c r="H39" s="805"/>
      <c r="I39" s="805"/>
      <c r="J39" s="341"/>
      <c r="K39" s="868" t="s">
        <v>173</v>
      </c>
      <c r="L39" s="869"/>
      <c r="M39" s="869"/>
      <c r="N39" s="869"/>
      <c r="O39" s="869"/>
      <c r="P39" s="869"/>
      <c r="Q39" s="869"/>
      <c r="R39" s="869"/>
      <c r="S39" s="870"/>
      <c r="V39" s="36"/>
      <c r="W39" s="36"/>
      <c r="X39" s="36"/>
      <c r="Y39" s="36"/>
    </row>
    <row r="40" spans="1:25" s="11" customFormat="1" ht="15" customHeight="1" x14ac:dyDescent="0.2">
      <c r="A40" s="18"/>
      <c r="B40" s="18"/>
      <c r="C40" s="18"/>
      <c r="D40" s="18"/>
      <c r="E40" s="18"/>
      <c r="F40" s="18"/>
      <c r="G40" s="18"/>
      <c r="H40" s="18"/>
      <c r="I40" s="18"/>
      <c r="J40" s="18"/>
      <c r="K40" s="18"/>
      <c r="L40" s="18"/>
      <c r="M40" s="18"/>
      <c r="N40" s="18"/>
      <c r="O40" s="18"/>
      <c r="P40" s="18"/>
      <c r="Q40" s="18"/>
      <c r="R40" s="18"/>
      <c r="S40" s="18"/>
      <c r="V40" s="36"/>
      <c r="W40" s="36"/>
      <c r="X40" s="36"/>
      <c r="Y40" s="36"/>
    </row>
    <row r="41" spans="1:25" s="19" customFormat="1" ht="18.75" customHeight="1" x14ac:dyDescent="0.2">
      <c r="A41" s="18"/>
      <c r="B41" s="18"/>
      <c r="C41" s="18"/>
      <c r="D41" s="18"/>
      <c r="E41" s="18"/>
      <c r="F41" s="18"/>
      <c r="G41" s="18"/>
      <c r="H41" s="18"/>
      <c r="I41" s="18"/>
      <c r="J41" s="18"/>
      <c r="K41" s="18"/>
      <c r="L41" s="18"/>
      <c r="M41" s="18"/>
      <c r="N41" s="18"/>
      <c r="O41" s="18"/>
      <c r="P41" s="18"/>
      <c r="Q41" s="18"/>
      <c r="R41" s="18"/>
      <c r="S41" s="18"/>
      <c r="V41" s="36"/>
      <c r="W41" s="36"/>
      <c r="X41" s="36"/>
      <c r="Y41" s="36"/>
    </row>
    <row r="42" spans="1:25" s="11" customFormat="1" ht="12" customHeight="1" x14ac:dyDescent="0.2">
      <c r="A42" s="18"/>
      <c r="B42" s="18"/>
      <c r="C42" s="18"/>
      <c r="D42" s="18"/>
      <c r="E42" s="18"/>
      <c r="F42" s="18"/>
      <c r="G42" s="18"/>
      <c r="H42" s="18"/>
      <c r="I42" s="18"/>
      <c r="J42" s="18"/>
      <c r="K42" s="18"/>
      <c r="L42" s="18"/>
      <c r="M42" s="18"/>
      <c r="N42" s="18"/>
      <c r="O42" s="18"/>
      <c r="P42" s="18"/>
      <c r="Q42" s="18"/>
      <c r="R42" s="18"/>
      <c r="S42" s="18"/>
      <c r="V42" s="36"/>
      <c r="W42" s="36"/>
      <c r="X42" s="36"/>
      <c r="Y42" s="36"/>
    </row>
    <row r="43" spans="1:25" x14ac:dyDescent="0.25">
      <c r="A43" s="18"/>
      <c r="B43" s="18"/>
      <c r="C43" s="18"/>
      <c r="D43" s="18"/>
      <c r="E43" s="18"/>
      <c r="F43" s="18"/>
      <c r="G43" s="18"/>
      <c r="H43" s="18"/>
      <c r="I43" s="18"/>
      <c r="J43" s="18"/>
      <c r="K43" s="18"/>
      <c r="L43" s="18"/>
      <c r="M43" s="18"/>
      <c r="N43" s="18"/>
      <c r="O43" s="18"/>
      <c r="P43" s="18"/>
      <c r="Q43" s="18"/>
      <c r="R43" s="18"/>
      <c r="S43" s="18"/>
    </row>
    <row r="44" spans="1:25" x14ac:dyDescent="0.25">
      <c r="A44" s="18"/>
      <c r="B44" s="18"/>
      <c r="C44" s="18"/>
      <c r="D44" s="18"/>
      <c r="E44" s="18"/>
      <c r="F44" s="18"/>
      <c r="G44" s="18"/>
      <c r="H44" s="18"/>
      <c r="I44" s="18"/>
      <c r="J44" s="18"/>
      <c r="K44" s="18"/>
      <c r="L44" s="18"/>
      <c r="M44" s="18"/>
      <c r="N44" s="18"/>
      <c r="O44" s="18"/>
      <c r="P44" s="18"/>
      <c r="Q44" s="18"/>
      <c r="R44" s="18"/>
      <c r="S44" s="18"/>
    </row>
    <row r="45" spans="1:25" x14ac:dyDescent="0.25">
      <c r="A45" s="18"/>
      <c r="B45" s="18"/>
      <c r="C45" s="18"/>
      <c r="D45" s="18"/>
      <c r="E45" s="18"/>
      <c r="F45" s="18"/>
      <c r="G45" s="18"/>
      <c r="H45" s="18"/>
      <c r="I45" s="18"/>
      <c r="J45" s="18"/>
      <c r="K45" s="18"/>
      <c r="L45" s="18"/>
      <c r="M45" s="18"/>
      <c r="N45" s="18"/>
      <c r="O45" s="18"/>
      <c r="P45" s="18"/>
      <c r="Q45" s="18"/>
      <c r="R45" s="18"/>
      <c r="S45" s="18"/>
    </row>
    <row r="46" spans="1:25" x14ac:dyDescent="0.25">
      <c r="A46" s="18"/>
      <c r="B46" s="18"/>
      <c r="C46" s="18"/>
      <c r="D46" s="18"/>
      <c r="E46" s="18"/>
      <c r="F46" s="18"/>
      <c r="G46" s="18"/>
      <c r="H46" s="18"/>
      <c r="I46" s="18"/>
      <c r="J46" s="18"/>
      <c r="K46" s="18"/>
      <c r="L46" s="18"/>
      <c r="M46" s="18"/>
      <c r="N46" s="18"/>
      <c r="O46" s="18"/>
      <c r="P46" s="18"/>
      <c r="Q46" s="18"/>
      <c r="R46" s="18"/>
      <c r="S46" s="18"/>
    </row>
    <row r="47" spans="1:25" x14ac:dyDescent="0.25">
      <c r="A47" s="18"/>
      <c r="B47" s="18"/>
      <c r="C47" s="18"/>
      <c r="D47" s="18"/>
      <c r="E47" s="18"/>
      <c r="F47" s="18"/>
      <c r="G47" s="18"/>
      <c r="H47" s="18"/>
      <c r="I47" s="18"/>
      <c r="J47" s="18"/>
      <c r="K47" s="18"/>
      <c r="L47" s="18"/>
      <c r="M47" s="18"/>
      <c r="N47" s="18"/>
      <c r="O47" s="18"/>
      <c r="P47" s="18"/>
      <c r="Q47" s="18"/>
      <c r="R47" s="18"/>
      <c r="S47" s="18"/>
    </row>
    <row r="48" spans="1:25" x14ac:dyDescent="0.25">
      <c r="A48" s="18"/>
      <c r="B48" s="18"/>
      <c r="C48" s="18"/>
      <c r="D48" s="18"/>
      <c r="E48" s="18"/>
      <c r="F48" s="18"/>
      <c r="G48" s="18"/>
      <c r="H48" s="18"/>
      <c r="I48" s="18"/>
      <c r="J48" s="18"/>
      <c r="K48" s="18"/>
      <c r="L48" s="18"/>
      <c r="M48" s="18"/>
      <c r="N48" s="18"/>
      <c r="O48" s="18"/>
      <c r="P48" s="18"/>
      <c r="Q48" s="18"/>
      <c r="R48" s="18"/>
      <c r="S48" s="18"/>
    </row>
    <row r="49" spans="1:19" x14ac:dyDescent="0.25">
      <c r="A49" s="18"/>
      <c r="B49" s="18"/>
      <c r="C49" s="18"/>
      <c r="D49" s="18"/>
      <c r="E49" s="18"/>
      <c r="F49" s="18"/>
      <c r="G49" s="18"/>
      <c r="H49" s="18"/>
      <c r="I49" s="18"/>
      <c r="J49" s="18"/>
      <c r="K49" s="18"/>
      <c r="L49" s="18"/>
      <c r="M49" s="18"/>
      <c r="N49" s="18"/>
      <c r="O49" s="18"/>
      <c r="P49" s="18"/>
      <c r="Q49" s="18"/>
      <c r="R49" s="18"/>
      <c r="S49" s="18"/>
    </row>
    <row r="50" spans="1:19" x14ac:dyDescent="0.25">
      <c r="A50" s="18"/>
      <c r="B50" s="18"/>
      <c r="C50" s="18"/>
      <c r="D50" s="18"/>
      <c r="E50" s="18"/>
      <c r="F50" s="18"/>
      <c r="G50" s="18"/>
      <c r="H50" s="18"/>
      <c r="I50" s="18"/>
      <c r="J50" s="18"/>
      <c r="K50" s="18"/>
      <c r="L50" s="18"/>
      <c r="M50" s="18"/>
      <c r="N50" s="18"/>
      <c r="O50" s="18"/>
      <c r="P50" s="18"/>
      <c r="Q50" s="18"/>
      <c r="R50" s="18"/>
      <c r="S50" s="18"/>
    </row>
    <row r="51" spans="1:19" x14ac:dyDescent="0.25">
      <c r="A51" s="18"/>
      <c r="B51" s="18"/>
      <c r="C51" s="18"/>
      <c r="D51" s="18"/>
      <c r="E51" s="18"/>
      <c r="F51" s="18"/>
      <c r="G51" s="18"/>
      <c r="H51" s="18"/>
      <c r="I51" s="18"/>
      <c r="J51" s="18"/>
      <c r="K51" s="18"/>
      <c r="L51" s="18"/>
      <c r="M51" s="18"/>
      <c r="N51" s="18"/>
      <c r="O51" s="18"/>
      <c r="P51" s="18"/>
      <c r="Q51" s="18"/>
      <c r="R51" s="18"/>
      <c r="S51" s="18"/>
    </row>
    <row r="52" spans="1:19" x14ac:dyDescent="0.25">
      <c r="A52" s="18"/>
      <c r="B52" s="18"/>
      <c r="C52" s="18"/>
      <c r="D52" s="18"/>
      <c r="E52" s="18"/>
      <c r="F52" s="18"/>
      <c r="G52" s="18"/>
      <c r="H52" s="18"/>
      <c r="I52" s="18"/>
      <c r="J52" s="18"/>
      <c r="K52" s="18"/>
      <c r="L52" s="18"/>
      <c r="M52" s="18"/>
      <c r="N52" s="18"/>
      <c r="O52" s="18"/>
      <c r="P52" s="18"/>
      <c r="Q52" s="18"/>
      <c r="R52" s="18"/>
      <c r="S52" s="18"/>
    </row>
  </sheetData>
  <sheetProtection sheet="1" formatCells="0" selectLockedCells="1"/>
  <mergeCells count="52">
    <mergeCell ref="K38:S38"/>
    <mergeCell ref="K39:S39"/>
    <mergeCell ref="F16:J16"/>
    <mergeCell ref="L25:S25"/>
    <mergeCell ref="B24:K24"/>
    <mergeCell ref="L17:M18"/>
    <mergeCell ref="P17:Q18"/>
    <mergeCell ref="R17:S18"/>
    <mergeCell ref="N17:O18"/>
    <mergeCell ref="L22:M22"/>
    <mergeCell ref="P22:Q22"/>
    <mergeCell ref="L23:M23"/>
    <mergeCell ref="L24:M24"/>
    <mergeCell ref="P26:Q26"/>
    <mergeCell ref="B31:I31"/>
    <mergeCell ref="B32:I32"/>
    <mergeCell ref="O34:P34"/>
    <mergeCell ref="A28:I28"/>
    <mergeCell ref="K28:S28"/>
    <mergeCell ref="A29:I29"/>
    <mergeCell ref="K29:S29"/>
    <mergeCell ref="E30:I30"/>
    <mergeCell ref="K31:S31"/>
    <mergeCell ref="K32:S32"/>
    <mergeCell ref="A1:S1"/>
    <mergeCell ref="P23:Q23"/>
    <mergeCell ref="P24:Q24"/>
    <mergeCell ref="F12:S12"/>
    <mergeCell ref="D14:S14"/>
    <mergeCell ref="A3:S3"/>
    <mergeCell ref="F7:S7"/>
    <mergeCell ref="F8:S8"/>
    <mergeCell ref="F9:S9"/>
    <mergeCell ref="F10:S10"/>
    <mergeCell ref="F11:S11"/>
    <mergeCell ref="A5:S5"/>
    <mergeCell ref="B38:I38"/>
    <mergeCell ref="B39:I39"/>
    <mergeCell ref="D13:S13"/>
    <mergeCell ref="B22:K22"/>
    <mergeCell ref="A35:I35"/>
    <mergeCell ref="K35:S35"/>
    <mergeCell ref="A36:I36"/>
    <mergeCell ref="K36:S36"/>
    <mergeCell ref="E37:I37"/>
    <mergeCell ref="K37:S37"/>
    <mergeCell ref="B26:K26"/>
    <mergeCell ref="K34:L34"/>
    <mergeCell ref="B27:M27"/>
    <mergeCell ref="A33:S33"/>
    <mergeCell ref="K30:S30"/>
    <mergeCell ref="L26:M26"/>
  </mergeCells>
  <printOptions horizontalCentered="1"/>
  <pageMargins left="0.70866141732283472" right="0.70866141732283472" top="0.74803149606299213" bottom="0.74803149606299213" header="0.31496062992125984" footer="0.31496062992125984"/>
  <pageSetup scale="95" fitToHeight="0" orientation="portrait" r:id="rId1"/>
  <headerFooter>
    <oddHeader>&amp;C&amp;"-,Regular"&amp;8Fire Alarm System Inspection Report
CAN/ULC-S536-19</oddHeader>
    <oddFooter>&amp;L&amp;"-,Regular"&amp;8www.cantec.ca
service@cantec.ca&amp;C&amp;G&amp;R&amp;"-,Regular"&amp;8Page &amp;P of &amp;N</oddFooter>
  </headerFooter>
  <drawing r:id="rId2"/>
  <legacy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621A17B49B1A499E9B20A73F714F53" ma:contentTypeVersion="15" ma:contentTypeDescription="Create a new document." ma:contentTypeScope="" ma:versionID="943cf13ddab04efbcd6d0453bb3e345e">
  <xsd:schema xmlns:xsd="http://www.w3.org/2001/XMLSchema" xmlns:xs="http://www.w3.org/2001/XMLSchema" xmlns:p="http://schemas.microsoft.com/office/2006/metadata/properties" xmlns:ns2="6876f4e4-9074-4383-a8a2-485a224349a7" xmlns:ns3="cd5363be-2650-4957-b515-33855f9ae6c7" targetNamespace="http://schemas.microsoft.com/office/2006/metadata/properties" ma:root="true" ma:fieldsID="2ea4006934b342fe180e3feac33909e4" ns2:_="" ns3:_="">
    <xsd:import namespace="6876f4e4-9074-4383-a8a2-485a224349a7"/>
    <xsd:import namespace="cd5363be-2650-4957-b515-33855f9ae6c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6f4e4-9074-4383-a8a2-485a224349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description="" ma:hidden="true" ma:indexed="true" ma:internalName="MediaServiceDateTaken" ma:readOnly="true">
      <xsd:simpleType>
        <xsd:restriction base="dms:Text"/>
      </xsd:simpleType>
    </xsd:element>
    <xsd:element name="MediaServiceLocation" ma:index="12" nillable="true" ma:displayName="Location" ma:descrip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a00eaeb-805a-42e7-a950-7373ada89db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5363be-2650-4957-b515-33855f9ae6c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57c8084-db4a-4e26-9e9a-77a76deea767}" ma:internalName="TaxCatchAll" ma:showField="CatchAllData" ma:web="cd5363be-2650-4957-b515-33855f9ae6c7">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76f4e4-9074-4383-a8a2-485a224349a7">
      <Terms xmlns="http://schemas.microsoft.com/office/infopath/2007/PartnerControls"/>
    </lcf76f155ced4ddcb4097134ff3c332f>
    <TaxCatchAll xmlns="cd5363be-2650-4957-b515-33855f9ae6c7" xsi:nil="true"/>
  </documentManagement>
</p:properties>
</file>

<file path=customXml/itemProps1.xml><?xml version="1.0" encoding="utf-8"?>
<ds:datastoreItem xmlns:ds="http://schemas.openxmlformats.org/officeDocument/2006/customXml" ds:itemID="{D6E8C664-6961-4E9A-89A2-F8D167DB9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6f4e4-9074-4383-a8a2-485a224349a7"/>
    <ds:schemaRef ds:uri="cd5363be-2650-4957-b515-33855f9ae6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984F5A-6C1A-4575-B275-41E36B212A6F}">
  <ds:schemaRefs>
    <ds:schemaRef ds:uri="http://schemas.microsoft.com/sharepoint/v3/contenttype/forms"/>
  </ds:schemaRefs>
</ds:datastoreItem>
</file>

<file path=customXml/itemProps3.xml><?xml version="1.0" encoding="utf-8"?>
<ds:datastoreItem xmlns:ds="http://schemas.openxmlformats.org/officeDocument/2006/customXml" ds:itemID="{7E654D90-11C7-431F-BD0A-5A82057ABDA4}">
  <ds:schemaRefs>
    <ds:schemaRef ds:uri="http://purl.org/dc/term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cd5363be-2650-4957-b515-33855f9ae6c7"/>
    <ds:schemaRef ds:uri="6876f4e4-9074-4383-a8a2-485a224349a7"/>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38</vt:i4>
      </vt:variant>
    </vt:vector>
  </HeadingPairs>
  <TitlesOfParts>
    <vt:vector size="65" baseType="lpstr">
      <vt:lpstr>APPENDIX C-C1 FAS VER template</vt:lpstr>
      <vt:lpstr>ULC Coverpage</vt:lpstr>
      <vt:lpstr>32.5 Response Times</vt:lpstr>
      <vt:lpstr>32.6 Large Scale Network System</vt:lpstr>
      <vt:lpstr>32.11, 32.12, 32.13</vt:lpstr>
      <vt:lpstr>ULC Cover Page</vt:lpstr>
      <vt:lpstr>EXT only</vt:lpstr>
      <vt:lpstr>ELU only</vt:lpstr>
      <vt:lpstr>20.1 | Report</vt:lpstr>
      <vt:lpstr>20.2 | Deficiencies</vt:lpstr>
      <vt:lpstr>20.3 | Recommendations</vt:lpstr>
      <vt:lpstr>21 | Documentation</vt:lpstr>
      <vt:lpstr>29, 30, 31 Documentation (2)</vt:lpstr>
      <vt:lpstr>22.1 | CU or Transp Insp</vt:lpstr>
      <vt:lpstr>32 ControlUnit|Transponder (2)</vt:lpstr>
      <vt:lpstr>22.2 | CU or Transp Test</vt:lpstr>
      <vt:lpstr>22.3 + 22.4 | Voice &amp; PS</vt:lpstr>
      <vt:lpstr>32.7, 32.8 Power Supply (2)</vt:lpstr>
      <vt:lpstr>22.5 | Power Supply(s)</vt:lpstr>
      <vt:lpstr>22.6 | Annunciator(s)</vt:lpstr>
      <vt:lpstr>22.7 | Annun &amp; Seq Disp</vt:lpstr>
      <vt:lpstr>22.9 + 22.10 | Printer</vt:lpstr>
      <vt:lpstr>23.1 Field Device Legend</vt:lpstr>
      <vt:lpstr>23.2 Device Record</vt:lpstr>
      <vt:lpstr>23.3 CircuitFaultTolerance</vt:lpstr>
      <vt:lpstr>22.11 Signal Receiving Centre</vt:lpstr>
      <vt:lpstr>33.5 SignallingDeviceSound</vt:lpstr>
      <vt:lpstr>'ULC Coverpage'!ABC10REPLACE</vt:lpstr>
      <vt:lpstr>'ULC Coverpage'!ABC20REPLACE</vt:lpstr>
      <vt:lpstr>'ULC Coverpage'!ABC25REPLACE</vt:lpstr>
      <vt:lpstr>'ULC Coverpage'!ABC5REPLACE</vt:lpstr>
      <vt:lpstr>'ULC Coverpage'!ELUBATTCELL</vt:lpstr>
      <vt:lpstr>'ULC Coverpage'!HeadRow</vt:lpstr>
      <vt:lpstr>'20.1 | Report'!Print_Area</vt:lpstr>
      <vt:lpstr>'20.2 | Deficiencies'!Print_Area</vt:lpstr>
      <vt:lpstr>'20.3 | Recommendations'!Print_Area</vt:lpstr>
      <vt:lpstr>'21 | Documentation'!Print_Area</vt:lpstr>
      <vt:lpstr>'22.1 | CU or Transp Insp'!Print_Area</vt:lpstr>
      <vt:lpstr>'22.11 Signal Receiving Centre'!Print_Area</vt:lpstr>
      <vt:lpstr>'22.2 | CU or Transp Test'!Print_Area</vt:lpstr>
      <vt:lpstr>'22.3 + 22.4 | Voice &amp; PS'!Print_Area</vt:lpstr>
      <vt:lpstr>'22.5 | Power Supply(s)'!Print_Area</vt:lpstr>
      <vt:lpstr>'22.6 | Annunciator(s)'!Print_Area</vt:lpstr>
      <vt:lpstr>'22.7 | Annun &amp; Seq Disp'!Print_Area</vt:lpstr>
      <vt:lpstr>'22.9 + 22.10 | Printer'!Print_Area</vt:lpstr>
      <vt:lpstr>'23.1 Field Device Legend'!Print_Area</vt:lpstr>
      <vt:lpstr>'23.2 Device Record'!Print_Area</vt:lpstr>
      <vt:lpstr>'23.3 CircuitFaultTolerance'!Print_Area</vt:lpstr>
      <vt:lpstr>'29, 30, 31 Documentation (2)'!Print_Area</vt:lpstr>
      <vt:lpstr>'32 ControlUnit|Transponder (2)'!Print_Area</vt:lpstr>
      <vt:lpstr>'32.11, 32.12, 32.13'!Print_Area</vt:lpstr>
      <vt:lpstr>'32.5 Response Times'!Print_Area</vt:lpstr>
      <vt:lpstr>'32.6 Large Scale Network System'!Print_Area</vt:lpstr>
      <vt:lpstr>'32.7, 32.8 Power Supply (2)'!Print_Area</vt:lpstr>
      <vt:lpstr>'33.5 SignallingDeviceSound'!Print_Area</vt:lpstr>
      <vt:lpstr>'ELU only'!Print_Area</vt:lpstr>
      <vt:lpstr>'EXT only'!Print_Area</vt:lpstr>
      <vt:lpstr>'ULC Cover Page'!Print_Area</vt:lpstr>
      <vt:lpstr>'ULC Coverpage'!Print_Area</vt:lpstr>
      <vt:lpstr>'23.2 Device Record'!Print_Titles</vt:lpstr>
      <vt:lpstr>'ELU only'!Print_Titles</vt:lpstr>
      <vt:lpstr>'ULC Coverpage'!RECOMMEND</vt:lpstr>
      <vt:lpstr>'ULC Coverpage'!REMARKS</vt:lpstr>
      <vt:lpstr>'ULC Coverpage'!SACELL</vt:lpstr>
      <vt:lpstr>'ULC Coverpage'!SAOLD</vt:lpstr>
    </vt:vector>
  </TitlesOfParts>
  <Company>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MILLER</dc:creator>
  <cp:lastModifiedBy>Jamie Sullivan-Phillips</cp:lastModifiedBy>
  <cp:lastPrinted>2025-04-09T17:27:03Z</cp:lastPrinted>
  <dcterms:created xsi:type="dcterms:W3CDTF">2001-07-11T22:32:57Z</dcterms:created>
  <dcterms:modified xsi:type="dcterms:W3CDTF">2025-04-10T22:32:34Z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0x0101005B621A17B49B1A499E9B20A73F714F53</vt:lpwstr>
  </property>
  <property fmtid="{D5CDD505-2E9C-101B-9397-08002B2CF9AE}" pid="3" name="Order">
    <vt:r8>17809600</vt:r8>
  </property>
  <property fmtid="{D5CDD505-2E9C-101B-9397-08002B2CF9AE}" pid="4" name="MediaServiceImageTags">
    <vt:lpwstr/>
  </property>
</Properties>
</file>