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_data" sheetId="1" r:id="rId4"/>
  </sheets>
  <definedNames/>
  <calcPr/>
</workbook>
</file>

<file path=xl/sharedStrings.xml><?xml version="1.0" encoding="utf-8"?>
<sst xmlns="http://schemas.openxmlformats.org/spreadsheetml/2006/main" count="219" uniqueCount="69">
  <si>
    <t>Team</t>
  </si>
  <si>
    <t>Year</t>
  </si>
  <si>
    <t>Total_Rest_Days</t>
  </si>
  <si>
    <t>Total_Distance_Traveled</t>
  </si>
  <si>
    <t>Total_Points_For</t>
  </si>
  <si>
    <t>Total_Points_Allowed</t>
  </si>
  <si>
    <t>Total_Yards</t>
  </si>
  <si>
    <t>Rush_Yards</t>
  </si>
  <si>
    <t>Pass_Yards</t>
  </si>
  <si>
    <t>Total_Opp_Yards</t>
  </si>
  <si>
    <t>Opp_Rush_Yards</t>
  </si>
  <si>
    <t>Opp_Pass_Yards</t>
  </si>
  <si>
    <t>Win_Percentage</t>
  </si>
  <si>
    <t>PF_Per_Game</t>
  </si>
  <si>
    <t>PA_Per_Game</t>
  </si>
  <si>
    <t>Yds_Per_game</t>
  </si>
  <si>
    <t>Rush_Yds_Per_Game</t>
  </si>
  <si>
    <t>Pass_YDs_Per_game</t>
  </si>
  <si>
    <t>Opp_Yds_Per_Game</t>
  </si>
  <si>
    <t>Opp_Rush_Yds_Per_game</t>
  </si>
  <si>
    <t>Opp_Pass_Yds_Per_game</t>
  </si>
  <si>
    <t>PD</t>
  </si>
  <si>
    <t>Yds_DIff</t>
  </si>
  <si>
    <t>PD_Per_Game</t>
  </si>
  <si>
    <t>Yds_Diff_Per_Game</t>
  </si>
  <si>
    <t>Playoff</t>
  </si>
  <si>
    <t>SOS</t>
  </si>
  <si>
    <t>Arizona Cardinals</t>
  </si>
  <si>
    <t>129 days</t>
  </si>
  <si>
    <t>WildCard</t>
  </si>
  <si>
    <t>None</t>
  </si>
  <si>
    <t>Atlanta Falcons</t>
  </si>
  <si>
    <t>Baltimore Ravens</t>
  </si>
  <si>
    <t>128 days</t>
  </si>
  <si>
    <t>Buffalo Bills</t>
  </si>
  <si>
    <t>Division</t>
  </si>
  <si>
    <t>132 days</t>
  </si>
  <si>
    <t>Carolina Panthers</t>
  </si>
  <si>
    <t>Chicago Bears</t>
  </si>
  <si>
    <t>Cincinnati Bengals</t>
  </si>
  <si>
    <t>SuperBowl</t>
  </si>
  <si>
    <t>ConfChamp</t>
  </si>
  <si>
    <t>Cleveland Browns</t>
  </si>
  <si>
    <t>Dallas Cowboys</t>
  </si>
  <si>
    <t>131 days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</si>
  <si>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</si>
  <si>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</si>
  <si>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</si>
  <si>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</si>
  <si>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</si>
  <si>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</si>
  <si>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</si>
  <si>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SuperBowlW</t>
  </si>
  <si>
    <t>Las Vegas Raiders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</si>
  <si>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</si>
  <si>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</si>
  <si>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</si>
  <si>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</si>
  <si>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</si>
  <si>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</si>
  <si>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</si>
  <si>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</si>
  <si>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</si>
  <si>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</si>
  <si>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</si>
  <si>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</si>
  <si>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</si>
  <si>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</si>
  <si>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 Commanders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</si>
</sst>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1" t="s">
        <v>26</v>
      </c>
    </row>
    <row r="2">
      <c r="A2" s="1" t="s">
        <v>27</v>
      </c>
      <c r="B2" s="1">
        <v>2021.0</v>
      </c>
      <c r="C2" s="1" t="s">
        <v>28</v>
      </c>
      <c r="D2" s="1">
        <v>11029.604154488</v>
      </c>
      <c r="E2" s="1">
        <v>449.0</v>
      </c>
      <c r="F2" s="1">
        <v>366.0</v>
      </c>
      <c r="G2" s="1">
        <v>6352.0</v>
      </c>
      <c r="H2" s="1">
        <v>2076.0</v>
      </c>
      <c r="I2" s="1">
        <v>4276.0</v>
      </c>
      <c r="J2" s="1">
        <v>5597.0</v>
      </c>
      <c r="K2" s="1">
        <v>1952.0</v>
      </c>
      <c r="L2" s="1">
        <v>3645.0</v>
      </c>
      <c r="M2" s="1">
        <v>0.647058823529411</v>
      </c>
      <c r="N2" s="1">
        <f t="shared" ref="N2:U2" si="1">E2/17</f>
        <v>26.41176471</v>
      </c>
      <c r="O2" s="1">
        <f t="shared" si="1"/>
        <v>21.52941176</v>
      </c>
      <c r="P2" s="1">
        <f t="shared" si="1"/>
        <v>373.6470588</v>
      </c>
      <c r="Q2" s="1">
        <f t="shared" si="1"/>
        <v>122.1176471</v>
      </c>
      <c r="R2" s="1">
        <f t="shared" si="1"/>
        <v>251.5294118</v>
      </c>
      <c r="S2" s="1">
        <f t="shared" si="1"/>
        <v>329.2352941</v>
      </c>
      <c r="T2" s="1">
        <f t="shared" si="1"/>
        <v>114.8235294</v>
      </c>
      <c r="U2" s="1">
        <f t="shared" si="1"/>
        <v>214.4117647</v>
      </c>
      <c r="V2" s="3">
        <f t="shared" ref="V2:V65" si="4">SUM(E2-F2)</f>
        <v>83</v>
      </c>
      <c r="W2" s="3">
        <f t="shared" ref="W2:W65" si="5">SUM(G2-J2)</f>
        <v>755</v>
      </c>
      <c r="X2" s="3">
        <f t="shared" ref="X2:Y2" si="2">V2/17</f>
        <v>4.882352941</v>
      </c>
      <c r="Y2" s="3">
        <f t="shared" si="2"/>
        <v>44.41176471</v>
      </c>
      <c r="Z2" s="1" t="s">
        <v>29</v>
      </c>
      <c r="AA2" s="1">
        <v>0.31</v>
      </c>
    </row>
    <row r="3">
      <c r="A3" s="1" t="s">
        <v>27</v>
      </c>
      <c r="B3" s="1">
        <v>2022.0</v>
      </c>
      <c r="C3" s="1" t="s">
        <v>28</v>
      </c>
      <c r="D3" s="1">
        <v>7582.25061427909</v>
      </c>
      <c r="E3" s="1">
        <v>340.0</v>
      </c>
      <c r="F3" s="1">
        <v>449.0</v>
      </c>
      <c r="G3" s="1">
        <v>5499.0</v>
      </c>
      <c r="H3" s="1">
        <v>1873.0</v>
      </c>
      <c r="I3" s="1">
        <v>3626.0</v>
      </c>
      <c r="J3" s="1">
        <v>5931.0</v>
      </c>
      <c r="K3" s="1">
        <v>2016.0</v>
      </c>
      <c r="L3" s="1">
        <v>3915.0</v>
      </c>
      <c r="M3" s="1">
        <v>0.235294117647058</v>
      </c>
      <c r="N3" s="1">
        <f t="shared" ref="N3:U3" si="3">E3/17</f>
        <v>20</v>
      </c>
      <c r="O3" s="1">
        <f t="shared" si="3"/>
        <v>26.41176471</v>
      </c>
      <c r="P3" s="1">
        <f t="shared" si="3"/>
        <v>323.4705882</v>
      </c>
      <c r="Q3" s="1">
        <f t="shared" si="3"/>
        <v>110.1764706</v>
      </c>
      <c r="R3" s="1">
        <f t="shared" si="3"/>
        <v>213.2941176</v>
      </c>
      <c r="S3" s="1">
        <f t="shared" si="3"/>
        <v>348.8823529</v>
      </c>
      <c r="T3" s="1">
        <f t="shared" si="3"/>
        <v>118.5882353</v>
      </c>
      <c r="U3" s="1">
        <f t="shared" si="3"/>
        <v>230.2941176</v>
      </c>
      <c r="V3" s="3">
        <f t="shared" si="4"/>
        <v>-109</v>
      </c>
      <c r="W3" s="3">
        <f t="shared" si="5"/>
        <v>-432</v>
      </c>
      <c r="X3" s="3">
        <f t="shared" ref="X3:Y3" si="6">V3/17</f>
        <v>-6.411764706</v>
      </c>
      <c r="Y3" s="3">
        <f t="shared" si="6"/>
        <v>-25.41176471</v>
      </c>
      <c r="Z3" s="1" t="s">
        <v>30</v>
      </c>
      <c r="AA3" s="1">
        <v>0.21</v>
      </c>
    </row>
    <row r="4">
      <c r="A4" s="1" t="s">
        <v>31</v>
      </c>
      <c r="B4" s="1">
        <v>2021.0</v>
      </c>
      <c r="C4" s="1" t="s">
        <v>28</v>
      </c>
      <c r="D4" s="1">
        <v>6208.8646832674</v>
      </c>
      <c r="E4" s="1">
        <v>313.0</v>
      </c>
      <c r="F4" s="1">
        <v>459.0</v>
      </c>
      <c r="G4" s="1">
        <v>5164.0</v>
      </c>
      <c r="H4" s="1">
        <v>1451.0</v>
      </c>
      <c r="I4" s="1">
        <v>3713.0</v>
      </c>
      <c r="J4" s="1">
        <v>6194.0</v>
      </c>
      <c r="K4" s="1">
        <v>2242.0</v>
      </c>
      <c r="L4" s="1">
        <v>3952.0</v>
      </c>
      <c r="M4" s="1">
        <v>0.411764705882352</v>
      </c>
      <c r="N4" s="1">
        <f t="shared" ref="N4:U4" si="7">E4/17</f>
        <v>18.41176471</v>
      </c>
      <c r="O4" s="1">
        <f t="shared" si="7"/>
        <v>27</v>
      </c>
      <c r="P4" s="1">
        <f t="shared" si="7"/>
        <v>303.7647059</v>
      </c>
      <c r="Q4" s="1">
        <f t="shared" si="7"/>
        <v>85.35294118</v>
      </c>
      <c r="R4" s="1">
        <f t="shared" si="7"/>
        <v>218.4117647</v>
      </c>
      <c r="S4" s="1">
        <f t="shared" si="7"/>
        <v>364.3529412</v>
      </c>
      <c r="T4" s="1">
        <f t="shared" si="7"/>
        <v>131.8823529</v>
      </c>
      <c r="U4" s="1">
        <f t="shared" si="7"/>
        <v>232.4705882</v>
      </c>
      <c r="V4" s="3">
        <f t="shared" si="4"/>
        <v>-146</v>
      </c>
      <c r="W4" s="3">
        <f t="shared" si="5"/>
        <v>-1030</v>
      </c>
      <c r="X4" s="3">
        <f t="shared" ref="X4:Y4" si="8">V4/17</f>
        <v>-8.588235294</v>
      </c>
      <c r="Y4" s="3">
        <f t="shared" si="8"/>
        <v>-60.58823529</v>
      </c>
      <c r="Z4" s="1" t="s">
        <v>30</v>
      </c>
      <c r="AA4" s="1">
        <v>0.1</v>
      </c>
    </row>
    <row r="5">
      <c r="A5" s="1" t="s">
        <v>31</v>
      </c>
      <c r="B5" s="1">
        <v>2022.0</v>
      </c>
      <c r="C5" s="1" t="s">
        <v>28</v>
      </c>
      <c r="D5" s="1">
        <v>6662.59808879736</v>
      </c>
      <c r="E5" s="1">
        <v>365.0</v>
      </c>
      <c r="F5" s="1">
        <v>386.0</v>
      </c>
      <c r="G5" s="1">
        <v>5417.0</v>
      </c>
      <c r="H5" s="1">
        <v>2718.0</v>
      </c>
      <c r="I5" s="1">
        <v>2699.0</v>
      </c>
      <c r="J5" s="1">
        <v>6156.0</v>
      </c>
      <c r="K5" s="1">
        <v>2214.0</v>
      </c>
      <c r="L5" s="1">
        <v>3942.0</v>
      </c>
      <c r="M5" s="1">
        <v>0.411764705882352</v>
      </c>
      <c r="N5" s="1">
        <f t="shared" ref="N5:U5" si="9">E5/17</f>
        <v>21.47058824</v>
      </c>
      <c r="O5" s="1">
        <f t="shared" si="9"/>
        <v>22.70588235</v>
      </c>
      <c r="P5" s="1">
        <f t="shared" si="9"/>
        <v>318.6470588</v>
      </c>
      <c r="Q5" s="1">
        <f t="shared" si="9"/>
        <v>159.8823529</v>
      </c>
      <c r="R5" s="1">
        <f t="shared" si="9"/>
        <v>158.7647059</v>
      </c>
      <c r="S5" s="1">
        <f t="shared" si="9"/>
        <v>362.1176471</v>
      </c>
      <c r="T5" s="1">
        <f t="shared" si="9"/>
        <v>130.2352941</v>
      </c>
      <c r="U5" s="1">
        <f t="shared" si="9"/>
        <v>231.8823529</v>
      </c>
      <c r="V5" s="3">
        <f t="shared" si="4"/>
        <v>-21</v>
      </c>
      <c r="W5" s="3">
        <f t="shared" si="5"/>
        <v>-739</v>
      </c>
      <c r="X5" s="3">
        <f t="shared" ref="X5:Y5" si="10">V5/17</f>
        <v>-1.235294118</v>
      </c>
      <c r="Y5" s="3">
        <f t="shared" si="10"/>
        <v>-43.47058824</v>
      </c>
      <c r="Z5" s="1" t="s">
        <v>30</v>
      </c>
      <c r="AA5" s="1">
        <v>-0.88</v>
      </c>
    </row>
    <row r="6">
      <c r="A6" s="1" t="s">
        <v>32</v>
      </c>
      <c r="B6" s="1">
        <v>2021.0</v>
      </c>
      <c r="C6" s="1" t="s">
        <v>33</v>
      </c>
      <c r="D6" s="1">
        <v>6496.67285257829</v>
      </c>
      <c r="E6" s="1">
        <v>387.0</v>
      </c>
      <c r="F6" s="1">
        <v>392.0</v>
      </c>
      <c r="G6" s="1">
        <v>6440.0</v>
      </c>
      <c r="H6" s="1">
        <v>2479.0</v>
      </c>
      <c r="I6" s="1">
        <v>3961.0</v>
      </c>
      <c r="J6" s="1">
        <v>6178.0</v>
      </c>
      <c r="K6" s="1">
        <v>1436.0</v>
      </c>
      <c r="L6" s="1">
        <v>4742.0</v>
      </c>
      <c r="M6" s="1">
        <v>0.470588235294117</v>
      </c>
      <c r="N6" s="1">
        <f t="shared" ref="N6:U6" si="11">E6/17</f>
        <v>22.76470588</v>
      </c>
      <c r="O6" s="1">
        <f t="shared" si="11"/>
        <v>23.05882353</v>
      </c>
      <c r="P6" s="1">
        <f t="shared" si="11"/>
        <v>378.8235294</v>
      </c>
      <c r="Q6" s="1">
        <f t="shared" si="11"/>
        <v>145.8235294</v>
      </c>
      <c r="R6" s="1">
        <f t="shared" si="11"/>
        <v>233</v>
      </c>
      <c r="S6" s="1">
        <f t="shared" si="11"/>
        <v>363.4117647</v>
      </c>
      <c r="T6" s="1">
        <f t="shared" si="11"/>
        <v>84.47058824</v>
      </c>
      <c r="U6" s="1">
        <f t="shared" si="11"/>
        <v>278.9411765</v>
      </c>
      <c r="V6" s="3">
        <f t="shared" si="4"/>
        <v>-5</v>
      </c>
      <c r="W6" s="3">
        <f t="shared" si="5"/>
        <v>262</v>
      </c>
      <c r="X6" s="3">
        <f t="shared" ref="X6:Y6" si="12">V6/17</f>
        <v>-0.2941176471</v>
      </c>
      <c r="Y6" s="3">
        <f t="shared" si="12"/>
        <v>15.41176471</v>
      </c>
      <c r="Z6" s="1" t="s">
        <v>30</v>
      </c>
      <c r="AA6" s="1">
        <v>0.01</v>
      </c>
    </row>
    <row r="7">
      <c r="A7" s="1" t="s">
        <v>32</v>
      </c>
      <c r="B7" s="1">
        <v>2022.0</v>
      </c>
      <c r="C7" s="1" t="s">
        <v>28</v>
      </c>
      <c r="D7" s="1">
        <v>4121.70756960896</v>
      </c>
      <c r="E7" s="1">
        <v>350.0</v>
      </c>
      <c r="F7" s="1">
        <v>315.0</v>
      </c>
      <c r="G7" s="1">
        <v>5760.0</v>
      </c>
      <c r="H7" s="1">
        <v>2720.0</v>
      </c>
      <c r="I7" s="1">
        <v>3040.0</v>
      </c>
      <c r="J7" s="1">
        <v>5513.0</v>
      </c>
      <c r="K7" s="1">
        <v>1566.0</v>
      </c>
      <c r="L7" s="1">
        <v>3947.0</v>
      </c>
      <c r="M7" s="1">
        <v>0.588235294117647</v>
      </c>
      <c r="N7" s="1">
        <f t="shared" ref="N7:U7" si="13">E7/17</f>
        <v>20.58823529</v>
      </c>
      <c r="O7" s="1">
        <f t="shared" si="13"/>
        <v>18.52941176</v>
      </c>
      <c r="P7" s="1">
        <f t="shared" si="13"/>
        <v>338.8235294</v>
      </c>
      <c r="Q7" s="1">
        <f t="shared" si="13"/>
        <v>160</v>
      </c>
      <c r="R7" s="1">
        <f t="shared" si="13"/>
        <v>178.8235294</v>
      </c>
      <c r="S7" s="1">
        <f t="shared" si="13"/>
        <v>324.2941176</v>
      </c>
      <c r="T7" s="1">
        <f t="shared" si="13"/>
        <v>92.11764706</v>
      </c>
      <c r="U7" s="1">
        <f t="shared" si="13"/>
        <v>232.1764706</v>
      </c>
      <c r="V7" s="3">
        <f t="shared" si="4"/>
        <v>35</v>
      </c>
      <c r="W7" s="3">
        <f t="shared" si="5"/>
        <v>247</v>
      </c>
      <c r="X7" s="3">
        <f t="shared" ref="X7:Y7" si="14">V7/17</f>
        <v>2.058823529</v>
      </c>
      <c r="Y7" s="3">
        <f t="shared" si="14"/>
        <v>14.52941176</v>
      </c>
      <c r="Z7" s="1" t="s">
        <v>29</v>
      </c>
      <c r="AA7" s="1">
        <v>1.08</v>
      </c>
    </row>
    <row r="8">
      <c r="A8" s="1" t="s">
        <v>34</v>
      </c>
      <c r="B8" s="1">
        <v>2021.0</v>
      </c>
      <c r="C8" s="1" t="s">
        <v>28</v>
      </c>
      <c r="D8" s="1">
        <v>6360.22583761843</v>
      </c>
      <c r="E8" s="1">
        <v>483.0</v>
      </c>
      <c r="F8" s="1">
        <v>289.0</v>
      </c>
      <c r="G8" s="1">
        <v>6493.0</v>
      </c>
      <c r="H8" s="1">
        <v>2209.0</v>
      </c>
      <c r="I8" s="1">
        <v>4284.0</v>
      </c>
      <c r="J8" s="1">
        <v>4637.0</v>
      </c>
      <c r="K8" s="1">
        <v>1866.0</v>
      </c>
      <c r="L8" s="1">
        <v>2771.0</v>
      </c>
      <c r="M8" s="1">
        <v>0.647058823529411</v>
      </c>
      <c r="N8" s="1">
        <f t="shared" ref="N8:U8" si="15">E8/17</f>
        <v>28.41176471</v>
      </c>
      <c r="O8" s="1">
        <f t="shared" si="15"/>
        <v>17</v>
      </c>
      <c r="P8" s="1">
        <f t="shared" si="15"/>
        <v>381.9411765</v>
      </c>
      <c r="Q8" s="1">
        <f t="shared" si="15"/>
        <v>129.9411765</v>
      </c>
      <c r="R8" s="1">
        <f t="shared" si="15"/>
        <v>252</v>
      </c>
      <c r="S8" s="1">
        <f t="shared" si="15"/>
        <v>272.7647059</v>
      </c>
      <c r="T8" s="1">
        <f t="shared" si="15"/>
        <v>109.7647059</v>
      </c>
      <c r="U8" s="1">
        <f t="shared" si="15"/>
        <v>163</v>
      </c>
      <c r="V8" s="3">
        <f t="shared" si="4"/>
        <v>194</v>
      </c>
      <c r="W8" s="3">
        <f t="shared" si="5"/>
        <v>1856</v>
      </c>
      <c r="X8" s="3">
        <f t="shared" ref="X8:Y8" si="16">V8/17</f>
        <v>11.41176471</v>
      </c>
      <c r="Y8" s="3">
        <f t="shared" si="16"/>
        <v>109.1764706</v>
      </c>
      <c r="Z8" s="1" t="s">
        <v>35</v>
      </c>
      <c r="AA8" s="1">
        <v>-1.59</v>
      </c>
    </row>
    <row r="9">
      <c r="A9" s="1" t="s">
        <v>34</v>
      </c>
      <c r="B9" s="1">
        <v>2022.0</v>
      </c>
      <c r="C9" s="1" t="s">
        <v>36</v>
      </c>
      <c r="D9" s="1">
        <v>5905.99098450498</v>
      </c>
      <c r="E9" s="1">
        <v>455.0</v>
      </c>
      <c r="F9" s="1">
        <v>286.0</v>
      </c>
      <c r="G9" s="1">
        <v>6361.0</v>
      </c>
      <c r="H9" s="1">
        <v>2232.0</v>
      </c>
      <c r="I9" s="1">
        <v>4129.0</v>
      </c>
      <c r="J9" s="1">
        <v>5106.0</v>
      </c>
      <c r="K9" s="1">
        <v>1673.0</v>
      </c>
      <c r="L9" s="1">
        <v>3433.0</v>
      </c>
      <c r="M9" s="1">
        <v>0.8125</v>
      </c>
      <c r="N9" s="1">
        <f t="shared" ref="N9:U9" si="17">E9/17</f>
        <v>26.76470588</v>
      </c>
      <c r="O9" s="1">
        <f t="shared" si="17"/>
        <v>16.82352941</v>
      </c>
      <c r="P9" s="1">
        <f t="shared" si="17"/>
        <v>374.1764706</v>
      </c>
      <c r="Q9" s="1">
        <f t="shared" si="17"/>
        <v>131.2941176</v>
      </c>
      <c r="R9" s="1">
        <f t="shared" si="17"/>
        <v>242.8823529</v>
      </c>
      <c r="S9" s="1">
        <f t="shared" si="17"/>
        <v>300.3529412</v>
      </c>
      <c r="T9" s="1">
        <f t="shared" si="17"/>
        <v>98.41176471</v>
      </c>
      <c r="U9" s="1">
        <f t="shared" si="17"/>
        <v>201.9411765</v>
      </c>
      <c r="V9" s="3">
        <f t="shared" si="4"/>
        <v>169</v>
      </c>
      <c r="W9" s="3">
        <f t="shared" si="5"/>
        <v>1255</v>
      </c>
      <c r="X9" s="3">
        <f t="shared" ref="X9:Y9" si="18">V9/17</f>
        <v>9.941176471</v>
      </c>
      <c r="Y9" s="3">
        <f t="shared" si="18"/>
        <v>73.82352941</v>
      </c>
      <c r="Z9" s="1" t="s">
        <v>35</v>
      </c>
      <c r="AA9" s="1">
        <v>0.39</v>
      </c>
    </row>
    <row r="10">
      <c r="A10" s="1" t="s">
        <v>37</v>
      </c>
      <c r="B10" s="1">
        <v>2021.0</v>
      </c>
      <c r="C10" s="1" t="s">
        <v>28</v>
      </c>
      <c r="D10" s="1">
        <v>6707.98887017266</v>
      </c>
      <c r="E10" s="1">
        <v>304.0</v>
      </c>
      <c r="F10" s="1">
        <v>404.0</v>
      </c>
      <c r="G10" s="1">
        <v>5081.0</v>
      </c>
      <c r="H10" s="1">
        <v>1842.0</v>
      </c>
      <c r="I10" s="1">
        <v>3239.0</v>
      </c>
      <c r="J10" s="1">
        <v>5201.0</v>
      </c>
      <c r="K10" s="1">
        <v>1935.0</v>
      </c>
      <c r="L10" s="1">
        <v>3266.0</v>
      </c>
      <c r="M10" s="1">
        <v>0.294117647058823</v>
      </c>
      <c r="N10" s="1">
        <f t="shared" ref="N10:U10" si="19">E10/17</f>
        <v>17.88235294</v>
      </c>
      <c r="O10" s="1">
        <f t="shared" si="19"/>
        <v>23.76470588</v>
      </c>
      <c r="P10" s="1">
        <f t="shared" si="19"/>
        <v>298.8823529</v>
      </c>
      <c r="Q10" s="1">
        <f t="shared" si="19"/>
        <v>108.3529412</v>
      </c>
      <c r="R10" s="1">
        <f t="shared" si="19"/>
        <v>190.5294118</v>
      </c>
      <c r="S10" s="1">
        <f t="shared" si="19"/>
        <v>305.9411765</v>
      </c>
      <c r="T10" s="1">
        <f t="shared" si="19"/>
        <v>113.8235294</v>
      </c>
      <c r="U10" s="1">
        <f t="shared" si="19"/>
        <v>192.1176471</v>
      </c>
      <c r="V10" s="3">
        <f t="shared" si="4"/>
        <v>-100</v>
      </c>
      <c r="W10" s="3">
        <f t="shared" si="5"/>
        <v>-120</v>
      </c>
      <c r="X10" s="3">
        <f t="shared" ref="X10:Y10" si="20">V10/17</f>
        <v>-5.882352941</v>
      </c>
      <c r="Y10" s="3">
        <f t="shared" si="20"/>
        <v>-7.058823529</v>
      </c>
      <c r="Z10" s="1" t="s">
        <v>30</v>
      </c>
      <c r="AA10" s="1">
        <v>0.4</v>
      </c>
    </row>
    <row r="11">
      <c r="A11" s="1" t="s">
        <v>37</v>
      </c>
      <c r="B11" s="1">
        <v>2022.0</v>
      </c>
      <c r="C11" s="1" t="s">
        <v>28</v>
      </c>
      <c r="D11" s="1">
        <v>7004.1396372018</v>
      </c>
      <c r="E11" s="1">
        <v>347.0</v>
      </c>
      <c r="F11" s="1">
        <v>374.0</v>
      </c>
      <c r="G11" s="1">
        <v>5206.0</v>
      </c>
      <c r="H11" s="1">
        <v>2210.0</v>
      </c>
      <c r="I11" s="1">
        <v>2996.0</v>
      </c>
      <c r="J11" s="1">
        <v>5953.0</v>
      </c>
      <c r="K11" s="1">
        <v>2085.0</v>
      </c>
      <c r="L11" s="1">
        <v>3868.0</v>
      </c>
      <c r="M11" s="1">
        <v>0.411764705882352</v>
      </c>
      <c r="N11" s="1">
        <f t="shared" ref="N11:U11" si="21">E11/17</f>
        <v>20.41176471</v>
      </c>
      <c r="O11" s="1">
        <f t="shared" si="21"/>
        <v>22</v>
      </c>
      <c r="P11" s="1">
        <f t="shared" si="21"/>
        <v>306.2352941</v>
      </c>
      <c r="Q11" s="1">
        <f t="shared" si="21"/>
        <v>130</v>
      </c>
      <c r="R11" s="1">
        <f t="shared" si="21"/>
        <v>176.2352941</v>
      </c>
      <c r="S11" s="1">
        <f t="shared" si="21"/>
        <v>350.1764706</v>
      </c>
      <c r="T11" s="1">
        <f t="shared" si="21"/>
        <v>122.6470588</v>
      </c>
      <c r="U11" s="1">
        <f t="shared" si="21"/>
        <v>227.5294118</v>
      </c>
      <c r="V11" s="3">
        <f t="shared" si="4"/>
        <v>-27</v>
      </c>
      <c r="W11" s="3">
        <f t="shared" si="5"/>
        <v>-747</v>
      </c>
      <c r="X11" s="3">
        <f t="shared" ref="X11:Y11" si="22">V11/17</f>
        <v>-1.588235294</v>
      </c>
      <c r="Y11" s="3">
        <f t="shared" si="22"/>
        <v>-43.94117647</v>
      </c>
      <c r="Z11" s="1" t="s">
        <v>30</v>
      </c>
      <c r="AA11" s="1">
        <v>-0.57</v>
      </c>
    </row>
    <row r="12">
      <c r="A12" s="1" t="s">
        <v>38</v>
      </c>
      <c r="B12" s="1">
        <v>2021.0</v>
      </c>
      <c r="C12" s="1" t="s">
        <v>28</v>
      </c>
      <c r="D12" s="1">
        <v>7449.23402408956</v>
      </c>
      <c r="E12" s="1">
        <v>311.0</v>
      </c>
      <c r="F12" s="1">
        <v>407.0</v>
      </c>
      <c r="G12" s="1">
        <v>5225.0</v>
      </c>
      <c r="H12" s="1">
        <v>2018.0</v>
      </c>
      <c r="I12" s="1">
        <v>3207.0</v>
      </c>
      <c r="J12" s="1">
        <v>5384.0</v>
      </c>
      <c r="K12" s="1">
        <v>2127.0</v>
      </c>
      <c r="L12" s="1">
        <v>3257.0</v>
      </c>
      <c r="M12" s="1">
        <v>0.352941176470588</v>
      </c>
      <c r="N12" s="1">
        <f t="shared" ref="N12:U12" si="23">E12/17</f>
        <v>18.29411765</v>
      </c>
      <c r="O12" s="1">
        <f t="shared" si="23"/>
        <v>23.94117647</v>
      </c>
      <c r="P12" s="1">
        <f t="shared" si="23"/>
        <v>307.3529412</v>
      </c>
      <c r="Q12" s="1">
        <f t="shared" si="23"/>
        <v>118.7058824</v>
      </c>
      <c r="R12" s="1">
        <f t="shared" si="23"/>
        <v>188.6470588</v>
      </c>
      <c r="S12" s="1">
        <f t="shared" si="23"/>
        <v>316.7058824</v>
      </c>
      <c r="T12" s="1">
        <f t="shared" si="23"/>
        <v>125.1176471</v>
      </c>
      <c r="U12" s="1">
        <f t="shared" si="23"/>
        <v>191.5882353</v>
      </c>
      <c r="V12" s="3">
        <f t="shared" si="4"/>
        <v>-96</v>
      </c>
      <c r="W12" s="3">
        <f t="shared" si="5"/>
        <v>-159</v>
      </c>
      <c r="X12" s="3">
        <f t="shared" ref="X12:Y12" si="24">V12/17</f>
        <v>-5.647058824</v>
      </c>
      <c r="Y12" s="3">
        <f t="shared" si="24"/>
        <v>-9.352941176</v>
      </c>
      <c r="Z12" s="1" t="s">
        <v>30</v>
      </c>
      <c r="AA12" s="1">
        <v>0.45</v>
      </c>
    </row>
    <row r="13">
      <c r="A13" s="1" t="s">
        <v>38</v>
      </c>
      <c r="B13" s="1">
        <v>2022.0</v>
      </c>
      <c r="C13" s="1" t="s">
        <v>28</v>
      </c>
      <c r="D13" s="1">
        <v>4431.63388649237</v>
      </c>
      <c r="E13" s="1">
        <v>326.0</v>
      </c>
      <c r="F13" s="1">
        <v>463.0</v>
      </c>
      <c r="G13" s="1">
        <v>5233.0</v>
      </c>
      <c r="H13" s="1">
        <v>3014.0</v>
      </c>
      <c r="I13" s="1">
        <v>2219.0</v>
      </c>
      <c r="J13" s="1">
        <v>6390.0</v>
      </c>
      <c r="K13" s="1">
        <v>2674.0</v>
      </c>
      <c r="L13" s="1">
        <v>3716.0</v>
      </c>
      <c r="M13" s="1">
        <v>0.176470588235294</v>
      </c>
      <c r="N13" s="1">
        <f t="shared" ref="N13:U13" si="25">E13/17</f>
        <v>19.17647059</v>
      </c>
      <c r="O13" s="1">
        <f t="shared" si="25"/>
        <v>27.23529412</v>
      </c>
      <c r="P13" s="1">
        <f t="shared" si="25"/>
        <v>307.8235294</v>
      </c>
      <c r="Q13" s="1">
        <f t="shared" si="25"/>
        <v>177.2941176</v>
      </c>
      <c r="R13" s="1">
        <f t="shared" si="25"/>
        <v>130.5294118</v>
      </c>
      <c r="S13" s="1">
        <f t="shared" si="25"/>
        <v>375.8823529</v>
      </c>
      <c r="T13" s="1">
        <f t="shared" si="25"/>
        <v>157.2941176</v>
      </c>
      <c r="U13" s="1">
        <f t="shared" si="25"/>
        <v>218.5882353</v>
      </c>
      <c r="V13" s="3">
        <f t="shared" si="4"/>
        <v>-137</v>
      </c>
      <c r="W13" s="3">
        <f t="shared" si="5"/>
        <v>-1157</v>
      </c>
      <c r="X13" s="3">
        <f t="shared" ref="X13:Y13" si="26">V13/17</f>
        <v>-8.058823529</v>
      </c>
      <c r="Y13" s="3">
        <f t="shared" si="26"/>
        <v>-68.05882353</v>
      </c>
      <c r="Z13" s="1" t="s">
        <v>30</v>
      </c>
      <c r="AA13" s="1">
        <v>1.63</v>
      </c>
    </row>
    <row r="14">
      <c r="A14" s="1" t="s">
        <v>39</v>
      </c>
      <c r="B14" s="1">
        <v>2021.0</v>
      </c>
      <c r="C14" s="1" t="s">
        <v>28</v>
      </c>
      <c r="D14" s="1">
        <v>4706.62298302854</v>
      </c>
      <c r="E14" s="1">
        <v>460.0</v>
      </c>
      <c r="F14" s="1">
        <v>376.0</v>
      </c>
      <c r="G14" s="1">
        <v>6145.0</v>
      </c>
      <c r="H14" s="1">
        <v>1742.0</v>
      </c>
      <c r="I14" s="1">
        <v>4403.0</v>
      </c>
      <c r="J14" s="1">
        <v>5964.0</v>
      </c>
      <c r="K14" s="1">
        <v>1742.0</v>
      </c>
      <c r="L14" s="1">
        <v>4222.0</v>
      </c>
      <c r="M14" s="1">
        <v>0.588235294117647</v>
      </c>
      <c r="N14" s="1">
        <f t="shared" ref="N14:U14" si="27">E14/17</f>
        <v>27.05882353</v>
      </c>
      <c r="O14" s="1">
        <f t="shared" si="27"/>
        <v>22.11764706</v>
      </c>
      <c r="P14" s="1">
        <f t="shared" si="27"/>
        <v>361.4705882</v>
      </c>
      <c r="Q14" s="1">
        <f t="shared" si="27"/>
        <v>102.4705882</v>
      </c>
      <c r="R14" s="1">
        <f t="shared" si="27"/>
        <v>259</v>
      </c>
      <c r="S14" s="1">
        <f t="shared" si="27"/>
        <v>350.8235294</v>
      </c>
      <c r="T14" s="1">
        <f t="shared" si="27"/>
        <v>102.4705882</v>
      </c>
      <c r="U14" s="1">
        <f t="shared" si="27"/>
        <v>248.3529412</v>
      </c>
      <c r="V14" s="3">
        <f t="shared" si="4"/>
        <v>84</v>
      </c>
      <c r="W14" s="3">
        <f t="shared" si="5"/>
        <v>181</v>
      </c>
      <c r="X14" s="3">
        <f t="shared" ref="X14:Y14" si="28">V14/17</f>
        <v>4.941176471</v>
      </c>
      <c r="Y14" s="3">
        <f t="shared" si="28"/>
        <v>10.64705882</v>
      </c>
      <c r="Z14" s="1" t="s">
        <v>40</v>
      </c>
      <c r="AA14" s="1">
        <v>-1.86</v>
      </c>
    </row>
    <row r="15">
      <c r="A15" s="1" t="s">
        <v>39</v>
      </c>
      <c r="B15" s="1">
        <v>2022.0</v>
      </c>
      <c r="C15" s="1" t="s">
        <v>28</v>
      </c>
      <c r="D15" s="1">
        <v>4709.62518655011</v>
      </c>
      <c r="E15" s="1">
        <v>418.0</v>
      </c>
      <c r="F15" s="1">
        <v>322.0</v>
      </c>
      <c r="G15" s="1">
        <v>5768.0</v>
      </c>
      <c r="H15" s="1">
        <v>1528.0</v>
      </c>
      <c r="I15" s="1">
        <v>4240.0</v>
      </c>
      <c r="J15" s="1">
        <v>5371.0</v>
      </c>
      <c r="K15" s="1">
        <v>1706.0</v>
      </c>
      <c r="L15" s="1">
        <v>3665.0</v>
      </c>
      <c r="M15" s="1">
        <v>0.75</v>
      </c>
      <c r="N15" s="1">
        <f t="shared" ref="N15:U15" si="29">E15/17</f>
        <v>24.58823529</v>
      </c>
      <c r="O15" s="1">
        <f t="shared" si="29"/>
        <v>18.94117647</v>
      </c>
      <c r="P15" s="1">
        <f t="shared" si="29"/>
        <v>339.2941176</v>
      </c>
      <c r="Q15" s="1">
        <f t="shared" si="29"/>
        <v>89.88235294</v>
      </c>
      <c r="R15" s="1">
        <f t="shared" si="29"/>
        <v>249.4117647</v>
      </c>
      <c r="S15" s="1">
        <f t="shared" si="29"/>
        <v>315.9411765</v>
      </c>
      <c r="T15" s="1">
        <f t="shared" si="29"/>
        <v>100.3529412</v>
      </c>
      <c r="U15" s="1">
        <f t="shared" si="29"/>
        <v>215.5882353</v>
      </c>
      <c r="V15" s="3">
        <f t="shared" si="4"/>
        <v>96</v>
      </c>
      <c r="W15" s="3">
        <f t="shared" si="5"/>
        <v>397</v>
      </c>
      <c r="X15" s="3">
        <f t="shared" ref="X15:Y15" si="30">V15/17</f>
        <v>5.647058824</v>
      </c>
      <c r="Y15" s="3">
        <f t="shared" si="30"/>
        <v>23.35294118</v>
      </c>
      <c r="Z15" s="1" t="s">
        <v>41</v>
      </c>
      <c r="AA15" s="1">
        <v>0.91</v>
      </c>
    </row>
    <row r="16">
      <c r="A16" s="1" t="s">
        <v>42</v>
      </c>
      <c r="B16" s="1">
        <v>2021.0</v>
      </c>
      <c r="C16" s="1" t="s">
        <v>28</v>
      </c>
      <c r="D16" s="1">
        <v>4921.01293707415</v>
      </c>
      <c r="E16" s="1">
        <v>349.0</v>
      </c>
      <c r="F16" s="1">
        <v>371.0</v>
      </c>
      <c r="G16" s="1">
        <v>5791.0</v>
      </c>
      <c r="H16" s="1">
        <v>2471.0</v>
      </c>
      <c r="I16" s="1">
        <v>3320.0</v>
      </c>
      <c r="J16" s="1">
        <v>5296.0</v>
      </c>
      <c r="K16" s="1">
        <v>1857.0</v>
      </c>
      <c r="L16" s="1">
        <v>3439.0</v>
      </c>
      <c r="M16" s="1">
        <v>0.470588235294117</v>
      </c>
      <c r="N16" s="1">
        <f t="shared" ref="N16:U16" si="31">E16/17</f>
        <v>20.52941176</v>
      </c>
      <c r="O16" s="1">
        <f t="shared" si="31"/>
        <v>21.82352941</v>
      </c>
      <c r="P16" s="1">
        <f t="shared" si="31"/>
        <v>340.6470588</v>
      </c>
      <c r="Q16" s="1">
        <f t="shared" si="31"/>
        <v>145.3529412</v>
      </c>
      <c r="R16" s="1">
        <f t="shared" si="31"/>
        <v>195.2941176</v>
      </c>
      <c r="S16" s="1">
        <f t="shared" si="31"/>
        <v>311.5294118</v>
      </c>
      <c r="T16" s="1">
        <f t="shared" si="31"/>
        <v>109.2352941</v>
      </c>
      <c r="U16" s="1">
        <f t="shared" si="31"/>
        <v>202.2941176</v>
      </c>
      <c r="V16" s="3">
        <f t="shared" si="4"/>
        <v>-22</v>
      </c>
      <c r="W16" s="3">
        <f t="shared" si="5"/>
        <v>495</v>
      </c>
      <c r="X16" s="3">
        <f t="shared" ref="X16:Y16" si="32">V16/17</f>
        <v>-1.294117647</v>
      </c>
      <c r="Y16" s="3">
        <f t="shared" si="32"/>
        <v>29.11764706</v>
      </c>
      <c r="Z16" s="1" t="s">
        <v>30</v>
      </c>
      <c r="AA16" s="1">
        <v>-0.05</v>
      </c>
    </row>
    <row r="17">
      <c r="A17" s="1" t="s">
        <v>42</v>
      </c>
      <c r="B17" s="1">
        <v>2022.0</v>
      </c>
      <c r="C17" s="1" t="s">
        <v>28</v>
      </c>
      <c r="D17" s="1">
        <v>4257.80312103207</v>
      </c>
      <c r="E17" s="1">
        <v>361.0</v>
      </c>
      <c r="F17" s="1">
        <v>381.0</v>
      </c>
      <c r="G17" s="1">
        <v>5934.0</v>
      </c>
      <c r="H17" s="1">
        <v>2490.0</v>
      </c>
      <c r="I17" s="1">
        <v>3444.0</v>
      </c>
      <c r="J17" s="1">
        <v>5631.0</v>
      </c>
      <c r="K17" s="1">
        <v>2295.0</v>
      </c>
      <c r="L17" s="1">
        <v>3336.0</v>
      </c>
      <c r="M17" s="1">
        <v>0.411764705882352</v>
      </c>
      <c r="N17" s="1">
        <f t="shared" ref="N17:U17" si="33">E17/17</f>
        <v>21.23529412</v>
      </c>
      <c r="O17" s="1">
        <f t="shared" si="33"/>
        <v>22.41176471</v>
      </c>
      <c r="P17" s="1">
        <f t="shared" si="33"/>
        <v>349.0588235</v>
      </c>
      <c r="Q17" s="1">
        <f t="shared" si="33"/>
        <v>146.4705882</v>
      </c>
      <c r="R17" s="1">
        <f t="shared" si="33"/>
        <v>202.5882353</v>
      </c>
      <c r="S17" s="1">
        <f t="shared" si="33"/>
        <v>331.2352941</v>
      </c>
      <c r="T17" s="1">
        <f t="shared" si="33"/>
        <v>135</v>
      </c>
      <c r="U17" s="1">
        <f t="shared" si="33"/>
        <v>196.2352941</v>
      </c>
      <c r="V17" s="3">
        <f t="shared" si="4"/>
        <v>-20</v>
      </c>
      <c r="W17" s="3">
        <f t="shared" si="5"/>
        <v>303</v>
      </c>
      <c r="X17" s="3">
        <f t="shared" ref="X17:Y17" si="34">V17/17</f>
        <v>-1.176470588</v>
      </c>
      <c r="Y17" s="3">
        <f t="shared" si="34"/>
        <v>17.82352941</v>
      </c>
      <c r="Z17" s="1" t="s">
        <v>30</v>
      </c>
      <c r="AA17" s="1">
        <v>1.06</v>
      </c>
    </row>
    <row r="18">
      <c r="A18" s="1" t="s">
        <v>43</v>
      </c>
      <c r="B18" s="1">
        <v>2021.0</v>
      </c>
      <c r="C18" s="1" t="s">
        <v>44</v>
      </c>
      <c r="D18" s="1">
        <v>9292.93291381935</v>
      </c>
      <c r="E18" s="1">
        <v>530.0</v>
      </c>
      <c r="F18" s="1">
        <v>358.0</v>
      </c>
      <c r="G18" s="1">
        <v>6919.0</v>
      </c>
      <c r="H18" s="1">
        <v>2119.0</v>
      </c>
      <c r="I18" s="1">
        <v>4800.0</v>
      </c>
      <c r="J18" s="1">
        <v>5967.0</v>
      </c>
      <c r="K18" s="1">
        <v>1918.0</v>
      </c>
      <c r="L18" s="1">
        <v>4049.0</v>
      </c>
      <c r="M18" s="1">
        <v>0.705882352941176</v>
      </c>
      <c r="N18" s="1">
        <f t="shared" ref="N18:U18" si="35">E18/17</f>
        <v>31.17647059</v>
      </c>
      <c r="O18" s="1">
        <f t="shared" si="35"/>
        <v>21.05882353</v>
      </c>
      <c r="P18" s="1">
        <f t="shared" si="35"/>
        <v>407</v>
      </c>
      <c r="Q18" s="1">
        <f t="shared" si="35"/>
        <v>124.6470588</v>
      </c>
      <c r="R18" s="1">
        <f t="shared" si="35"/>
        <v>282.3529412</v>
      </c>
      <c r="S18" s="1">
        <f t="shared" si="35"/>
        <v>351</v>
      </c>
      <c r="T18" s="1">
        <f t="shared" si="35"/>
        <v>112.8235294</v>
      </c>
      <c r="U18" s="1">
        <f t="shared" si="35"/>
        <v>238.1764706</v>
      </c>
      <c r="V18" s="3">
        <f t="shared" si="4"/>
        <v>172</v>
      </c>
      <c r="W18" s="3">
        <f t="shared" si="5"/>
        <v>952</v>
      </c>
      <c r="X18" s="3">
        <f t="shared" ref="X18:Y18" si="36">V18/17</f>
        <v>10.11764706</v>
      </c>
      <c r="Y18" s="3">
        <f t="shared" si="36"/>
        <v>56</v>
      </c>
      <c r="Z18" s="1" t="s">
        <v>29</v>
      </c>
      <c r="AA18" s="1">
        <v>-0.18</v>
      </c>
    </row>
    <row r="19">
      <c r="A19" s="1" t="s">
        <v>43</v>
      </c>
      <c r="B19" s="1">
        <v>2022.0</v>
      </c>
      <c r="C19" s="1" t="s">
        <v>28</v>
      </c>
      <c r="D19" s="1">
        <v>8410.23959936673</v>
      </c>
      <c r="E19" s="1">
        <v>467.0</v>
      </c>
      <c r="F19" s="1">
        <v>342.0</v>
      </c>
      <c r="G19" s="1">
        <v>6034.0</v>
      </c>
      <c r="H19" s="1">
        <v>2298.0</v>
      </c>
      <c r="I19" s="1">
        <v>3736.0</v>
      </c>
      <c r="J19" s="1">
        <v>5613.0</v>
      </c>
      <c r="K19" s="1">
        <v>2198.0</v>
      </c>
      <c r="L19" s="1">
        <v>3415.0</v>
      </c>
      <c r="M19" s="1">
        <v>0.705882352941176</v>
      </c>
      <c r="N19" s="1">
        <f t="shared" ref="N19:U19" si="37">E19/17</f>
        <v>27.47058824</v>
      </c>
      <c r="O19" s="1">
        <f t="shared" si="37"/>
        <v>20.11764706</v>
      </c>
      <c r="P19" s="1">
        <f t="shared" si="37"/>
        <v>354.9411765</v>
      </c>
      <c r="Q19" s="1">
        <f t="shared" si="37"/>
        <v>135.1764706</v>
      </c>
      <c r="R19" s="1">
        <f t="shared" si="37"/>
        <v>219.7647059</v>
      </c>
      <c r="S19" s="1">
        <f t="shared" si="37"/>
        <v>330.1764706</v>
      </c>
      <c r="T19" s="1">
        <f t="shared" si="37"/>
        <v>129.2941176</v>
      </c>
      <c r="U19" s="1">
        <f t="shared" si="37"/>
        <v>200.8823529</v>
      </c>
      <c r="V19" s="3">
        <f t="shared" si="4"/>
        <v>125</v>
      </c>
      <c r="W19" s="3">
        <f t="shared" si="5"/>
        <v>421</v>
      </c>
      <c r="X19" s="3">
        <f t="shared" ref="X19:Y19" si="38">V19/17</f>
        <v>7.352941176</v>
      </c>
      <c r="Y19" s="3">
        <f t="shared" si="38"/>
        <v>24.76470588</v>
      </c>
      <c r="Z19" s="1" t="s">
        <v>35</v>
      </c>
      <c r="AA19" s="1">
        <v>-0.81</v>
      </c>
    </row>
    <row r="20">
      <c r="A20" s="1" t="s">
        <v>45</v>
      </c>
      <c r="B20" s="1">
        <v>2021.0</v>
      </c>
      <c r="C20" s="1" t="s">
        <v>33</v>
      </c>
      <c r="D20" s="1">
        <v>8190.62451087564</v>
      </c>
      <c r="E20" s="1">
        <v>335.0</v>
      </c>
      <c r="F20" s="1">
        <v>322.0</v>
      </c>
      <c r="G20" s="1">
        <v>5618.0</v>
      </c>
      <c r="H20" s="1">
        <v>2025.0</v>
      </c>
      <c r="I20" s="1">
        <v>3593.0</v>
      </c>
      <c r="J20" s="1">
        <v>5544.0</v>
      </c>
      <c r="K20" s="1">
        <v>1892.0</v>
      </c>
      <c r="L20" s="1">
        <v>3652.0</v>
      </c>
      <c r="M20" s="1">
        <v>0.411764705882352</v>
      </c>
      <c r="N20" s="1">
        <f t="shared" ref="N20:U20" si="39">E20/17</f>
        <v>19.70588235</v>
      </c>
      <c r="O20" s="1">
        <f t="shared" si="39"/>
        <v>18.94117647</v>
      </c>
      <c r="P20" s="1">
        <f t="shared" si="39"/>
        <v>330.4705882</v>
      </c>
      <c r="Q20" s="1">
        <f t="shared" si="39"/>
        <v>119.1176471</v>
      </c>
      <c r="R20" s="1">
        <f t="shared" si="39"/>
        <v>211.3529412</v>
      </c>
      <c r="S20" s="1">
        <f t="shared" si="39"/>
        <v>326.1176471</v>
      </c>
      <c r="T20" s="1">
        <f t="shared" si="39"/>
        <v>111.2941176</v>
      </c>
      <c r="U20" s="1">
        <f t="shared" si="39"/>
        <v>214.8235294</v>
      </c>
      <c r="V20" s="3">
        <f t="shared" si="4"/>
        <v>13</v>
      </c>
      <c r="W20" s="3">
        <f t="shared" si="5"/>
        <v>74</v>
      </c>
      <c r="X20" s="3">
        <f t="shared" ref="X20:Y20" si="40">V20/17</f>
        <v>0.7647058824</v>
      </c>
      <c r="Y20" s="3">
        <f t="shared" si="40"/>
        <v>4.352941176</v>
      </c>
      <c r="Z20" s="1" t="s">
        <v>30</v>
      </c>
      <c r="AA20" s="1">
        <v>-1.29</v>
      </c>
    </row>
    <row r="21">
      <c r="A21" s="1" t="s">
        <v>45</v>
      </c>
      <c r="B21" s="1">
        <v>2022.0</v>
      </c>
      <c r="C21" s="1" t="s">
        <v>33</v>
      </c>
      <c r="D21" s="1">
        <v>9180.17155609003</v>
      </c>
      <c r="E21" s="1">
        <v>287.0</v>
      </c>
      <c r="F21" s="1">
        <v>359.0</v>
      </c>
      <c r="G21" s="1">
        <v>5527.0</v>
      </c>
      <c r="H21" s="1">
        <v>1935.0</v>
      </c>
      <c r="I21" s="1">
        <v>3592.0</v>
      </c>
      <c r="J21" s="1">
        <v>5440.0</v>
      </c>
      <c r="K21" s="1">
        <v>1866.0</v>
      </c>
      <c r="L21" s="1">
        <v>3574.0</v>
      </c>
      <c r="M21" s="1">
        <v>0.294117647058823</v>
      </c>
      <c r="N21" s="1">
        <f t="shared" ref="N21:U21" si="41">E21/17</f>
        <v>16.88235294</v>
      </c>
      <c r="O21" s="1">
        <f t="shared" si="41"/>
        <v>21.11764706</v>
      </c>
      <c r="P21" s="1">
        <f t="shared" si="41"/>
        <v>325.1176471</v>
      </c>
      <c r="Q21" s="1">
        <f t="shared" si="41"/>
        <v>113.8235294</v>
      </c>
      <c r="R21" s="1">
        <f t="shared" si="41"/>
        <v>211.2941176</v>
      </c>
      <c r="S21" s="1">
        <f t="shared" si="41"/>
        <v>320</v>
      </c>
      <c r="T21" s="1">
        <f t="shared" si="41"/>
        <v>109.7647059</v>
      </c>
      <c r="U21" s="1">
        <f t="shared" si="41"/>
        <v>210.2352941</v>
      </c>
      <c r="V21" s="3">
        <f t="shared" si="4"/>
        <v>-72</v>
      </c>
      <c r="W21" s="3">
        <f t="shared" si="5"/>
        <v>87</v>
      </c>
      <c r="X21" s="3">
        <f t="shared" ref="X21:Y21" si="42">V21/17</f>
        <v>-4.235294118</v>
      </c>
      <c r="Y21" s="3">
        <f t="shared" si="42"/>
        <v>5.117647059</v>
      </c>
      <c r="Z21" s="1" t="s">
        <v>30</v>
      </c>
      <c r="AA21" s="1">
        <v>-0.72</v>
      </c>
    </row>
    <row r="22">
      <c r="A22" s="1" t="s">
        <v>46</v>
      </c>
      <c r="B22" s="1">
        <v>2021.0</v>
      </c>
      <c r="C22" s="1" t="s">
        <v>28</v>
      </c>
      <c r="D22" s="1">
        <v>6955.86589990901</v>
      </c>
      <c r="E22" s="1">
        <v>325.0</v>
      </c>
      <c r="F22" s="1">
        <v>467.0</v>
      </c>
      <c r="G22" s="1">
        <v>5484.0</v>
      </c>
      <c r="H22" s="1">
        <v>1886.0</v>
      </c>
      <c r="I22" s="1">
        <v>3598.0</v>
      </c>
      <c r="J22" s="1">
        <v>6456.0</v>
      </c>
      <c r="K22" s="1">
        <v>2296.0</v>
      </c>
      <c r="L22" s="1">
        <v>4160.0</v>
      </c>
      <c r="M22" s="1">
        <v>0.176470588235294</v>
      </c>
      <c r="N22" s="1">
        <f t="shared" ref="N22:U22" si="43">E22/17</f>
        <v>19.11764706</v>
      </c>
      <c r="O22" s="1">
        <f t="shared" si="43"/>
        <v>27.47058824</v>
      </c>
      <c r="P22" s="1">
        <f t="shared" si="43"/>
        <v>322.5882353</v>
      </c>
      <c r="Q22" s="1">
        <f t="shared" si="43"/>
        <v>110.9411765</v>
      </c>
      <c r="R22" s="1">
        <f t="shared" si="43"/>
        <v>211.6470588</v>
      </c>
      <c r="S22" s="1">
        <f t="shared" si="43"/>
        <v>379.7647059</v>
      </c>
      <c r="T22" s="1">
        <f t="shared" si="43"/>
        <v>135.0588235</v>
      </c>
      <c r="U22" s="1">
        <f t="shared" si="43"/>
        <v>244.7058824</v>
      </c>
      <c r="V22" s="3">
        <f t="shared" si="4"/>
        <v>-142</v>
      </c>
      <c r="W22" s="3">
        <f t="shared" si="5"/>
        <v>-972</v>
      </c>
      <c r="X22" s="3">
        <f t="shared" ref="X22:Y22" si="44">V22/17</f>
        <v>-8.352941176</v>
      </c>
      <c r="Y22" s="3">
        <f t="shared" si="44"/>
        <v>-57.17647059</v>
      </c>
      <c r="Z22" s="1" t="s">
        <v>30</v>
      </c>
      <c r="AA22" s="1">
        <v>0.55</v>
      </c>
    </row>
    <row r="23">
      <c r="A23" s="1" t="s">
        <v>46</v>
      </c>
      <c r="B23" s="1">
        <v>2022.0</v>
      </c>
      <c r="C23" s="1" t="s">
        <v>28</v>
      </c>
      <c r="D23" s="1">
        <v>4120.90288868066</v>
      </c>
      <c r="E23" s="1">
        <v>453.0</v>
      </c>
      <c r="F23" s="1">
        <v>427.0</v>
      </c>
      <c r="G23" s="1">
        <v>6460.0</v>
      </c>
      <c r="H23" s="1">
        <v>2179.0</v>
      </c>
      <c r="I23" s="1">
        <v>4281.0</v>
      </c>
      <c r="J23" s="1">
        <v>6670.0</v>
      </c>
      <c r="K23" s="1">
        <v>2491.0</v>
      </c>
      <c r="L23" s="1">
        <v>4179.0</v>
      </c>
      <c r="M23" s="1">
        <v>0.529411764705882</v>
      </c>
      <c r="N23" s="1">
        <f t="shared" ref="N23:U23" si="45">E23/17</f>
        <v>26.64705882</v>
      </c>
      <c r="O23" s="1">
        <f t="shared" si="45"/>
        <v>25.11764706</v>
      </c>
      <c r="P23" s="1">
        <f t="shared" si="45"/>
        <v>380</v>
      </c>
      <c r="Q23" s="1">
        <f t="shared" si="45"/>
        <v>128.1764706</v>
      </c>
      <c r="R23" s="1">
        <f t="shared" si="45"/>
        <v>251.8235294</v>
      </c>
      <c r="S23" s="1">
        <f t="shared" si="45"/>
        <v>392.3529412</v>
      </c>
      <c r="T23" s="1">
        <f t="shared" si="45"/>
        <v>146.5294118</v>
      </c>
      <c r="U23" s="1">
        <f t="shared" si="45"/>
        <v>245.8235294</v>
      </c>
      <c r="V23" s="3">
        <f t="shared" si="4"/>
        <v>26</v>
      </c>
      <c r="W23" s="3">
        <f t="shared" si="5"/>
        <v>-210</v>
      </c>
      <c r="X23" s="3">
        <f t="shared" ref="X23:Y23" si="46">V23/17</f>
        <v>1.529411765</v>
      </c>
      <c r="Y23" s="3">
        <f t="shared" si="46"/>
        <v>-12.35294118</v>
      </c>
      <c r="Z23" s="1" t="s">
        <v>30</v>
      </c>
      <c r="AA23" s="1">
        <v>0.72</v>
      </c>
    </row>
    <row r="24">
      <c r="A24" s="1" t="s">
        <v>47</v>
      </c>
      <c r="B24" s="1">
        <v>2021.0</v>
      </c>
      <c r="C24" s="1" t="s">
        <v>28</v>
      </c>
      <c r="D24" s="1">
        <v>6626.10441524024</v>
      </c>
      <c r="E24" s="1">
        <v>450.0</v>
      </c>
      <c r="F24" s="1">
        <v>371.0</v>
      </c>
      <c r="G24" s="1">
        <v>6215.0</v>
      </c>
      <c r="H24" s="1">
        <v>1900.0</v>
      </c>
      <c r="I24" s="1">
        <v>4315.0</v>
      </c>
      <c r="J24" s="1">
        <v>5579.0</v>
      </c>
      <c r="K24" s="1">
        <v>1855.0</v>
      </c>
      <c r="L24" s="1">
        <v>3724.0</v>
      </c>
      <c r="M24" s="1">
        <v>0.764705882352941</v>
      </c>
      <c r="N24" s="1">
        <f t="shared" ref="N24:U24" si="47">E24/17</f>
        <v>26.47058824</v>
      </c>
      <c r="O24" s="1">
        <f t="shared" si="47"/>
        <v>21.82352941</v>
      </c>
      <c r="P24" s="1">
        <f t="shared" si="47"/>
        <v>365.5882353</v>
      </c>
      <c r="Q24" s="1">
        <f t="shared" si="47"/>
        <v>111.7647059</v>
      </c>
      <c r="R24" s="1">
        <f t="shared" si="47"/>
        <v>253.8235294</v>
      </c>
      <c r="S24" s="1">
        <f t="shared" si="47"/>
        <v>328.1764706</v>
      </c>
      <c r="T24" s="1">
        <f t="shared" si="47"/>
        <v>109.1176471</v>
      </c>
      <c r="U24" s="1">
        <f t="shared" si="47"/>
        <v>219.0588235</v>
      </c>
      <c r="V24" s="3">
        <f t="shared" si="4"/>
        <v>79</v>
      </c>
      <c r="W24" s="3">
        <f t="shared" si="5"/>
        <v>636</v>
      </c>
      <c r="X24" s="3">
        <f t="shared" ref="X24:Y24" si="48">V24/17</f>
        <v>4.647058824</v>
      </c>
      <c r="Y24" s="3">
        <f t="shared" si="48"/>
        <v>37.41176471</v>
      </c>
      <c r="Z24" s="1" t="s">
        <v>35</v>
      </c>
      <c r="AA24" s="1">
        <v>-0.2</v>
      </c>
    </row>
    <row r="25">
      <c r="A25" s="1" t="s">
        <v>47</v>
      </c>
      <c r="B25" s="1">
        <v>2022.0</v>
      </c>
      <c r="C25" s="1" t="s">
        <v>28</v>
      </c>
      <c r="D25" s="1">
        <v>5125.66133549015</v>
      </c>
      <c r="E25" s="1">
        <v>370.0</v>
      </c>
      <c r="F25" s="1">
        <v>371.0</v>
      </c>
      <c r="G25" s="1">
        <v>5745.0</v>
      </c>
      <c r="H25" s="1">
        <v>2113.0</v>
      </c>
      <c r="I25" s="1">
        <v>3632.0</v>
      </c>
      <c r="J25" s="1">
        <v>5721.0</v>
      </c>
      <c r="K25" s="1">
        <v>2372.0</v>
      </c>
      <c r="L25" s="1">
        <v>3349.0</v>
      </c>
      <c r="M25" s="1">
        <v>0.470588235294117</v>
      </c>
      <c r="N25" s="1">
        <f t="shared" ref="N25:U25" si="49">E25/17</f>
        <v>21.76470588</v>
      </c>
      <c r="O25" s="1">
        <f t="shared" si="49"/>
        <v>21.82352941</v>
      </c>
      <c r="P25" s="1">
        <f t="shared" si="49"/>
        <v>337.9411765</v>
      </c>
      <c r="Q25" s="1">
        <f t="shared" si="49"/>
        <v>124.2941176</v>
      </c>
      <c r="R25" s="1">
        <f t="shared" si="49"/>
        <v>213.6470588</v>
      </c>
      <c r="S25" s="1">
        <f t="shared" si="49"/>
        <v>336.5294118</v>
      </c>
      <c r="T25" s="1">
        <f t="shared" si="49"/>
        <v>139.5294118</v>
      </c>
      <c r="U25" s="1">
        <f t="shared" si="49"/>
        <v>197</v>
      </c>
      <c r="V25" s="3">
        <f t="shared" si="4"/>
        <v>-1</v>
      </c>
      <c r="W25" s="3">
        <f t="shared" si="5"/>
        <v>24</v>
      </c>
      <c r="X25" s="3">
        <f t="shared" ref="X25:Y25" si="50">V25/17</f>
        <v>-0.05882352941</v>
      </c>
      <c r="Y25" s="3">
        <f t="shared" si="50"/>
        <v>1.411764706</v>
      </c>
      <c r="Z25" s="1" t="s">
        <v>30</v>
      </c>
      <c r="AA25" s="1">
        <v>0.41</v>
      </c>
    </row>
    <row r="26">
      <c r="A26" s="1" t="s">
        <v>48</v>
      </c>
      <c r="B26" s="1">
        <v>2021.0</v>
      </c>
      <c r="C26" s="1" t="s">
        <v>28</v>
      </c>
      <c r="D26" s="1">
        <v>8262.84588710209</v>
      </c>
      <c r="E26" s="1">
        <v>280.0</v>
      </c>
      <c r="F26" s="1">
        <v>452.0</v>
      </c>
      <c r="G26" s="1">
        <v>4727.0</v>
      </c>
      <c r="H26" s="1">
        <v>1422.0</v>
      </c>
      <c r="I26" s="1">
        <v>3305.0</v>
      </c>
      <c r="J26" s="1">
        <v>6535.0</v>
      </c>
      <c r="K26" s="1">
        <v>2418.0</v>
      </c>
      <c r="L26" s="1">
        <v>4117.0</v>
      </c>
      <c r="M26" s="1">
        <v>0.235294117647058</v>
      </c>
      <c r="N26" s="1">
        <f t="shared" ref="N26:U26" si="51">E26/17</f>
        <v>16.47058824</v>
      </c>
      <c r="O26" s="1">
        <f t="shared" si="51"/>
        <v>26.58823529</v>
      </c>
      <c r="P26" s="1">
        <f t="shared" si="51"/>
        <v>278.0588235</v>
      </c>
      <c r="Q26" s="1">
        <f t="shared" si="51"/>
        <v>83.64705882</v>
      </c>
      <c r="R26" s="1">
        <f t="shared" si="51"/>
        <v>194.4117647</v>
      </c>
      <c r="S26" s="1">
        <f t="shared" si="51"/>
        <v>384.4117647</v>
      </c>
      <c r="T26" s="1">
        <f t="shared" si="51"/>
        <v>142.2352941</v>
      </c>
      <c r="U26" s="1">
        <f t="shared" si="51"/>
        <v>242.1764706</v>
      </c>
      <c r="V26" s="3">
        <f t="shared" si="4"/>
        <v>-172</v>
      </c>
      <c r="W26" s="3">
        <f t="shared" si="5"/>
        <v>-1808</v>
      </c>
      <c r="X26" s="3">
        <f t="shared" ref="X26:Y26" si="52">V26/17</f>
        <v>-10.11764706</v>
      </c>
      <c r="Y26" s="3">
        <f t="shared" si="52"/>
        <v>-106.3529412</v>
      </c>
      <c r="Z26" s="1" t="s">
        <v>30</v>
      </c>
      <c r="AA26" s="1">
        <v>0.4</v>
      </c>
    </row>
    <row r="27">
      <c r="A27" s="1" t="s">
        <v>48</v>
      </c>
      <c r="B27" s="1">
        <v>2022.0</v>
      </c>
      <c r="C27" s="1" t="s">
        <v>28</v>
      </c>
      <c r="D27" s="1">
        <v>7909.04595213069</v>
      </c>
      <c r="E27" s="1">
        <v>289.0</v>
      </c>
      <c r="F27" s="1">
        <v>420.0</v>
      </c>
      <c r="G27" s="1">
        <v>4820.0</v>
      </c>
      <c r="H27" s="1">
        <v>1476.0</v>
      </c>
      <c r="I27" s="1">
        <v>3344.0</v>
      </c>
      <c r="J27" s="1">
        <v>6452.0</v>
      </c>
      <c r="K27" s="1">
        <v>2894.0</v>
      </c>
      <c r="L27" s="1">
        <v>3558.0</v>
      </c>
      <c r="M27" s="1">
        <v>0.176470588235294</v>
      </c>
      <c r="N27" s="1">
        <f t="shared" ref="N27:U27" si="53">E27/17</f>
        <v>17</v>
      </c>
      <c r="O27" s="1">
        <f t="shared" si="53"/>
        <v>24.70588235</v>
      </c>
      <c r="P27" s="1">
        <f t="shared" si="53"/>
        <v>283.5294118</v>
      </c>
      <c r="Q27" s="1">
        <f t="shared" si="53"/>
        <v>86.82352941</v>
      </c>
      <c r="R27" s="1">
        <f t="shared" si="53"/>
        <v>196.7058824</v>
      </c>
      <c r="S27" s="1">
        <f t="shared" si="53"/>
        <v>379.5294118</v>
      </c>
      <c r="T27" s="1">
        <f t="shared" si="53"/>
        <v>170.2352941</v>
      </c>
      <c r="U27" s="1">
        <f t="shared" si="53"/>
        <v>209.2941176</v>
      </c>
      <c r="V27" s="3">
        <f t="shared" si="4"/>
        <v>-131</v>
      </c>
      <c r="W27" s="3">
        <f t="shared" si="5"/>
        <v>-1632</v>
      </c>
      <c r="X27" s="3">
        <f t="shared" ref="X27:Y27" si="54">V27/17</f>
        <v>-7.705882353</v>
      </c>
      <c r="Y27" s="3">
        <f t="shared" si="54"/>
        <v>-96</v>
      </c>
      <c r="Z27" s="1" t="s">
        <v>30</v>
      </c>
      <c r="AA27" s="1">
        <v>-0.82</v>
      </c>
    </row>
    <row r="28">
      <c r="A28" s="1" t="s">
        <v>49</v>
      </c>
      <c r="B28" s="1">
        <v>2021.0</v>
      </c>
      <c r="C28" s="1" t="s">
        <v>28</v>
      </c>
      <c r="D28" s="1">
        <v>7159.55451583303</v>
      </c>
      <c r="E28" s="1">
        <v>451.0</v>
      </c>
      <c r="F28" s="1">
        <v>365.0</v>
      </c>
      <c r="G28" s="1">
        <v>5901.0</v>
      </c>
      <c r="H28" s="1">
        <v>2540.0</v>
      </c>
      <c r="I28" s="1">
        <v>3361.0</v>
      </c>
      <c r="J28" s="1">
        <v>5834.0</v>
      </c>
      <c r="K28" s="1">
        <v>1854.0</v>
      </c>
      <c r="L28" s="1">
        <v>3980.0</v>
      </c>
      <c r="M28" s="1">
        <v>0.529411764705882</v>
      </c>
      <c r="N28" s="1">
        <f t="shared" ref="N28:U28" si="55">E28/17</f>
        <v>26.52941176</v>
      </c>
      <c r="O28" s="1">
        <f t="shared" si="55"/>
        <v>21.47058824</v>
      </c>
      <c r="P28" s="1">
        <f t="shared" si="55"/>
        <v>347.1176471</v>
      </c>
      <c r="Q28" s="1">
        <f t="shared" si="55"/>
        <v>149.4117647</v>
      </c>
      <c r="R28" s="1">
        <f t="shared" si="55"/>
        <v>197.7058824</v>
      </c>
      <c r="S28" s="1">
        <f t="shared" si="55"/>
        <v>343.1764706</v>
      </c>
      <c r="T28" s="1">
        <f t="shared" si="55"/>
        <v>109.0588235</v>
      </c>
      <c r="U28" s="1">
        <f t="shared" si="55"/>
        <v>234.1176471</v>
      </c>
      <c r="V28" s="3">
        <f t="shared" si="4"/>
        <v>86</v>
      </c>
      <c r="W28" s="3">
        <f t="shared" si="5"/>
        <v>67</v>
      </c>
      <c r="X28" s="3">
        <f t="shared" ref="X28:Y28" si="56">V28/17</f>
        <v>5.058823529</v>
      </c>
      <c r="Y28" s="3">
        <f t="shared" si="56"/>
        <v>3.941176471</v>
      </c>
      <c r="Z28" s="1" t="s">
        <v>30</v>
      </c>
      <c r="AA28" s="1">
        <v>-0.63</v>
      </c>
    </row>
    <row r="29">
      <c r="A29" s="1" t="s">
        <v>49</v>
      </c>
      <c r="B29" s="1">
        <v>2022.0</v>
      </c>
      <c r="C29" s="1" t="s">
        <v>28</v>
      </c>
      <c r="D29" s="1">
        <v>7037.08576978783</v>
      </c>
      <c r="E29" s="1">
        <v>289.0</v>
      </c>
      <c r="F29" s="1">
        <v>427.0</v>
      </c>
      <c r="G29" s="1">
        <v>5298.0</v>
      </c>
      <c r="H29" s="1">
        <v>1866.0</v>
      </c>
      <c r="I29" s="1">
        <v>3432.0</v>
      </c>
      <c r="J29" s="1">
        <v>5678.0</v>
      </c>
      <c r="K29" s="1">
        <v>2109.0</v>
      </c>
      <c r="L29" s="1">
        <v>3569.0</v>
      </c>
      <c r="M29" s="1">
        <v>0.235294117647058</v>
      </c>
      <c r="N29" s="1">
        <f t="shared" ref="N29:U29" si="57">E29/17</f>
        <v>17</v>
      </c>
      <c r="O29" s="1">
        <f t="shared" si="57"/>
        <v>25.11764706</v>
      </c>
      <c r="P29" s="1">
        <f t="shared" si="57"/>
        <v>311.6470588</v>
      </c>
      <c r="Q29" s="1">
        <f t="shared" si="57"/>
        <v>109.7647059</v>
      </c>
      <c r="R29" s="1">
        <f t="shared" si="57"/>
        <v>201.8823529</v>
      </c>
      <c r="S29" s="1">
        <f t="shared" si="57"/>
        <v>334</v>
      </c>
      <c r="T29" s="1">
        <f t="shared" si="57"/>
        <v>124.0588235</v>
      </c>
      <c r="U29" s="1">
        <f t="shared" si="57"/>
        <v>209.9411765</v>
      </c>
      <c r="V29" s="3">
        <f t="shared" si="4"/>
        <v>-138</v>
      </c>
      <c r="W29" s="3">
        <f t="shared" si="5"/>
        <v>-380</v>
      </c>
      <c r="X29" s="3">
        <f t="shared" ref="X29:Y29" si="58">V29/17</f>
        <v>-8.117647059</v>
      </c>
      <c r="Y29" s="3">
        <f t="shared" si="58"/>
        <v>-22.35294118</v>
      </c>
      <c r="Z29" s="1" t="s">
        <v>30</v>
      </c>
      <c r="AA29" s="1">
        <v>-0.47</v>
      </c>
    </row>
    <row r="30">
      <c r="A30" s="1" t="s">
        <v>50</v>
      </c>
      <c r="B30" s="1">
        <v>2021.0</v>
      </c>
      <c r="C30" s="1" t="s">
        <v>28</v>
      </c>
      <c r="D30" s="1">
        <v>8972.56392965254</v>
      </c>
      <c r="E30" s="1">
        <v>253.0</v>
      </c>
      <c r="F30" s="1">
        <v>457.0</v>
      </c>
      <c r="G30" s="1">
        <v>5191.0</v>
      </c>
      <c r="H30" s="1">
        <v>1755.0</v>
      </c>
      <c r="I30" s="1">
        <v>3436.0</v>
      </c>
      <c r="J30" s="1">
        <v>6002.0</v>
      </c>
      <c r="K30" s="1">
        <v>2127.0</v>
      </c>
      <c r="L30" s="1">
        <v>3875.0</v>
      </c>
      <c r="M30" s="1">
        <v>0.176470588235294</v>
      </c>
      <c r="N30" s="1">
        <f t="shared" ref="N30:U30" si="59">E30/17</f>
        <v>14.88235294</v>
      </c>
      <c r="O30" s="1">
        <f t="shared" si="59"/>
        <v>26.88235294</v>
      </c>
      <c r="P30" s="1">
        <f t="shared" si="59"/>
        <v>305.3529412</v>
      </c>
      <c r="Q30" s="1">
        <f t="shared" si="59"/>
        <v>103.2352941</v>
      </c>
      <c r="R30" s="1">
        <f t="shared" si="59"/>
        <v>202.1176471</v>
      </c>
      <c r="S30" s="1">
        <f t="shared" si="59"/>
        <v>353.0588235</v>
      </c>
      <c r="T30" s="1">
        <f t="shared" si="59"/>
        <v>125.1176471</v>
      </c>
      <c r="U30" s="1">
        <f t="shared" si="59"/>
        <v>227.9411765</v>
      </c>
      <c r="V30" s="3">
        <f t="shared" si="4"/>
        <v>-204</v>
      </c>
      <c r="W30" s="3">
        <f t="shared" si="5"/>
        <v>-811</v>
      </c>
      <c r="X30" s="3">
        <f t="shared" ref="X30:Y30" si="60">V30/17</f>
        <v>-12</v>
      </c>
      <c r="Y30" s="3">
        <f t="shared" si="60"/>
        <v>-47.70588235</v>
      </c>
      <c r="Z30" s="1" t="s">
        <v>30</v>
      </c>
      <c r="AA30" s="1">
        <v>0.59</v>
      </c>
    </row>
    <row r="31">
      <c r="A31" s="1" t="s">
        <v>50</v>
      </c>
      <c r="B31" s="1">
        <v>2022.0</v>
      </c>
      <c r="C31" s="1" t="s">
        <v>33</v>
      </c>
      <c r="D31" s="1">
        <v>8107.03930980826</v>
      </c>
      <c r="E31" s="1">
        <v>404.0</v>
      </c>
      <c r="F31" s="1">
        <v>350.0</v>
      </c>
      <c r="G31" s="1">
        <v>6075.0</v>
      </c>
      <c r="H31" s="1">
        <v>2116.0</v>
      </c>
      <c r="I31" s="1">
        <v>3959.0</v>
      </c>
      <c r="J31" s="1">
        <v>6006.0</v>
      </c>
      <c r="K31" s="1">
        <v>1951.0</v>
      </c>
      <c r="L31" s="1">
        <v>4055.0</v>
      </c>
      <c r="M31" s="1">
        <v>0.529411764705882</v>
      </c>
      <c r="N31" s="1">
        <f t="shared" ref="N31:U31" si="61">E31/17</f>
        <v>23.76470588</v>
      </c>
      <c r="O31" s="1">
        <f t="shared" si="61"/>
        <v>20.58823529</v>
      </c>
      <c r="P31" s="1">
        <f t="shared" si="61"/>
        <v>357.3529412</v>
      </c>
      <c r="Q31" s="1">
        <f t="shared" si="61"/>
        <v>124.4705882</v>
      </c>
      <c r="R31" s="1">
        <f t="shared" si="61"/>
        <v>232.8823529</v>
      </c>
      <c r="S31" s="1">
        <f t="shared" si="61"/>
        <v>353.2941176</v>
      </c>
      <c r="T31" s="1">
        <f t="shared" si="61"/>
        <v>114.7647059</v>
      </c>
      <c r="U31" s="1">
        <f t="shared" si="61"/>
        <v>238.5294118</v>
      </c>
      <c r="V31" s="3">
        <f t="shared" si="4"/>
        <v>54</v>
      </c>
      <c r="W31" s="3">
        <f t="shared" si="5"/>
        <v>69</v>
      </c>
      <c r="X31" s="3">
        <f t="shared" ref="X31:Y31" si="62">V31/17</f>
        <v>3.176470588</v>
      </c>
      <c r="Y31" s="3">
        <f t="shared" si="62"/>
        <v>4.058823529</v>
      </c>
      <c r="Z31" s="1" t="s">
        <v>35</v>
      </c>
      <c r="AA31" s="1">
        <v>-1.38</v>
      </c>
    </row>
    <row r="32">
      <c r="A32" s="1" t="s">
        <v>51</v>
      </c>
      <c r="B32" s="1">
        <v>2021.0</v>
      </c>
      <c r="C32" s="1" t="s">
        <v>33</v>
      </c>
      <c r="D32" s="1">
        <v>6984.75851992379</v>
      </c>
      <c r="E32" s="1">
        <v>480.0</v>
      </c>
      <c r="F32" s="1">
        <v>364.0</v>
      </c>
      <c r="G32" s="1">
        <v>6746.0</v>
      </c>
      <c r="H32" s="1">
        <v>1955.0</v>
      </c>
      <c r="I32" s="1">
        <v>4791.0</v>
      </c>
      <c r="J32" s="1">
        <v>6272.0</v>
      </c>
      <c r="K32" s="1">
        <v>1999.0</v>
      </c>
      <c r="L32" s="1">
        <v>4273.0</v>
      </c>
      <c r="M32" s="1">
        <v>0.705882352941176</v>
      </c>
      <c r="N32" s="1">
        <f t="shared" ref="N32:U32" si="63">E32/17</f>
        <v>28.23529412</v>
      </c>
      <c r="O32" s="1">
        <f t="shared" si="63"/>
        <v>21.41176471</v>
      </c>
      <c r="P32" s="1">
        <f t="shared" si="63"/>
        <v>396.8235294</v>
      </c>
      <c r="Q32" s="1">
        <f t="shared" si="63"/>
        <v>115</v>
      </c>
      <c r="R32" s="1">
        <f t="shared" si="63"/>
        <v>281.8235294</v>
      </c>
      <c r="S32" s="1">
        <f t="shared" si="63"/>
        <v>368.9411765</v>
      </c>
      <c r="T32" s="1">
        <f t="shared" si="63"/>
        <v>117.5882353</v>
      </c>
      <c r="U32" s="1">
        <f t="shared" si="63"/>
        <v>251.3529412</v>
      </c>
      <c r="V32" s="3">
        <f t="shared" si="4"/>
        <v>116</v>
      </c>
      <c r="W32" s="3">
        <f t="shared" si="5"/>
        <v>474</v>
      </c>
      <c r="X32" s="3">
        <f t="shared" ref="X32:Y32" si="64">V32/17</f>
        <v>6.823529412</v>
      </c>
      <c r="Y32" s="3">
        <f t="shared" si="64"/>
        <v>27.88235294</v>
      </c>
      <c r="Z32" s="1" t="s">
        <v>41</v>
      </c>
      <c r="AA32" s="1">
        <v>0.56</v>
      </c>
    </row>
    <row r="33">
      <c r="A33" s="1" t="s">
        <v>51</v>
      </c>
      <c r="B33" s="1">
        <v>2022.0</v>
      </c>
      <c r="C33" s="1" t="s">
        <v>33</v>
      </c>
      <c r="D33" s="1">
        <v>8227.7055452607</v>
      </c>
      <c r="E33" s="1">
        <v>496.0</v>
      </c>
      <c r="F33" s="1">
        <v>369.0</v>
      </c>
      <c r="G33" s="1">
        <v>7032.0</v>
      </c>
      <c r="H33" s="1">
        <v>1970.0</v>
      </c>
      <c r="I33" s="1">
        <v>5062.0</v>
      </c>
      <c r="J33" s="1">
        <v>5579.0</v>
      </c>
      <c r="K33" s="1">
        <v>1823.0</v>
      </c>
      <c r="L33" s="1">
        <v>3756.0</v>
      </c>
      <c r="M33" s="1">
        <v>0.823529411764705</v>
      </c>
      <c r="N33" s="1">
        <f t="shared" ref="N33:U33" si="65">E33/17</f>
        <v>29.17647059</v>
      </c>
      <c r="O33" s="1">
        <f t="shared" si="65"/>
        <v>21.70588235</v>
      </c>
      <c r="P33" s="1">
        <f t="shared" si="65"/>
        <v>413.6470588</v>
      </c>
      <c r="Q33" s="1">
        <f t="shared" si="65"/>
        <v>115.8823529</v>
      </c>
      <c r="R33" s="1">
        <f t="shared" si="65"/>
        <v>297.7647059</v>
      </c>
      <c r="S33" s="1">
        <f t="shared" si="65"/>
        <v>328.1764706</v>
      </c>
      <c r="T33" s="1">
        <f t="shared" si="65"/>
        <v>107.2352941</v>
      </c>
      <c r="U33" s="1">
        <f t="shared" si="65"/>
        <v>220.9411765</v>
      </c>
      <c r="V33" s="3">
        <f t="shared" si="4"/>
        <v>127</v>
      </c>
      <c r="W33" s="3">
        <f t="shared" si="5"/>
        <v>1453</v>
      </c>
      <c r="X33" s="3">
        <f t="shared" ref="X33:Y33" si="66">V33/17</f>
        <v>7.470588235</v>
      </c>
      <c r="Y33" s="3">
        <f t="shared" si="66"/>
        <v>85.47058824</v>
      </c>
      <c r="Z33" s="1" t="s">
        <v>52</v>
      </c>
      <c r="AA33" s="1">
        <v>-1.23</v>
      </c>
    </row>
    <row r="34">
      <c r="A34" s="1" t="s">
        <v>53</v>
      </c>
      <c r="B34" s="1">
        <v>2021.0</v>
      </c>
      <c r="C34" s="1" t="s">
        <v>33</v>
      </c>
      <c r="D34" s="1">
        <v>10586.5716146536</v>
      </c>
      <c r="E34" s="1">
        <v>374.0</v>
      </c>
      <c r="F34" s="1">
        <v>439.0</v>
      </c>
      <c r="G34" s="1">
        <v>6184.0</v>
      </c>
      <c r="H34" s="1">
        <v>1617.0</v>
      </c>
      <c r="I34" s="1">
        <v>4567.0</v>
      </c>
      <c r="J34" s="1">
        <v>5732.0</v>
      </c>
      <c r="K34" s="1">
        <v>1943.0</v>
      </c>
      <c r="L34" s="1">
        <v>3789.0</v>
      </c>
      <c r="M34" s="1">
        <v>0.588235294117647</v>
      </c>
      <c r="N34" s="1">
        <f t="shared" ref="N34:U34" si="67">E34/17</f>
        <v>22</v>
      </c>
      <c r="O34" s="1">
        <f t="shared" si="67"/>
        <v>25.82352941</v>
      </c>
      <c r="P34" s="1">
        <f t="shared" si="67"/>
        <v>363.7647059</v>
      </c>
      <c r="Q34" s="1">
        <f t="shared" si="67"/>
        <v>95.11764706</v>
      </c>
      <c r="R34" s="1">
        <f t="shared" si="67"/>
        <v>268.6470588</v>
      </c>
      <c r="S34" s="1">
        <f t="shared" si="67"/>
        <v>337.1764706</v>
      </c>
      <c r="T34" s="1">
        <f t="shared" si="67"/>
        <v>114.2941176</v>
      </c>
      <c r="U34" s="1">
        <f t="shared" si="67"/>
        <v>222.8823529</v>
      </c>
      <c r="V34" s="3">
        <f t="shared" si="4"/>
        <v>-65</v>
      </c>
      <c r="W34" s="3">
        <f t="shared" si="5"/>
        <v>452</v>
      </c>
      <c r="X34" s="3">
        <f t="shared" ref="X34:Y34" si="68">V34/17</f>
        <v>-3.823529412</v>
      </c>
      <c r="Y34" s="3">
        <f t="shared" si="68"/>
        <v>26.58823529</v>
      </c>
      <c r="Z34" s="1" t="s">
        <v>29</v>
      </c>
      <c r="AA34" s="1">
        <v>0.56</v>
      </c>
    </row>
    <row r="35">
      <c r="A35" s="1" t="s">
        <v>53</v>
      </c>
      <c r="B35" s="1">
        <v>2022.0</v>
      </c>
      <c r="C35" s="1" t="s">
        <v>33</v>
      </c>
      <c r="D35" s="1">
        <v>10050.6121768644</v>
      </c>
      <c r="E35" s="1">
        <v>395.0</v>
      </c>
      <c r="F35" s="1">
        <v>418.0</v>
      </c>
      <c r="G35" s="1">
        <v>5993.0</v>
      </c>
      <c r="H35" s="1">
        <v>2059.0</v>
      </c>
      <c r="I35" s="1">
        <v>3934.0</v>
      </c>
      <c r="J35" s="1">
        <v>6216.0</v>
      </c>
      <c r="K35" s="1">
        <v>2087.0</v>
      </c>
      <c r="L35" s="1">
        <v>4129.0</v>
      </c>
      <c r="M35" s="1">
        <v>0.352941176470588</v>
      </c>
      <c r="N35" s="1">
        <f t="shared" ref="N35:U35" si="69">E35/17</f>
        <v>23.23529412</v>
      </c>
      <c r="O35" s="1">
        <f t="shared" si="69"/>
        <v>24.58823529</v>
      </c>
      <c r="P35" s="1">
        <f t="shared" si="69"/>
        <v>352.5294118</v>
      </c>
      <c r="Q35" s="1">
        <f t="shared" si="69"/>
        <v>121.1176471</v>
      </c>
      <c r="R35" s="1">
        <f t="shared" si="69"/>
        <v>231.4117647</v>
      </c>
      <c r="S35" s="1">
        <f t="shared" si="69"/>
        <v>365.6470588</v>
      </c>
      <c r="T35" s="1">
        <f t="shared" si="69"/>
        <v>122.7647059</v>
      </c>
      <c r="U35" s="1">
        <f t="shared" si="69"/>
        <v>242.8823529</v>
      </c>
      <c r="V35" s="3">
        <f t="shared" si="4"/>
        <v>-23</v>
      </c>
      <c r="W35" s="3">
        <f t="shared" si="5"/>
        <v>-223</v>
      </c>
      <c r="X35" s="3">
        <f t="shared" ref="X35:Y35" si="70">V35/17</f>
        <v>-1.352941176</v>
      </c>
      <c r="Y35" s="3">
        <f t="shared" si="70"/>
        <v>-13.11764706</v>
      </c>
      <c r="Z35" s="1" t="s">
        <v>30</v>
      </c>
      <c r="AA35" s="1">
        <v>-1.11</v>
      </c>
    </row>
    <row r="36">
      <c r="A36" s="1" t="s">
        <v>54</v>
      </c>
      <c r="B36" s="1">
        <v>2021.0</v>
      </c>
      <c r="C36" s="1" t="s">
        <v>28</v>
      </c>
      <c r="D36" s="1">
        <v>12736.7243850379</v>
      </c>
      <c r="E36" s="1">
        <v>474.0</v>
      </c>
      <c r="F36" s="1">
        <v>459.0</v>
      </c>
      <c r="G36" s="1">
        <v>6634.0</v>
      </c>
      <c r="H36" s="1">
        <v>1834.0</v>
      </c>
      <c r="I36" s="1">
        <v>4800.0</v>
      </c>
      <c r="J36" s="1">
        <v>6122.0</v>
      </c>
      <c r="K36" s="1">
        <v>2361.0</v>
      </c>
      <c r="L36" s="1">
        <v>3761.0</v>
      </c>
      <c r="M36" s="1">
        <v>0.529411764705882</v>
      </c>
      <c r="N36" s="1">
        <f t="shared" ref="N36:U36" si="71">E36/17</f>
        <v>27.88235294</v>
      </c>
      <c r="O36" s="1">
        <f t="shared" si="71"/>
        <v>27</v>
      </c>
      <c r="P36" s="1">
        <f t="shared" si="71"/>
        <v>390.2352941</v>
      </c>
      <c r="Q36" s="1">
        <f t="shared" si="71"/>
        <v>107.8823529</v>
      </c>
      <c r="R36" s="1">
        <f t="shared" si="71"/>
        <v>282.3529412</v>
      </c>
      <c r="S36" s="1">
        <f t="shared" si="71"/>
        <v>360.1176471</v>
      </c>
      <c r="T36" s="1">
        <f t="shared" si="71"/>
        <v>138.8823529</v>
      </c>
      <c r="U36" s="1">
        <f t="shared" si="71"/>
        <v>221.2352941</v>
      </c>
      <c r="V36" s="3">
        <f t="shared" si="4"/>
        <v>15</v>
      </c>
      <c r="W36" s="3">
        <f t="shared" si="5"/>
        <v>512</v>
      </c>
      <c r="X36" s="3">
        <f t="shared" ref="X36:Y36" si="72">V36/17</f>
        <v>0.8823529412</v>
      </c>
      <c r="Y36" s="3">
        <f t="shared" si="72"/>
        <v>30.11764706</v>
      </c>
      <c r="Z36" s="1" t="s">
        <v>30</v>
      </c>
      <c r="AA36" s="1">
        <v>0.2</v>
      </c>
    </row>
    <row r="37">
      <c r="A37" s="1" t="s">
        <v>54</v>
      </c>
      <c r="B37" s="1">
        <v>2022.0</v>
      </c>
      <c r="C37" s="1" t="s">
        <v>28</v>
      </c>
      <c r="D37" s="1">
        <v>10312.1443115391</v>
      </c>
      <c r="E37" s="1">
        <v>391.0</v>
      </c>
      <c r="F37" s="1">
        <v>384.0</v>
      </c>
      <c r="G37" s="1">
        <v>6108.0</v>
      </c>
      <c r="H37" s="1">
        <v>1524.0</v>
      </c>
      <c r="I37" s="1">
        <v>4584.0</v>
      </c>
      <c r="J37" s="1">
        <v>5884.0</v>
      </c>
      <c r="K37" s="1">
        <v>2478.0</v>
      </c>
      <c r="L37" s="1">
        <v>3406.0</v>
      </c>
      <c r="M37" s="1">
        <v>0.588235294117647</v>
      </c>
      <c r="N37" s="1">
        <f t="shared" ref="N37:U37" si="73">E37/17</f>
        <v>23</v>
      </c>
      <c r="O37" s="1">
        <f t="shared" si="73"/>
        <v>22.58823529</v>
      </c>
      <c r="P37" s="1">
        <f t="shared" si="73"/>
        <v>359.2941176</v>
      </c>
      <c r="Q37" s="1">
        <f t="shared" si="73"/>
        <v>89.64705882</v>
      </c>
      <c r="R37" s="1">
        <f t="shared" si="73"/>
        <v>269.6470588</v>
      </c>
      <c r="S37" s="1">
        <f t="shared" si="73"/>
        <v>346.1176471</v>
      </c>
      <c r="T37" s="1">
        <f t="shared" si="73"/>
        <v>145.7647059</v>
      </c>
      <c r="U37" s="1">
        <f t="shared" si="73"/>
        <v>200.3529412</v>
      </c>
      <c r="V37" s="3">
        <f t="shared" si="4"/>
        <v>7</v>
      </c>
      <c r="W37" s="3">
        <f t="shared" si="5"/>
        <v>224</v>
      </c>
      <c r="X37" s="3">
        <f t="shared" ref="X37:Y37" si="74">V37/17</f>
        <v>0.4117647059</v>
      </c>
      <c r="Y37" s="3">
        <f t="shared" si="74"/>
        <v>13.17647059</v>
      </c>
      <c r="Z37" s="1" t="s">
        <v>29</v>
      </c>
      <c r="AA37" s="1">
        <v>-1.33</v>
      </c>
    </row>
    <row r="38">
      <c r="A38" s="1" t="s">
        <v>55</v>
      </c>
      <c r="B38" s="1">
        <v>2021.0</v>
      </c>
      <c r="C38" s="1" t="s">
        <v>28</v>
      </c>
      <c r="D38" s="1">
        <v>12888.815572257</v>
      </c>
      <c r="E38" s="1">
        <v>460.0</v>
      </c>
      <c r="F38" s="1">
        <v>372.0</v>
      </c>
      <c r="G38" s="1">
        <v>6325.0</v>
      </c>
      <c r="H38" s="1">
        <v>1683.0</v>
      </c>
      <c r="I38" s="1">
        <v>4642.0</v>
      </c>
      <c r="J38" s="1">
        <v>5863.0</v>
      </c>
      <c r="K38" s="1">
        <v>1754.0</v>
      </c>
      <c r="L38" s="1">
        <v>4109.0</v>
      </c>
      <c r="M38" s="1">
        <v>0.705882352941176</v>
      </c>
      <c r="N38" s="1">
        <f t="shared" ref="N38:U38" si="75">E38/17</f>
        <v>27.05882353</v>
      </c>
      <c r="O38" s="1">
        <f t="shared" si="75"/>
        <v>21.88235294</v>
      </c>
      <c r="P38" s="1">
        <f t="shared" si="75"/>
        <v>372.0588235</v>
      </c>
      <c r="Q38" s="1">
        <f t="shared" si="75"/>
        <v>99</v>
      </c>
      <c r="R38" s="1">
        <f t="shared" si="75"/>
        <v>273.0588235</v>
      </c>
      <c r="S38" s="1">
        <f t="shared" si="75"/>
        <v>344.8823529</v>
      </c>
      <c r="T38" s="1">
        <f t="shared" si="75"/>
        <v>103.1764706</v>
      </c>
      <c r="U38" s="1">
        <f t="shared" si="75"/>
        <v>241.7058824</v>
      </c>
      <c r="V38" s="3">
        <f t="shared" si="4"/>
        <v>88</v>
      </c>
      <c r="W38" s="3">
        <f t="shared" si="5"/>
        <v>462</v>
      </c>
      <c r="X38" s="3">
        <f t="shared" ref="X38:Y38" si="76">V38/17</f>
        <v>5.176470588</v>
      </c>
      <c r="Y38" s="3">
        <f t="shared" si="76"/>
        <v>27.17647059</v>
      </c>
      <c r="Z38" s="1" t="s">
        <v>52</v>
      </c>
      <c r="AA38" s="1">
        <v>0.11</v>
      </c>
    </row>
    <row r="39">
      <c r="A39" s="1" t="s">
        <v>55</v>
      </c>
      <c r="B39" s="1">
        <v>2022.0</v>
      </c>
      <c r="C39" s="1" t="s">
        <v>36</v>
      </c>
      <c r="D39" s="1">
        <v>8578.62569587853</v>
      </c>
      <c r="E39" s="1">
        <v>307.0</v>
      </c>
      <c r="F39" s="1">
        <v>384.0</v>
      </c>
      <c r="G39" s="1">
        <v>4769.0</v>
      </c>
      <c r="H39" s="1">
        <v>1661.0</v>
      </c>
      <c r="I39" s="1">
        <v>3108.0</v>
      </c>
      <c r="J39" s="1">
        <v>5798.0</v>
      </c>
      <c r="K39" s="1">
        <v>1956.0</v>
      </c>
      <c r="L39" s="1">
        <v>3842.0</v>
      </c>
      <c r="M39" s="1">
        <v>0.294117647058823</v>
      </c>
      <c r="N39" s="1">
        <f t="shared" ref="N39:U39" si="77">E39/17</f>
        <v>18.05882353</v>
      </c>
      <c r="O39" s="1">
        <f t="shared" si="77"/>
        <v>22.58823529</v>
      </c>
      <c r="P39" s="1">
        <f t="shared" si="77"/>
        <v>280.5294118</v>
      </c>
      <c r="Q39" s="1">
        <f t="shared" si="77"/>
        <v>97.70588235</v>
      </c>
      <c r="R39" s="1">
        <f t="shared" si="77"/>
        <v>182.8235294</v>
      </c>
      <c r="S39" s="1">
        <f t="shared" si="77"/>
        <v>341.0588235</v>
      </c>
      <c r="T39" s="1">
        <f t="shared" si="77"/>
        <v>115.0588235</v>
      </c>
      <c r="U39" s="1">
        <f t="shared" si="77"/>
        <v>226</v>
      </c>
      <c r="V39" s="3">
        <f t="shared" si="4"/>
        <v>-77</v>
      </c>
      <c r="W39" s="3">
        <f t="shared" si="5"/>
        <v>-1029</v>
      </c>
      <c r="X39" s="3">
        <f t="shared" ref="X39:Y39" si="78">V39/17</f>
        <v>-4.529411765</v>
      </c>
      <c r="Y39" s="3">
        <f t="shared" si="78"/>
        <v>-60.52941176</v>
      </c>
      <c r="Z39" s="1" t="s">
        <v>30</v>
      </c>
      <c r="AA39" s="1">
        <v>0.5</v>
      </c>
    </row>
    <row r="40">
      <c r="A40" s="1" t="s">
        <v>56</v>
      </c>
      <c r="B40" s="1">
        <v>2021.0</v>
      </c>
      <c r="C40" s="1" t="s">
        <v>28</v>
      </c>
      <c r="D40" s="1">
        <v>7577.55198912305</v>
      </c>
      <c r="E40" s="1">
        <v>341.0</v>
      </c>
      <c r="F40" s="1">
        <v>373.0</v>
      </c>
      <c r="G40" s="1">
        <v>5219.0</v>
      </c>
      <c r="H40" s="1">
        <v>1568.0</v>
      </c>
      <c r="I40" s="1">
        <v>3651.0</v>
      </c>
      <c r="J40" s="1">
        <v>5738.0</v>
      </c>
      <c r="K40" s="1">
        <v>1867.0</v>
      </c>
      <c r="L40" s="1">
        <v>3871.0</v>
      </c>
      <c r="M40" s="1">
        <v>0.529411764705882</v>
      </c>
      <c r="N40" s="1">
        <f t="shared" ref="N40:U40" si="79">E40/17</f>
        <v>20.05882353</v>
      </c>
      <c r="O40" s="1">
        <f t="shared" si="79"/>
        <v>21.94117647</v>
      </c>
      <c r="P40" s="1">
        <f t="shared" si="79"/>
        <v>307</v>
      </c>
      <c r="Q40" s="1">
        <f t="shared" si="79"/>
        <v>92.23529412</v>
      </c>
      <c r="R40" s="1">
        <f t="shared" si="79"/>
        <v>214.7647059</v>
      </c>
      <c r="S40" s="1">
        <f t="shared" si="79"/>
        <v>337.5294118</v>
      </c>
      <c r="T40" s="1">
        <f t="shared" si="79"/>
        <v>109.8235294</v>
      </c>
      <c r="U40" s="1">
        <f t="shared" si="79"/>
        <v>227.7058824</v>
      </c>
      <c r="V40" s="3">
        <f t="shared" si="4"/>
        <v>-32</v>
      </c>
      <c r="W40" s="3">
        <f t="shared" si="5"/>
        <v>-519</v>
      </c>
      <c r="X40" s="3">
        <f t="shared" ref="X40:Y40" si="80">V40/17</f>
        <v>-1.882352941</v>
      </c>
      <c r="Y40" s="3">
        <f t="shared" si="80"/>
        <v>-30.52941176</v>
      </c>
      <c r="Z40" s="1" t="s">
        <v>30</v>
      </c>
      <c r="AA40" s="1">
        <v>-0.85</v>
      </c>
    </row>
    <row r="41">
      <c r="A41" s="1" t="s">
        <v>56</v>
      </c>
      <c r="B41" s="1">
        <v>2022.0</v>
      </c>
      <c r="C41" s="1" t="s">
        <v>28</v>
      </c>
      <c r="D41" s="1">
        <v>12491.5621189161</v>
      </c>
      <c r="E41" s="1">
        <v>397.0</v>
      </c>
      <c r="F41" s="1">
        <v>399.0</v>
      </c>
      <c r="G41" s="1">
        <v>6197.0</v>
      </c>
      <c r="H41" s="1">
        <v>1686.0</v>
      </c>
      <c r="I41" s="1">
        <v>4511.0</v>
      </c>
      <c r="J41" s="1">
        <v>5743.0</v>
      </c>
      <c r="K41" s="1">
        <v>1751.0</v>
      </c>
      <c r="L41" s="1">
        <v>3992.0</v>
      </c>
      <c r="M41" s="1">
        <v>0.529411764705882</v>
      </c>
      <c r="N41" s="1">
        <f t="shared" ref="N41:U41" si="81">E41/17</f>
        <v>23.35294118</v>
      </c>
      <c r="O41" s="1">
        <f t="shared" si="81"/>
        <v>23.47058824</v>
      </c>
      <c r="P41" s="1">
        <f t="shared" si="81"/>
        <v>364.5294118</v>
      </c>
      <c r="Q41" s="1">
        <f t="shared" si="81"/>
        <v>99.17647059</v>
      </c>
      <c r="R41" s="1">
        <f t="shared" si="81"/>
        <v>265.3529412</v>
      </c>
      <c r="S41" s="1">
        <f t="shared" si="81"/>
        <v>337.8235294</v>
      </c>
      <c r="T41" s="1">
        <f t="shared" si="81"/>
        <v>103</v>
      </c>
      <c r="U41" s="1">
        <f t="shared" si="81"/>
        <v>234.8235294</v>
      </c>
      <c r="V41" s="3">
        <f t="shared" si="4"/>
        <v>-2</v>
      </c>
      <c r="W41" s="3">
        <f t="shared" si="5"/>
        <v>454</v>
      </c>
      <c r="X41" s="3">
        <f t="shared" ref="X41:Y41" si="82">V41/17</f>
        <v>-0.1176470588</v>
      </c>
      <c r="Y41" s="3">
        <f t="shared" si="82"/>
        <v>26.70588235</v>
      </c>
      <c r="Z41" s="1" t="s">
        <v>29</v>
      </c>
      <c r="AA41" s="1">
        <v>1.95</v>
      </c>
    </row>
    <row r="42">
      <c r="A42" s="1" t="s">
        <v>57</v>
      </c>
      <c r="B42" s="1">
        <v>2021.0</v>
      </c>
      <c r="C42" s="1" t="s">
        <v>28</v>
      </c>
      <c r="D42" s="1">
        <v>7951.95102520136</v>
      </c>
      <c r="E42" s="1">
        <v>425.0</v>
      </c>
      <c r="F42" s="1">
        <v>426.0</v>
      </c>
      <c r="G42" s="1">
        <v>6168.0</v>
      </c>
      <c r="H42" s="1">
        <v>1930.0</v>
      </c>
      <c r="I42" s="1">
        <v>4238.0</v>
      </c>
      <c r="J42" s="1">
        <v>6522.0</v>
      </c>
      <c r="K42" s="1">
        <v>2222.0</v>
      </c>
      <c r="L42" s="1">
        <v>4300.0</v>
      </c>
      <c r="M42" s="1">
        <v>0.470588235294117</v>
      </c>
      <c r="N42" s="1">
        <f t="shared" ref="N42:U42" si="83">E42/17</f>
        <v>25</v>
      </c>
      <c r="O42" s="1">
        <f t="shared" si="83"/>
        <v>25.05882353</v>
      </c>
      <c r="P42" s="1">
        <f t="shared" si="83"/>
        <v>362.8235294</v>
      </c>
      <c r="Q42" s="1">
        <f t="shared" si="83"/>
        <v>113.5294118</v>
      </c>
      <c r="R42" s="1">
        <f t="shared" si="83"/>
        <v>249.2941176</v>
      </c>
      <c r="S42" s="1">
        <f t="shared" si="83"/>
        <v>383.6470588</v>
      </c>
      <c r="T42" s="1">
        <f t="shared" si="83"/>
        <v>130.7058824</v>
      </c>
      <c r="U42" s="1">
        <f t="shared" si="83"/>
        <v>252.9411765</v>
      </c>
      <c r="V42" s="3">
        <f t="shared" si="4"/>
        <v>-1</v>
      </c>
      <c r="W42" s="3">
        <f t="shared" si="5"/>
        <v>-354</v>
      </c>
      <c r="X42" s="3">
        <f t="shared" ref="X42:Y42" si="84">V42/17</f>
        <v>-0.05882352941</v>
      </c>
      <c r="Y42" s="3">
        <f t="shared" si="84"/>
        <v>-20.82352941</v>
      </c>
      <c r="Z42" s="1" t="s">
        <v>30</v>
      </c>
      <c r="AA42" s="1">
        <v>0.31</v>
      </c>
    </row>
    <row r="43">
      <c r="A43" s="1" t="s">
        <v>57</v>
      </c>
      <c r="B43" s="1">
        <v>2022.0</v>
      </c>
      <c r="C43" s="1" t="s">
        <v>28</v>
      </c>
      <c r="D43" s="1">
        <v>6261.14596685879</v>
      </c>
      <c r="E43" s="1">
        <v>424.0</v>
      </c>
      <c r="F43" s="1">
        <v>427.0</v>
      </c>
      <c r="G43" s="1">
        <v>6145.0</v>
      </c>
      <c r="H43" s="1">
        <v>1661.0</v>
      </c>
      <c r="I43" s="1">
        <v>4484.0</v>
      </c>
      <c r="J43" s="1">
        <v>6608.0</v>
      </c>
      <c r="K43" s="1">
        <v>2093.0</v>
      </c>
      <c r="L43" s="1">
        <v>4515.0</v>
      </c>
      <c r="M43" s="1">
        <v>0.764705882352941</v>
      </c>
      <c r="N43" s="1">
        <f t="shared" ref="N43:U43" si="85">E43/17</f>
        <v>24.94117647</v>
      </c>
      <c r="O43" s="1">
        <f t="shared" si="85"/>
        <v>25.11764706</v>
      </c>
      <c r="P43" s="1">
        <f t="shared" si="85"/>
        <v>361.4705882</v>
      </c>
      <c r="Q43" s="1">
        <f t="shared" si="85"/>
        <v>97.70588235</v>
      </c>
      <c r="R43" s="1">
        <f t="shared" si="85"/>
        <v>263.7647059</v>
      </c>
      <c r="S43" s="1">
        <f t="shared" si="85"/>
        <v>388.7058824</v>
      </c>
      <c r="T43" s="1">
        <f t="shared" si="85"/>
        <v>123.1176471</v>
      </c>
      <c r="U43" s="1">
        <f t="shared" si="85"/>
        <v>265.5882353</v>
      </c>
      <c r="V43" s="3">
        <f t="shared" si="4"/>
        <v>-3</v>
      </c>
      <c r="W43" s="3">
        <f t="shared" si="5"/>
        <v>-463</v>
      </c>
      <c r="X43" s="3">
        <f t="shared" ref="X43:Y43" si="86">V43/17</f>
        <v>-0.1764705882</v>
      </c>
      <c r="Y43" s="3">
        <f t="shared" si="86"/>
        <v>-27.23529412</v>
      </c>
      <c r="Z43" s="1" t="s">
        <v>29</v>
      </c>
      <c r="AA43" s="1">
        <v>0.1</v>
      </c>
    </row>
    <row r="44">
      <c r="A44" s="1" t="s">
        <v>58</v>
      </c>
      <c r="B44" s="1">
        <v>2021.0</v>
      </c>
      <c r="C44" s="1" t="s">
        <v>28</v>
      </c>
      <c r="D44" s="1">
        <v>8250.48616210513</v>
      </c>
      <c r="E44" s="1">
        <v>462.0</v>
      </c>
      <c r="F44" s="1">
        <v>303.0</v>
      </c>
      <c r="G44" s="1">
        <v>6008.0</v>
      </c>
      <c r="H44" s="1">
        <v>2151.0</v>
      </c>
      <c r="I44" s="1">
        <v>3857.0</v>
      </c>
      <c r="J44" s="1">
        <v>5284.0</v>
      </c>
      <c r="K44" s="1">
        <v>2103.0</v>
      </c>
      <c r="L44" s="1">
        <v>3181.0</v>
      </c>
      <c r="M44" s="1">
        <v>0.588235294117647</v>
      </c>
      <c r="N44" s="1">
        <f t="shared" ref="N44:U44" si="87">E44/17</f>
        <v>27.17647059</v>
      </c>
      <c r="O44" s="1">
        <f t="shared" si="87"/>
        <v>17.82352941</v>
      </c>
      <c r="P44" s="1">
        <f t="shared" si="87"/>
        <v>353.4117647</v>
      </c>
      <c r="Q44" s="1">
        <f t="shared" si="87"/>
        <v>126.5294118</v>
      </c>
      <c r="R44" s="1">
        <f t="shared" si="87"/>
        <v>226.8823529</v>
      </c>
      <c r="S44" s="1">
        <f t="shared" si="87"/>
        <v>310.8235294</v>
      </c>
      <c r="T44" s="1">
        <f t="shared" si="87"/>
        <v>123.7058824</v>
      </c>
      <c r="U44" s="1">
        <f t="shared" si="87"/>
        <v>187.1176471</v>
      </c>
      <c r="V44" s="3">
        <f t="shared" si="4"/>
        <v>159</v>
      </c>
      <c r="W44" s="3">
        <f t="shared" si="5"/>
        <v>724</v>
      </c>
      <c r="X44" s="3">
        <f t="shared" ref="X44:Y44" si="88">V44/17</f>
        <v>9.352941176</v>
      </c>
      <c r="Y44" s="3">
        <f t="shared" si="88"/>
        <v>42.58823529</v>
      </c>
      <c r="Z44" s="1" t="s">
        <v>29</v>
      </c>
      <c r="AA44" s="1">
        <v>-0.9</v>
      </c>
    </row>
    <row r="45">
      <c r="A45" s="1" t="s">
        <v>58</v>
      </c>
      <c r="B45" s="1">
        <v>2022.0</v>
      </c>
      <c r="C45" s="1" t="s">
        <v>28</v>
      </c>
      <c r="D45" s="1">
        <v>9342.87352150422</v>
      </c>
      <c r="E45" s="1">
        <v>364.0</v>
      </c>
      <c r="F45" s="1">
        <v>347.0</v>
      </c>
      <c r="G45" s="1">
        <v>5348.0</v>
      </c>
      <c r="H45" s="1">
        <v>1812.0</v>
      </c>
      <c r="I45" s="1">
        <v>3536.0</v>
      </c>
      <c r="J45" s="1">
        <v>5474.0</v>
      </c>
      <c r="K45" s="1">
        <v>1793.0</v>
      </c>
      <c r="L45" s="1">
        <v>3681.0</v>
      </c>
      <c r="M45" s="1">
        <v>0.470588235294117</v>
      </c>
      <c r="N45" s="1">
        <f t="shared" ref="N45:U45" si="89">E45/17</f>
        <v>21.41176471</v>
      </c>
      <c r="O45" s="1">
        <f t="shared" si="89"/>
        <v>20.41176471</v>
      </c>
      <c r="P45" s="1">
        <f t="shared" si="89"/>
        <v>314.5882353</v>
      </c>
      <c r="Q45" s="1">
        <f t="shared" si="89"/>
        <v>106.5882353</v>
      </c>
      <c r="R45" s="1">
        <f t="shared" si="89"/>
        <v>208</v>
      </c>
      <c r="S45" s="1">
        <f t="shared" si="89"/>
        <v>322</v>
      </c>
      <c r="T45" s="1">
        <f t="shared" si="89"/>
        <v>105.4705882</v>
      </c>
      <c r="U45" s="1">
        <f t="shared" si="89"/>
        <v>216.5294118</v>
      </c>
      <c r="V45" s="3">
        <f t="shared" si="4"/>
        <v>17</v>
      </c>
      <c r="W45" s="3">
        <f t="shared" si="5"/>
        <v>-126</v>
      </c>
      <c r="X45" s="3">
        <f t="shared" ref="X45:Y45" si="90">V45/17</f>
        <v>1</v>
      </c>
      <c r="Y45" s="3">
        <f t="shared" si="90"/>
        <v>-7.411764706</v>
      </c>
      <c r="Z45" s="1" t="s">
        <v>30</v>
      </c>
      <c r="AA45" s="1">
        <v>1.01</v>
      </c>
    </row>
    <row r="46">
      <c r="A46" s="1" t="s">
        <v>59</v>
      </c>
      <c r="B46" s="1">
        <v>2021.0</v>
      </c>
      <c r="C46" s="1" t="s">
        <v>28</v>
      </c>
      <c r="D46" s="1">
        <v>8659.25153304785</v>
      </c>
      <c r="E46" s="1">
        <v>364.0</v>
      </c>
      <c r="F46" s="1">
        <v>335.0</v>
      </c>
      <c r="G46" s="1">
        <v>5177.0</v>
      </c>
      <c r="H46" s="1">
        <v>1991.0</v>
      </c>
      <c r="I46" s="1">
        <v>3186.0</v>
      </c>
      <c r="J46" s="1">
        <v>5410.0</v>
      </c>
      <c r="K46" s="1">
        <v>1589.0</v>
      </c>
      <c r="L46" s="1">
        <v>3821.0</v>
      </c>
      <c r="M46" s="1">
        <v>0.529411764705882</v>
      </c>
      <c r="N46" s="1">
        <f t="shared" ref="N46:U46" si="91">E46/17</f>
        <v>21.41176471</v>
      </c>
      <c r="O46" s="1">
        <f t="shared" si="91"/>
        <v>19.70588235</v>
      </c>
      <c r="P46" s="1">
        <f t="shared" si="91"/>
        <v>304.5294118</v>
      </c>
      <c r="Q46" s="1">
        <f t="shared" si="91"/>
        <v>117.1176471</v>
      </c>
      <c r="R46" s="1">
        <f t="shared" si="91"/>
        <v>187.4117647</v>
      </c>
      <c r="S46" s="1">
        <f t="shared" si="91"/>
        <v>318.2352941</v>
      </c>
      <c r="T46" s="1">
        <f t="shared" si="91"/>
        <v>93.47058824</v>
      </c>
      <c r="U46" s="1">
        <f t="shared" si="91"/>
        <v>224.7647059</v>
      </c>
      <c r="V46" s="3">
        <f t="shared" si="4"/>
        <v>29</v>
      </c>
      <c r="W46" s="3">
        <f t="shared" si="5"/>
        <v>-233</v>
      </c>
      <c r="X46" s="3">
        <f t="shared" ref="X46:Y46" si="92">V46/17</f>
        <v>1.705882353</v>
      </c>
      <c r="Y46" s="3">
        <f t="shared" si="92"/>
        <v>-13.70588235</v>
      </c>
      <c r="Z46" s="1" t="s">
        <v>30</v>
      </c>
      <c r="AA46" s="1">
        <v>0.34</v>
      </c>
    </row>
    <row r="47">
      <c r="A47" s="1" t="s">
        <v>59</v>
      </c>
      <c r="B47" s="1">
        <v>2022.0</v>
      </c>
      <c r="C47" s="1" t="s">
        <v>28</v>
      </c>
      <c r="D47" s="1">
        <v>7672.93272769433</v>
      </c>
      <c r="E47" s="1">
        <v>330.0</v>
      </c>
      <c r="F47" s="1">
        <v>345.0</v>
      </c>
      <c r="G47" s="1">
        <v>5674.0</v>
      </c>
      <c r="H47" s="1">
        <v>1982.0</v>
      </c>
      <c r="I47" s="1">
        <v>3692.0</v>
      </c>
      <c r="J47" s="1">
        <v>5352.0</v>
      </c>
      <c r="K47" s="1">
        <v>2218.0</v>
      </c>
      <c r="L47" s="1">
        <v>3134.0</v>
      </c>
      <c r="M47" s="1">
        <v>0.411764705882352</v>
      </c>
      <c r="N47" s="1">
        <f t="shared" ref="N47:U47" si="93">E47/17</f>
        <v>19.41176471</v>
      </c>
      <c r="O47" s="1">
        <f t="shared" si="93"/>
        <v>20.29411765</v>
      </c>
      <c r="P47" s="1">
        <f t="shared" si="93"/>
        <v>333.7647059</v>
      </c>
      <c r="Q47" s="1">
        <f t="shared" si="93"/>
        <v>116.5882353</v>
      </c>
      <c r="R47" s="1">
        <f t="shared" si="93"/>
        <v>217.1764706</v>
      </c>
      <c r="S47" s="1">
        <f t="shared" si="93"/>
        <v>314.8235294</v>
      </c>
      <c r="T47" s="1">
        <f t="shared" si="93"/>
        <v>130.4705882</v>
      </c>
      <c r="U47" s="1">
        <f t="shared" si="93"/>
        <v>184.3529412</v>
      </c>
      <c r="V47" s="3">
        <f t="shared" si="4"/>
        <v>-15</v>
      </c>
      <c r="W47" s="3">
        <f t="shared" si="5"/>
        <v>322</v>
      </c>
      <c r="X47" s="3">
        <f t="shared" ref="X47:Y47" si="94">V47/17</f>
        <v>-0.8823529412</v>
      </c>
      <c r="Y47" s="3">
        <f t="shared" si="94"/>
        <v>18.94117647</v>
      </c>
      <c r="Z47" s="1" t="s">
        <v>30</v>
      </c>
      <c r="AA47" s="1">
        <v>-0.28</v>
      </c>
    </row>
    <row r="48">
      <c r="A48" s="1" t="s">
        <v>60</v>
      </c>
      <c r="B48" s="1">
        <v>2021.0</v>
      </c>
      <c r="C48" s="1" t="s">
        <v>28</v>
      </c>
      <c r="D48" s="1">
        <v>9139.52372706277</v>
      </c>
      <c r="E48" s="1">
        <v>258.0</v>
      </c>
      <c r="F48" s="1">
        <v>416.0</v>
      </c>
      <c r="G48" s="1">
        <v>4884.0</v>
      </c>
      <c r="H48" s="1">
        <v>1688.0</v>
      </c>
      <c r="I48" s="1">
        <v>3196.0</v>
      </c>
      <c r="J48" s="1">
        <v>6032.0</v>
      </c>
      <c r="K48" s="1">
        <v>2193.0</v>
      </c>
      <c r="L48" s="1">
        <v>3839.0</v>
      </c>
      <c r="M48" s="1">
        <v>0.235294117647058</v>
      </c>
      <c r="N48" s="1">
        <f t="shared" ref="N48:U48" si="95">E48/17</f>
        <v>15.17647059</v>
      </c>
      <c r="O48" s="1">
        <f t="shared" si="95"/>
        <v>24.47058824</v>
      </c>
      <c r="P48" s="1">
        <f t="shared" si="95"/>
        <v>287.2941176</v>
      </c>
      <c r="Q48" s="1">
        <f t="shared" si="95"/>
        <v>99.29411765</v>
      </c>
      <c r="R48" s="1">
        <f t="shared" si="95"/>
        <v>188</v>
      </c>
      <c r="S48" s="1">
        <f t="shared" si="95"/>
        <v>354.8235294</v>
      </c>
      <c r="T48" s="1">
        <f t="shared" si="95"/>
        <v>129</v>
      </c>
      <c r="U48" s="1">
        <f t="shared" si="95"/>
        <v>225.8235294</v>
      </c>
      <c r="V48" s="3">
        <f t="shared" si="4"/>
        <v>-158</v>
      </c>
      <c r="W48" s="3">
        <f t="shared" si="5"/>
        <v>-1148</v>
      </c>
      <c r="X48" s="3">
        <f t="shared" ref="X48:Y48" si="96">V48/17</f>
        <v>-9.294117647</v>
      </c>
      <c r="Y48" s="3">
        <f t="shared" si="96"/>
        <v>-67.52941176</v>
      </c>
      <c r="Z48" s="1" t="s">
        <v>30</v>
      </c>
      <c r="AA48" s="1">
        <v>0.99</v>
      </c>
    </row>
    <row r="49">
      <c r="A49" s="1" t="s">
        <v>60</v>
      </c>
      <c r="B49" s="1">
        <v>2022.0</v>
      </c>
      <c r="C49" s="1" t="s">
        <v>28</v>
      </c>
      <c r="D49" s="1">
        <v>7376.74518671989</v>
      </c>
      <c r="E49" s="1">
        <v>365.0</v>
      </c>
      <c r="F49" s="1">
        <v>371.0</v>
      </c>
      <c r="G49" s="1">
        <v>5676.0</v>
      </c>
      <c r="H49" s="1">
        <v>2519.0</v>
      </c>
      <c r="I49" s="1">
        <v>3157.0</v>
      </c>
      <c r="J49" s="1">
        <v>6089.0</v>
      </c>
      <c r="K49" s="1">
        <v>2451.0</v>
      </c>
      <c r="L49" s="1">
        <v>3638.0</v>
      </c>
      <c r="M49" s="1">
        <v>0.529411764705882</v>
      </c>
      <c r="N49" s="1">
        <f t="shared" ref="N49:U49" si="97">E49/17</f>
        <v>21.47058824</v>
      </c>
      <c r="O49" s="1">
        <f t="shared" si="97"/>
        <v>21.82352941</v>
      </c>
      <c r="P49" s="1">
        <f t="shared" si="97"/>
        <v>333.8823529</v>
      </c>
      <c r="Q49" s="1">
        <f t="shared" si="97"/>
        <v>148.1764706</v>
      </c>
      <c r="R49" s="1">
        <f t="shared" si="97"/>
        <v>185.7058824</v>
      </c>
      <c r="S49" s="1">
        <f t="shared" si="97"/>
        <v>358.1764706</v>
      </c>
      <c r="T49" s="1">
        <f t="shared" si="97"/>
        <v>144.1764706</v>
      </c>
      <c r="U49" s="1">
        <f t="shared" si="97"/>
        <v>214</v>
      </c>
      <c r="V49" s="3">
        <f t="shared" si="4"/>
        <v>-6</v>
      </c>
      <c r="W49" s="3">
        <f t="shared" si="5"/>
        <v>-413</v>
      </c>
      <c r="X49" s="3">
        <f t="shared" ref="X49:Y49" si="98">V49/17</f>
        <v>-0.3529411765</v>
      </c>
      <c r="Y49" s="3">
        <f t="shared" si="98"/>
        <v>-24.29411765</v>
      </c>
      <c r="Z49" s="1" t="s">
        <v>35</v>
      </c>
      <c r="AA49" s="1">
        <v>-0.01</v>
      </c>
    </row>
    <row r="50">
      <c r="A50" s="1" t="s">
        <v>61</v>
      </c>
      <c r="B50" s="1">
        <v>2021.0</v>
      </c>
      <c r="C50" s="1" t="s">
        <v>28</v>
      </c>
      <c r="D50" s="1">
        <v>6421.26775541642</v>
      </c>
      <c r="E50" s="1">
        <v>310.0</v>
      </c>
      <c r="F50" s="1">
        <v>504.0</v>
      </c>
      <c r="G50" s="1">
        <v>5208.0</v>
      </c>
      <c r="H50" s="1">
        <v>1667.0</v>
      </c>
      <c r="I50" s="1">
        <v>3541.0</v>
      </c>
      <c r="J50" s="1">
        <v>6760.0</v>
      </c>
      <c r="K50" s="1">
        <v>2351.0</v>
      </c>
      <c r="L50" s="1">
        <v>4409.0</v>
      </c>
      <c r="M50" s="1">
        <v>0.235294117647058</v>
      </c>
      <c r="N50" s="1">
        <f t="shared" ref="N50:U50" si="99">E50/17</f>
        <v>18.23529412</v>
      </c>
      <c r="O50" s="1">
        <f t="shared" si="99"/>
        <v>29.64705882</v>
      </c>
      <c r="P50" s="1">
        <f t="shared" si="99"/>
        <v>306.3529412</v>
      </c>
      <c r="Q50" s="1">
        <f t="shared" si="99"/>
        <v>98.05882353</v>
      </c>
      <c r="R50" s="1">
        <f t="shared" si="99"/>
        <v>208.2941176</v>
      </c>
      <c r="S50" s="1">
        <f t="shared" si="99"/>
        <v>397.6470588</v>
      </c>
      <c r="T50" s="1">
        <f t="shared" si="99"/>
        <v>138.2941176</v>
      </c>
      <c r="U50" s="1">
        <f t="shared" si="99"/>
        <v>259.3529412</v>
      </c>
      <c r="V50" s="3">
        <f t="shared" si="4"/>
        <v>-194</v>
      </c>
      <c r="W50" s="3">
        <f t="shared" si="5"/>
        <v>-1552</v>
      </c>
      <c r="X50" s="3">
        <f t="shared" ref="X50:Y50" si="100">V50/17</f>
        <v>-11.41176471</v>
      </c>
      <c r="Y50" s="3">
        <f t="shared" si="100"/>
        <v>-91.29411765</v>
      </c>
      <c r="Z50" s="1" t="s">
        <v>30</v>
      </c>
      <c r="AA50" s="1">
        <v>1.05</v>
      </c>
    </row>
    <row r="51">
      <c r="A51" s="1" t="s">
        <v>61</v>
      </c>
      <c r="B51" s="1">
        <v>2022.0</v>
      </c>
      <c r="C51" s="1" t="s">
        <v>28</v>
      </c>
      <c r="D51" s="1">
        <v>7985.98737747081</v>
      </c>
      <c r="E51" s="1">
        <v>296.0</v>
      </c>
      <c r="F51" s="1">
        <v>316.0</v>
      </c>
      <c r="G51" s="1">
        <v>5409.0</v>
      </c>
      <c r="H51" s="1">
        <v>1686.0</v>
      </c>
      <c r="I51" s="1">
        <v>3723.0</v>
      </c>
      <c r="J51" s="1">
        <v>5288.0</v>
      </c>
      <c r="K51" s="1">
        <v>2068.0</v>
      </c>
      <c r="L51" s="1">
        <v>3220.0</v>
      </c>
      <c r="M51" s="1">
        <v>0.411764705882352</v>
      </c>
      <c r="N51" s="1">
        <f t="shared" ref="N51:U51" si="101">E51/17</f>
        <v>17.41176471</v>
      </c>
      <c r="O51" s="1">
        <f t="shared" si="101"/>
        <v>18.58823529</v>
      </c>
      <c r="P51" s="1">
        <f t="shared" si="101"/>
        <v>318.1764706</v>
      </c>
      <c r="Q51" s="1">
        <f t="shared" si="101"/>
        <v>99.17647059</v>
      </c>
      <c r="R51" s="1">
        <f t="shared" si="101"/>
        <v>219</v>
      </c>
      <c r="S51" s="1">
        <f t="shared" si="101"/>
        <v>311.0588235</v>
      </c>
      <c r="T51" s="1">
        <f t="shared" si="101"/>
        <v>121.6470588</v>
      </c>
      <c r="U51" s="1">
        <f t="shared" si="101"/>
        <v>189.4117647</v>
      </c>
      <c r="V51" s="3">
        <f t="shared" si="4"/>
        <v>-20</v>
      </c>
      <c r="W51" s="3">
        <f t="shared" si="5"/>
        <v>121</v>
      </c>
      <c r="X51" s="3">
        <f t="shared" ref="X51:Y51" si="102">V51/17</f>
        <v>-1.176470588</v>
      </c>
      <c r="Y51" s="3">
        <f t="shared" si="102"/>
        <v>7.117647059</v>
      </c>
      <c r="Z51" s="1" t="s">
        <v>30</v>
      </c>
      <c r="AA51" s="1">
        <v>1.95</v>
      </c>
    </row>
    <row r="52">
      <c r="A52" s="1" t="s">
        <v>62</v>
      </c>
      <c r="B52" s="1">
        <v>2021.0</v>
      </c>
      <c r="C52" s="1" t="s">
        <v>33</v>
      </c>
      <c r="D52" s="1">
        <v>6905.25350121531</v>
      </c>
      <c r="E52" s="1">
        <v>444.0</v>
      </c>
      <c r="F52" s="1">
        <v>385.0</v>
      </c>
      <c r="G52" s="1">
        <v>6119.0</v>
      </c>
      <c r="H52" s="1">
        <v>2715.0</v>
      </c>
      <c r="I52" s="1">
        <v>3404.0</v>
      </c>
      <c r="J52" s="1">
        <v>5590.0</v>
      </c>
      <c r="K52" s="1">
        <v>1834.0</v>
      </c>
      <c r="L52" s="1">
        <v>3756.0</v>
      </c>
      <c r="M52" s="1">
        <v>0.529411764705882</v>
      </c>
      <c r="N52" s="1">
        <f t="shared" ref="N52:U52" si="103">E52/17</f>
        <v>26.11764706</v>
      </c>
      <c r="O52" s="1">
        <f t="shared" si="103"/>
        <v>22.64705882</v>
      </c>
      <c r="P52" s="1">
        <f t="shared" si="103"/>
        <v>359.9411765</v>
      </c>
      <c r="Q52" s="1">
        <f t="shared" si="103"/>
        <v>159.7058824</v>
      </c>
      <c r="R52" s="1">
        <f t="shared" si="103"/>
        <v>200.2352941</v>
      </c>
      <c r="S52" s="1">
        <f t="shared" si="103"/>
        <v>328.8235294</v>
      </c>
      <c r="T52" s="1">
        <f t="shared" si="103"/>
        <v>107.8823529</v>
      </c>
      <c r="U52" s="1">
        <f t="shared" si="103"/>
        <v>220.9411765</v>
      </c>
      <c r="V52" s="3">
        <f t="shared" si="4"/>
        <v>59</v>
      </c>
      <c r="W52" s="3">
        <f t="shared" si="5"/>
        <v>529</v>
      </c>
      <c r="X52" s="3">
        <f t="shared" ref="X52:Y52" si="104">V52/17</f>
        <v>3.470588235</v>
      </c>
      <c r="Y52" s="3">
        <f t="shared" si="104"/>
        <v>31.11764706</v>
      </c>
      <c r="Z52" s="1" t="s">
        <v>29</v>
      </c>
      <c r="AA52" s="1">
        <v>-0.97</v>
      </c>
    </row>
    <row r="53">
      <c r="A53" s="1" t="s">
        <v>62</v>
      </c>
      <c r="B53" s="1">
        <v>2022.0</v>
      </c>
      <c r="C53" s="1" t="s">
        <v>28</v>
      </c>
      <c r="D53" s="1">
        <v>6645.96432669099</v>
      </c>
      <c r="E53" s="1">
        <v>477.0</v>
      </c>
      <c r="F53" s="1">
        <v>344.0</v>
      </c>
      <c r="G53" s="1">
        <v>6614.0</v>
      </c>
      <c r="H53" s="1">
        <v>2509.0</v>
      </c>
      <c r="I53" s="1">
        <v>4105.0</v>
      </c>
      <c r="J53" s="1">
        <v>5125.0</v>
      </c>
      <c r="K53" s="1">
        <v>2068.0</v>
      </c>
      <c r="L53" s="1">
        <v>3057.0</v>
      </c>
      <c r="M53" s="1">
        <v>0.823529411764705</v>
      </c>
      <c r="N53" s="1">
        <f t="shared" ref="N53:U53" si="105">E53/17</f>
        <v>28.05882353</v>
      </c>
      <c r="O53" s="1">
        <f t="shared" si="105"/>
        <v>20.23529412</v>
      </c>
      <c r="P53" s="1">
        <f t="shared" si="105"/>
        <v>389.0588235</v>
      </c>
      <c r="Q53" s="1">
        <f t="shared" si="105"/>
        <v>147.5882353</v>
      </c>
      <c r="R53" s="1">
        <f t="shared" si="105"/>
        <v>241.4705882</v>
      </c>
      <c r="S53" s="1">
        <f t="shared" si="105"/>
        <v>301.4705882</v>
      </c>
      <c r="T53" s="1">
        <f t="shared" si="105"/>
        <v>121.6470588</v>
      </c>
      <c r="U53" s="1">
        <f t="shared" si="105"/>
        <v>179.8235294</v>
      </c>
      <c r="V53" s="3">
        <f t="shared" si="4"/>
        <v>133</v>
      </c>
      <c r="W53" s="3">
        <f t="shared" si="5"/>
        <v>1489</v>
      </c>
      <c r="X53" s="3">
        <f t="shared" ref="X53:Y53" si="106">V53/17</f>
        <v>7.823529412</v>
      </c>
      <c r="Y53" s="3">
        <f t="shared" si="106"/>
        <v>87.58823529</v>
      </c>
      <c r="Z53" s="1" t="s">
        <v>40</v>
      </c>
      <c r="AA53" s="1">
        <v>-1.32</v>
      </c>
    </row>
    <row r="54">
      <c r="A54" s="1" t="s">
        <v>63</v>
      </c>
      <c r="B54" s="1">
        <v>2021.0</v>
      </c>
      <c r="C54" s="1" t="s">
        <v>28</v>
      </c>
      <c r="D54" s="1">
        <v>4871.50535787788</v>
      </c>
      <c r="E54" s="1">
        <v>343.0</v>
      </c>
      <c r="F54" s="1">
        <v>398.0</v>
      </c>
      <c r="G54" s="1">
        <v>5361.0</v>
      </c>
      <c r="H54" s="1">
        <v>1583.0</v>
      </c>
      <c r="I54" s="1">
        <v>3778.0</v>
      </c>
      <c r="J54" s="1">
        <v>6139.0</v>
      </c>
      <c r="K54" s="1">
        <v>2483.0</v>
      </c>
      <c r="L54" s="1">
        <v>3656.0</v>
      </c>
      <c r="M54" s="1">
        <v>0.529411764705882</v>
      </c>
      <c r="N54" s="1">
        <f t="shared" ref="N54:U54" si="107">E54/17</f>
        <v>20.17647059</v>
      </c>
      <c r="O54" s="1">
        <f t="shared" si="107"/>
        <v>23.41176471</v>
      </c>
      <c r="P54" s="1">
        <f t="shared" si="107"/>
        <v>315.3529412</v>
      </c>
      <c r="Q54" s="1">
        <f t="shared" si="107"/>
        <v>93.11764706</v>
      </c>
      <c r="R54" s="1">
        <f t="shared" si="107"/>
        <v>222.2352941</v>
      </c>
      <c r="S54" s="1">
        <f t="shared" si="107"/>
        <v>361.1176471</v>
      </c>
      <c r="T54" s="1">
        <f t="shared" si="107"/>
        <v>146.0588235</v>
      </c>
      <c r="U54" s="1">
        <f t="shared" si="107"/>
        <v>215.0588235</v>
      </c>
      <c r="V54" s="3">
        <f t="shared" si="4"/>
        <v>-55</v>
      </c>
      <c r="W54" s="3">
        <f t="shared" si="5"/>
        <v>-778</v>
      </c>
      <c r="X54" s="3">
        <f t="shared" ref="X54:Y54" si="108">V54/17</f>
        <v>-3.235294118</v>
      </c>
      <c r="Y54" s="3">
        <f t="shared" si="108"/>
        <v>-45.76470588</v>
      </c>
      <c r="Z54" s="1" t="s">
        <v>29</v>
      </c>
      <c r="AA54" s="1">
        <v>0.75</v>
      </c>
    </row>
    <row r="55">
      <c r="A55" s="1" t="s">
        <v>63</v>
      </c>
      <c r="B55" s="1">
        <v>2022.0</v>
      </c>
      <c r="C55" s="1" t="s">
        <v>28</v>
      </c>
      <c r="D55" s="1">
        <v>3241.13568207106</v>
      </c>
      <c r="E55" s="1">
        <v>308.0</v>
      </c>
      <c r="F55" s="1">
        <v>346.0</v>
      </c>
      <c r="G55" s="1">
        <v>5484.0</v>
      </c>
      <c r="H55" s="1">
        <v>2073.0</v>
      </c>
      <c r="I55" s="1">
        <v>3411.0</v>
      </c>
      <c r="J55" s="1">
        <v>5617.0</v>
      </c>
      <c r="K55" s="1">
        <v>1838.0</v>
      </c>
      <c r="L55" s="1">
        <v>3779.0</v>
      </c>
      <c r="M55" s="1">
        <v>0.529411764705882</v>
      </c>
      <c r="N55" s="1">
        <f t="shared" ref="N55:U55" si="109">E55/17</f>
        <v>18.11764706</v>
      </c>
      <c r="O55" s="1">
        <f t="shared" si="109"/>
        <v>20.35294118</v>
      </c>
      <c r="P55" s="1">
        <f t="shared" si="109"/>
        <v>322.5882353</v>
      </c>
      <c r="Q55" s="1">
        <f t="shared" si="109"/>
        <v>121.9411765</v>
      </c>
      <c r="R55" s="1">
        <f t="shared" si="109"/>
        <v>200.6470588</v>
      </c>
      <c r="S55" s="1">
        <f t="shared" si="109"/>
        <v>330.4117647</v>
      </c>
      <c r="T55" s="1">
        <f t="shared" si="109"/>
        <v>108.1176471</v>
      </c>
      <c r="U55" s="1">
        <f t="shared" si="109"/>
        <v>222.2941176</v>
      </c>
      <c r="V55" s="3">
        <f t="shared" si="4"/>
        <v>-38</v>
      </c>
      <c r="W55" s="3">
        <f t="shared" si="5"/>
        <v>-133</v>
      </c>
      <c r="X55" s="3">
        <f t="shared" ref="X55:Y55" si="110">V55/17</f>
        <v>-2.235294118</v>
      </c>
      <c r="Y55" s="3">
        <f t="shared" si="110"/>
        <v>-7.823529412</v>
      </c>
      <c r="Z55" s="1" t="s">
        <v>30</v>
      </c>
      <c r="AA55" s="1">
        <v>1.48</v>
      </c>
    </row>
    <row r="56">
      <c r="A56" s="1" t="s">
        <v>64</v>
      </c>
      <c r="B56" s="1">
        <v>2021.0</v>
      </c>
      <c r="C56" s="1" t="s">
        <v>28</v>
      </c>
      <c r="D56" s="1">
        <v>14299.8398568423</v>
      </c>
      <c r="E56" s="1">
        <v>427.0</v>
      </c>
      <c r="F56" s="1">
        <v>365.0</v>
      </c>
      <c r="G56" s="1">
        <v>6387.0</v>
      </c>
      <c r="H56" s="1">
        <v>2166.0</v>
      </c>
      <c r="I56" s="1">
        <v>4221.0</v>
      </c>
      <c r="J56" s="1">
        <v>5270.0</v>
      </c>
      <c r="K56" s="1">
        <v>1760.0</v>
      </c>
      <c r="L56" s="1">
        <v>3510.0</v>
      </c>
      <c r="M56" s="1">
        <v>0.588235294117647</v>
      </c>
      <c r="N56" s="1">
        <f t="shared" ref="N56:U56" si="111">E56/17</f>
        <v>25.11764706</v>
      </c>
      <c r="O56" s="1">
        <f t="shared" si="111"/>
        <v>21.47058824</v>
      </c>
      <c r="P56" s="1">
        <f t="shared" si="111"/>
        <v>375.7058824</v>
      </c>
      <c r="Q56" s="1">
        <f t="shared" si="111"/>
        <v>127.4117647</v>
      </c>
      <c r="R56" s="1">
        <f t="shared" si="111"/>
        <v>248.2941176</v>
      </c>
      <c r="S56" s="1">
        <f t="shared" si="111"/>
        <v>310</v>
      </c>
      <c r="T56" s="1">
        <f t="shared" si="111"/>
        <v>103.5294118</v>
      </c>
      <c r="U56" s="1">
        <f t="shared" si="111"/>
        <v>206.4705882</v>
      </c>
      <c r="V56" s="3">
        <f t="shared" si="4"/>
        <v>62</v>
      </c>
      <c r="W56" s="3">
        <f t="shared" si="5"/>
        <v>1117</v>
      </c>
      <c r="X56" s="3">
        <f t="shared" ref="X56:Y56" si="112">V56/17</f>
        <v>3.647058824</v>
      </c>
      <c r="Y56" s="3">
        <f t="shared" si="112"/>
        <v>65.70588235</v>
      </c>
      <c r="Z56" s="1" t="s">
        <v>41</v>
      </c>
      <c r="AA56" s="1">
        <v>0.12</v>
      </c>
    </row>
    <row r="57">
      <c r="A57" s="1" t="s">
        <v>64</v>
      </c>
      <c r="B57" s="1">
        <v>2022.0</v>
      </c>
      <c r="C57" s="1" t="s">
        <v>28</v>
      </c>
      <c r="D57" s="1">
        <v>9162.04063274139</v>
      </c>
      <c r="E57" s="1">
        <v>450.0</v>
      </c>
      <c r="F57" s="1">
        <v>277.0</v>
      </c>
      <c r="G57" s="1">
        <v>6216.0</v>
      </c>
      <c r="H57" s="1">
        <v>2360.0</v>
      </c>
      <c r="I57" s="1">
        <v>3856.0</v>
      </c>
      <c r="J57" s="1">
        <v>5110.0</v>
      </c>
      <c r="K57" s="1">
        <v>1321.0</v>
      </c>
      <c r="L57" s="1">
        <v>3789.0</v>
      </c>
      <c r="M57" s="1">
        <v>0.764705882352941</v>
      </c>
      <c r="N57" s="1">
        <f t="shared" ref="N57:U57" si="113">E57/17</f>
        <v>26.47058824</v>
      </c>
      <c r="O57" s="1">
        <f t="shared" si="113"/>
        <v>16.29411765</v>
      </c>
      <c r="P57" s="1">
        <f t="shared" si="113"/>
        <v>365.6470588</v>
      </c>
      <c r="Q57" s="1">
        <f t="shared" si="113"/>
        <v>138.8235294</v>
      </c>
      <c r="R57" s="1">
        <f t="shared" si="113"/>
        <v>226.8235294</v>
      </c>
      <c r="S57" s="1">
        <f t="shared" si="113"/>
        <v>300.5882353</v>
      </c>
      <c r="T57" s="1">
        <f t="shared" si="113"/>
        <v>77.70588235</v>
      </c>
      <c r="U57" s="1">
        <f t="shared" si="113"/>
        <v>222.8823529</v>
      </c>
      <c r="V57" s="3">
        <f t="shared" si="4"/>
        <v>173</v>
      </c>
      <c r="W57" s="3">
        <f t="shared" si="5"/>
        <v>1106</v>
      </c>
      <c r="X57" s="3">
        <f t="shared" ref="X57:Y57" si="114">V57/17</f>
        <v>10.17647059</v>
      </c>
      <c r="Y57" s="3">
        <f t="shared" si="114"/>
        <v>65.05882353</v>
      </c>
      <c r="Z57" s="1" t="s">
        <v>41</v>
      </c>
      <c r="AA57" s="1">
        <v>-2.27</v>
      </c>
    </row>
    <row r="58">
      <c r="A58" s="1" t="s">
        <v>65</v>
      </c>
      <c r="B58" s="1">
        <v>2021.0</v>
      </c>
      <c r="C58" s="1" t="s">
        <v>28</v>
      </c>
      <c r="D58" s="1">
        <v>13947.1184509954</v>
      </c>
      <c r="E58" s="1">
        <v>395.0</v>
      </c>
      <c r="F58" s="1">
        <v>366.0</v>
      </c>
      <c r="G58" s="1">
        <v>5506.0</v>
      </c>
      <c r="H58" s="1">
        <v>2074.0</v>
      </c>
      <c r="I58" s="1">
        <v>3432.0</v>
      </c>
      <c r="J58" s="1">
        <v>6445.0</v>
      </c>
      <c r="K58" s="1">
        <v>1932.0</v>
      </c>
      <c r="L58" s="1">
        <v>4513.0</v>
      </c>
      <c r="M58" s="1">
        <v>0.411764705882352</v>
      </c>
      <c r="N58" s="1">
        <f t="shared" ref="N58:U58" si="115">E58/17</f>
        <v>23.23529412</v>
      </c>
      <c r="O58" s="1">
        <f t="shared" si="115"/>
        <v>21.52941176</v>
      </c>
      <c r="P58" s="1">
        <f t="shared" si="115"/>
        <v>323.8823529</v>
      </c>
      <c r="Q58" s="1">
        <f t="shared" si="115"/>
        <v>122</v>
      </c>
      <c r="R58" s="1">
        <f t="shared" si="115"/>
        <v>201.8823529</v>
      </c>
      <c r="S58" s="1">
        <f t="shared" si="115"/>
        <v>379.1176471</v>
      </c>
      <c r="T58" s="1">
        <f t="shared" si="115"/>
        <v>113.6470588</v>
      </c>
      <c r="U58" s="1">
        <f t="shared" si="115"/>
        <v>265.4705882</v>
      </c>
      <c r="V58" s="3">
        <f t="shared" si="4"/>
        <v>29</v>
      </c>
      <c r="W58" s="3">
        <f t="shared" si="5"/>
        <v>-939</v>
      </c>
      <c r="X58" s="3">
        <f t="shared" ref="X58:Y58" si="116">V58/17</f>
        <v>1.705882353</v>
      </c>
      <c r="Y58" s="3">
        <f t="shared" si="116"/>
        <v>-55.23529412</v>
      </c>
      <c r="Z58" s="1" t="s">
        <v>30</v>
      </c>
      <c r="AA58" s="1">
        <v>0.24</v>
      </c>
    </row>
    <row r="59">
      <c r="A59" s="1" t="s">
        <v>65</v>
      </c>
      <c r="B59" s="1">
        <v>2022.0</v>
      </c>
      <c r="C59" s="1" t="s">
        <v>33</v>
      </c>
      <c r="D59" s="1">
        <v>11722.4388478638</v>
      </c>
      <c r="E59" s="1">
        <v>407.0</v>
      </c>
      <c r="F59" s="1">
        <v>401.0</v>
      </c>
      <c r="G59" s="1">
        <v>5976.0</v>
      </c>
      <c r="H59" s="1">
        <v>2042.0</v>
      </c>
      <c r="I59" s="1">
        <v>3934.0</v>
      </c>
      <c r="J59" s="1">
        <v>6149.0</v>
      </c>
      <c r="K59" s="1">
        <v>2554.0</v>
      </c>
      <c r="L59" s="1">
        <v>3595.0</v>
      </c>
      <c r="M59" s="1">
        <v>0.529411764705882</v>
      </c>
      <c r="N59" s="1">
        <f t="shared" ref="N59:U59" si="117">E59/17</f>
        <v>23.94117647</v>
      </c>
      <c r="O59" s="1">
        <f t="shared" si="117"/>
        <v>23.58823529</v>
      </c>
      <c r="P59" s="1">
        <f t="shared" si="117"/>
        <v>351.5294118</v>
      </c>
      <c r="Q59" s="1">
        <f t="shared" si="117"/>
        <v>120.1176471</v>
      </c>
      <c r="R59" s="1">
        <f t="shared" si="117"/>
        <v>231.4117647</v>
      </c>
      <c r="S59" s="1">
        <f t="shared" si="117"/>
        <v>361.7058824</v>
      </c>
      <c r="T59" s="1">
        <f t="shared" si="117"/>
        <v>150.2352941</v>
      </c>
      <c r="U59" s="1">
        <f t="shared" si="117"/>
        <v>211.4705882</v>
      </c>
      <c r="V59" s="3">
        <f t="shared" si="4"/>
        <v>6</v>
      </c>
      <c r="W59" s="3">
        <f t="shared" si="5"/>
        <v>-173</v>
      </c>
      <c r="X59" s="3">
        <f t="shared" ref="X59:Y59" si="118">V59/17</f>
        <v>0.3529411765</v>
      </c>
      <c r="Y59" s="3">
        <f t="shared" si="118"/>
        <v>-10.17647059</v>
      </c>
      <c r="Z59" s="1" t="s">
        <v>29</v>
      </c>
      <c r="AA59" s="1">
        <v>-0.81</v>
      </c>
    </row>
    <row r="60">
      <c r="A60" s="1" t="s">
        <v>66</v>
      </c>
      <c r="B60" s="1">
        <v>2021.0</v>
      </c>
      <c r="C60" s="1" t="s">
        <v>36</v>
      </c>
      <c r="D60" s="1">
        <v>8272.17536855999</v>
      </c>
      <c r="E60" s="1">
        <v>511.0</v>
      </c>
      <c r="F60" s="1">
        <v>353.0</v>
      </c>
      <c r="G60" s="1">
        <v>6901.0</v>
      </c>
      <c r="H60" s="1">
        <v>1672.0</v>
      </c>
      <c r="I60" s="1">
        <v>5229.0</v>
      </c>
      <c r="J60" s="1">
        <v>5635.0</v>
      </c>
      <c r="K60" s="1">
        <v>1573.0</v>
      </c>
      <c r="L60" s="1">
        <v>4062.0</v>
      </c>
      <c r="M60" s="1">
        <v>0.764705882352941</v>
      </c>
      <c r="N60" s="1">
        <f t="shared" ref="N60:U60" si="119">E60/17</f>
        <v>30.05882353</v>
      </c>
      <c r="O60" s="1">
        <f t="shared" si="119"/>
        <v>20.76470588</v>
      </c>
      <c r="P60" s="1">
        <f t="shared" si="119"/>
        <v>405.9411765</v>
      </c>
      <c r="Q60" s="1">
        <f t="shared" si="119"/>
        <v>98.35294118</v>
      </c>
      <c r="R60" s="1">
        <f t="shared" si="119"/>
        <v>307.5882353</v>
      </c>
      <c r="S60" s="1">
        <f t="shared" si="119"/>
        <v>331.4705882</v>
      </c>
      <c r="T60" s="1">
        <f t="shared" si="119"/>
        <v>92.52941176</v>
      </c>
      <c r="U60" s="1">
        <f t="shared" si="119"/>
        <v>238.9411765</v>
      </c>
      <c r="V60" s="3">
        <f t="shared" si="4"/>
        <v>158</v>
      </c>
      <c r="W60" s="3">
        <f t="shared" si="5"/>
        <v>1266</v>
      </c>
      <c r="X60" s="3">
        <f t="shared" ref="X60:Y60" si="120">V60/17</f>
        <v>9.294117647</v>
      </c>
      <c r="Y60" s="3">
        <f t="shared" si="120"/>
        <v>74.47058824</v>
      </c>
      <c r="Z60" s="1" t="s">
        <v>35</v>
      </c>
      <c r="AA60" s="1">
        <v>-0.74</v>
      </c>
    </row>
    <row r="61">
      <c r="A61" s="1" t="s">
        <v>66</v>
      </c>
      <c r="B61" s="1">
        <v>2022.0</v>
      </c>
      <c r="C61" s="1" t="s">
        <v>28</v>
      </c>
      <c r="D61" s="1">
        <v>8281.73360696522</v>
      </c>
      <c r="E61" s="1">
        <v>313.0</v>
      </c>
      <c r="F61" s="1">
        <v>358.0</v>
      </c>
      <c r="G61" s="1">
        <v>5894.0</v>
      </c>
      <c r="H61" s="1">
        <v>1308.0</v>
      </c>
      <c r="I61" s="1">
        <v>4586.0</v>
      </c>
      <c r="J61" s="1">
        <v>5513.0</v>
      </c>
      <c r="K61" s="1">
        <v>2052.0</v>
      </c>
      <c r="L61" s="1">
        <v>3461.0</v>
      </c>
      <c r="M61" s="1">
        <v>0.470588235294117</v>
      </c>
      <c r="N61" s="1">
        <f t="shared" ref="N61:U61" si="121">E61/17</f>
        <v>18.41176471</v>
      </c>
      <c r="O61" s="1">
        <f t="shared" si="121"/>
        <v>21.05882353</v>
      </c>
      <c r="P61" s="1">
        <f t="shared" si="121"/>
        <v>346.7058824</v>
      </c>
      <c r="Q61" s="1">
        <f t="shared" si="121"/>
        <v>76.94117647</v>
      </c>
      <c r="R61" s="1">
        <f t="shared" si="121"/>
        <v>269.7647059</v>
      </c>
      <c r="S61" s="1">
        <f t="shared" si="121"/>
        <v>324.2941176</v>
      </c>
      <c r="T61" s="1">
        <f t="shared" si="121"/>
        <v>120.7058824</v>
      </c>
      <c r="U61" s="1">
        <f t="shared" si="121"/>
        <v>203.5882353</v>
      </c>
      <c r="V61" s="3">
        <f t="shared" si="4"/>
        <v>-45</v>
      </c>
      <c r="W61" s="3">
        <f t="shared" si="5"/>
        <v>381</v>
      </c>
      <c r="X61" s="3">
        <f t="shared" ref="X61:Y61" si="122">V61/17</f>
        <v>-2.647058824</v>
      </c>
      <c r="Y61" s="3">
        <f t="shared" si="122"/>
        <v>22.41176471</v>
      </c>
      <c r="Z61" s="1" t="s">
        <v>29</v>
      </c>
      <c r="AA61" s="1">
        <v>0.39</v>
      </c>
    </row>
    <row r="62">
      <c r="A62" s="1" t="s">
        <v>67</v>
      </c>
      <c r="B62" s="1">
        <v>2021.0</v>
      </c>
      <c r="C62" s="1" t="s">
        <v>28</v>
      </c>
      <c r="D62" s="1">
        <v>7268.02512223011</v>
      </c>
      <c r="E62" s="1">
        <v>419.0</v>
      </c>
      <c r="F62" s="1">
        <v>354.0</v>
      </c>
      <c r="G62" s="1">
        <v>5822.0</v>
      </c>
      <c r="H62" s="1">
        <v>2404.0</v>
      </c>
      <c r="I62" s="1">
        <v>3418.0</v>
      </c>
      <c r="J62" s="1">
        <v>5607.0</v>
      </c>
      <c r="K62" s="1">
        <v>1438.0</v>
      </c>
      <c r="L62" s="1">
        <v>4169.0</v>
      </c>
      <c r="M62" s="1">
        <v>0.705882352941176</v>
      </c>
      <c r="N62" s="1">
        <f t="shared" ref="N62:U62" si="123">E62/17</f>
        <v>24.64705882</v>
      </c>
      <c r="O62" s="1">
        <f t="shared" si="123"/>
        <v>20.82352941</v>
      </c>
      <c r="P62" s="1">
        <f t="shared" si="123"/>
        <v>342.4705882</v>
      </c>
      <c r="Q62" s="1">
        <f t="shared" si="123"/>
        <v>141.4117647</v>
      </c>
      <c r="R62" s="1">
        <f t="shared" si="123"/>
        <v>201.0588235</v>
      </c>
      <c r="S62" s="1">
        <f t="shared" si="123"/>
        <v>329.8235294</v>
      </c>
      <c r="T62" s="1">
        <f t="shared" si="123"/>
        <v>84.58823529</v>
      </c>
      <c r="U62" s="1">
        <f t="shared" si="123"/>
        <v>245.2352941</v>
      </c>
      <c r="V62" s="3">
        <f t="shared" si="4"/>
        <v>65</v>
      </c>
      <c r="W62" s="3">
        <f t="shared" si="5"/>
        <v>215</v>
      </c>
      <c r="X62" s="3">
        <f t="shared" ref="X62:Y62" si="124">V62/17</f>
        <v>3.823529412</v>
      </c>
      <c r="Y62" s="3">
        <f t="shared" si="124"/>
        <v>12.64705882</v>
      </c>
      <c r="Z62" s="1" t="s">
        <v>35</v>
      </c>
      <c r="AA62" s="1">
        <v>-0.4</v>
      </c>
    </row>
    <row r="63">
      <c r="A63" s="1" t="s">
        <v>67</v>
      </c>
      <c r="B63" s="1">
        <v>2022.0</v>
      </c>
      <c r="C63" s="1" t="s">
        <v>33</v>
      </c>
      <c r="D63" s="1">
        <v>6109.49662884605</v>
      </c>
      <c r="E63" s="1">
        <v>298.0</v>
      </c>
      <c r="F63" s="1">
        <v>359.0</v>
      </c>
      <c r="G63" s="1">
        <v>5045.0</v>
      </c>
      <c r="H63" s="1">
        <v>2131.0</v>
      </c>
      <c r="I63" s="1">
        <v>2914.0</v>
      </c>
      <c r="J63" s="1">
        <v>5978.0</v>
      </c>
      <c r="K63" s="1">
        <v>1307.0</v>
      </c>
      <c r="L63" s="1">
        <v>4671.0</v>
      </c>
      <c r="M63" s="1">
        <v>0.411764705882352</v>
      </c>
      <c r="N63" s="1">
        <f t="shared" ref="N63:U63" si="125">E63/17</f>
        <v>17.52941176</v>
      </c>
      <c r="O63" s="1">
        <f t="shared" si="125"/>
        <v>21.11764706</v>
      </c>
      <c r="P63" s="1">
        <f t="shared" si="125"/>
        <v>296.7647059</v>
      </c>
      <c r="Q63" s="1">
        <f t="shared" si="125"/>
        <v>125.3529412</v>
      </c>
      <c r="R63" s="1">
        <f t="shared" si="125"/>
        <v>171.4117647</v>
      </c>
      <c r="S63" s="1">
        <f t="shared" si="125"/>
        <v>351.6470588</v>
      </c>
      <c r="T63" s="1">
        <f t="shared" si="125"/>
        <v>76.88235294</v>
      </c>
      <c r="U63" s="1">
        <f t="shared" si="125"/>
        <v>274.7647059</v>
      </c>
      <c r="V63" s="3">
        <f t="shared" si="4"/>
        <v>-61</v>
      </c>
      <c r="W63" s="3">
        <f t="shared" si="5"/>
        <v>-933</v>
      </c>
      <c r="X63" s="3">
        <f t="shared" ref="X63:Y63" si="126">V63/17</f>
        <v>-3.588235294</v>
      </c>
      <c r="Y63" s="3">
        <f t="shared" si="126"/>
        <v>-54.88235294</v>
      </c>
      <c r="Z63" s="1" t="s">
        <v>30</v>
      </c>
      <c r="AA63" s="1">
        <v>-0.05</v>
      </c>
    </row>
    <row r="64">
      <c r="A64" s="1" t="s">
        <v>68</v>
      </c>
      <c r="B64" s="1">
        <v>2021.0</v>
      </c>
      <c r="C64" s="1" t="s">
        <v>28</v>
      </c>
      <c r="D64" s="1">
        <v>6840.027714</v>
      </c>
      <c r="E64" s="1">
        <v>319.0</v>
      </c>
      <c r="F64" s="1">
        <v>414.0</v>
      </c>
      <c r="G64" s="1">
        <v>5243.0</v>
      </c>
      <c r="H64" s="1">
        <v>3308.0</v>
      </c>
      <c r="I64" s="1">
        <v>1935.0</v>
      </c>
      <c r="J64" s="1">
        <v>5684.0</v>
      </c>
      <c r="K64" s="1">
        <v>3999.0</v>
      </c>
      <c r="L64" s="1">
        <v>1685.0</v>
      </c>
      <c r="M64" s="3">
        <f>7/17</f>
        <v>0.4117647059</v>
      </c>
      <c r="N64" s="3">
        <f t="shared" ref="N64:U64" si="127">E64/17</f>
        <v>18.76470588</v>
      </c>
      <c r="O64" s="3">
        <f t="shared" si="127"/>
        <v>24.35294118</v>
      </c>
      <c r="P64" s="3">
        <f t="shared" si="127"/>
        <v>308.4117647</v>
      </c>
      <c r="Q64" s="3">
        <f t="shared" si="127"/>
        <v>194.5882353</v>
      </c>
      <c r="R64" s="3">
        <f t="shared" si="127"/>
        <v>113.8235294</v>
      </c>
      <c r="S64" s="3">
        <f t="shared" si="127"/>
        <v>334.3529412</v>
      </c>
      <c r="T64" s="3">
        <f t="shared" si="127"/>
        <v>235.2352941</v>
      </c>
      <c r="U64" s="3">
        <f t="shared" si="127"/>
        <v>99.11764706</v>
      </c>
      <c r="V64" s="3">
        <f t="shared" si="4"/>
        <v>-95</v>
      </c>
      <c r="W64" s="3">
        <f t="shared" si="5"/>
        <v>-441</v>
      </c>
      <c r="X64" s="3">
        <f t="shared" ref="X64:Y64" si="128">V64/17</f>
        <v>-5.588235294</v>
      </c>
      <c r="Y64" s="3">
        <f t="shared" si="128"/>
        <v>-25.94117647</v>
      </c>
      <c r="Z64" s="1" t="s">
        <v>30</v>
      </c>
      <c r="AA64" s="1">
        <v>1.62</v>
      </c>
    </row>
    <row r="65">
      <c r="A65" s="1" t="s">
        <v>68</v>
      </c>
      <c r="B65" s="1">
        <v>2022.0</v>
      </c>
      <c r="C65" s="1" t="s">
        <v>28</v>
      </c>
      <c r="D65" s="1">
        <v>6550.15198</v>
      </c>
      <c r="E65" s="1">
        <v>293.0</v>
      </c>
      <c r="F65" s="1">
        <v>321.0</v>
      </c>
      <c r="G65" s="1">
        <v>5225.0</v>
      </c>
      <c r="H65" s="1">
        <v>3167.0</v>
      </c>
      <c r="I65" s="1">
        <v>2058.0</v>
      </c>
      <c r="J65" s="1">
        <v>4795.0</v>
      </c>
      <c r="K65" s="1">
        <v>2992.0</v>
      </c>
      <c r="L65" s="1">
        <v>1803.0</v>
      </c>
      <c r="M65" s="3">
        <f>8.5/17</f>
        <v>0.5</v>
      </c>
      <c r="N65" s="3">
        <f t="shared" ref="N65:U65" si="129">E65/17</f>
        <v>17.23529412</v>
      </c>
      <c r="O65" s="3">
        <f t="shared" si="129"/>
        <v>18.88235294</v>
      </c>
      <c r="P65" s="3">
        <f t="shared" si="129"/>
        <v>307.3529412</v>
      </c>
      <c r="Q65" s="3">
        <f t="shared" si="129"/>
        <v>186.2941176</v>
      </c>
      <c r="R65" s="3">
        <f t="shared" si="129"/>
        <v>121.0588235</v>
      </c>
      <c r="S65" s="3">
        <f t="shared" si="129"/>
        <v>282.0588235</v>
      </c>
      <c r="T65" s="3">
        <f t="shared" si="129"/>
        <v>176</v>
      </c>
      <c r="U65" s="3">
        <f t="shared" si="129"/>
        <v>106.0588235</v>
      </c>
      <c r="V65" s="3">
        <f t="shared" si="4"/>
        <v>-28</v>
      </c>
      <c r="W65" s="3">
        <f t="shared" si="5"/>
        <v>430</v>
      </c>
      <c r="X65" s="3">
        <f t="shared" ref="X65:Y65" si="130">V65/17</f>
        <v>-1.647058824</v>
      </c>
      <c r="Y65" s="3">
        <f t="shared" si="130"/>
        <v>25.29411765</v>
      </c>
      <c r="Z65" s="1" t="s">
        <v>30</v>
      </c>
      <c r="AA65" s="1">
        <v>0.36</v>
      </c>
    </row>
  </sheetData>
  <drawing r:id="rId1"/>
</worksheet>
</file>