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rain_data" sheetId="1" r:id="rId4"/>
  </sheets>
  <definedNames/>
  <calcPr/>
</workbook>
</file>

<file path=xl/sharedStrings.xml><?xml version="1.0" encoding="utf-8"?>
<sst xmlns="http://schemas.openxmlformats.org/spreadsheetml/2006/main" count="602" uniqueCount="68">
  <si>
    <t>Team</t>
  </si>
  <si>
    <t>Year</t>
  </si>
  <si>
    <t>Total_Rest_Days</t>
  </si>
  <si>
    <t>Total_Distance_Traveled</t>
  </si>
  <si>
    <t>Total_Points_For</t>
  </si>
  <si>
    <t>Total_Points_Allowed</t>
  </si>
  <si>
    <t>Total_Yards</t>
  </si>
  <si>
    <t>Rush_Yards</t>
  </si>
  <si>
    <t>Pass_Yards</t>
  </si>
  <si>
    <t>Total_Opp_Yards</t>
  </si>
  <si>
    <t>Opp_Rush_Yards</t>
  </si>
  <si>
    <t>Opp_Pass_Yards</t>
  </si>
  <si>
    <t>Win_Percentage</t>
  </si>
  <si>
    <t>PF_Per_Game</t>
  </si>
  <si>
    <t>PA_Per_Game</t>
  </si>
  <si>
    <t>Yds_Per_game</t>
  </si>
  <si>
    <t>Rush_Yds_Per_Game</t>
  </si>
  <si>
    <t>Pass_YDs_Per_game</t>
  </si>
  <si>
    <t>Opp_Yds_Per_Game</t>
  </si>
  <si>
    <t>Opp_Rush_Yds_Per_game</t>
  </si>
  <si>
    <t>Opp_Pass_Yds_Per_game</t>
  </si>
  <si>
    <t>PD</t>
  </si>
  <si>
    <t>Yds_DIff</t>
  </si>
  <si>
    <t>PD_Per_Game</t>
  </si>
  <si>
    <t>Yds_Diff_Per_Game</t>
  </si>
  <si>
    <t>Playoff</t>
  </si>
  <si>
    <t>Arizona Cardinals</t>
  </si>
  <si>
    <t>122 days</t>
  </si>
  <si>
    <t>ConfChamp</t>
  </si>
  <si>
    <t>None</t>
  </si>
  <si>
    <t>Atlanta Falcons</t>
  </si>
  <si>
    <t>121 days</t>
  </si>
  <si>
    <t>SuperBowl</t>
  </si>
  <si>
    <t>Division</t>
  </si>
  <si>
    <t>125 days</t>
  </si>
  <si>
    <t>Baltimore Ravens</t>
  </si>
  <si>
    <t>WildCard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</si>
  <si>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</si>
  <si>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</si>
  <si>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</si>
  <si>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</si>
  <si>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</si>
  <si>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</si>
  <si>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</si>
  <si>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SuperBowlW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</si>
  <si>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</si>
  <si>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</si>
  <si>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</si>
  <si>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</si>
  <si>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</si>
  <si>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</si>
  <si>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</si>
  <si>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</si>
  <si>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</si>
  <si>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</si>
  <si>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115 days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</si>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</sst>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2015.0</v>
      </c>
      <c r="C2" s="1" t="s">
        <v>27</v>
      </c>
      <c r="D2" s="1">
        <v>11709.954942104</v>
      </c>
      <c r="E2" s="1">
        <v>489.0</v>
      </c>
      <c r="F2" s="1">
        <v>313.0</v>
      </c>
      <c r="G2" s="1">
        <v>6533.0</v>
      </c>
      <c r="H2" s="1">
        <v>1917.0</v>
      </c>
      <c r="I2" s="1">
        <v>4616.0</v>
      </c>
      <c r="J2" s="1">
        <v>5147.0</v>
      </c>
      <c r="K2" s="1">
        <v>1460.0</v>
      </c>
      <c r="L2" s="1">
        <v>3687.0</v>
      </c>
      <c r="M2" s="1">
        <v>0.8125</v>
      </c>
      <c r="N2" s="2">
        <f t="shared" ref="N2:U2" si="1">E2/16</f>
        <v>30.5625</v>
      </c>
      <c r="O2" s="2">
        <f t="shared" si="1"/>
        <v>19.5625</v>
      </c>
      <c r="P2" s="2">
        <f t="shared" si="1"/>
        <v>408.3125</v>
      </c>
      <c r="Q2" s="2">
        <f t="shared" si="1"/>
        <v>119.8125</v>
      </c>
      <c r="R2" s="2">
        <f t="shared" si="1"/>
        <v>288.5</v>
      </c>
      <c r="S2" s="2">
        <f t="shared" si="1"/>
        <v>321.6875</v>
      </c>
      <c r="T2" s="2">
        <f t="shared" si="1"/>
        <v>91.25</v>
      </c>
      <c r="U2" s="2">
        <f t="shared" si="1"/>
        <v>230.4375</v>
      </c>
      <c r="V2" s="2">
        <f t="shared" ref="V2:V187" si="4">SUM(E2-F2)</f>
        <v>176</v>
      </c>
      <c r="W2" s="2">
        <f t="shared" ref="W2:W187" si="5">SUM(G2-J2)</f>
        <v>1386</v>
      </c>
      <c r="X2" s="2">
        <f t="shared" ref="X2:Y2" si="2">V2/16</f>
        <v>11</v>
      </c>
      <c r="Y2" s="2">
        <f t="shared" si="2"/>
        <v>86.625</v>
      </c>
      <c r="Z2" s="1" t="s">
        <v>28</v>
      </c>
    </row>
    <row r="3">
      <c r="A3" s="1" t="s">
        <v>26</v>
      </c>
      <c r="B3" s="1">
        <v>2016.0</v>
      </c>
      <c r="C3" s="1" t="s">
        <v>27</v>
      </c>
      <c r="D3" s="1">
        <v>10602.459037833</v>
      </c>
      <c r="E3" s="1">
        <v>418.0</v>
      </c>
      <c r="F3" s="1">
        <v>362.0</v>
      </c>
      <c r="G3" s="1">
        <v>5868.0</v>
      </c>
      <c r="H3" s="1">
        <v>1732.0</v>
      </c>
      <c r="I3" s="1">
        <v>4136.0</v>
      </c>
      <c r="J3" s="1">
        <v>4883.0</v>
      </c>
      <c r="K3" s="1">
        <v>1518.0</v>
      </c>
      <c r="L3" s="1">
        <v>3365.0</v>
      </c>
      <c r="M3" s="1">
        <v>0.4375</v>
      </c>
      <c r="N3" s="2">
        <f t="shared" ref="N3:U3" si="3">E3/16</f>
        <v>26.125</v>
      </c>
      <c r="O3" s="2">
        <f t="shared" si="3"/>
        <v>22.625</v>
      </c>
      <c r="P3" s="2">
        <f t="shared" si="3"/>
        <v>366.75</v>
      </c>
      <c r="Q3" s="2">
        <f t="shared" si="3"/>
        <v>108.25</v>
      </c>
      <c r="R3" s="2">
        <f t="shared" si="3"/>
        <v>258.5</v>
      </c>
      <c r="S3" s="2">
        <f t="shared" si="3"/>
        <v>305.1875</v>
      </c>
      <c r="T3" s="2">
        <f t="shared" si="3"/>
        <v>94.875</v>
      </c>
      <c r="U3" s="2">
        <f t="shared" si="3"/>
        <v>210.3125</v>
      </c>
      <c r="V3" s="2">
        <f t="shared" si="4"/>
        <v>56</v>
      </c>
      <c r="W3" s="2">
        <f t="shared" si="5"/>
        <v>985</v>
      </c>
      <c r="X3" s="2">
        <f t="shared" ref="X3:Y3" si="6">V3/16</f>
        <v>3.5</v>
      </c>
      <c r="Y3" s="2">
        <f t="shared" si="6"/>
        <v>61.5625</v>
      </c>
      <c r="Z3" s="1" t="s">
        <v>29</v>
      </c>
    </row>
    <row r="4">
      <c r="A4" s="1" t="s">
        <v>26</v>
      </c>
      <c r="B4" s="1">
        <v>2017.0</v>
      </c>
      <c r="C4" s="1" t="s">
        <v>27</v>
      </c>
      <c r="D4" s="1">
        <v>10284.2587944152</v>
      </c>
      <c r="E4" s="1">
        <v>295.0</v>
      </c>
      <c r="F4" s="1">
        <v>361.0</v>
      </c>
      <c r="G4" s="1">
        <v>5026.0</v>
      </c>
      <c r="H4" s="1">
        <v>1386.0</v>
      </c>
      <c r="I4" s="1">
        <v>3640.0</v>
      </c>
      <c r="J4" s="1">
        <v>4973.0</v>
      </c>
      <c r="K4" s="1">
        <v>1432.0</v>
      </c>
      <c r="L4" s="1">
        <v>3541.0</v>
      </c>
      <c r="M4" s="1">
        <v>0.5</v>
      </c>
      <c r="N4" s="2">
        <f t="shared" ref="N4:U4" si="7">E4/16</f>
        <v>18.4375</v>
      </c>
      <c r="O4" s="2">
        <f t="shared" si="7"/>
        <v>22.5625</v>
      </c>
      <c r="P4" s="2">
        <f t="shared" si="7"/>
        <v>314.125</v>
      </c>
      <c r="Q4" s="2">
        <f t="shared" si="7"/>
        <v>86.625</v>
      </c>
      <c r="R4" s="2">
        <f t="shared" si="7"/>
        <v>227.5</v>
      </c>
      <c r="S4" s="2">
        <f t="shared" si="7"/>
        <v>310.8125</v>
      </c>
      <c r="T4" s="2">
        <f t="shared" si="7"/>
        <v>89.5</v>
      </c>
      <c r="U4" s="2">
        <f t="shared" si="7"/>
        <v>221.3125</v>
      </c>
      <c r="V4" s="2">
        <f t="shared" si="4"/>
        <v>-66</v>
      </c>
      <c r="W4" s="2">
        <f t="shared" si="5"/>
        <v>53</v>
      </c>
      <c r="X4" s="2">
        <f t="shared" ref="X4:Y4" si="8">V4/16</f>
        <v>-4.125</v>
      </c>
      <c r="Y4" s="2">
        <f t="shared" si="8"/>
        <v>3.3125</v>
      </c>
      <c r="Z4" s="1" t="s">
        <v>29</v>
      </c>
    </row>
    <row r="5">
      <c r="A5" s="1" t="s">
        <v>26</v>
      </c>
      <c r="B5" s="1">
        <v>2018.0</v>
      </c>
      <c r="C5" s="1" t="s">
        <v>27</v>
      </c>
      <c r="D5" s="1">
        <v>7852.45925176421</v>
      </c>
      <c r="E5" s="1">
        <v>225.0</v>
      </c>
      <c r="F5" s="1">
        <v>425.0</v>
      </c>
      <c r="G5" s="1">
        <v>3865.0</v>
      </c>
      <c r="H5" s="1">
        <v>1342.0</v>
      </c>
      <c r="I5" s="1">
        <v>2523.0</v>
      </c>
      <c r="J5" s="1">
        <v>5741.0</v>
      </c>
      <c r="K5" s="1">
        <v>2479.0</v>
      </c>
      <c r="L5" s="1">
        <v>3262.0</v>
      </c>
      <c r="M5" s="1">
        <v>0.1875</v>
      </c>
      <c r="N5" s="2">
        <f t="shared" ref="N5:U5" si="9">E5/16</f>
        <v>14.0625</v>
      </c>
      <c r="O5" s="2">
        <f t="shared" si="9"/>
        <v>26.5625</v>
      </c>
      <c r="P5" s="2">
        <f t="shared" si="9"/>
        <v>241.5625</v>
      </c>
      <c r="Q5" s="2">
        <f t="shared" si="9"/>
        <v>83.875</v>
      </c>
      <c r="R5" s="2">
        <f t="shared" si="9"/>
        <v>157.6875</v>
      </c>
      <c r="S5" s="2">
        <f t="shared" si="9"/>
        <v>358.8125</v>
      </c>
      <c r="T5" s="2">
        <f t="shared" si="9"/>
        <v>154.9375</v>
      </c>
      <c r="U5" s="2">
        <f t="shared" si="9"/>
        <v>203.875</v>
      </c>
      <c r="V5" s="2">
        <f t="shared" si="4"/>
        <v>-200</v>
      </c>
      <c r="W5" s="2">
        <f t="shared" si="5"/>
        <v>-1876</v>
      </c>
      <c r="X5" s="2">
        <f t="shared" ref="X5:Y5" si="10">V5/16</f>
        <v>-12.5</v>
      </c>
      <c r="Y5" s="2">
        <f t="shared" si="10"/>
        <v>-117.25</v>
      </c>
      <c r="Z5" s="1" t="s">
        <v>29</v>
      </c>
    </row>
    <row r="6">
      <c r="A6" s="1" t="s">
        <v>26</v>
      </c>
      <c r="B6" s="1">
        <v>2019.0</v>
      </c>
      <c r="C6" s="1" t="s">
        <v>27</v>
      </c>
      <c r="D6" s="1">
        <v>10868.1903489724</v>
      </c>
      <c r="E6" s="1">
        <v>361.0</v>
      </c>
      <c r="F6" s="1">
        <v>442.0</v>
      </c>
      <c r="G6" s="1">
        <v>5467.0</v>
      </c>
      <c r="H6" s="1">
        <v>1990.0</v>
      </c>
      <c r="I6" s="1">
        <v>3477.0</v>
      </c>
      <c r="J6" s="1">
        <v>6432.0</v>
      </c>
      <c r="K6" s="1">
        <v>1922.0</v>
      </c>
      <c r="L6" s="1">
        <v>4510.0</v>
      </c>
      <c r="M6" s="1">
        <v>0.3125</v>
      </c>
      <c r="N6" s="2">
        <f t="shared" ref="N6:U6" si="11">E6/16</f>
        <v>22.5625</v>
      </c>
      <c r="O6" s="2">
        <f t="shared" si="11"/>
        <v>27.625</v>
      </c>
      <c r="P6" s="2">
        <f t="shared" si="11"/>
        <v>341.6875</v>
      </c>
      <c r="Q6" s="2">
        <f t="shared" si="11"/>
        <v>124.375</v>
      </c>
      <c r="R6" s="2">
        <f t="shared" si="11"/>
        <v>217.3125</v>
      </c>
      <c r="S6" s="2">
        <f t="shared" si="11"/>
        <v>402</v>
      </c>
      <c r="T6" s="2">
        <f t="shared" si="11"/>
        <v>120.125</v>
      </c>
      <c r="U6" s="2">
        <f t="shared" si="11"/>
        <v>281.875</v>
      </c>
      <c r="V6" s="2">
        <f t="shared" si="4"/>
        <v>-81</v>
      </c>
      <c r="W6" s="2">
        <f t="shared" si="5"/>
        <v>-965</v>
      </c>
      <c r="X6" s="2">
        <f t="shared" ref="X6:Y6" si="12">V6/16</f>
        <v>-5.0625</v>
      </c>
      <c r="Y6" s="2">
        <f t="shared" si="12"/>
        <v>-60.3125</v>
      </c>
      <c r="Z6" s="1" t="s">
        <v>29</v>
      </c>
    </row>
    <row r="7">
      <c r="A7" s="1" t="s">
        <v>26</v>
      </c>
      <c r="B7" s="1">
        <v>2020.0</v>
      </c>
      <c r="C7" s="1" t="s">
        <v>27</v>
      </c>
      <c r="D7" s="1">
        <v>11260.8711790457</v>
      </c>
      <c r="E7" s="1">
        <v>410.0</v>
      </c>
      <c r="F7" s="1">
        <v>367.0</v>
      </c>
      <c r="G7" s="1">
        <v>6153.0</v>
      </c>
      <c r="H7" s="1">
        <v>2237.0</v>
      </c>
      <c r="I7" s="1">
        <v>3916.0</v>
      </c>
      <c r="J7" s="1">
        <v>5631.0</v>
      </c>
      <c r="K7" s="1">
        <v>2008.0</v>
      </c>
      <c r="L7" s="1">
        <v>3623.0</v>
      </c>
      <c r="M7" s="1">
        <v>0.5</v>
      </c>
      <c r="N7" s="2">
        <f t="shared" ref="N7:U7" si="13">E7/16</f>
        <v>25.625</v>
      </c>
      <c r="O7" s="2">
        <f t="shared" si="13"/>
        <v>22.9375</v>
      </c>
      <c r="P7" s="2">
        <f t="shared" si="13"/>
        <v>384.5625</v>
      </c>
      <c r="Q7" s="2">
        <f t="shared" si="13"/>
        <v>139.8125</v>
      </c>
      <c r="R7" s="2">
        <f t="shared" si="13"/>
        <v>244.75</v>
      </c>
      <c r="S7" s="2">
        <f t="shared" si="13"/>
        <v>351.9375</v>
      </c>
      <c r="T7" s="2">
        <f t="shared" si="13"/>
        <v>125.5</v>
      </c>
      <c r="U7" s="2">
        <f t="shared" si="13"/>
        <v>226.4375</v>
      </c>
      <c r="V7" s="2">
        <f t="shared" si="4"/>
        <v>43</v>
      </c>
      <c r="W7" s="2">
        <f t="shared" si="5"/>
        <v>522</v>
      </c>
      <c r="X7" s="2">
        <f t="shared" ref="X7:Y7" si="14">V7/16</f>
        <v>2.6875</v>
      </c>
      <c r="Y7" s="2">
        <f t="shared" si="14"/>
        <v>32.625</v>
      </c>
      <c r="Z7" s="1" t="s">
        <v>29</v>
      </c>
    </row>
    <row r="8">
      <c r="A8" s="1" t="s">
        <v>30</v>
      </c>
      <c r="B8" s="1">
        <v>2015.0</v>
      </c>
      <c r="C8" s="1" t="s">
        <v>31</v>
      </c>
      <c r="D8" s="1">
        <v>5128.1739135035</v>
      </c>
      <c r="E8" s="1">
        <v>339.0</v>
      </c>
      <c r="F8" s="1">
        <v>345.0</v>
      </c>
      <c r="G8" s="1">
        <v>5985.0</v>
      </c>
      <c r="H8" s="1">
        <v>1606.0</v>
      </c>
      <c r="I8" s="1">
        <v>4379.0</v>
      </c>
      <c r="J8" s="1">
        <v>5562.0</v>
      </c>
      <c r="K8" s="1">
        <v>1680.0</v>
      </c>
      <c r="L8" s="1">
        <v>3882.0</v>
      </c>
      <c r="M8" s="1">
        <v>0.5</v>
      </c>
      <c r="N8" s="2">
        <f t="shared" ref="N8:U8" si="15">E8/16</f>
        <v>21.1875</v>
      </c>
      <c r="O8" s="2">
        <f t="shared" si="15"/>
        <v>21.5625</v>
      </c>
      <c r="P8" s="2">
        <f t="shared" si="15"/>
        <v>374.0625</v>
      </c>
      <c r="Q8" s="2">
        <f t="shared" si="15"/>
        <v>100.375</v>
      </c>
      <c r="R8" s="2">
        <f t="shared" si="15"/>
        <v>273.6875</v>
      </c>
      <c r="S8" s="2">
        <f t="shared" si="15"/>
        <v>347.625</v>
      </c>
      <c r="T8" s="2">
        <f t="shared" si="15"/>
        <v>105</v>
      </c>
      <c r="U8" s="2">
        <f t="shared" si="15"/>
        <v>242.625</v>
      </c>
      <c r="V8" s="2">
        <f t="shared" si="4"/>
        <v>-6</v>
      </c>
      <c r="W8" s="2">
        <f t="shared" si="5"/>
        <v>423</v>
      </c>
      <c r="X8" s="2">
        <f t="shared" ref="X8:Y8" si="16">V8/16</f>
        <v>-0.375</v>
      </c>
      <c r="Y8" s="2">
        <f t="shared" si="16"/>
        <v>26.4375</v>
      </c>
      <c r="Z8" s="1" t="s">
        <v>29</v>
      </c>
    </row>
    <row r="9">
      <c r="A9" s="1" t="s">
        <v>30</v>
      </c>
      <c r="B9" s="1">
        <v>2016.0</v>
      </c>
      <c r="C9" s="1" t="s">
        <v>27</v>
      </c>
      <c r="D9" s="1">
        <v>9173.00897620771</v>
      </c>
      <c r="E9" s="1">
        <v>540.0</v>
      </c>
      <c r="F9" s="1">
        <v>406.0</v>
      </c>
      <c r="G9" s="1">
        <v>6653.0</v>
      </c>
      <c r="H9" s="1">
        <v>1928.0</v>
      </c>
      <c r="I9" s="1">
        <v>4725.0</v>
      </c>
      <c r="J9" s="1">
        <v>5939.0</v>
      </c>
      <c r="K9" s="1">
        <v>1672.0</v>
      </c>
      <c r="L9" s="1">
        <v>4267.0</v>
      </c>
      <c r="M9" s="1">
        <v>0.6875</v>
      </c>
      <c r="N9" s="2">
        <f t="shared" ref="N9:U9" si="17">E9/16</f>
        <v>33.75</v>
      </c>
      <c r="O9" s="2">
        <f t="shared" si="17"/>
        <v>25.375</v>
      </c>
      <c r="P9" s="2">
        <f t="shared" si="17"/>
        <v>415.8125</v>
      </c>
      <c r="Q9" s="2">
        <f t="shared" si="17"/>
        <v>120.5</v>
      </c>
      <c r="R9" s="2">
        <f t="shared" si="17"/>
        <v>295.3125</v>
      </c>
      <c r="S9" s="2">
        <f t="shared" si="17"/>
        <v>371.1875</v>
      </c>
      <c r="T9" s="2">
        <f t="shared" si="17"/>
        <v>104.5</v>
      </c>
      <c r="U9" s="2">
        <f t="shared" si="17"/>
        <v>266.6875</v>
      </c>
      <c r="V9" s="2">
        <f t="shared" si="4"/>
        <v>134</v>
      </c>
      <c r="W9" s="2">
        <f t="shared" si="5"/>
        <v>714</v>
      </c>
      <c r="X9" s="2">
        <f t="shared" ref="X9:Y9" si="18">V9/16</f>
        <v>8.375</v>
      </c>
      <c r="Y9" s="2">
        <f t="shared" si="18"/>
        <v>44.625</v>
      </c>
      <c r="Z9" s="1" t="s">
        <v>32</v>
      </c>
    </row>
    <row r="10">
      <c r="A10" s="1" t="s">
        <v>30</v>
      </c>
      <c r="B10" s="1">
        <v>2017.0</v>
      </c>
      <c r="C10" s="1" t="s">
        <v>27</v>
      </c>
      <c r="D10" s="1">
        <v>6085.01581105934</v>
      </c>
      <c r="E10" s="1">
        <v>353.0</v>
      </c>
      <c r="F10" s="1">
        <v>315.0</v>
      </c>
      <c r="G10" s="1">
        <v>5837.0</v>
      </c>
      <c r="H10" s="1">
        <v>1847.0</v>
      </c>
      <c r="I10" s="1">
        <v>3990.0</v>
      </c>
      <c r="J10" s="1">
        <v>5094.0</v>
      </c>
      <c r="K10" s="1">
        <v>1665.0</v>
      </c>
      <c r="L10" s="1">
        <v>3429.0</v>
      </c>
      <c r="M10" s="1">
        <v>0.625</v>
      </c>
      <c r="N10" s="2">
        <f t="shared" ref="N10:U10" si="19">E10/16</f>
        <v>22.0625</v>
      </c>
      <c r="O10" s="2">
        <f t="shared" si="19"/>
        <v>19.6875</v>
      </c>
      <c r="P10" s="2">
        <f t="shared" si="19"/>
        <v>364.8125</v>
      </c>
      <c r="Q10" s="2">
        <f t="shared" si="19"/>
        <v>115.4375</v>
      </c>
      <c r="R10" s="2">
        <f t="shared" si="19"/>
        <v>249.375</v>
      </c>
      <c r="S10" s="2">
        <f t="shared" si="19"/>
        <v>318.375</v>
      </c>
      <c r="T10" s="2">
        <f t="shared" si="19"/>
        <v>104.0625</v>
      </c>
      <c r="U10" s="2">
        <f t="shared" si="19"/>
        <v>214.3125</v>
      </c>
      <c r="V10" s="2">
        <f t="shared" si="4"/>
        <v>38</v>
      </c>
      <c r="W10" s="2">
        <f t="shared" si="5"/>
        <v>743</v>
      </c>
      <c r="X10" s="2">
        <f t="shared" ref="X10:Y10" si="20">V10/16</f>
        <v>2.375</v>
      </c>
      <c r="Y10" s="2">
        <f t="shared" si="20"/>
        <v>46.4375</v>
      </c>
      <c r="Z10" s="1" t="s">
        <v>33</v>
      </c>
    </row>
    <row r="11">
      <c r="A11" s="1" t="s">
        <v>30</v>
      </c>
      <c r="B11" s="1">
        <v>2018.0</v>
      </c>
      <c r="C11" s="1" t="s">
        <v>34</v>
      </c>
      <c r="D11" s="1">
        <v>4121.2363192013</v>
      </c>
      <c r="E11" s="1">
        <v>414.0</v>
      </c>
      <c r="F11" s="1">
        <v>423.0</v>
      </c>
      <c r="G11" s="1">
        <v>6226.0</v>
      </c>
      <c r="H11" s="1">
        <v>1573.0</v>
      </c>
      <c r="I11" s="1">
        <v>4653.0</v>
      </c>
      <c r="J11" s="1">
        <v>6152.0</v>
      </c>
      <c r="K11" s="1">
        <v>1999.0</v>
      </c>
      <c r="L11" s="1">
        <v>4153.0</v>
      </c>
      <c r="M11" s="1">
        <v>0.4375</v>
      </c>
      <c r="N11" s="2">
        <f t="shared" ref="N11:U11" si="21">E11/16</f>
        <v>25.875</v>
      </c>
      <c r="O11" s="2">
        <f t="shared" si="21"/>
        <v>26.4375</v>
      </c>
      <c r="P11" s="2">
        <f t="shared" si="21"/>
        <v>389.125</v>
      </c>
      <c r="Q11" s="2">
        <f t="shared" si="21"/>
        <v>98.3125</v>
      </c>
      <c r="R11" s="2">
        <f t="shared" si="21"/>
        <v>290.8125</v>
      </c>
      <c r="S11" s="2">
        <f t="shared" si="21"/>
        <v>384.5</v>
      </c>
      <c r="T11" s="2">
        <f t="shared" si="21"/>
        <v>124.9375</v>
      </c>
      <c r="U11" s="2">
        <f t="shared" si="21"/>
        <v>259.5625</v>
      </c>
      <c r="V11" s="2">
        <f t="shared" si="4"/>
        <v>-9</v>
      </c>
      <c r="W11" s="2">
        <f t="shared" si="5"/>
        <v>74</v>
      </c>
      <c r="X11" s="2">
        <f t="shared" ref="X11:Y11" si="22">V11/16</f>
        <v>-0.5625</v>
      </c>
      <c r="Y11" s="2">
        <f t="shared" si="22"/>
        <v>4.625</v>
      </c>
      <c r="Z11" s="1" t="s">
        <v>29</v>
      </c>
    </row>
    <row r="12">
      <c r="A12" s="1" t="s">
        <v>30</v>
      </c>
      <c r="B12" s="1">
        <v>2019.0</v>
      </c>
      <c r="C12" s="1" t="s">
        <v>27</v>
      </c>
      <c r="D12" s="1">
        <v>6780.56990004542</v>
      </c>
      <c r="E12" s="1">
        <v>381.0</v>
      </c>
      <c r="F12" s="1">
        <v>399.0</v>
      </c>
      <c r="G12" s="1">
        <v>6075.0</v>
      </c>
      <c r="H12" s="1">
        <v>1361.0</v>
      </c>
      <c r="I12" s="1">
        <v>4714.0</v>
      </c>
      <c r="J12" s="1">
        <v>5693.0</v>
      </c>
      <c r="K12" s="1">
        <v>1775.0</v>
      </c>
      <c r="L12" s="1">
        <v>3918.0</v>
      </c>
      <c r="M12" s="1">
        <v>0.4375</v>
      </c>
      <c r="N12" s="2">
        <f t="shared" ref="N12:U12" si="23">E12/16</f>
        <v>23.8125</v>
      </c>
      <c r="O12" s="2">
        <f t="shared" si="23"/>
        <v>24.9375</v>
      </c>
      <c r="P12" s="2">
        <f t="shared" si="23"/>
        <v>379.6875</v>
      </c>
      <c r="Q12" s="2">
        <f t="shared" si="23"/>
        <v>85.0625</v>
      </c>
      <c r="R12" s="2">
        <f t="shared" si="23"/>
        <v>294.625</v>
      </c>
      <c r="S12" s="2">
        <f t="shared" si="23"/>
        <v>355.8125</v>
      </c>
      <c r="T12" s="2">
        <f t="shared" si="23"/>
        <v>110.9375</v>
      </c>
      <c r="U12" s="2">
        <f t="shared" si="23"/>
        <v>244.875</v>
      </c>
      <c r="V12" s="2">
        <f t="shared" si="4"/>
        <v>-18</v>
      </c>
      <c r="W12" s="2">
        <f t="shared" si="5"/>
        <v>382</v>
      </c>
      <c r="X12" s="2">
        <f t="shared" ref="X12:Y12" si="24">V12/16</f>
        <v>-1.125</v>
      </c>
      <c r="Y12" s="2">
        <f t="shared" si="24"/>
        <v>23.875</v>
      </c>
      <c r="Z12" s="1" t="s">
        <v>29</v>
      </c>
    </row>
    <row r="13">
      <c r="A13" s="1" t="s">
        <v>30</v>
      </c>
      <c r="B13" s="1">
        <v>2020.0</v>
      </c>
      <c r="C13" s="1" t="s">
        <v>27</v>
      </c>
      <c r="D13" s="1">
        <v>6104.66263704884</v>
      </c>
      <c r="E13" s="1">
        <v>396.0</v>
      </c>
      <c r="F13" s="1">
        <v>414.0</v>
      </c>
      <c r="G13" s="1">
        <v>5895.0</v>
      </c>
      <c r="H13" s="1">
        <v>1532.0</v>
      </c>
      <c r="I13" s="1">
        <v>4363.0</v>
      </c>
      <c r="J13" s="1">
        <v>6374.0</v>
      </c>
      <c r="K13" s="1">
        <v>1677.0</v>
      </c>
      <c r="L13" s="1">
        <v>4697.0</v>
      </c>
      <c r="M13" s="1">
        <v>0.25</v>
      </c>
      <c r="N13" s="2">
        <f t="shared" ref="N13:U13" si="25">E13/16</f>
        <v>24.75</v>
      </c>
      <c r="O13" s="2">
        <f t="shared" si="25"/>
        <v>25.875</v>
      </c>
      <c r="P13" s="2">
        <f t="shared" si="25"/>
        <v>368.4375</v>
      </c>
      <c r="Q13" s="2">
        <f t="shared" si="25"/>
        <v>95.75</v>
      </c>
      <c r="R13" s="2">
        <f t="shared" si="25"/>
        <v>272.6875</v>
      </c>
      <c r="S13" s="2">
        <f t="shared" si="25"/>
        <v>398.375</v>
      </c>
      <c r="T13" s="2">
        <f t="shared" si="25"/>
        <v>104.8125</v>
      </c>
      <c r="U13" s="2">
        <f t="shared" si="25"/>
        <v>293.5625</v>
      </c>
      <c r="V13" s="2">
        <f t="shared" si="4"/>
        <v>-18</v>
      </c>
      <c r="W13" s="2">
        <f t="shared" si="5"/>
        <v>-479</v>
      </c>
      <c r="X13" s="2">
        <f t="shared" ref="X13:Y13" si="26">V13/16</f>
        <v>-1.125</v>
      </c>
      <c r="Y13" s="2">
        <f t="shared" si="26"/>
        <v>-29.9375</v>
      </c>
      <c r="Z13" s="1" t="s">
        <v>29</v>
      </c>
    </row>
    <row r="14">
      <c r="A14" s="1" t="s">
        <v>35</v>
      </c>
      <c r="B14" s="1">
        <v>2015.0</v>
      </c>
      <c r="C14" s="1" t="s">
        <v>27</v>
      </c>
      <c r="D14" s="1">
        <v>10235.1201961983</v>
      </c>
      <c r="E14" s="1">
        <v>328.0</v>
      </c>
      <c r="F14" s="1">
        <v>401.0</v>
      </c>
      <c r="G14" s="1">
        <v>5749.0</v>
      </c>
      <c r="H14" s="1">
        <v>1478.0</v>
      </c>
      <c r="I14" s="1">
        <v>4271.0</v>
      </c>
      <c r="J14" s="1">
        <v>5398.0</v>
      </c>
      <c r="K14" s="1">
        <v>1661.0</v>
      </c>
      <c r="L14" s="1">
        <v>3737.0</v>
      </c>
      <c r="M14" s="1">
        <v>0.3125</v>
      </c>
      <c r="N14" s="2">
        <f t="shared" ref="N14:U14" si="27">E14/16</f>
        <v>20.5</v>
      </c>
      <c r="O14" s="2">
        <f t="shared" si="27"/>
        <v>25.0625</v>
      </c>
      <c r="P14" s="2">
        <f t="shared" si="27"/>
        <v>359.3125</v>
      </c>
      <c r="Q14" s="2">
        <f t="shared" si="27"/>
        <v>92.375</v>
      </c>
      <c r="R14" s="2">
        <f t="shared" si="27"/>
        <v>266.9375</v>
      </c>
      <c r="S14" s="2">
        <f t="shared" si="27"/>
        <v>337.375</v>
      </c>
      <c r="T14" s="2">
        <f t="shared" si="27"/>
        <v>103.8125</v>
      </c>
      <c r="U14" s="2">
        <f t="shared" si="27"/>
        <v>233.5625</v>
      </c>
      <c r="V14" s="2">
        <f t="shared" si="4"/>
        <v>-73</v>
      </c>
      <c r="W14" s="2">
        <f t="shared" si="5"/>
        <v>351</v>
      </c>
      <c r="X14" s="2">
        <f t="shared" ref="X14:Y14" si="28">V14/16</f>
        <v>-4.5625</v>
      </c>
      <c r="Y14" s="2">
        <f t="shared" si="28"/>
        <v>21.9375</v>
      </c>
      <c r="Z14" s="1" t="s">
        <v>29</v>
      </c>
    </row>
    <row r="15">
      <c r="A15" s="1" t="s">
        <v>35</v>
      </c>
      <c r="B15" s="1">
        <v>2016.0</v>
      </c>
      <c r="C15" s="1" t="s">
        <v>27</v>
      </c>
      <c r="D15" s="1">
        <v>3494.41016084613</v>
      </c>
      <c r="E15" s="1">
        <v>343.0</v>
      </c>
      <c r="F15" s="1">
        <v>321.0</v>
      </c>
      <c r="G15" s="1">
        <v>5563.0</v>
      </c>
      <c r="H15" s="1">
        <v>1463.0</v>
      </c>
      <c r="I15" s="1">
        <v>4100.0</v>
      </c>
      <c r="J15" s="1">
        <v>5154.0</v>
      </c>
      <c r="K15" s="1">
        <v>1430.0</v>
      </c>
      <c r="L15" s="1">
        <v>3724.0</v>
      </c>
      <c r="M15" s="1">
        <v>0.5</v>
      </c>
      <c r="N15" s="2">
        <f t="shared" ref="N15:U15" si="29">E15/16</f>
        <v>21.4375</v>
      </c>
      <c r="O15" s="2">
        <f t="shared" si="29"/>
        <v>20.0625</v>
      </c>
      <c r="P15" s="2">
        <f t="shared" si="29"/>
        <v>347.6875</v>
      </c>
      <c r="Q15" s="2">
        <f t="shared" si="29"/>
        <v>91.4375</v>
      </c>
      <c r="R15" s="2">
        <f t="shared" si="29"/>
        <v>256.25</v>
      </c>
      <c r="S15" s="2">
        <f t="shared" si="29"/>
        <v>322.125</v>
      </c>
      <c r="T15" s="2">
        <f t="shared" si="29"/>
        <v>89.375</v>
      </c>
      <c r="U15" s="2">
        <f t="shared" si="29"/>
        <v>232.75</v>
      </c>
      <c r="V15" s="2">
        <f t="shared" si="4"/>
        <v>22</v>
      </c>
      <c r="W15" s="2">
        <f t="shared" si="5"/>
        <v>409</v>
      </c>
      <c r="X15" s="2">
        <f t="shared" ref="X15:Y15" si="30">V15/16</f>
        <v>1.375</v>
      </c>
      <c r="Y15" s="2">
        <f t="shared" si="30"/>
        <v>25.5625</v>
      </c>
      <c r="Z15" s="1" t="s">
        <v>29</v>
      </c>
    </row>
    <row r="16">
      <c r="A16" s="1" t="s">
        <v>35</v>
      </c>
      <c r="B16" s="1">
        <v>2017.0</v>
      </c>
      <c r="C16" s="1" t="s">
        <v>27</v>
      </c>
      <c r="D16" s="1">
        <v>6271.39780005102</v>
      </c>
      <c r="E16" s="1">
        <v>395.0</v>
      </c>
      <c r="F16" s="1">
        <v>303.0</v>
      </c>
      <c r="G16" s="1">
        <v>4886.0</v>
      </c>
      <c r="H16" s="1">
        <v>1856.0</v>
      </c>
      <c r="I16" s="1">
        <v>3030.0</v>
      </c>
      <c r="J16" s="1">
        <v>5201.0</v>
      </c>
      <c r="K16" s="1">
        <v>1780.0</v>
      </c>
      <c r="L16" s="1">
        <v>3421.0</v>
      </c>
      <c r="M16" s="1">
        <v>0.5625</v>
      </c>
      <c r="N16" s="2">
        <f t="shared" ref="N16:U16" si="31">E16/16</f>
        <v>24.6875</v>
      </c>
      <c r="O16" s="2">
        <f t="shared" si="31"/>
        <v>18.9375</v>
      </c>
      <c r="P16" s="2">
        <f t="shared" si="31"/>
        <v>305.375</v>
      </c>
      <c r="Q16" s="2">
        <f t="shared" si="31"/>
        <v>116</v>
      </c>
      <c r="R16" s="2">
        <f t="shared" si="31"/>
        <v>189.375</v>
      </c>
      <c r="S16" s="2">
        <f t="shared" si="31"/>
        <v>325.0625</v>
      </c>
      <c r="T16" s="2">
        <f t="shared" si="31"/>
        <v>111.25</v>
      </c>
      <c r="U16" s="2">
        <f t="shared" si="31"/>
        <v>213.8125</v>
      </c>
      <c r="V16" s="2">
        <f t="shared" si="4"/>
        <v>92</v>
      </c>
      <c r="W16" s="2">
        <f t="shared" si="5"/>
        <v>-315</v>
      </c>
      <c r="X16" s="2">
        <f t="shared" ref="X16:Y16" si="32">V16/16</f>
        <v>5.75</v>
      </c>
      <c r="Y16" s="2">
        <f t="shared" si="32"/>
        <v>-19.6875</v>
      </c>
      <c r="Z16" s="1" t="s">
        <v>29</v>
      </c>
    </row>
    <row r="17">
      <c r="A17" s="1" t="s">
        <v>35</v>
      </c>
      <c r="B17" s="1">
        <v>2018.0</v>
      </c>
      <c r="C17" s="1" t="s">
        <v>27</v>
      </c>
      <c r="D17" s="1">
        <v>5763.58485666821</v>
      </c>
      <c r="E17" s="1">
        <v>389.0</v>
      </c>
      <c r="F17" s="1">
        <v>287.0</v>
      </c>
      <c r="G17" s="1">
        <v>5999.0</v>
      </c>
      <c r="H17" s="1">
        <v>2441.0</v>
      </c>
      <c r="I17" s="1">
        <v>3558.0</v>
      </c>
      <c r="J17" s="1">
        <v>4687.0</v>
      </c>
      <c r="K17" s="1">
        <v>1327.0</v>
      </c>
      <c r="L17" s="1">
        <v>3360.0</v>
      </c>
      <c r="M17" s="1">
        <v>0.625</v>
      </c>
      <c r="N17" s="2">
        <f t="shared" ref="N17:U17" si="33">E17/16</f>
        <v>24.3125</v>
      </c>
      <c r="O17" s="2">
        <f t="shared" si="33"/>
        <v>17.9375</v>
      </c>
      <c r="P17" s="2">
        <f t="shared" si="33"/>
        <v>374.9375</v>
      </c>
      <c r="Q17" s="2">
        <f t="shared" si="33"/>
        <v>152.5625</v>
      </c>
      <c r="R17" s="2">
        <f t="shared" si="33"/>
        <v>222.375</v>
      </c>
      <c r="S17" s="2">
        <f t="shared" si="33"/>
        <v>292.9375</v>
      </c>
      <c r="T17" s="2">
        <f t="shared" si="33"/>
        <v>82.9375</v>
      </c>
      <c r="U17" s="2">
        <f t="shared" si="33"/>
        <v>210</v>
      </c>
      <c r="V17" s="2">
        <f t="shared" si="4"/>
        <v>102</v>
      </c>
      <c r="W17" s="2">
        <f t="shared" si="5"/>
        <v>1312</v>
      </c>
      <c r="X17" s="2">
        <f t="shared" ref="X17:Y17" si="34">V17/16</f>
        <v>6.375</v>
      </c>
      <c r="Y17" s="2">
        <f t="shared" si="34"/>
        <v>82</v>
      </c>
      <c r="Z17" s="1" t="s">
        <v>36</v>
      </c>
    </row>
    <row r="18">
      <c r="A18" s="1" t="s">
        <v>35</v>
      </c>
      <c r="B18" s="1">
        <v>2019.0</v>
      </c>
      <c r="C18" s="1" t="s">
        <v>27</v>
      </c>
      <c r="D18" s="1">
        <v>7777.66981393491</v>
      </c>
      <c r="E18" s="1">
        <v>531.0</v>
      </c>
      <c r="F18" s="1">
        <v>282.0</v>
      </c>
      <c r="G18" s="1">
        <v>6521.0</v>
      </c>
      <c r="H18" s="1">
        <v>3296.0</v>
      </c>
      <c r="I18" s="1">
        <v>3225.0</v>
      </c>
      <c r="J18" s="1">
        <v>4809.0</v>
      </c>
      <c r="K18" s="1">
        <v>1494.0</v>
      </c>
      <c r="L18" s="1">
        <v>3315.0</v>
      </c>
      <c r="M18" s="1">
        <v>0.875</v>
      </c>
      <c r="N18" s="2">
        <f t="shared" ref="N18:U18" si="35">E18/16</f>
        <v>33.1875</v>
      </c>
      <c r="O18" s="2">
        <f t="shared" si="35"/>
        <v>17.625</v>
      </c>
      <c r="P18" s="2">
        <f t="shared" si="35"/>
        <v>407.5625</v>
      </c>
      <c r="Q18" s="2">
        <f t="shared" si="35"/>
        <v>206</v>
      </c>
      <c r="R18" s="2">
        <f t="shared" si="35"/>
        <v>201.5625</v>
      </c>
      <c r="S18" s="2">
        <f t="shared" si="35"/>
        <v>300.5625</v>
      </c>
      <c r="T18" s="2">
        <f t="shared" si="35"/>
        <v>93.375</v>
      </c>
      <c r="U18" s="2">
        <f t="shared" si="35"/>
        <v>207.1875</v>
      </c>
      <c r="V18" s="2">
        <f t="shared" si="4"/>
        <v>249</v>
      </c>
      <c r="W18" s="2">
        <f t="shared" si="5"/>
        <v>1712</v>
      </c>
      <c r="X18" s="2">
        <f t="shared" ref="X18:Y18" si="36">V18/16</f>
        <v>15.5625</v>
      </c>
      <c r="Y18" s="2">
        <f t="shared" si="36"/>
        <v>107</v>
      </c>
      <c r="Z18" s="1" t="s">
        <v>33</v>
      </c>
    </row>
    <row r="19">
      <c r="A19" s="1" t="s">
        <v>35</v>
      </c>
      <c r="B19" s="1">
        <v>2020.0</v>
      </c>
      <c r="C19" s="1" t="s">
        <v>27</v>
      </c>
      <c r="D19" s="1">
        <v>3168.71486477772</v>
      </c>
      <c r="E19" s="1">
        <v>468.0</v>
      </c>
      <c r="F19" s="1">
        <v>303.0</v>
      </c>
      <c r="G19" s="1">
        <v>5810.0</v>
      </c>
      <c r="H19" s="1">
        <v>3071.0</v>
      </c>
      <c r="I19" s="1">
        <v>2739.0</v>
      </c>
      <c r="J19" s="1">
        <v>5276.0</v>
      </c>
      <c r="K19" s="1">
        <v>1740.0</v>
      </c>
      <c r="L19" s="1">
        <v>3536.0</v>
      </c>
      <c r="M19" s="1">
        <v>0.6875</v>
      </c>
      <c r="N19" s="2">
        <f t="shared" ref="N19:U19" si="37">E19/16</f>
        <v>29.25</v>
      </c>
      <c r="O19" s="2">
        <f t="shared" si="37"/>
        <v>18.9375</v>
      </c>
      <c r="P19" s="2">
        <f t="shared" si="37"/>
        <v>363.125</v>
      </c>
      <c r="Q19" s="2">
        <f t="shared" si="37"/>
        <v>191.9375</v>
      </c>
      <c r="R19" s="2">
        <f t="shared" si="37"/>
        <v>171.1875</v>
      </c>
      <c r="S19" s="2">
        <f t="shared" si="37"/>
        <v>329.75</v>
      </c>
      <c r="T19" s="2">
        <f t="shared" si="37"/>
        <v>108.75</v>
      </c>
      <c r="U19" s="2">
        <f t="shared" si="37"/>
        <v>221</v>
      </c>
      <c r="V19" s="2">
        <f t="shared" si="4"/>
        <v>165</v>
      </c>
      <c r="W19" s="2">
        <f t="shared" si="5"/>
        <v>534</v>
      </c>
      <c r="X19" s="2">
        <f t="shared" ref="X19:Y19" si="38">V19/16</f>
        <v>10.3125</v>
      </c>
      <c r="Y19" s="2">
        <f t="shared" si="38"/>
        <v>33.375</v>
      </c>
      <c r="Z19" s="1" t="s">
        <v>33</v>
      </c>
    </row>
    <row r="20">
      <c r="A20" s="1" t="s">
        <v>37</v>
      </c>
      <c r="B20" s="1">
        <v>2015.0</v>
      </c>
      <c r="C20" s="1" t="s">
        <v>27</v>
      </c>
      <c r="D20" s="1">
        <v>4766.93547325241</v>
      </c>
      <c r="E20" s="1">
        <v>379.0</v>
      </c>
      <c r="F20" s="1">
        <v>359.0</v>
      </c>
      <c r="G20" s="1">
        <v>5775.0</v>
      </c>
      <c r="H20" s="1">
        <v>2432.0</v>
      </c>
      <c r="I20" s="1">
        <v>3343.0</v>
      </c>
      <c r="J20" s="1">
        <v>5702.0</v>
      </c>
      <c r="K20" s="1">
        <v>1730.0</v>
      </c>
      <c r="L20" s="1">
        <v>3972.0</v>
      </c>
      <c r="M20" s="1">
        <v>0.5</v>
      </c>
      <c r="N20" s="2">
        <f t="shared" ref="N20:U20" si="39">E20/16</f>
        <v>23.6875</v>
      </c>
      <c r="O20" s="2">
        <f t="shared" si="39"/>
        <v>22.4375</v>
      </c>
      <c r="P20" s="2">
        <f t="shared" si="39"/>
        <v>360.9375</v>
      </c>
      <c r="Q20" s="2">
        <f t="shared" si="39"/>
        <v>152</v>
      </c>
      <c r="R20" s="2">
        <f t="shared" si="39"/>
        <v>208.9375</v>
      </c>
      <c r="S20" s="2">
        <f t="shared" si="39"/>
        <v>356.375</v>
      </c>
      <c r="T20" s="2">
        <f t="shared" si="39"/>
        <v>108.125</v>
      </c>
      <c r="U20" s="2">
        <f t="shared" si="39"/>
        <v>248.25</v>
      </c>
      <c r="V20" s="2">
        <f t="shared" si="4"/>
        <v>20</v>
      </c>
      <c r="W20" s="2">
        <f t="shared" si="5"/>
        <v>73</v>
      </c>
      <c r="X20" s="2">
        <f t="shared" ref="X20:Y20" si="40">V20/16</f>
        <v>1.25</v>
      </c>
      <c r="Y20" s="2">
        <f t="shared" si="40"/>
        <v>4.5625</v>
      </c>
      <c r="Z20" s="1" t="s">
        <v>29</v>
      </c>
    </row>
    <row r="21">
      <c r="A21" s="1" t="s">
        <v>37</v>
      </c>
      <c r="B21" s="1">
        <v>2016.0</v>
      </c>
      <c r="C21" s="1" t="s">
        <v>27</v>
      </c>
      <c r="D21" s="1">
        <v>9145.08854957307</v>
      </c>
      <c r="E21" s="1">
        <v>399.0</v>
      </c>
      <c r="F21" s="1">
        <v>378.0</v>
      </c>
      <c r="G21" s="1">
        <v>5666.0</v>
      </c>
      <c r="H21" s="1">
        <v>2630.0</v>
      </c>
      <c r="I21" s="1">
        <v>3036.0</v>
      </c>
      <c r="J21" s="1">
        <v>5712.0</v>
      </c>
      <c r="K21" s="1">
        <v>2130.0</v>
      </c>
      <c r="L21" s="1">
        <v>3582.0</v>
      </c>
      <c r="M21" s="1">
        <v>0.4375</v>
      </c>
      <c r="N21" s="2">
        <f t="shared" ref="N21:U21" si="41">E21/16</f>
        <v>24.9375</v>
      </c>
      <c r="O21" s="2">
        <f t="shared" si="41"/>
        <v>23.625</v>
      </c>
      <c r="P21" s="2">
        <f t="shared" si="41"/>
        <v>354.125</v>
      </c>
      <c r="Q21" s="2">
        <f t="shared" si="41"/>
        <v>164.375</v>
      </c>
      <c r="R21" s="2">
        <f t="shared" si="41"/>
        <v>189.75</v>
      </c>
      <c r="S21" s="2">
        <f t="shared" si="41"/>
        <v>357</v>
      </c>
      <c r="T21" s="2">
        <f t="shared" si="41"/>
        <v>133.125</v>
      </c>
      <c r="U21" s="2">
        <f t="shared" si="41"/>
        <v>223.875</v>
      </c>
      <c r="V21" s="2">
        <f t="shared" si="4"/>
        <v>21</v>
      </c>
      <c r="W21" s="2">
        <f t="shared" si="5"/>
        <v>-46</v>
      </c>
      <c r="X21" s="2">
        <f t="shared" ref="X21:Y21" si="42">V21/16</f>
        <v>1.3125</v>
      </c>
      <c r="Y21" s="2">
        <f t="shared" si="42"/>
        <v>-2.875</v>
      </c>
      <c r="Z21" s="1" t="s">
        <v>29</v>
      </c>
    </row>
    <row r="22">
      <c r="A22" s="1" t="s">
        <v>37</v>
      </c>
      <c r="B22" s="1">
        <v>2017.0</v>
      </c>
      <c r="C22" s="1" t="s">
        <v>27</v>
      </c>
      <c r="D22" s="1">
        <v>6580.94559066199</v>
      </c>
      <c r="E22" s="1">
        <v>302.0</v>
      </c>
      <c r="F22" s="1">
        <v>359.0</v>
      </c>
      <c r="G22" s="1">
        <v>4842.0</v>
      </c>
      <c r="H22" s="1">
        <v>2017.0</v>
      </c>
      <c r="I22" s="1">
        <v>2825.0</v>
      </c>
      <c r="J22" s="1">
        <v>5682.0</v>
      </c>
      <c r="K22" s="1">
        <v>1994.0</v>
      </c>
      <c r="L22" s="1">
        <v>3688.0</v>
      </c>
      <c r="M22" s="1">
        <v>0.5625</v>
      </c>
      <c r="N22" s="2">
        <f t="shared" ref="N22:U22" si="43">E22/16</f>
        <v>18.875</v>
      </c>
      <c r="O22" s="2">
        <f t="shared" si="43"/>
        <v>22.4375</v>
      </c>
      <c r="P22" s="2">
        <f t="shared" si="43"/>
        <v>302.625</v>
      </c>
      <c r="Q22" s="2">
        <f t="shared" si="43"/>
        <v>126.0625</v>
      </c>
      <c r="R22" s="2">
        <f t="shared" si="43"/>
        <v>176.5625</v>
      </c>
      <c r="S22" s="2">
        <f t="shared" si="43"/>
        <v>355.125</v>
      </c>
      <c r="T22" s="2">
        <f t="shared" si="43"/>
        <v>124.625</v>
      </c>
      <c r="U22" s="2">
        <f t="shared" si="43"/>
        <v>230.5</v>
      </c>
      <c r="V22" s="2">
        <f t="shared" si="4"/>
        <v>-57</v>
      </c>
      <c r="W22" s="2">
        <f t="shared" si="5"/>
        <v>-840</v>
      </c>
      <c r="X22" s="2">
        <f t="shared" ref="X22:Y22" si="44">V22/16</f>
        <v>-3.5625</v>
      </c>
      <c r="Y22" s="2">
        <f t="shared" si="44"/>
        <v>-52.5</v>
      </c>
      <c r="Z22" s="1" t="s">
        <v>36</v>
      </c>
    </row>
    <row r="23">
      <c r="A23" s="1" t="s">
        <v>37</v>
      </c>
      <c r="B23" s="1">
        <v>2018.0</v>
      </c>
      <c r="C23" s="1" t="s">
        <v>27</v>
      </c>
      <c r="D23" s="1">
        <v>5058.57843319497</v>
      </c>
      <c r="E23" s="1">
        <v>269.0</v>
      </c>
      <c r="F23" s="1">
        <v>374.0</v>
      </c>
      <c r="G23" s="1">
        <v>4778.0</v>
      </c>
      <c r="H23" s="1">
        <v>1984.0</v>
      </c>
      <c r="I23" s="1">
        <v>2794.0</v>
      </c>
      <c r="J23" s="1">
        <v>4706.0</v>
      </c>
      <c r="K23" s="1">
        <v>1839.0</v>
      </c>
      <c r="L23" s="1">
        <v>2867.0</v>
      </c>
      <c r="M23" s="1">
        <v>0.375</v>
      </c>
      <c r="N23" s="2">
        <f t="shared" ref="N23:U23" si="45">E23/16</f>
        <v>16.8125</v>
      </c>
      <c r="O23" s="2">
        <f t="shared" si="45"/>
        <v>23.375</v>
      </c>
      <c r="P23" s="2">
        <f t="shared" si="45"/>
        <v>298.625</v>
      </c>
      <c r="Q23" s="2">
        <f t="shared" si="45"/>
        <v>124</v>
      </c>
      <c r="R23" s="2">
        <f t="shared" si="45"/>
        <v>174.625</v>
      </c>
      <c r="S23" s="2">
        <f t="shared" si="45"/>
        <v>294.125</v>
      </c>
      <c r="T23" s="2">
        <f t="shared" si="45"/>
        <v>114.9375</v>
      </c>
      <c r="U23" s="2">
        <f t="shared" si="45"/>
        <v>179.1875</v>
      </c>
      <c r="V23" s="2">
        <f t="shared" si="4"/>
        <v>-105</v>
      </c>
      <c r="W23" s="2">
        <f t="shared" si="5"/>
        <v>72</v>
      </c>
      <c r="X23" s="2">
        <f t="shared" ref="X23:Y23" si="46">V23/16</f>
        <v>-6.5625</v>
      </c>
      <c r="Y23" s="2">
        <f t="shared" si="46"/>
        <v>4.5</v>
      </c>
      <c r="Z23" s="1" t="s">
        <v>29</v>
      </c>
    </row>
    <row r="24">
      <c r="A24" s="1" t="s">
        <v>37</v>
      </c>
      <c r="B24" s="1">
        <v>2019.0</v>
      </c>
      <c r="C24" s="1" t="s">
        <v>27</v>
      </c>
      <c r="D24" s="1">
        <v>4334.72518418118</v>
      </c>
      <c r="E24" s="1">
        <v>314.0</v>
      </c>
      <c r="F24" s="1">
        <v>259.0</v>
      </c>
      <c r="G24" s="1">
        <v>5283.0</v>
      </c>
      <c r="H24" s="1">
        <v>2054.0</v>
      </c>
      <c r="I24" s="1">
        <v>3229.0</v>
      </c>
      <c r="J24" s="1">
        <v>4772.0</v>
      </c>
      <c r="K24" s="1">
        <v>1649.0</v>
      </c>
      <c r="L24" s="1">
        <v>3123.0</v>
      </c>
      <c r="M24" s="1">
        <v>0.625</v>
      </c>
      <c r="N24" s="2">
        <f t="shared" ref="N24:U24" si="47">E24/16</f>
        <v>19.625</v>
      </c>
      <c r="O24" s="2">
        <f t="shared" si="47"/>
        <v>16.1875</v>
      </c>
      <c r="P24" s="2">
        <f t="shared" si="47"/>
        <v>330.1875</v>
      </c>
      <c r="Q24" s="2">
        <f t="shared" si="47"/>
        <v>128.375</v>
      </c>
      <c r="R24" s="2">
        <f t="shared" si="47"/>
        <v>201.8125</v>
      </c>
      <c r="S24" s="2">
        <f t="shared" si="47"/>
        <v>298.25</v>
      </c>
      <c r="T24" s="2">
        <f t="shared" si="47"/>
        <v>103.0625</v>
      </c>
      <c r="U24" s="2">
        <f t="shared" si="47"/>
        <v>195.1875</v>
      </c>
      <c r="V24" s="2">
        <f t="shared" si="4"/>
        <v>55</v>
      </c>
      <c r="W24" s="2">
        <f t="shared" si="5"/>
        <v>511</v>
      </c>
      <c r="X24" s="2">
        <f t="shared" ref="X24:Y24" si="48">V24/16</f>
        <v>3.4375</v>
      </c>
      <c r="Y24" s="2">
        <f t="shared" si="48"/>
        <v>31.9375</v>
      </c>
      <c r="Z24" s="1" t="s">
        <v>36</v>
      </c>
    </row>
    <row r="25">
      <c r="A25" s="1" t="s">
        <v>37</v>
      </c>
      <c r="B25" s="1">
        <v>2020.0</v>
      </c>
      <c r="C25" s="1" t="s">
        <v>27</v>
      </c>
      <c r="D25" s="1">
        <v>9998.32235377953</v>
      </c>
      <c r="E25" s="1">
        <v>501.0</v>
      </c>
      <c r="F25" s="1">
        <v>375.0</v>
      </c>
      <c r="G25" s="1">
        <v>6343.0</v>
      </c>
      <c r="H25" s="1">
        <v>1723.0</v>
      </c>
      <c r="I25" s="1">
        <v>4620.0</v>
      </c>
      <c r="J25" s="1">
        <v>5640.0</v>
      </c>
      <c r="K25" s="1">
        <v>1914.0</v>
      </c>
      <c r="L25" s="1">
        <v>3726.0</v>
      </c>
      <c r="M25" s="1">
        <v>0.8125</v>
      </c>
      <c r="N25" s="2">
        <f t="shared" ref="N25:U25" si="49">E25/16</f>
        <v>31.3125</v>
      </c>
      <c r="O25" s="2">
        <f t="shared" si="49"/>
        <v>23.4375</v>
      </c>
      <c r="P25" s="2">
        <f t="shared" si="49"/>
        <v>396.4375</v>
      </c>
      <c r="Q25" s="2">
        <f t="shared" si="49"/>
        <v>107.6875</v>
      </c>
      <c r="R25" s="2">
        <f t="shared" si="49"/>
        <v>288.75</v>
      </c>
      <c r="S25" s="2">
        <f t="shared" si="49"/>
        <v>352.5</v>
      </c>
      <c r="T25" s="2">
        <f t="shared" si="49"/>
        <v>119.625</v>
      </c>
      <c r="U25" s="2">
        <f t="shared" si="49"/>
        <v>232.875</v>
      </c>
      <c r="V25" s="2">
        <f t="shared" si="4"/>
        <v>126</v>
      </c>
      <c r="W25" s="2">
        <f t="shared" si="5"/>
        <v>703</v>
      </c>
      <c r="X25" s="2">
        <f t="shared" ref="X25:Y25" si="50">V25/16</f>
        <v>7.875</v>
      </c>
      <c r="Y25" s="2">
        <f t="shared" si="50"/>
        <v>43.9375</v>
      </c>
      <c r="Z25" s="1" t="s">
        <v>28</v>
      </c>
    </row>
    <row r="26">
      <c r="A26" s="1" t="s">
        <v>38</v>
      </c>
      <c r="B26" s="1">
        <v>2015.0</v>
      </c>
      <c r="C26" s="1" t="s">
        <v>27</v>
      </c>
      <c r="D26" s="1">
        <v>5778.39798684779</v>
      </c>
      <c r="E26" s="1">
        <v>500.0</v>
      </c>
      <c r="F26" s="1">
        <v>308.0</v>
      </c>
      <c r="G26" s="1">
        <v>5871.0</v>
      </c>
      <c r="H26" s="1">
        <v>2282.0</v>
      </c>
      <c r="I26" s="1">
        <v>3589.0</v>
      </c>
      <c r="J26" s="1">
        <v>5167.0</v>
      </c>
      <c r="K26" s="1">
        <v>1415.0</v>
      </c>
      <c r="L26" s="1">
        <v>3752.0</v>
      </c>
      <c r="M26" s="1">
        <v>0.9375</v>
      </c>
      <c r="N26" s="2">
        <f t="shared" ref="N26:U26" si="51">E26/16</f>
        <v>31.25</v>
      </c>
      <c r="O26" s="2">
        <f t="shared" si="51"/>
        <v>19.25</v>
      </c>
      <c r="P26" s="2">
        <f t="shared" si="51"/>
        <v>366.9375</v>
      </c>
      <c r="Q26" s="2">
        <f t="shared" si="51"/>
        <v>142.625</v>
      </c>
      <c r="R26" s="2">
        <f t="shared" si="51"/>
        <v>224.3125</v>
      </c>
      <c r="S26" s="2">
        <f t="shared" si="51"/>
        <v>322.9375</v>
      </c>
      <c r="T26" s="2">
        <f t="shared" si="51"/>
        <v>88.4375</v>
      </c>
      <c r="U26" s="2">
        <f t="shared" si="51"/>
        <v>234.5</v>
      </c>
      <c r="V26" s="2">
        <f t="shared" si="4"/>
        <v>192</v>
      </c>
      <c r="W26" s="2">
        <f t="shared" si="5"/>
        <v>704</v>
      </c>
      <c r="X26" s="2">
        <f t="shared" ref="X26:Y26" si="52">V26/16</f>
        <v>12</v>
      </c>
      <c r="Y26" s="2">
        <f t="shared" si="52"/>
        <v>44</v>
      </c>
      <c r="Z26" s="1" t="s">
        <v>32</v>
      </c>
    </row>
    <row r="27">
      <c r="A27" s="1" t="s">
        <v>38</v>
      </c>
      <c r="B27" s="1">
        <v>2016.0</v>
      </c>
      <c r="C27" s="1" t="s">
        <v>34</v>
      </c>
      <c r="D27" s="1">
        <v>9718.15017603951</v>
      </c>
      <c r="E27" s="1">
        <v>369.0</v>
      </c>
      <c r="F27" s="1">
        <v>402.0</v>
      </c>
      <c r="G27" s="1">
        <v>5499.0</v>
      </c>
      <c r="H27" s="1">
        <v>1814.0</v>
      </c>
      <c r="I27" s="1">
        <v>3685.0</v>
      </c>
      <c r="J27" s="1">
        <v>5756.0</v>
      </c>
      <c r="K27" s="1">
        <v>1465.0</v>
      </c>
      <c r="L27" s="1">
        <v>4291.0</v>
      </c>
      <c r="M27" s="1">
        <v>0.375</v>
      </c>
      <c r="N27" s="2">
        <f t="shared" ref="N27:U27" si="53">E27/16</f>
        <v>23.0625</v>
      </c>
      <c r="O27" s="2">
        <f t="shared" si="53"/>
        <v>25.125</v>
      </c>
      <c r="P27" s="2">
        <f t="shared" si="53"/>
        <v>343.6875</v>
      </c>
      <c r="Q27" s="2">
        <f t="shared" si="53"/>
        <v>113.375</v>
      </c>
      <c r="R27" s="2">
        <f t="shared" si="53"/>
        <v>230.3125</v>
      </c>
      <c r="S27" s="2">
        <f t="shared" si="53"/>
        <v>359.75</v>
      </c>
      <c r="T27" s="2">
        <f t="shared" si="53"/>
        <v>91.5625</v>
      </c>
      <c r="U27" s="2">
        <f t="shared" si="53"/>
        <v>268.1875</v>
      </c>
      <c r="V27" s="2">
        <f t="shared" si="4"/>
        <v>-33</v>
      </c>
      <c r="W27" s="2">
        <f t="shared" si="5"/>
        <v>-257</v>
      </c>
      <c r="X27" s="2">
        <f t="shared" ref="X27:Y27" si="54">V27/16</f>
        <v>-2.0625</v>
      </c>
      <c r="Y27" s="2">
        <f t="shared" si="54"/>
        <v>-16.0625</v>
      </c>
      <c r="Z27" s="1" t="s">
        <v>29</v>
      </c>
    </row>
    <row r="28">
      <c r="A28" s="1" t="s">
        <v>38</v>
      </c>
      <c r="B28" s="1">
        <v>2017.0</v>
      </c>
      <c r="C28" s="1" t="s">
        <v>27</v>
      </c>
      <c r="D28" s="1">
        <v>5966.10691353711</v>
      </c>
      <c r="E28" s="1">
        <v>363.0</v>
      </c>
      <c r="F28" s="1">
        <v>327.0</v>
      </c>
      <c r="G28" s="1">
        <v>5179.0</v>
      </c>
      <c r="H28" s="1">
        <v>2102.0</v>
      </c>
      <c r="I28" s="1">
        <v>3077.0</v>
      </c>
      <c r="J28" s="1">
        <v>5074.0</v>
      </c>
      <c r="K28" s="1">
        <v>1409.0</v>
      </c>
      <c r="L28" s="1">
        <v>3665.0</v>
      </c>
      <c r="M28" s="1">
        <v>0.6875</v>
      </c>
      <c r="N28" s="2">
        <f t="shared" ref="N28:U28" si="55">E28/16</f>
        <v>22.6875</v>
      </c>
      <c r="O28" s="2">
        <f t="shared" si="55"/>
        <v>20.4375</v>
      </c>
      <c r="P28" s="2">
        <f t="shared" si="55"/>
        <v>323.6875</v>
      </c>
      <c r="Q28" s="2">
        <f t="shared" si="55"/>
        <v>131.375</v>
      </c>
      <c r="R28" s="2">
        <f t="shared" si="55"/>
        <v>192.3125</v>
      </c>
      <c r="S28" s="2">
        <f t="shared" si="55"/>
        <v>317.125</v>
      </c>
      <c r="T28" s="2">
        <f t="shared" si="55"/>
        <v>88.0625</v>
      </c>
      <c r="U28" s="2">
        <f t="shared" si="55"/>
        <v>229.0625</v>
      </c>
      <c r="V28" s="2">
        <f t="shared" si="4"/>
        <v>36</v>
      </c>
      <c r="W28" s="2">
        <f t="shared" si="5"/>
        <v>105</v>
      </c>
      <c r="X28" s="2">
        <f t="shared" ref="X28:Y28" si="56">V28/16</f>
        <v>2.25</v>
      </c>
      <c r="Y28" s="2">
        <f t="shared" si="56"/>
        <v>6.5625</v>
      </c>
      <c r="Z28" s="1" t="s">
        <v>36</v>
      </c>
    </row>
    <row r="29">
      <c r="A29" s="1" t="s">
        <v>38</v>
      </c>
      <c r="B29" s="1">
        <v>2018.0</v>
      </c>
      <c r="C29" s="1" t="s">
        <v>27</v>
      </c>
      <c r="D29" s="1">
        <v>3460.86327319745</v>
      </c>
      <c r="E29" s="1">
        <v>376.0</v>
      </c>
      <c r="F29" s="1">
        <v>382.0</v>
      </c>
      <c r="G29" s="1">
        <v>5972.0</v>
      </c>
      <c r="H29" s="1">
        <v>2136.0</v>
      </c>
      <c r="I29" s="1">
        <v>3836.0</v>
      </c>
      <c r="J29" s="1">
        <v>5651.0</v>
      </c>
      <c r="K29" s="1">
        <v>1804.0</v>
      </c>
      <c r="L29" s="1">
        <v>3847.0</v>
      </c>
      <c r="M29" s="1">
        <v>0.4375</v>
      </c>
      <c r="N29" s="2">
        <f t="shared" ref="N29:U29" si="57">E29/16</f>
        <v>23.5</v>
      </c>
      <c r="O29" s="2">
        <f t="shared" si="57"/>
        <v>23.875</v>
      </c>
      <c r="P29" s="2">
        <f t="shared" si="57"/>
        <v>373.25</v>
      </c>
      <c r="Q29" s="2">
        <f t="shared" si="57"/>
        <v>133.5</v>
      </c>
      <c r="R29" s="2">
        <f t="shared" si="57"/>
        <v>239.75</v>
      </c>
      <c r="S29" s="2">
        <f t="shared" si="57"/>
        <v>353.1875</v>
      </c>
      <c r="T29" s="2">
        <f t="shared" si="57"/>
        <v>112.75</v>
      </c>
      <c r="U29" s="2">
        <f t="shared" si="57"/>
        <v>240.4375</v>
      </c>
      <c r="V29" s="2">
        <f t="shared" si="4"/>
        <v>-6</v>
      </c>
      <c r="W29" s="2">
        <f t="shared" si="5"/>
        <v>321</v>
      </c>
      <c r="X29" s="2">
        <f t="shared" ref="X29:Y29" si="58">V29/16</f>
        <v>-0.375</v>
      </c>
      <c r="Y29" s="2">
        <f t="shared" si="58"/>
        <v>20.0625</v>
      </c>
      <c r="Z29" s="1" t="s">
        <v>29</v>
      </c>
    </row>
    <row r="30">
      <c r="A30" s="1" t="s">
        <v>38</v>
      </c>
      <c r="B30" s="1">
        <v>2019.0</v>
      </c>
      <c r="C30" s="1" t="s">
        <v>27</v>
      </c>
      <c r="D30" s="1">
        <v>7507.48423133527</v>
      </c>
      <c r="E30" s="1">
        <v>340.0</v>
      </c>
      <c r="F30" s="1">
        <v>470.0</v>
      </c>
      <c r="G30" s="1">
        <v>5469.0</v>
      </c>
      <c r="H30" s="1">
        <v>1819.0</v>
      </c>
      <c r="I30" s="1">
        <v>3650.0</v>
      </c>
      <c r="J30" s="1">
        <v>5992.0</v>
      </c>
      <c r="K30" s="1">
        <v>2296.0</v>
      </c>
      <c r="L30" s="1">
        <v>3696.0</v>
      </c>
      <c r="M30" s="1">
        <v>0.3125</v>
      </c>
      <c r="N30" s="2">
        <f t="shared" ref="N30:U30" si="59">E30/16</f>
        <v>21.25</v>
      </c>
      <c r="O30" s="2">
        <f t="shared" si="59"/>
        <v>29.375</v>
      </c>
      <c r="P30" s="2">
        <f t="shared" si="59"/>
        <v>341.8125</v>
      </c>
      <c r="Q30" s="2">
        <f t="shared" si="59"/>
        <v>113.6875</v>
      </c>
      <c r="R30" s="2">
        <f t="shared" si="59"/>
        <v>228.125</v>
      </c>
      <c r="S30" s="2">
        <f t="shared" si="59"/>
        <v>374.5</v>
      </c>
      <c r="T30" s="2">
        <f t="shared" si="59"/>
        <v>143.5</v>
      </c>
      <c r="U30" s="2">
        <f t="shared" si="59"/>
        <v>231</v>
      </c>
      <c r="V30" s="2">
        <f t="shared" si="4"/>
        <v>-130</v>
      </c>
      <c r="W30" s="2">
        <f t="shared" si="5"/>
        <v>-523</v>
      </c>
      <c r="X30" s="2">
        <f t="shared" ref="X30:Y30" si="60">V30/16</f>
        <v>-8.125</v>
      </c>
      <c r="Y30" s="2">
        <f t="shared" si="60"/>
        <v>-32.6875</v>
      </c>
      <c r="Z30" s="1" t="s">
        <v>29</v>
      </c>
    </row>
    <row r="31">
      <c r="A31" s="1" t="s">
        <v>38</v>
      </c>
      <c r="B31" s="1">
        <v>2020.0</v>
      </c>
      <c r="C31" s="1" t="s">
        <v>27</v>
      </c>
      <c r="D31" s="1">
        <v>6309.09534947404</v>
      </c>
      <c r="E31" s="1">
        <v>350.0</v>
      </c>
      <c r="F31" s="1">
        <v>402.0</v>
      </c>
      <c r="G31" s="1">
        <v>5592.0</v>
      </c>
      <c r="H31" s="1">
        <v>1704.0</v>
      </c>
      <c r="I31" s="1">
        <v>3888.0</v>
      </c>
      <c r="J31" s="1">
        <v>5761.0</v>
      </c>
      <c r="K31" s="1">
        <v>1936.0</v>
      </c>
      <c r="L31" s="1">
        <v>3825.0</v>
      </c>
      <c r="M31" s="1">
        <v>0.3125</v>
      </c>
      <c r="N31" s="2">
        <f t="shared" ref="N31:U31" si="61">E31/16</f>
        <v>21.875</v>
      </c>
      <c r="O31" s="2">
        <f t="shared" si="61"/>
        <v>25.125</v>
      </c>
      <c r="P31" s="2">
        <f t="shared" si="61"/>
        <v>349.5</v>
      </c>
      <c r="Q31" s="2">
        <f t="shared" si="61"/>
        <v>106.5</v>
      </c>
      <c r="R31" s="2">
        <f t="shared" si="61"/>
        <v>243</v>
      </c>
      <c r="S31" s="2">
        <f t="shared" si="61"/>
        <v>360.0625</v>
      </c>
      <c r="T31" s="2">
        <f t="shared" si="61"/>
        <v>121</v>
      </c>
      <c r="U31" s="2">
        <f t="shared" si="61"/>
        <v>239.0625</v>
      </c>
      <c r="V31" s="2">
        <f t="shared" si="4"/>
        <v>-52</v>
      </c>
      <c r="W31" s="2">
        <f t="shared" si="5"/>
        <v>-169</v>
      </c>
      <c r="X31" s="2">
        <f t="shared" ref="X31:Y31" si="62">V31/16</f>
        <v>-3.25</v>
      </c>
      <c r="Y31" s="2">
        <f t="shared" si="62"/>
        <v>-10.5625</v>
      </c>
      <c r="Z31" s="1" t="s">
        <v>29</v>
      </c>
    </row>
    <row r="32">
      <c r="A32" s="1" t="s">
        <v>39</v>
      </c>
      <c r="B32" s="1">
        <v>2015.0</v>
      </c>
      <c r="C32" s="1" t="s">
        <v>27</v>
      </c>
      <c r="D32" s="1">
        <v>5850.61864030646</v>
      </c>
      <c r="E32" s="1">
        <v>335.0</v>
      </c>
      <c r="F32" s="1">
        <v>397.0</v>
      </c>
      <c r="G32" s="1">
        <v>5514.0</v>
      </c>
      <c r="H32" s="1">
        <v>1854.0</v>
      </c>
      <c r="I32" s="1">
        <v>3660.0</v>
      </c>
      <c r="J32" s="1">
        <v>5550.0</v>
      </c>
      <c r="K32" s="1">
        <v>1934.0</v>
      </c>
      <c r="L32" s="1">
        <v>3616.0</v>
      </c>
      <c r="M32" s="1">
        <v>0.375</v>
      </c>
      <c r="N32" s="2">
        <f t="shared" ref="N32:U32" si="63">E32/16</f>
        <v>20.9375</v>
      </c>
      <c r="O32" s="2">
        <f t="shared" si="63"/>
        <v>24.8125</v>
      </c>
      <c r="P32" s="2">
        <f t="shared" si="63"/>
        <v>344.625</v>
      </c>
      <c r="Q32" s="2">
        <f t="shared" si="63"/>
        <v>115.875</v>
      </c>
      <c r="R32" s="2">
        <f t="shared" si="63"/>
        <v>228.75</v>
      </c>
      <c r="S32" s="2">
        <f t="shared" si="63"/>
        <v>346.875</v>
      </c>
      <c r="T32" s="2">
        <f t="shared" si="63"/>
        <v>120.875</v>
      </c>
      <c r="U32" s="2">
        <f t="shared" si="63"/>
        <v>226</v>
      </c>
      <c r="V32" s="2">
        <f t="shared" si="4"/>
        <v>-62</v>
      </c>
      <c r="W32" s="2">
        <f t="shared" si="5"/>
        <v>-36</v>
      </c>
      <c r="X32" s="2">
        <f t="shared" ref="X32:Y32" si="64">V32/16</f>
        <v>-3.875</v>
      </c>
      <c r="Y32" s="2">
        <f t="shared" si="64"/>
        <v>-2.25</v>
      </c>
      <c r="Z32" s="1" t="s">
        <v>29</v>
      </c>
    </row>
    <row r="33">
      <c r="A33" s="1" t="s">
        <v>39</v>
      </c>
      <c r="B33" s="1">
        <v>2016.0</v>
      </c>
      <c r="C33" s="1" t="s">
        <v>27</v>
      </c>
      <c r="D33" s="1">
        <v>4377.75296438574</v>
      </c>
      <c r="E33" s="1">
        <v>279.0</v>
      </c>
      <c r="F33" s="1">
        <v>399.0</v>
      </c>
      <c r="G33" s="1">
        <v>5704.0</v>
      </c>
      <c r="H33" s="1">
        <v>1735.0</v>
      </c>
      <c r="I33" s="1">
        <v>3969.0</v>
      </c>
      <c r="J33" s="1">
        <v>5548.0</v>
      </c>
      <c r="K33" s="1">
        <v>1950.0</v>
      </c>
      <c r="L33" s="1">
        <v>3598.0</v>
      </c>
      <c r="M33" s="1">
        <v>0.1875</v>
      </c>
      <c r="N33" s="2">
        <f t="shared" ref="N33:U33" si="65">E33/16</f>
        <v>17.4375</v>
      </c>
      <c r="O33" s="2">
        <f t="shared" si="65"/>
        <v>24.9375</v>
      </c>
      <c r="P33" s="2">
        <f t="shared" si="65"/>
        <v>356.5</v>
      </c>
      <c r="Q33" s="2">
        <f t="shared" si="65"/>
        <v>108.4375</v>
      </c>
      <c r="R33" s="2">
        <f t="shared" si="65"/>
        <v>248.0625</v>
      </c>
      <c r="S33" s="2">
        <f t="shared" si="65"/>
        <v>346.75</v>
      </c>
      <c r="T33" s="2">
        <f t="shared" si="65"/>
        <v>121.875</v>
      </c>
      <c r="U33" s="2">
        <f t="shared" si="65"/>
        <v>224.875</v>
      </c>
      <c r="V33" s="2">
        <f t="shared" si="4"/>
        <v>-120</v>
      </c>
      <c r="W33" s="2">
        <f t="shared" si="5"/>
        <v>156</v>
      </c>
      <c r="X33" s="2">
        <f t="shared" ref="X33:Y33" si="66">V33/16</f>
        <v>-7.5</v>
      </c>
      <c r="Y33" s="2">
        <f t="shared" si="66"/>
        <v>9.75</v>
      </c>
      <c r="Z33" s="1" t="s">
        <v>29</v>
      </c>
    </row>
    <row r="34">
      <c r="A34" s="1" t="s">
        <v>39</v>
      </c>
      <c r="B34" s="1">
        <v>2017.0</v>
      </c>
      <c r="C34" s="1" t="s">
        <v>27</v>
      </c>
      <c r="D34" s="1">
        <v>4157.35387983172</v>
      </c>
      <c r="E34" s="1">
        <v>264.0</v>
      </c>
      <c r="F34" s="1">
        <v>320.0</v>
      </c>
      <c r="G34" s="1">
        <v>4599.0</v>
      </c>
      <c r="H34" s="1">
        <v>1788.0</v>
      </c>
      <c r="I34" s="1">
        <v>2811.0</v>
      </c>
      <c r="J34" s="1">
        <v>5106.0</v>
      </c>
      <c r="K34" s="1">
        <v>1730.0</v>
      </c>
      <c r="L34" s="1">
        <v>3376.0</v>
      </c>
      <c r="M34" s="1">
        <v>0.3125</v>
      </c>
      <c r="N34" s="2">
        <f t="shared" ref="N34:U34" si="67">E34/16</f>
        <v>16.5</v>
      </c>
      <c r="O34" s="2">
        <f t="shared" si="67"/>
        <v>20</v>
      </c>
      <c r="P34" s="2">
        <f t="shared" si="67"/>
        <v>287.4375</v>
      </c>
      <c r="Q34" s="2">
        <f t="shared" si="67"/>
        <v>111.75</v>
      </c>
      <c r="R34" s="2">
        <f t="shared" si="67"/>
        <v>175.6875</v>
      </c>
      <c r="S34" s="2">
        <f t="shared" si="67"/>
        <v>319.125</v>
      </c>
      <c r="T34" s="2">
        <f t="shared" si="67"/>
        <v>108.125</v>
      </c>
      <c r="U34" s="2">
        <f t="shared" si="67"/>
        <v>211</v>
      </c>
      <c r="V34" s="2">
        <f t="shared" si="4"/>
        <v>-56</v>
      </c>
      <c r="W34" s="2">
        <f t="shared" si="5"/>
        <v>-507</v>
      </c>
      <c r="X34" s="2">
        <f t="shared" ref="X34:Y34" si="68">V34/16</f>
        <v>-3.5</v>
      </c>
      <c r="Y34" s="2">
        <f t="shared" si="68"/>
        <v>-31.6875</v>
      </c>
      <c r="Z34" s="1" t="s">
        <v>29</v>
      </c>
    </row>
    <row r="35">
      <c r="A35" s="1" t="s">
        <v>39</v>
      </c>
      <c r="B35" s="1">
        <v>2018.0</v>
      </c>
      <c r="C35" s="1" t="s">
        <v>27</v>
      </c>
      <c r="D35" s="1">
        <v>6377.1919248007</v>
      </c>
      <c r="E35" s="1">
        <v>421.0</v>
      </c>
      <c r="F35" s="1">
        <v>283.0</v>
      </c>
      <c r="G35" s="1">
        <v>5502.0</v>
      </c>
      <c r="H35" s="1">
        <v>1938.0</v>
      </c>
      <c r="I35" s="1">
        <v>3564.0</v>
      </c>
      <c r="J35" s="1">
        <v>4795.0</v>
      </c>
      <c r="K35" s="1">
        <v>1280.0</v>
      </c>
      <c r="L35" s="1">
        <v>3515.0</v>
      </c>
      <c r="M35" s="1">
        <v>0.75</v>
      </c>
      <c r="N35" s="2">
        <f t="shared" ref="N35:U35" si="69">E35/16</f>
        <v>26.3125</v>
      </c>
      <c r="O35" s="2">
        <f t="shared" si="69"/>
        <v>17.6875</v>
      </c>
      <c r="P35" s="2">
        <f t="shared" si="69"/>
        <v>343.875</v>
      </c>
      <c r="Q35" s="2">
        <f t="shared" si="69"/>
        <v>121.125</v>
      </c>
      <c r="R35" s="2">
        <f t="shared" si="69"/>
        <v>222.75</v>
      </c>
      <c r="S35" s="2">
        <f t="shared" si="69"/>
        <v>299.6875</v>
      </c>
      <c r="T35" s="2">
        <f t="shared" si="69"/>
        <v>80</v>
      </c>
      <c r="U35" s="2">
        <f t="shared" si="69"/>
        <v>219.6875</v>
      </c>
      <c r="V35" s="2">
        <f t="shared" si="4"/>
        <v>138</v>
      </c>
      <c r="W35" s="2">
        <f t="shared" si="5"/>
        <v>707</v>
      </c>
      <c r="X35" s="2">
        <f t="shared" ref="X35:Y35" si="70">V35/16</f>
        <v>8.625</v>
      </c>
      <c r="Y35" s="2">
        <f t="shared" si="70"/>
        <v>44.1875</v>
      </c>
      <c r="Z35" s="1" t="s">
        <v>36</v>
      </c>
    </row>
    <row r="36">
      <c r="A36" s="1" t="s">
        <v>39</v>
      </c>
      <c r="B36" s="1">
        <v>2019.0</v>
      </c>
      <c r="C36" s="1" t="s">
        <v>34</v>
      </c>
      <c r="D36" s="1">
        <v>6466.1226040906</v>
      </c>
      <c r="E36" s="1">
        <v>280.0</v>
      </c>
      <c r="F36" s="1">
        <v>298.0</v>
      </c>
      <c r="G36" s="1">
        <v>4749.0</v>
      </c>
      <c r="H36" s="1">
        <v>1458.0</v>
      </c>
      <c r="I36" s="1">
        <v>3291.0</v>
      </c>
      <c r="J36" s="1">
        <v>5186.0</v>
      </c>
      <c r="K36" s="1">
        <v>1632.0</v>
      </c>
      <c r="L36" s="1">
        <v>3554.0</v>
      </c>
      <c r="M36" s="1">
        <v>0.5</v>
      </c>
      <c r="N36" s="2">
        <f t="shared" ref="N36:U36" si="71">E36/16</f>
        <v>17.5</v>
      </c>
      <c r="O36" s="2">
        <f t="shared" si="71"/>
        <v>18.625</v>
      </c>
      <c r="P36" s="2">
        <f t="shared" si="71"/>
        <v>296.8125</v>
      </c>
      <c r="Q36" s="2">
        <f t="shared" si="71"/>
        <v>91.125</v>
      </c>
      <c r="R36" s="2">
        <f t="shared" si="71"/>
        <v>205.6875</v>
      </c>
      <c r="S36" s="2">
        <f t="shared" si="71"/>
        <v>324.125</v>
      </c>
      <c r="T36" s="2">
        <f t="shared" si="71"/>
        <v>102</v>
      </c>
      <c r="U36" s="2">
        <f t="shared" si="71"/>
        <v>222.125</v>
      </c>
      <c r="V36" s="2">
        <f t="shared" si="4"/>
        <v>-18</v>
      </c>
      <c r="W36" s="2">
        <f t="shared" si="5"/>
        <v>-437</v>
      </c>
      <c r="X36" s="2">
        <f t="shared" ref="X36:Y36" si="72">V36/16</f>
        <v>-1.125</v>
      </c>
      <c r="Y36" s="2">
        <f t="shared" si="72"/>
        <v>-27.3125</v>
      </c>
      <c r="Z36" s="1" t="s">
        <v>29</v>
      </c>
    </row>
    <row r="37">
      <c r="A37" s="1" t="s">
        <v>39</v>
      </c>
      <c r="B37" s="1">
        <v>2020.0</v>
      </c>
      <c r="C37" s="1" t="s">
        <v>27</v>
      </c>
      <c r="D37" s="1">
        <v>4963.72964505562</v>
      </c>
      <c r="E37" s="1">
        <v>372.0</v>
      </c>
      <c r="F37" s="1">
        <v>370.0</v>
      </c>
      <c r="G37" s="1">
        <v>5302.0</v>
      </c>
      <c r="H37" s="1">
        <v>1647.0</v>
      </c>
      <c r="I37" s="1">
        <v>3655.0</v>
      </c>
      <c r="J37" s="1">
        <v>5519.0</v>
      </c>
      <c r="K37" s="1">
        <v>1814.0</v>
      </c>
      <c r="L37" s="1">
        <v>3705.0</v>
      </c>
      <c r="M37" s="1">
        <v>0.5</v>
      </c>
      <c r="N37" s="2">
        <f t="shared" ref="N37:U37" si="73">E37/16</f>
        <v>23.25</v>
      </c>
      <c r="O37" s="2">
        <f t="shared" si="73"/>
        <v>23.125</v>
      </c>
      <c r="P37" s="2">
        <f t="shared" si="73"/>
        <v>331.375</v>
      </c>
      <c r="Q37" s="2">
        <f t="shared" si="73"/>
        <v>102.9375</v>
      </c>
      <c r="R37" s="2">
        <f t="shared" si="73"/>
        <v>228.4375</v>
      </c>
      <c r="S37" s="2">
        <f t="shared" si="73"/>
        <v>344.9375</v>
      </c>
      <c r="T37" s="2">
        <f t="shared" si="73"/>
        <v>113.375</v>
      </c>
      <c r="U37" s="2">
        <f t="shared" si="73"/>
        <v>231.5625</v>
      </c>
      <c r="V37" s="2">
        <f t="shared" si="4"/>
        <v>2</v>
      </c>
      <c r="W37" s="2">
        <f t="shared" si="5"/>
        <v>-217</v>
      </c>
      <c r="X37" s="2">
        <f t="shared" ref="X37:Y37" si="74">V37/16</f>
        <v>0.125</v>
      </c>
      <c r="Y37" s="2">
        <f t="shared" si="74"/>
        <v>-13.5625</v>
      </c>
      <c r="Z37" s="1" t="s">
        <v>36</v>
      </c>
    </row>
    <row r="38">
      <c r="A38" s="1" t="s">
        <v>40</v>
      </c>
      <c r="B38" s="1">
        <v>2015.0</v>
      </c>
      <c r="C38" s="1" t="s">
        <v>27</v>
      </c>
      <c r="D38" s="1">
        <v>7980.47388978027</v>
      </c>
      <c r="E38" s="1">
        <v>419.0</v>
      </c>
      <c r="F38" s="1">
        <v>279.0</v>
      </c>
      <c r="G38" s="1">
        <v>5728.0</v>
      </c>
      <c r="H38" s="1">
        <v>1805.0</v>
      </c>
      <c r="I38" s="1">
        <v>3923.0</v>
      </c>
      <c r="J38" s="1">
        <v>5453.0</v>
      </c>
      <c r="K38" s="1">
        <v>1477.0</v>
      </c>
      <c r="L38" s="1">
        <v>3976.0</v>
      </c>
      <c r="M38" s="1">
        <v>0.75</v>
      </c>
      <c r="N38" s="2">
        <f t="shared" ref="N38:U38" si="75">E38/16</f>
        <v>26.1875</v>
      </c>
      <c r="O38" s="2">
        <f t="shared" si="75"/>
        <v>17.4375</v>
      </c>
      <c r="P38" s="2">
        <f t="shared" si="75"/>
        <v>358</v>
      </c>
      <c r="Q38" s="2">
        <f t="shared" si="75"/>
        <v>112.8125</v>
      </c>
      <c r="R38" s="2">
        <f t="shared" si="75"/>
        <v>245.1875</v>
      </c>
      <c r="S38" s="2">
        <f t="shared" si="75"/>
        <v>340.8125</v>
      </c>
      <c r="T38" s="2">
        <f t="shared" si="75"/>
        <v>92.3125</v>
      </c>
      <c r="U38" s="2">
        <f t="shared" si="75"/>
        <v>248.5</v>
      </c>
      <c r="V38" s="2">
        <f t="shared" si="4"/>
        <v>140</v>
      </c>
      <c r="W38" s="2">
        <f t="shared" si="5"/>
        <v>275</v>
      </c>
      <c r="X38" s="2">
        <f t="shared" ref="X38:Y38" si="76">V38/16</f>
        <v>8.75</v>
      </c>
      <c r="Y38" s="2">
        <f t="shared" si="76"/>
        <v>17.1875</v>
      </c>
      <c r="Z38" s="1" t="s">
        <v>36</v>
      </c>
    </row>
    <row r="39">
      <c r="A39" s="1" t="s">
        <v>40</v>
      </c>
      <c r="B39" s="1">
        <v>2016.0</v>
      </c>
      <c r="C39" s="1" t="s">
        <v>27</v>
      </c>
      <c r="D39" s="1">
        <v>4441.24760528408</v>
      </c>
      <c r="E39" s="1">
        <v>325.0</v>
      </c>
      <c r="F39" s="1">
        <v>315.0</v>
      </c>
      <c r="G39" s="1">
        <v>5711.0</v>
      </c>
      <c r="H39" s="1">
        <v>1769.0</v>
      </c>
      <c r="I39" s="1">
        <v>3942.0</v>
      </c>
      <c r="J39" s="1">
        <v>5612.0</v>
      </c>
      <c r="K39" s="1">
        <v>1812.0</v>
      </c>
      <c r="L39" s="1">
        <v>3800.0</v>
      </c>
      <c r="M39" s="1">
        <v>0.375</v>
      </c>
      <c r="N39" s="2">
        <f t="shared" ref="N39:U39" si="77">E39/16</f>
        <v>20.3125</v>
      </c>
      <c r="O39" s="2">
        <f t="shared" si="77"/>
        <v>19.6875</v>
      </c>
      <c r="P39" s="2">
        <f t="shared" si="77"/>
        <v>356.9375</v>
      </c>
      <c r="Q39" s="2">
        <f t="shared" si="77"/>
        <v>110.5625</v>
      </c>
      <c r="R39" s="2">
        <f t="shared" si="77"/>
        <v>246.375</v>
      </c>
      <c r="S39" s="2">
        <f t="shared" si="77"/>
        <v>350.75</v>
      </c>
      <c r="T39" s="2">
        <f t="shared" si="77"/>
        <v>113.25</v>
      </c>
      <c r="U39" s="2">
        <f t="shared" si="77"/>
        <v>237.5</v>
      </c>
      <c r="V39" s="2">
        <f t="shared" si="4"/>
        <v>10</v>
      </c>
      <c r="W39" s="2">
        <f t="shared" si="5"/>
        <v>99</v>
      </c>
      <c r="X39" s="2">
        <f t="shared" ref="X39:Y39" si="78">V39/16</f>
        <v>0.625</v>
      </c>
      <c r="Y39" s="2">
        <f t="shared" si="78"/>
        <v>6.1875</v>
      </c>
      <c r="Z39" s="1" t="s">
        <v>29</v>
      </c>
    </row>
    <row r="40">
      <c r="A40" s="1" t="s">
        <v>40</v>
      </c>
      <c r="B40" s="1">
        <v>2017.0</v>
      </c>
      <c r="C40" s="1" t="s">
        <v>27</v>
      </c>
      <c r="D40" s="1">
        <v>3827.82838786258</v>
      </c>
      <c r="E40" s="1">
        <v>290.0</v>
      </c>
      <c r="F40" s="1">
        <v>349.0</v>
      </c>
      <c r="G40" s="1">
        <v>4488.0</v>
      </c>
      <c r="H40" s="1">
        <v>1366.0</v>
      </c>
      <c r="I40" s="1">
        <v>3122.0</v>
      </c>
      <c r="J40" s="1">
        <v>5425.0</v>
      </c>
      <c r="K40" s="1">
        <v>2046.0</v>
      </c>
      <c r="L40" s="1">
        <v>3379.0</v>
      </c>
      <c r="M40" s="1">
        <v>0.4375</v>
      </c>
      <c r="N40" s="2">
        <f t="shared" ref="N40:U40" si="79">E40/16</f>
        <v>18.125</v>
      </c>
      <c r="O40" s="2">
        <f t="shared" si="79"/>
        <v>21.8125</v>
      </c>
      <c r="P40" s="2">
        <f t="shared" si="79"/>
        <v>280.5</v>
      </c>
      <c r="Q40" s="2">
        <f t="shared" si="79"/>
        <v>85.375</v>
      </c>
      <c r="R40" s="2">
        <f t="shared" si="79"/>
        <v>195.125</v>
      </c>
      <c r="S40" s="2">
        <f t="shared" si="79"/>
        <v>339.0625</v>
      </c>
      <c r="T40" s="2">
        <f t="shared" si="79"/>
        <v>127.875</v>
      </c>
      <c r="U40" s="2">
        <f t="shared" si="79"/>
        <v>211.1875</v>
      </c>
      <c r="V40" s="2">
        <f t="shared" si="4"/>
        <v>-59</v>
      </c>
      <c r="W40" s="2">
        <f t="shared" si="5"/>
        <v>-937</v>
      </c>
      <c r="X40" s="2">
        <f t="shared" ref="X40:Y40" si="80">V40/16</f>
        <v>-3.6875</v>
      </c>
      <c r="Y40" s="2">
        <f t="shared" si="80"/>
        <v>-58.5625</v>
      </c>
      <c r="Z40" s="1" t="s">
        <v>29</v>
      </c>
    </row>
    <row r="41">
      <c r="A41" s="1" t="s">
        <v>40</v>
      </c>
      <c r="B41" s="1">
        <v>2018.0</v>
      </c>
      <c r="C41" s="1" t="s">
        <v>27</v>
      </c>
      <c r="D41" s="1">
        <v>4145.58466500033</v>
      </c>
      <c r="E41" s="1">
        <v>368.0</v>
      </c>
      <c r="F41" s="1">
        <v>455.0</v>
      </c>
      <c r="G41" s="1">
        <v>4972.0</v>
      </c>
      <c r="H41" s="1">
        <v>1682.0</v>
      </c>
      <c r="I41" s="1">
        <v>3290.0</v>
      </c>
      <c r="J41" s="1">
        <v>6618.0</v>
      </c>
      <c r="K41" s="1">
        <v>2204.0</v>
      </c>
      <c r="L41" s="1">
        <v>4414.0</v>
      </c>
      <c r="M41" s="1">
        <v>0.375</v>
      </c>
      <c r="N41" s="2">
        <f t="shared" ref="N41:U41" si="81">E41/16</f>
        <v>23</v>
      </c>
      <c r="O41" s="2">
        <f t="shared" si="81"/>
        <v>28.4375</v>
      </c>
      <c r="P41" s="2">
        <f t="shared" si="81"/>
        <v>310.75</v>
      </c>
      <c r="Q41" s="2">
        <f t="shared" si="81"/>
        <v>105.125</v>
      </c>
      <c r="R41" s="2">
        <f t="shared" si="81"/>
        <v>205.625</v>
      </c>
      <c r="S41" s="2">
        <f t="shared" si="81"/>
        <v>413.625</v>
      </c>
      <c r="T41" s="2">
        <f t="shared" si="81"/>
        <v>137.75</v>
      </c>
      <c r="U41" s="2">
        <f t="shared" si="81"/>
        <v>275.875</v>
      </c>
      <c r="V41" s="2">
        <f t="shared" si="4"/>
        <v>-87</v>
      </c>
      <c r="W41" s="2">
        <f t="shared" si="5"/>
        <v>-1646</v>
      </c>
      <c r="X41" s="2">
        <f t="shared" ref="X41:Y41" si="82">V41/16</f>
        <v>-5.4375</v>
      </c>
      <c r="Y41" s="2">
        <f t="shared" si="82"/>
        <v>-102.875</v>
      </c>
      <c r="Z41" s="1" t="s">
        <v>29</v>
      </c>
    </row>
    <row r="42">
      <c r="A42" s="1" t="s">
        <v>40</v>
      </c>
      <c r="B42" s="1">
        <v>2019.0</v>
      </c>
      <c r="C42" s="1" t="s">
        <v>27</v>
      </c>
      <c r="D42" s="1">
        <v>8125.27480696591</v>
      </c>
      <c r="E42" s="1">
        <v>279.0</v>
      </c>
      <c r="F42" s="1">
        <v>420.0</v>
      </c>
      <c r="G42" s="1">
        <v>5169.0</v>
      </c>
      <c r="H42" s="1">
        <v>1517.0</v>
      </c>
      <c r="I42" s="1">
        <v>3652.0</v>
      </c>
      <c r="J42" s="1">
        <v>6299.0</v>
      </c>
      <c r="K42" s="1">
        <v>2382.0</v>
      </c>
      <c r="L42" s="1">
        <v>3917.0</v>
      </c>
      <c r="M42" s="1">
        <v>0.125</v>
      </c>
      <c r="N42" s="2">
        <f t="shared" ref="N42:U42" si="83">E42/16</f>
        <v>17.4375</v>
      </c>
      <c r="O42" s="2">
        <f t="shared" si="83"/>
        <v>26.25</v>
      </c>
      <c r="P42" s="2">
        <f t="shared" si="83"/>
        <v>323.0625</v>
      </c>
      <c r="Q42" s="2">
        <f t="shared" si="83"/>
        <v>94.8125</v>
      </c>
      <c r="R42" s="2">
        <f t="shared" si="83"/>
        <v>228.25</v>
      </c>
      <c r="S42" s="2">
        <f t="shared" si="83"/>
        <v>393.6875</v>
      </c>
      <c r="T42" s="2">
        <f t="shared" si="83"/>
        <v>148.875</v>
      </c>
      <c r="U42" s="2">
        <f t="shared" si="83"/>
        <v>244.8125</v>
      </c>
      <c r="V42" s="2">
        <f t="shared" si="4"/>
        <v>-141</v>
      </c>
      <c r="W42" s="2">
        <f t="shared" si="5"/>
        <v>-1130</v>
      </c>
      <c r="X42" s="2">
        <f t="shared" ref="X42:Y42" si="84">V42/16</f>
        <v>-8.8125</v>
      </c>
      <c r="Y42" s="2">
        <f t="shared" si="84"/>
        <v>-70.625</v>
      </c>
      <c r="Z42" s="1" t="s">
        <v>29</v>
      </c>
    </row>
    <row r="43">
      <c r="A43" s="1" t="s">
        <v>40</v>
      </c>
      <c r="B43" s="1">
        <v>2020.0</v>
      </c>
      <c r="C43" s="1" t="s">
        <v>27</v>
      </c>
      <c r="D43" s="1">
        <v>3705.1754634135</v>
      </c>
      <c r="E43" s="1">
        <v>311.0</v>
      </c>
      <c r="F43" s="1">
        <v>424.0</v>
      </c>
      <c r="G43" s="1">
        <v>5116.0</v>
      </c>
      <c r="H43" s="1">
        <v>1668.0</v>
      </c>
      <c r="I43" s="1">
        <v>3448.0</v>
      </c>
      <c r="J43" s="1">
        <v>6227.0</v>
      </c>
      <c r="K43" s="1">
        <v>2368.0</v>
      </c>
      <c r="L43" s="1">
        <v>3859.0</v>
      </c>
      <c r="M43" s="1">
        <v>0.25</v>
      </c>
      <c r="N43" s="2">
        <f t="shared" ref="N43:U43" si="85">E43/16</f>
        <v>19.4375</v>
      </c>
      <c r="O43" s="2">
        <f t="shared" si="85"/>
        <v>26.5</v>
      </c>
      <c r="P43" s="2">
        <f t="shared" si="85"/>
        <v>319.75</v>
      </c>
      <c r="Q43" s="2">
        <f t="shared" si="85"/>
        <v>104.25</v>
      </c>
      <c r="R43" s="2">
        <f t="shared" si="85"/>
        <v>215.5</v>
      </c>
      <c r="S43" s="2">
        <f t="shared" si="85"/>
        <v>389.1875</v>
      </c>
      <c r="T43" s="2">
        <f t="shared" si="85"/>
        <v>148</v>
      </c>
      <c r="U43" s="2">
        <f t="shared" si="85"/>
        <v>241.1875</v>
      </c>
      <c r="V43" s="2">
        <f t="shared" si="4"/>
        <v>-113</v>
      </c>
      <c r="W43" s="2">
        <f t="shared" si="5"/>
        <v>-1111</v>
      </c>
      <c r="X43" s="2">
        <f t="shared" ref="X43:Y43" si="86">V43/16</f>
        <v>-7.0625</v>
      </c>
      <c r="Y43" s="2">
        <f t="shared" si="86"/>
        <v>-69.4375</v>
      </c>
      <c r="Z43" s="1" t="s">
        <v>29</v>
      </c>
    </row>
    <row r="44">
      <c r="A44" s="1" t="s">
        <v>41</v>
      </c>
      <c r="B44" s="1">
        <v>2015.0</v>
      </c>
      <c r="C44" s="1" t="s">
        <v>27</v>
      </c>
      <c r="D44" s="1">
        <v>6257.99390948158</v>
      </c>
      <c r="E44" s="1">
        <v>278.0</v>
      </c>
      <c r="F44" s="1">
        <v>432.0</v>
      </c>
      <c r="G44" s="1">
        <v>5311.0</v>
      </c>
      <c r="H44" s="1">
        <v>1529.0</v>
      </c>
      <c r="I44" s="1">
        <v>3782.0</v>
      </c>
      <c r="J44" s="1">
        <v>6067.0</v>
      </c>
      <c r="K44" s="1">
        <v>2055.0</v>
      </c>
      <c r="L44" s="1">
        <v>4012.0</v>
      </c>
      <c r="M44" s="1">
        <v>0.1875</v>
      </c>
      <c r="N44" s="2">
        <f t="shared" ref="N44:U44" si="87">E44/16</f>
        <v>17.375</v>
      </c>
      <c r="O44" s="2">
        <f t="shared" si="87"/>
        <v>27</v>
      </c>
      <c r="P44" s="2">
        <f t="shared" si="87"/>
        <v>331.9375</v>
      </c>
      <c r="Q44" s="2">
        <f t="shared" si="87"/>
        <v>95.5625</v>
      </c>
      <c r="R44" s="2">
        <f t="shared" si="87"/>
        <v>236.375</v>
      </c>
      <c r="S44" s="2">
        <f t="shared" si="87"/>
        <v>379.1875</v>
      </c>
      <c r="T44" s="2">
        <f t="shared" si="87"/>
        <v>128.4375</v>
      </c>
      <c r="U44" s="2">
        <f t="shared" si="87"/>
        <v>250.75</v>
      </c>
      <c r="V44" s="2">
        <f t="shared" si="4"/>
        <v>-154</v>
      </c>
      <c r="W44" s="2">
        <f t="shared" si="5"/>
        <v>-756</v>
      </c>
      <c r="X44" s="2">
        <f t="shared" ref="X44:Y44" si="88">V44/16</f>
        <v>-9.625</v>
      </c>
      <c r="Y44" s="2">
        <f t="shared" si="88"/>
        <v>-47.25</v>
      </c>
      <c r="Z44" s="1" t="s">
        <v>29</v>
      </c>
    </row>
    <row r="45">
      <c r="A45" s="1" t="s">
        <v>41</v>
      </c>
      <c r="B45" s="1">
        <v>2016.0</v>
      </c>
      <c r="C45" s="1" t="s">
        <v>27</v>
      </c>
      <c r="D45" s="1">
        <v>2994.41833299906</v>
      </c>
      <c r="E45" s="1">
        <v>264.0</v>
      </c>
      <c r="F45" s="1">
        <v>452.0</v>
      </c>
      <c r="G45" s="1">
        <v>4976.0</v>
      </c>
      <c r="H45" s="1">
        <v>1712.0</v>
      </c>
      <c r="I45" s="1">
        <v>3264.0</v>
      </c>
      <c r="J45" s="1">
        <v>6279.0</v>
      </c>
      <c r="K45" s="1">
        <v>2283.0</v>
      </c>
      <c r="L45" s="1">
        <v>3996.0</v>
      </c>
      <c r="M45" s="1">
        <v>0.0625</v>
      </c>
      <c r="N45" s="2">
        <f t="shared" ref="N45:U45" si="89">E45/16</f>
        <v>16.5</v>
      </c>
      <c r="O45" s="2">
        <f t="shared" si="89"/>
        <v>28.25</v>
      </c>
      <c r="P45" s="2">
        <f t="shared" si="89"/>
        <v>311</v>
      </c>
      <c r="Q45" s="2">
        <f t="shared" si="89"/>
        <v>107</v>
      </c>
      <c r="R45" s="2">
        <f t="shared" si="89"/>
        <v>204</v>
      </c>
      <c r="S45" s="2">
        <f t="shared" si="89"/>
        <v>392.4375</v>
      </c>
      <c r="T45" s="2">
        <f t="shared" si="89"/>
        <v>142.6875</v>
      </c>
      <c r="U45" s="2">
        <f t="shared" si="89"/>
        <v>249.75</v>
      </c>
      <c r="V45" s="2">
        <f t="shared" si="4"/>
        <v>-188</v>
      </c>
      <c r="W45" s="2">
        <f t="shared" si="5"/>
        <v>-1303</v>
      </c>
      <c r="X45" s="2">
        <f t="shared" ref="X45:Y45" si="90">V45/16</f>
        <v>-11.75</v>
      </c>
      <c r="Y45" s="2">
        <f t="shared" si="90"/>
        <v>-81.4375</v>
      </c>
      <c r="Z45" s="1" t="s">
        <v>29</v>
      </c>
    </row>
    <row r="46">
      <c r="A46" s="1" t="s">
        <v>41</v>
      </c>
      <c r="B46" s="1">
        <v>2017.0</v>
      </c>
      <c r="C46" s="1" t="s">
        <v>27</v>
      </c>
      <c r="D46" s="1">
        <v>4448.66456971155</v>
      </c>
      <c r="E46" s="1">
        <v>234.0</v>
      </c>
      <c r="F46" s="1">
        <v>410.0</v>
      </c>
      <c r="G46" s="1">
        <v>4942.0</v>
      </c>
      <c r="H46" s="1">
        <v>1714.0</v>
      </c>
      <c r="I46" s="1">
        <v>3228.0</v>
      </c>
      <c r="J46" s="1">
        <v>5250.0</v>
      </c>
      <c r="K46" s="1">
        <v>1566.0</v>
      </c>
      <c r="L46" s="1">
        <v>3684.0</v>
      </c>
      <c r="M46" s="1">
        <v>0.0</v>
      </c>
      <c r="N46" s="2">
        <f t="shared" ref="N46:U46" si="91">E46/16</f>
        <v>14.625</v>
      </c>
      <c r="O46" s="2">
        <f t="shared" si="91"/>
        <v>25.625</v>
      </c>
      <c r="P46" s="2">
        <f t="shared" si="91"/>
        <v>308.875</v>
      </c>
      <c r="Q46" s="2">
        <f t="shared" si="91"/>
        <v>107.125</v>
      </c>
      <c r="R46" s="2">
        <f t="shared" si="91"/>
        <v>201.75</v>
      </c>
      <c r="S46" s="2">
        <f t="shared" si="91"/>
        <v>328.125</v>
      </c>
      <c r="T46" s="2">
        <f t="shared" si="91"/>
        <v>97.875</v>
      </c>
      <c r="U46" s="2">
        <f t="shared" si="91"/>
        <v>230.25</v>
      </c>
      <c r="V46" s="2">
        <f t="shared" si="4"/>
        <v>-176</v>
      </c>
      <c r="W46" s="2">
        <f t="shared" si="5"/>
        <v>-308</v>
      </c>
      <c r="X46" s="2">
        <f t="shared" ref="X46:Y46" si="92">V46/16</f>
        <v>-11</v>
      </c>
      <c r="Y46" s="2">
        <f t="shared" si="92"/>
        <v>-19.25</v>
      </c>
      <c r="Z46" s="1" t="s">
        <v>29</v>
      </c>
    </row>
    <row r="47">
      <c r="A47" s="1" t="s">
        <v>41</v>
      </c>
      <c r="B47" s="1">
        <v>2018.0</v>
      </c>
      <c r="C47" s="1" t="s">
        <v>27</v>
      </c>
      <c r="D47" s="1">
        <v>6919.80688519253</v>
      </c>
      <c r="E47" s="1">
        <v>359.0</v>
      </c>
      <c r="F47" s="1">
        <v>392.0</v>
      </c>
      <c r="G47" s="1">
        <v>5900.0</v>
      </c>
      <c r="H47" s="1">
        <v>1893.0</v>
      </c>
      <c r="I47" s="1">
        <v>4007.0</v>
      </c>
      <c r="J47" s="1">
        <v>6288.0</v>
      </c>
      <c r="K47" s="1">
        <v>2163.0</v>
      </c>
      <c r="L47" s="1">
        <v>4125.0</v>
      </c>
      <c r="M47" s="1">
        <v>0.4375</v>
      </c>
      <c r="N47" s="2">
        <f t="shared" ref="N47:U47" si="93">E47/16</f>
        <v>22.4375</v>
      </c>
      <c r="O47" s="2">
        <f t="shared" si="93"/>
        <v>24.5</v>
      </c>
      <c r="P47" s="2">
        <f t="shared" si="93"/>
        <v>368.75</v>
      </c>
      <c r="Q47" s="2">
        <f t="shared" si="93"/>
        <v>118.3125</v>
      </c>
      <c r="R47" s="2">
        <f t="shared" si="93"/>
        <v>250.4375</v>
      </c>
      <c r="S47" s="2">
        <f t="shared" si="93"/>
        <v>393</v>
      </c>
      <c r="T47" s="2">
        <f t="shared" si="93"/>
        <v>135.1875</v>
      </c>
      <c r="U47" s="2">
        <f t="shared" si="93"/>
        <v>257.8125</v>
      </c>
      <c r="V47" s="2">
        <f t="shared" si="4"/>
        <v>-33</v>
      </c>
      <c r="W47" s="2">
        <f t="shared" si="5"/>
        <v>-388</v>
      </c>
      <c r="X47" s="2">
        <f t="shared" ref="X47:Y47" si="94">V47/16</f>
        <v>-2.0625</v>
      </c>
      <c r="Y47" s="2">
        <f t="shared" si="94"/>
        <v>-24.25</v>
      </c>
      <c r="Z47" s="1" t="s">
        <v>29</v>
      </c>
    </row>
    <row r="48">
      <c r="A48" s="1" t="s">
        <v>41</v>
      </c>
      <c r="B48" s="1">
        <v>2019.0</v>
      </c>
      <c r="C48" s="1" t="s">
        <v>27</v>
      </c>
      <c r="D48" s="1">
        <v>6652.20967597539</v>
      </c>
      <c r="E48" s="1">
        <v>335.0</v>
      </c>
      <c r="F48" s="1">
        <v>393.0</v>
      </c>
      <c r="G48" s="1">
        <v>5455.0</v>
      </c>
      <c r="H48" s="1">
        <v>1901.0</v>
      </c>
      <c r="I48" s="1">
        <v>3554.0</v>
      </c>
      <c r="J48" s="1">
        <v>5785.0</v>
      </c>
      <c r="K48" s="1">
        <v>2315.0</v>
      </c>
      <c r="L48" s="1">
        <v>3470.0</v>
      </c>
      <c r="M48" s="1">
        <v>0.375</v>
      </c>
      <c r="N48" s="2">
        <f t="shared" ref="N48:U48" si="95">E48/16</f>
        <v>20.9375</v>
      </c>
      <c r="O48" s="2">
        <f t="shared" si="95"/>
        <v>24.5625</v>
      </c>
      <c r="P48" s="2">
        <f t="shared" si="95"/>
        <v>340.9375</v>
      </c>
      <c r="Q48" s="2">
        <f t="shared" si="95"/>
        <v>118.8125</v>
      </c>
      <c r="R48" s="2">
        <f t="shared" si="95"/>
        <v>222.125</v>
      </c>
      <c r="S48" s="2">
        <f t="shared" si="95"/>
        <v>361.5625</v>
      </c>
      <c r="T48" s="2">
        <f t="shared" si="95"/>
        <v>144.6875</v>
      </c>
      <c r="U48" s="2">
        <f t="shared" si="95"/>
        <v>216.875</v>
      </c>
      <c r="V48" s="2">
        <f t="shared" si="4"/>
        <v>-58</v>
      </c>
      <c r="W48" s="2">
        <f t="shared" si="5"/>
        <v>-330</v>
      </c>
      <c r="X48" s="2">
        <f t="shared" ref="X48:Y48" si="96">V48/16</f>
        <v>-3.625</v>
      </c>
      <c r="Y48" s="2">
        <f t="shared" si="96"/>
        <v>-20.625</v>
      </c>
      <c r="Z48" s="1" t="s">
        <v>29</v>
      </c>
    </row>
    <row r="49">
      <c r="A49" s="1" t="s">
        <v>41</v>
      </c>
      <c r="B49" s="1">
        <v>2020.0</v>
      </c>
      <c r="C49" s="1" t="s">
        <v>27</v>
      </c>
      <c r="D49" s="1">
        <v>3666.78515928146</v>
      </c>
      <c r="E49" s="1">
        <v>408.0</v>
      </c>
      <c r="F49" s="1">
        <v>419.0</v>
      </c>
      <c r="G49" s="1">
        <v>5913.0</v>
      </c>
      <c r="H49" s="1">
        <v>2374.0</v>
      </c>
      <c r="I49" s="1">
        <v>3539.0</v>
      </c>
      <c r="J49" s="1">
        <v>5735.0</v>
      </c>
      <c r="K49" s="1">
        <v>1773.0</v>
      </c>
      <c r="L49" s="1">
        <v>3962.0</v>
      </c>
      <c r="M49" s="1">
        <v>0.6875</v>
      </c>
      <c r="N49" s="2">
        <f t="shared" ref="N49:U49" si="97">E49/16</f>
        <v>25.5</v>
      </c>
      <c r="O49" s="2">
        <f t="shared" si="97"/>
        <v>26.1875</v>
      </c>
      <c r="P49" s="2">
        <f t="shared" si="97"/>
        <v>369.5625</v>
      </c>
      <c r="Q49" s="2">
        <f t="shared" si="97"/>
        <v>148.375</v>
      </c>
      <c r="R49" s="2">
        <f t="shared" si="97"/>
        <v>221.1875</v>
      </c>
      <c r="S49" s="2">
        <f t="shared" si="97"/>
        <v>358.4375</v>
      </c>
      <c r="T49" s="2">
        <f t="shared" si="97"/>
        <v>110.8125</v>
      </c>
      <c r="U49" s="2">
        <f t="shared" si="97"/>
        <v>247.625</v>
      </c>
      <c r="V49" s="2">
        <f t="shared" si="4"/>
        <v>-11</v>
      </c>
      <c r="W49" s="2">
        <f t="shared" si="5"/>
        <v>178</v>
      </c>
      <c r="X49" s="2">
        <f t="shared" ref="X49:Y49" si="98">V49/16</f>
        <v>-0.6875</v>
      </c>
      <c r="Y49" s="2">
        <f t="shared" si="98"/>
        <v>11.125</v>
      </c>
      <c r="Z49" s="1" t="s">
        <v>33</v>
      </c>
    </row>
    <row r="50">
      <c r="A50" s="1" t="s">
        <v>42</v>
      </c>
      <c r="B50" s="1">
        <v>2015.0</v>
      </c>
      <c r="C50" s="1" t="s">
        <v>27</v>
      </c>
      <c r="D50" s="1">
        <v>8482.3243972045</v>
      </c>
      <c r="E50" s="1">
        <v>275.0</v>
      </c>
      <c r="F50" s="1">
        <v>374.0</v>
      </c>
      <c r="G50" s="1">
        <v>5361.0</v>
      </c>
      <c r="H50" s="1">
        <v>1890.0</v>
      </c>
      <c r="I50" s="1">
        <v>3471.0</v>
      </c>
      <c r="J50" s="1">
        <v>5569.0</v>
      </c>
      <c r="K50" s="1">
        <v>1934.0</v>
      </c>
      <c r="L50" s="1">
        <v>3635.0</v>
      </c>
      <c r="M50" s="1">
        <v>0.25</v>
      </c>
      <c r="N50" s="2">
        <f t="shared" ref="N50:U50" si="99">E50/16</f>
        <v>17.1875</v>
      </c>
      <c r="O50" s="2">
        <f t="shared" si="99"/>
        <v>23.375</v>
      </c>
      <c r="P50" s="2">
        <f t="shared" si="99"/>
        <v>335.0625</v>
      </c>
      <c r="Q50" s="2">
        <f t="shared" si="99"/>
        <v>118.125</v>
      </c>
      <c r="R50" s="2">
        <f t="shared" si="99"/>
        <v>216.9375</v>
      </c>
      <c r="S50" s="2">
        <f t="shared" si="99"/>
        <v>348.0625</v>
      </c>
      <c r="T50" s="2">
        <f t="shared" si="99"/>
        <v>120.875</v>
      </c>
      <c r="U50" s="2">
        <f t="shared" si="99"/>
        <v>227.1875</v>
      </c>
      <c r="V50" s="2">
        <f t="shared" si="4"/>
        <v>-99</v>
      </c>
      <c r="W50" s="2">
        <f t="shared" si="5"/>
        <v>-208</v>
      </c>
      <c r="X50" s="2">
        <f t="shared" ref="X50:Y50" si="100">V50/16</f>
        <v>-6.1875</v>
      </c>
      <c r="Y50" s="2">
        <f t="shared" si="100"/>
        <v>-13</v>
      </c>
      <c r="Z50" s="1" t="s">
        <v>29</v>
      </c>
    </row>
    <row r="51">
      <c r="A51" s="1" t="s">
        <v>42</v>
      </c>
      <c r="B51" s="1">
        <v>2016.0</v>
      </c>
      <c r="C51" s="1" t="s">
        <v>27</v>
      </c>
      <c r="D51" s="1">
        <v>9151.97857342246</v>
      </c>
      <c r="E51" s="1">
        <v>421.0</v>
      </c>
      <c r="F51" s="1">
        <v>306.0</v>
      </c>
      <c r="G51" s="1">
        <v>6027.0</v>
      </c>
      <c r="H51" s="1">
        <v>2396.0</v>
      </c>
      <c r="I51" s="1">
        <v>3631.0</v>
      </c>
      <c r="J51" s="1">
        <v>5503.0</v>
      </c>
      <c r="K51" s="1">
        <v>1336.0</v>
      </c>
      <c r="L51" s="1">
        <v>4167.0</v>
      </c>
      <c r="M51" s="1">
        <v>0.8125</v>
      </c>
      <c r="N51" s="2">
        <f t="shared" ref="N51:U51" si="101">E51/16</f>
        <v>26.3125</v>
      </c>
      <c r="O51" s="2">
        <f t="shared" si="101"/>
        <v>19.125</v>
      </c>
      <c r="P51" s="2">
        <f t="shared" si="101"/>
        <v>376.6875</v>
      </c>
      <c r="Q51" s="2">
        <f t="shared" si="101"/>
        <v>149.75</v>
      </c>
      <c r="R51" s="2">
        <f t="shared" si="101"/>
        <v>226.9375</v>
      </c>
      <c r="S51" s="2">
        <f t="shared" si="101"/>
        <v>343.9375</v>
      </c>
      <c r="T51" s="2">
        <f t="shared" si="101"/>
        <v>83.5</v>
      </c>
      <c r="U51" s="2">
        <f t="shared" si="101"/>
        <v>260.4375</v>
      </c>
      <c r="V51" s="2">
        <f t="shared" si="4"/>
        <v>115</v>
      </c>
      <c r="W51" s="2">
        <f t="shared" si="5"/>
        <v>524</v>
      </c>
      <c r="X51" s="2">
        <f t="shared" ref="X51:Y51" si="102">V51/16</f>
        <v>7.1875</v>
      </c>
      <c r="Y51" s="2">
        <f t="shared" si="102"/>
        <v>32.75</v>
      </c>
      <c r="Z51" s="1" t="s">
        <v>33</v>
      </c>
    </row>
    <row r="52">
      <c r="A52" s="1" t="s">
        <v>42</v>
      </c>
      <c r="B52" s="1">
        <v>2017.0</v>
      </c>
      <c r="C52" s="1" t="s">
        <v>27</v>
      </c>
      <c r="D52" s="1">
        <v>8970.74981510289</v>
      </c>
      <c r="E52" s="1">
        <v>354.0</v>
      </c>
      <c r="F52" s="1">
        <v>332.0</v>
      </c>
      <c r="G52" s="1">
        <v>5311.0</v>
      </c>
      <c r="H52" s="1">
        <v>2170.0</v>
      </c>
      <c r="I52" s="1">
        <v>3141.0</v>
      </c>
      <c r="J52" s="1">
        <v>5089.0</v>
      </c>
      <c r="K52" s="1">
        <v>1664.0</v>
      </c>
      <c r="L52" s="1">
        <v>3425.0</v>
      </c>
      <c r="M52" s="1">
        <v>0.5625</v>
      </c>
      <c r="N52" s="2">
        <f t="shared" ref="N52:U52" si="103">E52/16</f>
        <v>22.125</v>
      </c>
      <c r="O52" s="2">
        <f t="shared" si="103"/>
        <v>20.75</v>
      </c>
      <c r="P52" s="2">
        <f t="shared" si="103"/>
        <v>331.9375</v>
      </c>
      <c r="Q52" s="2">
        <f t="shared" si="103"/>
        <v>135.625</v>
      </c>
      <c r="R52" s="2">
        <f t="shared" si="103"/>
        <v>196.3125</v>
      </c>
      <c r="S52" s="2">
        <f t="shared" si="103"/>
        <v>318.0625</v>
      </c>
      <c r="T52" s="2">
        <f t="shared" si="103"/>
        <v>104</v>
      </c>
      <c r="U52" s="2">
        <f t="shared" si="103"/>
        <v>214.0625</v>
      </c>
      <c r="V52" s="2">
        <f t="shared" si="4"/>
        <v>22</v>
      </c>
      <c r="W52" s="2">
        <f t="shared" si="5"/>
        <v>222</v>
      </c>
      <c r="X52" s="2">
        <f t="shared" ref="X52:Y52" si="104">V52/16</f>
        <v>1.375</v>
      </c>
      <c r="Y52" s="2">
        <f t="shared" si="104"/>
        <v>13.875</v>
      </c>
      <c r="Z52" s="1" t="s">
        <v>29</v>
      </c>
    </row>
    <row r="53">
      <c r="A53" s="1" t="s">
        <v>42</v>
      </c>
      <c r="B53" s="1">
        <v>2018.0</v>
      </c>
      <c r="C53" s="1" t="s">
        <v>27</v>
      </c>
      <c r="D53" s="1">
        <v>8151.95913277774</v>
      </c>
      <c r="E53" s="1">
        <v>339.0</v>
      </c>
      <c r="F53" s="1">
        <v>324.0</v>
      </c>
      <c r="G53" s="1">
        <v>5501.0</v>
      </c>
      <c r="H53" s="1">
        <v>1963.0</v>
      </c>
      <c r="I53" s="1">
        <v>3538.0</v>
      </c>
      <c r="J53" s="1">
        <v>5268.0</v>
      </c>
      <c r="K53" s="1">
        <v>1513.0</v>
      </c>
      <c r="L53" s="1">
        <v>3755.0</v>
      </c>
      <c r="M53" s="1">
        <v>0.625</v>
      </c>
      <c r="N53" s="2">
        <f t="shared" ref="N53:U53" si="105">E53/16</f>
        <v>21.1875</v>
      </c>
      <c r="O53" s="2">
        <f t="shared" si="105"/>
        <v>20.25</v>
      </c>
      <c r="P53" s="2">
        <f t="shared" si="105"/>
        <v>343.8125</v>
      </c>
      <c r="Q53" s="2">
        <f t="shared" si="105"/>
        <v>122.6875</v>
      </c>
      <c r="R53" s="2">
        <f t="shared" si="105"/>
        <v>221.125</v>
      </c>
      <c r="S53" s="2">
        <f t="shared" si="105"/>
        <v>329.25</v>
      </c>
      <c r="T53" s="2">
        <f t="shared" si="105"/>
        <v>94.5625</v>
      </c>
      <c r="U53" s="2">
        <f t="shared" si="105"/>
        <v>234.6875</v>
      </c>
      <c r="V53" s="2">
        <f t="shared" si="4"/>
        <v>15</v>
      </c>
      <c r="W53" s="2">
        <f t="shared" si="5"/>
        <v>233</v>
      </c>
      <c r="X53" s="2">
        <f t="shared" ref="X53:Y53" si="106">V53/16</f>
        <v>0.9375</v>
      </c>
      <c r="Y53" s="2">
        <f t="shared" si="106"/>
        <v>14.5625</v>
      </c>
      <c r="Z53" s="1" t="s">
        <v>33</v>
      </c>
    </row>
    <row r="54">
      <c r="A54" s="1" t="s">
        <v>42</v>
      </c>
      <c r="B54" s="1">
        <v>2019.0</v>
      </c>
      <c r="C54" s="1" t="s">
        <v>27</v>
      </c>
      <c r="D54" s="1">
        <v>8976.22859760883</v>
      </c>
      <c r="E54" s="1">
        <v>434.0</v>
      </c>
      <c r="F54" s="1">
        <v>321.0</v>
      </c>
      <c r="G54" s="1">
        <v>6904.0</v>
      </c>
      <c r="H54" s="1">
        <v>2153.0</v>
      </c>
      <c r="I54" s="1">
        <v>4751.0</v>
      </c>
      <c r="J54" s="1">
        <v>5232.0</v>
      </c>
      <c r="K54" s="1">
        <v>1656.0</v>
      </c>
      <c r="L54" s="1">
        <v>3576.0</v>
      </c>
      <c r="M54" s="1">
        <v>0.5</v>
      </c>
      <c r="N54" s="2">
        <f t="shared" ref="N54:U54" si="107">E54/16</f>
        <v>27.125</v>
      </c>
      <c r="O54" s="2">
        <f t="shared" si="107"/>
        <v>20.0625</v>
      </c>
      <c r="P54" s="2">
        <f t="shared" si="107"/>
        <v>431.5</v>
      </c>
      <c r="Q54" s="2">
        <f t="shared" si="107"/>
        <v>134.5625</v>
      </c>
      <c r="R54" s="2">
        <f t="shared" si="107"/>
        <v>296.9375</v>
      </c>
      <c r="S54" s="2">
        <f t="shared" si="107"/>
        <v>327</v>
      </c>
      <c r="T54" s="2">
        <f t="shared" si="107"/>
        <v>103.5</v>
      </c>
      <c r="U54" s="2">
        <f t="shared" si="107"/>
        <v>223.5</v>
      </c>
      <c r="V54" s="2">
        <f t="shared" si="4"/>
        <v>113</v>
      </c>
      <c r="W54" s="2">
        <f t="shared" si="5"/>
        <v>1672</v>
      </c>
      <c r="X54" s="2">
        <f t="shared" ref="X54:Y54" si="108">V54/16</f>
        <v>7.0625</v>
      </c>
      <c r="Y54" s="2">
        <f t="shared" si="108"/>
        <v>104.5</v>
      </c>
      <c r="Z54" s="1" t="s">
        <v>29</v>
      </c>
    </row>
    <row r="55">
      <c r="A55" s="1" t="s">
        <v>42</v>
      </c>
      <c r="B55" s="1">
        <v>2020.0</v>
      </c>
      <c r="C55" s="1" t="s">
        <v>27</v>
      </c>
      <c r="D55" s="1">
        <v>9613.51704212828</v>
      </c>
      <c r="E55" s="1">
        <v>395.0</v>
      </c>
      <c r="F55" s="1">
        <v>473.0</v>
      </c>
      <c r="G55" s="1">
        <v>5949.0</v>
      </c>
      <c r="H55" s="1">
        <v>1788.0</v>
      </c>
      <c r="I55" s="1">
        <v>4161.0</v>
      </c>
      <c r="J55" s="1">
        <v>6183.0</v>
      </c>
      <c r="K55" s="1">
        <v>2541.0</v>
      </c>
      <c r="L55" s="1">
        <v>3642.0</v>
      </c>
      <c r="M55" s="1">
        <v>0.375</v>
      </c>
      <c r="N55" s="2">
        <f t="shared" ref="N55:U55" si="109">E55/16</f>
        <v>24.6875</v>
      </c>
      <c r="O55" s="2">
        <f t="shared" si="109"/>
        <v>29.5625</v>
      </c>
      <c r="P55" s="2">
        <f t="shared" si="109"/>
        <v>371.8125</v>
      </c>
      <c r="Q55" s="2">
        <f t="shared" si="109"/>
        <v>111.75</v>
      </c>
      <c r="R55" s="2">
        <f t="shared" si="109"/>
        <v>260.0625</v>
      </c>
      <c r="S55" s="2">
        <f t="shared" si="109"/>
        <v>386.4375</v>
      </c>
      <c r="T55" s="2">
        <f t="shared" si="109"/>
        <v>158.8125</v>
      </c>
      <c r="U55" s="2">
        <f t="shared" si="109"/>
        <v>227.625</v>
      </c>
      <c r="V55" s="2">
        <f t="shared" si="4"/>
        <v>-78</v>
      </c>
      <c r="W55" s="2">
        <f t="shared" si="5"/>
        <v>-234</v>
      </c>
      <c r="X55" s="2">
        <f t="shared" ref="X55:Y55" si="110">V55/16</f>
        <v>-4.875</v>
      </c>
      <c r="Y55" s="2">
        <f t="shared" si="110"/>
        <v>-14.625</v>
      </c>
      <c r="Z55" s="1" t="s">
        <v>29</v>
      </c>
    </row>
    <row r="56">
      <c r="A56" s="1" t="s">
        <v>43</v>
      </c>
      <c r="B56" s="1">
        <v>2015.0</v>
      </c>
      <c r="C56" s="1" t="s">
        <v>27</v>
      </c>
      <c r="D56" s="1">
        <v>7803.99137934168</v>
      </c>
      <c r="E56" s="1">
        <v>355.0</v>
      </c>
      <c r="F56" s="1">
        <v>296.0</v>
      </c>
      <c r="G56" s="1">
        <v>5688.0</v>
      </c>
      <c r="H56" s="1">
        <v>1718.0</v>
      </c>
      <c r="I56" s="1">
        <v>3970.0</v>
      </c>
      <c r="J56" s="1">
        <v>4530.0</v>
      </c>
      <c r="K56" s="1">
        <v>1337.0</v>
      </c>
      <c r="L56" s="1">
        <v>3193.0</v>
      </c>
      <c r="M56" s="1">
        <v>0.75</v>
      </c>
      <c r="N56" s="2">
        <f t="shared" ref="N56:U56" si="111">E56/16</f>
        <v>22.1875</v>
      </c>
      <c r="O56" s="2">
        <f t="shared" si="111"/>
        <v>18.5</v>
      </c>
      <c r="P56" s="2">
        <f t="shared" si="111"/>
        <v>355.5</v>
      </c>
      <c r="Q56" s="2">
        <f t="shared" si="111"/>
        <v>107.375</v>
      </c>
      <c r="R56" s="2">
        <f t="shared" si="111"/>
        <v>248.125</v>
      </c>
      <c r="S56" s="2">
        <f t="shared" si="111"/>
        <v>283.125</v>
      </c>
      <c r="T56" s="2">
        <f t="shared" si="111"/>
        <v>83.5625</v>
      </c>
      <c r="U56" s="2">
        <f t="shared" si="111"/>
        <v>199.5625</v>
      </c>
      <c r="V56" s="2">
        <f t="shared" si="4"/>
        <v>59</v>
      </c>
      <c r="W56" s="2">
        <f t="shared" si="5"/>
        <v>1158</v>
      </c>
      <c r="X56" s="2">
        <f t="shared" ref="X56:Y56" si="112">V56/16</f>
        <v>3.6875</v>
      </c>
      <c r="Y56" s="2">
        <f t="shared" si="112"/>
        <v>72.375</v>
      </c>
      <c r="Z56" s="1" t="s">
        <v>44</v>
      </c>
    </row>
    <row r="57">
      <c r="A57" s="1" t="s">
        <v>43</v>
      </c>
      <c r="B57" s="1">
        <v>2016.0</v>
      </c>
      <c r="C57" s="1" t="s">
        <v>34</v>
      </c>
      <c r="D57" s="1">
        <v>8428.07374883399</v>
      </c>
      <c r="E57" s="1">
        <v>333.0</v>
      </c>
      <c r="F57" s="1">
        <v>297.0</v>
      </c>
      <c r="G57" s="1">
        <v>5169.0</v>
      </c>
      <c r="H57" s="1">
        <v>1484.0</v>
      </c>
      <c r="I57" s="1">
        <v>3685.0</v>
      </c>
      <c r="J57" s="1">
        <v>5057.0</v>
      </c>
      <c r="K57" s="1">
        <v>2085.0</v>
      </c>
      <c r="L57" s="1">
        <v>2972.0</v>
      </c>
      <c r="M57" s="1">
        <v>0.5625</v>
      </c>
      <c r="N57" s="2">
        <f t="shared" ref="N57:U57" si="113">E57/16</f>
        <v>20.8125</v>
      </c>
      <c r="O57" s="2">
        <f t="shared" si="113"/>
        <v>18.5625</v>
      </c>
      <c r="P57" s="2">
        <f t="shared" si="113"/>
        <v>323.0625</v>
      </c>
      <c r="Q57" s="2">
        <f t="shared" si="113"/>
        <v>92.75</v>
      </c>
      <c r="R57" s="2">
        <f t="shared" si="113"/>
        <v>230.3125</v>
      </c>
      <c r="S57" s="2">
        <f t="shared" si="113"/>
        <v>316.0625</v>
      </c>
      <c r="T57" s="2">
        <f t="shared" si="113"/>
        <v>130.3125</v>
      </c>
      <c r="U57" s="2">
        <f t="shared" si="113"/>
        <v>185.75</v>
      </c>
      <c r="V57" s="2">
        <f t="shared" si="4"/>
        <v>36</v>
      </c>
      <c r="W57" s="2">
        <f t="shared" si="5"/>
        <v>112</v>
      </c>
      <c r="X57" s="2">
        <f t="shared" ref="X57:Y57" si="114">V57/16</f>
        <v>2.25</v>
      </c>
      <c r="Y57" s="2">
        <f t="shared" si="114"/>
        <v>7</v>
      </c>
      <c r="Z57" s="1" t="s">
        <v>29</v>
      </c>
    </row>
    <row r="58">
      <c r="A58" s="1" t="s">
        <v>43</v>
      </c>
      <c r="B58" s="1">
        <v>2017.0</v>
      </c>
      <c r="C58" s="1" t="s">
        <v>31</v>
      </c>
      <c r="D58" s="1">
        <v>9385.22622421023</v>
      </c>
      <c r="E58" s="1">
        <v>289.0</v>
      </c>
      <c r="F58" s="1">
        <v>382.0</v>
      </c>
      <c r="G58" s="1">
        <v>5185.0</v>
      </c>
      <c r="H58" s="1">
        <v>1852.0</v>
      </c>
      <c r="I58" s="1">
        <v>3333.0</v>
      </c>
      <c r="J58" s="1">
        <v>4640.0</v>
      </c>
      <c r="K58" s="1">
        <v>1430.0</v>
      </c>
      <c r="L58" s="1">
        <v>3210.0</v>
      </c>
      <c r="M58" s="1">
        <v>0.3125</v>
      </c>
      <c r="N58" s="2">
        <f t="shared" ref="N58:U58" si="115">E58/16</f>
        <v>18.0625</v>
      </c>
      <c r="O58" s="2">
        <f t="shared" si="115"/>
        <v>23.875</v>
      </c>
      <c r="P58" s="2">
        <f t="shared" si="115"/>
        <v>324.0625</v>
      </c>
      <c r="Q58" s="2">
        <f t="shared" si="115"/>
        <v>115.75</v>
      </c>
      <c r="R58" s="2">
        <f t="shared" si="115"/>
        <v>208.3125</v>
      </c>
      <c r="S58" s="2">
        <f t="shared" si="115"/>
        <v>290</v>
      </c>
      <c r="T58" s="2">
        <f t="shared" si="115"/>
        <v>89.375</v>
      </c>
      <c r="U58" s="2">
        <f t="shared" si="115"/>
        <v>200.625</v>
      </c>
      <c r="V58" s="2">
        <f t="shared" si="4"/>
        <v>-93</v>
      </c>
      <c r="W58" s="2">
        <f t="shared" si="5"/>
        <v>545</v>
      </c>
      <c r="X58" s="2">
        <f t="shared" ref="X58:Y58" si="116">V58/16</f>
        <v>-5.8125</v>
      </c>
      <c r="Y58" s="2">
        <f t="shared" si="116"/>
        <v>34.0625</v>
      </c>
      <c r="Z58" s="1" t="s">
        <v>29</v>
      </c>
    </row>
    <row r="59">
      <c r="A59" s="1" t="s">
        <v>43</v>
      </c>
      <c r="B59" s="1">
        <v>2018.0</v>
      </c>
      <c r="C59" s="1" t="s">
        <v>27</v>
      </c>
      <c r="D59" s="1">
        <v>8049.17564363698</v>
      </c>
      <c r="E59" s="1">
        <v>329.0</v>
      </c>
      <c r="F59" s="1">
        <v>349.0</v>
      </c>
      <c r="G59" s="1">
        <v>5602.0</v>
      </c>
      <c r="H59" s="1">
        <v>1907.0</v>
      </c>
      <c r="I59" s="1">
        <v>3695.0</v>
      </c>
      <c r="J59" s="1">
        <v>5842.0</v>
      </c>
      <c r="K59" s="1">
        <v>1913.0</v>
      </c>
      <c r="L59" s="1">
        <v>3929.0</v>
      </c>
      <c r="M59" s="1">
        <v>0.375</v>
      </c>
      <c r="N59" s="2">
        <f t="shared" ref="N59:U59" si="117">E59/16</f>
        <v>20.5625</v>
      </c>
      <c r="O59" s="2">
        <f t="shared" si="117"/>
        <v>21.8125</v>
      </c>
      <c r="P59" s="2">
        <f t="shared" si="117"/>
        <v>350.125</v>
      </c>
      <c r="Q59" s="2">
        <f t="shared" si="117"/>
        <v>119.1875</v>
      </c>
      <c r="R59" s="2">
        <f t="shared" si="117"/>
        <v>230.9375</v>
      </c>
      <c r="S59" s="2">
        <f t="shared" si="117"/>
        <v>365.125</v>
      </c>
      <c r="T59" s="2">
        <f t="shared" si="117"/>
        <v>119.5625</v>
      </c>
      <c r="U59" s="2">
        <f t="shared" si="117"/>
        <v>245.5625</v>
      </c>
      <c r="V59" s="2">
        <f t="shared" si="4"/>
        <v>-20</v>
      </c>
      <c r="W59" s="2">
        <f t="shared" si="5"/>
        <v>-240</v>
      </c>
      <c r="X59" s="2">
        <f t="shared" ref="X59:Y59" si="118">V59/16</f>
        <v>-1.25</v>
      </c>
      <c r="Y59" s="2">
        <f t="shared" si="118"/>
        <v>-15</v>
      </c>
      <c r="Z59" s="1" t="s">
        <v>29</v>
      </c>
    </row>
    <row r="60">
      <c r="A60" s="1" t="s">
        <v>43</v>
      </c>
      <c r="B60" s="1">
        <v>2019.0</v>
      </c>
      <c r="C60" s="1" t="s">
        <v>31</v>
      </c>
      <c r="D60" s="1">
        <v>7122.25859684969</v>
      </c>
      <c r="E60" s="1">
        <v>282.0</v>
      </c>
      <c r="F60" s="1">
        <v>316.0</v>
      </c>
      <c r="G60" s="1">
        <v>4777.0</v>
      </c>
      <c r="H60" s="1">
        <v>1662.0</v>
      </c>
      <c r="I60" s="1">
        <v>3115.0</v>
      </c>
      <c r="J60" s="1">
        <v>5392.0</v>
      </c>
      <c r="K60" s="1">
        <v>1783.0</v>
      </c>
      <c r="L60" s="1">
        <v>3609.0</v>
      </c>
      <c r="M60" s="1">
        <v>0.4375</v>
      </c>
      <c r="N60" s="2">
        <f t="shared" ref="N60:U60" si="119">E60/16</f>
        <v>17.625</v>
      </c>
      <c r="O60" s="2">
        <f t="shared" si="119"/>
        <v>19.75</v>
      </c>
      <c r="P60" s="2">
        <f t="shared" si="119"/>
        <v>298.5625</v>
      </c>
      <c r="Q60" s="2">
        <f t="shared" si="119"/>
        <v>103.875</v>
      </c>
      <c r="R60" s="2">
        <f t="shared" si="119"/>
        <v>194.6875</v>
      </c>
      <c r="S60" s="2">
        <f t="shared" si="119"/>
        <v>337</v>
      </c>
      <c r="T60" s="2">
        <f t="shared" si="119"/>
        <v>111.4375</v>
      </c>
      <c r="U60" s="2">
        <f t="shared" si="119"/>
        <v>225.5625</v>
      </c>
      <c r="V60" s="2">
        <f t="shared" si="4"/>
        <v>-34</v>
      </c>
      <c r="W60" s="2">
        <f t="shared" si="5"/>
        <v>-615</v>
      </c>
      <c r="X60" s="2">
        <f t="shared" ref="X60:Y60" si="120">V60/16</f>
        <v>-2.125</v>
      </c>
      <c r="Y60" s="2">
        <f t="shared" si="120"/>
        <v>-38.4375</v>
      </c>
      <c r="Z60" s="1" t="s">
        <v>29</v>
      </c>
    </row>
    <row r="61">
      <c r="A61" s="1" t="s">
        <v>43</v>
      </c>
      <c r="B61" s="1">
        <v>2020.0</v>
      </c>
      <c r="C61" s="1" t="s">
        <v>31</v>
      </c>
      <c r="D61" s="1">
        <v>9172.12831267916</v>
      </c>
      <c r="E61" s="1">
        <v>323.0</v>
      </c>
      <c r="F61" s="1">
        <v>446.0</v>
      </c>
      <c r="G61" s="1">
        <v>5369.0</v>
      </c>
      <c r="H61" s="1">
        <v>1918.0</v>
      </c>
      <c r="I61" s="1">
        <v>3451.0</v>
      </c>
      <c r="J61" s="1">
        <v>5887.0</v>
      </c>
      <c r="K61" s="1">
        <v>2080.0</v>
      </c>
      <c r="L61" s="1">
        <v>3807.0</v>
      </c>
      <c r="M61" s="1">
        <v>0.3125</v>
      </c>
      <c r="N61" s="2">
        <f t="shared" ref="N61:U61" si="121">E61/16</f>
        <v>20.1875</v>
      </c>
      <c r="O61" s="2">
        <f t="shared" si="121"/>
        <v>27.875</v>
      </c>
      <c r="P61" s="2">
        <f t="shared" si="121"/>
        <v>335.5625</v>
      </c>
      <c r="Q61" s="2">
        <f t="shared" si="121"/>
        <v>119.875</v>
      </c>
      <c r="R61" s="2">
        <f t="shared" si="121"/>
        <v>215.6875</v>
      </c>
      <c r="S61" s="2">
        <f t="shared" si="121"/>
        <v>367.9375</v>
      </c>
      <c r="T61" s="2">
        <f t="shared" si="121"/>
        <v>130</v>
      </c>
      <c r="U61" s="2">
        <f t="shared" si="121"/>
        <v>237.9375</v>
      </c>
      <c r="V61" s="2">
        <f t="shared" si="4"/>
        <v>-123</v>
      </c>
      <c r="W61" s="2">
        <f t="shared" si="5"/>
        <v>-518</v>
      </c>
      <c r="X61" s="2">
        <f t="shared" ref="X61:Y61" si="122">V61/16</f>
        <v>-7.6875</v>
      </c>
      <c r="Y61" s="2">
        <f t="shared" si="122"/>
        <v>-32.375</v>
      </c>
      <c r="Z61" s="1" t="s">
        <v>29</v>
      </c>
    </row>
    <row r="62">
      <c r="A62" s="1" t="s">
        <v>45</v>
      </c>
      <c r="B62" s="1">
        <v>2015.0</v>
      </c>
      <c r="C62" s="1" t="s">
        <v>27</v>
      </c>
      <c r="D62" s="1">
        <v>6915.84066716849</v>
      </c>
      <c r="E62" s="1">
        <v>358.0</v>
      </c>
      <c r="F62" s="1">
        <v>400.0</v>
      </c>
      <c r="G62" s="1">
        <v>5547.0</v>
      </c>
      <c r="H62" s="1">
        <v>1335.0</v>
      </c>
      <c r="I62" s="1">
        <v>4212.0</v>
      </c>
      <c r="J62" s="1">
        <v>5594.0</v>
      </c>
      <c r="K62" s="1">
        <v>1808.0</v>
      </c>
      <c r="L62" s="1">
        <v>3786.0</v>
      </c>
      <c r="M62" s="1">
        <v>0.4375</v>
      </c>
      <c r="N62" s="2">
        <f t="shared" ref="N62:U62" si="123">E62/16</f>
        <v>22.375</v>
      </c>
      <c r="O62" s="2">
        <f t="shared" si="123"/>
        <v>25</v>
      </c>
      <c r="P62" s="2">
        <f t="shared" si="123"/>
        <v>346.6875</v>
      </c>
      <c r="Q62" s="2">
        <f t="shared" si="123"/>
        <v>83.4375</v>
      </c>
      <c r="R62" s="2">
        <f t="shared" si="123"/>
        <v>263.25</v>
      </c>
      <c r="S62" s="2">
        <f t="shared" si="123"/>
        <v>349.625</v>
      </c>
      <c r="T62" s="2">
        <f t="shared" si="123"/>
        <v>113</v>
      </c>
      <c r="U62" s="2">
        <f t="shared" si="123"/>
        <v>236.625</v>
      </c>
      <c r="V62" s="2">
        <f t="shared" si="4"/>
        <v>-42</v>
      </c>
      <c r="W62" s="2">
        <f t="shared" si="5"/>
        <v>-47</v>
      </c>
      <c r="X62" s="2">
        <f t="shared" ref="X62:Y62" si="124">V62/16</f>
        <v>-2.625</v>
      </c>
      <c r="Y62" s="2">
        <f t="shared" si="124"/>
        <v>-2.9375</v>
      </c>
      <c r="Z62" s="1" t="s">
        <v>29</v>
      </c>
    </row>
    <row r="63">
      <c r="A63" s="1" t="s">
        <v>45</v>
      </c>
      <c r="B63" s="1">
        <v>2016.0</v>
      </c>
      <c r="C63" s="1" t="s">
        <v>27</v>
      </c>
      <c r="D63" s="1">
        <v>4753.84219086486</v>
      </c>
      <c r="E63" s="1">
        <v>346.0</v>
      </c>
      <c r="F63" s="1">
        <v>358.0</v>
      </c>
      <c r="G63" s="1">
        <v>5421.0</v>
      </c>
      <c r="H63" s="1">
        <v>1310.0</v>
      </c>
      <c r="I63" s="1">
        <v>4111.0</v>
      </c>
      <c r="J63" s="1">
        <v>5676.0</v>
      </c>
      <c r="K63" s="1">
        <v>1701.0</v>
      </c>
      <c r="L63" s="1">
        <v>3975.0</v>
      </c>
      <c r="M63" s="1">
        <v>0.5625</v>
      </c>
      <c r="N63" s="2">
        <f t="shared" ref="N63:U63" si="125">E63/16</f>
        <v>21.625</v>
      </c>
      <c r="O63" s="2">
        <f t="shared" si="125"/>
        <v>22.375</v>
      </c>
      <c r="P63" s="2">
        <f t="shared" si="125"/>
        <v>338.8125</v>
      </c>
      <c r="Q63" s="2">
        <f t="shared" si="125"/>
        <v>81.875</v>
      </c>
      <c r="R63" s="2">
        <f t="shared" si="125"/>
        <v>256.9375</v>
      </c>
      <c r="S63" s="2">
        <f t="shared" si="125"/>
        <v>354.75</v>
      </c>
      <c r="T63" s="2">
        <f t="shared" si="125"/>
        <v>106.3125</v>
      </c>
      <c r="U63" s="2">
        <f t="shared" si="125"/>
        <v>248.4375</v>
      </c>
      <c r="V63" s="2">
        <f t="shared" si="4"/>
        <v>-12</v>
      </c>
      <c r="W63" s="2">
        <f t="shared" si="5"/>
        <v>-255</v>
      </c>
      <c r="X63" s="2">
        <f t="shared" ref="X63:Y63" si="126">V63/16</f>
        <v>-0.75</v>
      </c>
      <c r="Y63" s="2">
        <f t="shared" si="126"/>
        <v>-15.9375</v>
      </c>
      <c r="Z63" s="1" t="s">
        <v>36</v>
      </c>
    </row>
    <row r="64">
      <c r="A64" s="1" t="s">
        <v>45</v>
      </c>
      <c r="B64" s="1">
        <v>2017.0</v>
      </c>
      <c r="C64" s="1" t="s">
        <v>27</v>
      </c>
      <c r="D64" s="1">
        <v>4084.34848958769</v>
      </c>
      <c r="E64" s="1">
        <v>410.0</v>
      </c>
      <c r="F64" s="1">
        <v>376.0</v>
      </c>
      <c r="G64" s="1">
        <v>5404.0</v>
      </c>
      <c r="H64" s="1">
        <v>1221.0</v>
      </c>
      <c r="I64" s="1">
        <v>4183.0</v>
      </c>
      <c r="J64" s="1">
        <v>5692.0</v>
      </c>
      <c r="K64" s="1">
        <v>1800.0</v>
      </c>
      <c r="L64" s="1">
        <v>3892.0</v>
      </c>
      <c r="M64" s="1">
        <v>0.5625</v>
      </c>
      <c r="N64" s="2">
        <f t="shared" ref="N64:U64" si="127">E64/16</f>
        <v>25.625</v>
      </c>
      <c r="O64" s="2">
        <f t="shared" si="127"/>
        <v>23.5</v>
      </c>
      <c r="P64" s="2">
        <f t="shared" si="127"/>
        <v>337.75</v>
      </c>
      <c r="Q64" s="2">
        <f t="shared" si="127"/>
        <v>76.3125</v>
      </c>
      <c r="R64" s="2">
        <f t="shared" si="127"/>
        <v>261.4375</v>
      </c>
      <c r="S64" s="2">
        <f t="shared" si="127"/>
        <v>355.75</v>
      </c>
      <c r="T64" s="2">
        <f t="shared" si="127"/>
        <v>112.5</v>
      </c>
      <c r="U64" s="2">
        <f t="shared" si="127"/>
        <v>243.25</v>
      </c>
      <c r="V64" s="2">
        <f t="shared" si="4"/>
        <v>34</v>
      </c>
      <c r="W64" s="2">
        <f t="shared" si="5"/>
        <v>-288</v>
      </c>
      <c r="X64" s="2">
        <f t="shared" ref="X64:Y64" si="128">V64/16</f>
        <v>2.125</v>
      </c>
      <c r="Y64" s="2">
        <f t="shared" si="128"/>
        <v>-18</v>
      </c>
      <c r="Z64" s="1" t="s">
        <v>29</v>
      </c>
    </row>
    <row r="65">
      <c r="A65" s="1" t="s">
        <v>45</v>
      </c>
      <c r="B65" s="1">
        <v>2018.0</v>
      </c>
      <c r="C65" s="1" t="s">
        <v>31</v>
      </c>
      <c r="D65" s="1">
        <v>7128.82961626233</v>
      </c>
      <c r="E65" s="1">
        <v>324.0</v>
      </c>
      <c r="F65" s="1">
        <v>360.0</v>
      </c>
      <c r="G65" s="1">
        <v>5236.0</v>
      </c>
      <c r="H65" s="1">
        <v>1660.0</v>
      </c>
      <c r="I65" s="1">
        <v>3576.0</v>
      </c>
      <c r="J65" s="1">
        <v>5360.0</v>
      </c>
      <c r="K65" s="1">
        <v>1761.0</v>
      </c>
      <c r="L65" s="1">
        <v>3599.0</v>
      </c>
      <c r="M65" s="1">
        <v>0.375</v>
      </c>
      <c r="N65" s="2">
        <f t="shared" ref="N65:U65" si="129">E65/16</f>
        <v>20.25</v>
      </c>
      <c r="O65" s="2">
        <f t="shared" si="129"/>
        <v>22.5</v>
      </c>
      <c r="P65" s="2">
        <f t="shared" si="129"/>
        <v>327.25</v>
      </c>
      <c r="Q65" s="2">
        <f t="shared" si="129"/>
        <v>103.75</v>
      </c>
      <c r="R65" s="2">
        <f t="shared" si="129"/>
        <v>223.5</v>
      </c>
      <c r="S65" s="2">
        <f t="shared" si="129"/>
        <v>335</v>
      </c>
      <c r="T65" s="2">
        <f t="shared" si="129"/>
        <v>110.0625</v>
      </c>
      <c r="U65" s="2">
        <f t="shared" si="129"/>
        <v>224.9375</v>
      </c>
      <c r="V65" s="2">
        <f t="shared" si="4"/>
        <v>-36</v>
      </c>
      <c r="W65" s="2">
        <f t="shared" si="5"/>
        <v>-124</v>
      </c>
      <c r="X65" s="2">
        <f t="shared" ref="X65:Y65" si="130">V65/16</f>
        <v>-2.25</v>
      </c>
      <c r="Y65" s="2">
        <f t="shared" si="130"/>
        <v>-7.75</v>
      </c>
      <c r="Z65" s="1" t="s">
        <v>29</v>
      </c>
    </row>
    <row r="66">
      <c r="A66" s="1" t="s">
        <v>45</v>
      </c>
      <c r="B66" s="1">
        <v>2019.0</v>
      </c>
      <c r="C66" s="1" t="s">
        <v>27</v>
      </c>
      <c r="D66" s="1">
        <v>6735.4659863693</v>
      </c>
      <c r="E66" s="1">
        <v>341.0</v>
      </c>
      <c r="F66" s="1">
        <v>423.0</v>
      </c>
      <c r="G66" s="1">
        <v>5549.0</v>
      </c>
      <c r="H66" s="1">
        <v>1649.0</v>
      </c>
      <c r="I66" s="1">
        <v>3900.0</v>
      </c>
      <c r="J66" s="1">
        <v>6406.0</v>
      </c>
      <c r="K66" s="1">
        <v>1855.0</v>
      </c>
      <c r="L66" s="1">
        <v>4551.0</v>
      </c>
      <c r="M66" s="1">
        <v>0.1875</v>
      </c>
      <c r="N66" s="2">
        <f t="shared" ref="N66:U66" si="131">E66/16</f>
        <v>21.3125</v>
      </c>
      <c r="O66" s="2">
        <f t="shared" si="131"/>
        <v>26.4375</v>
      </c>
      <c r="P66" s="2">
        <f t="shared" si="131"/>
        <v>346.8125</v>
      </c>
      <c r="Q66" s="2">
        <f t="shared" si="131"/>
        <v>103.0625</v>
      </c>
      <c r="R66" s="2">
        <f t="shared" si="131"/>
        <v>243.75</v>
      </c>
      <c r="S66" s="2">
        <f t="shared" si="131"/>
        <v>400.375</v>
      </c>
      <c r="T66" s="2">
        <f t="shared" si="131"/>
        <v>115.9375</v>
      </c>
      <c r="U66" s="2">
        <f t="shared" si="131"/>
        <v>284.4375</v>
      </c>
      <c r="V66" s="2">
        <f t="shared" si="4"/>
        <v>-82</v>
      </c>
      <c r="W66" s="2">
        <f t="shared" si="5"/>
        <v>-857</v>
      </c>
      <c r="X66" s="2">
        <f t="shared" ref="X66:Y66" si="132">V66/16</f>
        <v>-5.125</v>
      </c>
      <c r="Y66" s="2">
        <f t="shared" si="132"/>
        <v>-53.5625</v>
      </c>
      <c r="Z66" s="1" t="s">
        <v>29</v>
      </c>
    </row>
    <row r="67">
      <c r="A67" s="1" t="s">
        <v>45</v>
      </c>
      <c r="B67" s="1">
        <v>2020.0</v>
      </c>
      <c r="C67" s="1" t="s">
        <v>27</v>
      </c>
      <c r="D67" s="1">
        <v>5083.30648373354</v>
      </c>
      <c r="E67" s="1">
        <v>377.0</v>
      </c>
      <c r="F67" s="1">
        <v>519.0</v>
      </c>
      <c r="G67" s="1">
        <v>5603.0</v>
      </c>
      <c r="H67" s="1">
        <v>1499.0</v>
      </c>
      <c r="I67" s="1">
        <v>4104.0</v>
      </c>
      <c r="J67" s="1">
        <v>6716.0</v>
      </c>
      <c r="K67" s="1">
        <v>2158.0</v>
      </c>
      <c r="L67" s="1">
        <v>4558.0</v>
      </c>
      <c r="M67" s="1">
        <v>0.3125</v>
      </c>
      <c r="N67" s="2">
        <f t="shared" ref="N67:U67" si="133">E67/16</f>
        <v>23.5625</v>
      </c>
      <c r="O67" s="2">
        <f t="shared" si="133"/>
        <v>32.4375</v>
      </c>
      <c r="P67" s="2">
        <f t="shared" si="133"/>
        <v>350.1875</v>
      </c>
      <c r="Q67" s="2">
        <f t="shared" si="133"/>
        <v>93.6875</v>
      </c>
      <c r="R67" s="2">
        <f t="shared" si="133"/>
        <v>256.5</v>
      </c>
      <c r="S67" s="2">
        <f t="shared" si="133"/>
        <v>419.75</v>
      </c>
      <c r="T67" s="2">
        <f t="shared" si="133"/>
        <v>134.875</v>
      </c>
      <c r="U67" s="2">
        <f t="shared" si="133"/>
        <v>284.875</v>
      </c>
      <c r="V67" s="2">
        <f t="shared" si="4"/>
        <v>-142</v>
      </c>
      <c r="W67" s="2">
        <f t="shared" si="5"/>
        <v>-1113</v>
      </c>
      <c r="X67" s="2">
        <f t="shared" ref="X67:Y67" si="134">V67/16</f>
        <v>-8.875</v>
      </c>
      <c r="Y67" s="2">
        <f t="shared" si="134"/>
        <v>-69.5625</v>
      </c>
      <c r="Z67" s="1" t="s">
        <v>29</v>
      </c>
    </row>
    <row r="68">
      <c r="A68" s="1" t="s">
        <v>46</v>
      </c>
      <c r="B68" s="1">
        <v>2015.0</v>
      </c>
      <c r="C68" s="1" t="s">
        <v>27</v>
      </c>
      <c r="D68" s="1">
        <v>7484.93296708199</v>
      </c>
      <c r="E68" s="1">
        <v>368.0</v>
      </c>
      <c r="F68" s="1">
        <v>323.0</v>
      </c>
      <c r="G68" s="1">
        <v>5353.0</v>
      </c>
      <c r="H68" s="1">
        <v>1850.0</v>
      </c>
      <c r="I68" s="1">
        <v>3503.0</v>
      </c>
      <c r="J68" s="1">
        <v>5547.0</v>
      </c>
      <c r="K68" s="1">
        <v>1905.0</v>
      </c>
      <c r="L68" s="1">
        <v>3642.0</v>
      </c>
      <c r="M68" s="1">
        <v>0.625</v>
      </c>
      <c r="N68" s="2">
        <f t="shared" ref="N68:U68" si="135">E68/16</f>
        <v>23</v>
      </c>
      <c r="O68" s="2">
        <f t="shared" si="135"/>
        <v>20.1875</v>
      </c>
      <c r="P68" s="2">
        <f t="shared" si="135"/>
        <v>334.5625</v>
      </c>
      <c r="Q68" s="2">
        <f t="shared" si="135"/>
        <v>115.625</v>
      </c>
      <c r="R68" s="2">
        <f t="shared" si="135"/>
        <v>218.9375</v>
      </c>
      <c r="S68" s="2">
        <f t="shared" si="135"/>
        <v>346.6875</v>
      </c>
      <c r="T68" s="2">
        <f t="shared" si="135"/>
        <v>119.0625</v>
      </c>
      <c r="U68" s="2">
        <f t="shared" si="135"/>
        <v>227.625</v>
      </c>
      <c r="V68" s="2">
        <f t="shared" si="4"/>
        <v>45</v>
      </c>
      <c r="W68" s="2">
        <f t="shared" si="5"/>
        <v>-194</v>
      </c>
      <c r="X68" s="2">
        <f t="shared" ref="X68:Y68" si="136">V68/16</f>
        <v>2.8125</v>
      </c>
      <c r="Y68" s="2">
        <f t="shared" si="136"/>
        <v>-12.125</v>
      </c>
      <c r="Z68" s="1" t="s">
        <v>33</v>
      </c>
    </row>
    <row r="69">
      <c r="A69" s="1" t="s">
        <v>46</v>
      </c>
      <c r="B69" s="1">
        <v>2016.0</v>
      </c>
      <c r="C69" s="1" t="s">
        <v>27</v>
      </c>
      <c r="D69" s="1">
        <v>4501.38134541646</v>
      </c>
      <c r="E69" s="1">
        <v>432.0</v>
      </c>
      <c r="F69" s="1">
        <v>388.0</v>
      </c>
      <c r="G69" s="1">
        <v>5900.0</v>
      </c>
      <c r="H69" s="1">
        <v>1701.0</v>
      </c>
      <c r="I69" s="1">
        <v>4199.0</v>
      </c>
      <c r="J69" s="1">
        <v>5823.0</v>
      </c>
      <c r="K69" s="1">
        <v>1515.0</v>
      </c>
      <c r="L69" s="1">
        <v>4308.0</v>
      </c>
      <c r="M69" s="1">
        <v>0.625</v>
      </c>
      <c r="N69" s="2">
        <f t="shared" ref="N69:U69" si="137">E69/16</f>
        <v>27</v>
      </c>
      <c r="O69" s="2">
        <f t="shared" si="137"/>
        <v>24.25</v>
      </c>
      <c r="P69" s="2">
        <f t="shared" si="137"/>
        <v>368.75</v>
      </c>
      <c r="Q69" s="2">
        <f t="shared" si="137"/>
        <v>106.3125</v>
      </c>
      <c r="R69" s="2">
        <f t="shared" si="137"/>
        <v>262.4375</v>
      </c>
      <c r="S69" s="2">
        <f t="shared" si="137"/>
        <v>363.9375</v>
      </c>
      <c r="T69" s="2">
        <f t="shared" si="137"/>
        <v>94.6875</v>
      </c>
      <c r="U69" s="2">
        <f t="shared" si="137"/>
        <v>269.25</v>
      </c>
      <c r="V69" s="2">
        <f t="shared" si="4"/>
        <v>44</v>
      </c>
      <c r="W69" s="2">
        <f t="shared" si="5"/>
        <v>77</v>
      </c>
      <c r="X69" s="2">
        <f t="shared" ref="X69:Y69" si="138">V69/16</f>
        <v>2.75</v>
      </c>
      <c r="Y69" s="2">
        <f t="shared" si="138"/>
        <v>4.8125</v>
      </c>
      <c r="Z69" s="1" t="s">
        <v>28</v>
      </c>
    </row>
    <row r="70">
      <c r="A70" s="1" t="s">
        <v>46</v>
      </c>
      <c r="B70" s="1">
        <v>2017.0</v>
      </c>
      <c r="C70" s="1" t="s">
        <v>27</v>
      </c>
      <c r="D70" s="1">
        <v>4035.02836396652</v>
      </c>
      <c r="E70" s="1">
        <v>320.0</v>
      </c>
      <c r="F70" s="1">
        <v>384.0</v>
      </c>
      <c r="G70" s="1">
        <v>4891.0</v>
      </c>
      <c r="H70" s="1">
        <v>1724.0</v>
      </c>
      <c r="I70" s="1">
        <v>3167.0</v>
      </c>
      <c r="J70" s="1">
        <v>5582.0</v>
      </c>
      <c r="K70" s="1">
        <v>1793.0</v>
      </c>
      <c r="L70" s="1">
        <v>3789.0</v>
      </c>
      <c r="M70" s="1">
        <v>0.4375</v>
      </c>
      <c r="N70" s="2">
        <f t="shared" ref="N70:U70" si="139">E70/16</f>
        <v>20</v>
      </c>
      <c r="O70" s="2">
        <f t="shared" si="139"/>
        <v>24</v>
      </c>
      <c r="P70" s="2">
        <f t="shared" si="139"/>
        <v>305.6875</v>
      </c>
      <c r="Q70" s="2">
        <f t="shared" si="139"/>
        <v>107.75</v>
      </c>
      <c r="R70" s="2">
        <f t="shared" si="139"/>
        <v>197.9375</v>
      </c>
      <c r="S70" s="2">
        <f t="shared" si="139"/>
        <v>348.875</v>
      </c>
      <c r="T70" s="2">
        <f t="shared" si="139"/>
        <v>112.0625</v>
      </c>
      <c r="U70" s="2">
        <f t="shared" si="139"/>
        <v>236.8125</v>
      </c>
      <c r="V70" s="2">
        <f t="shared" si="4"/>
        <v>-64</v>
      </c>
      <c r="W70" s="2">
        <f t="shared" si="5"/>
        <v>-691</v>
      </c>
      <c r="X70" s="2">
        <f t="shared" ref="X70:Y70" si="140">V70/16</f>
        <v>-4</v>
      </c>
      <c r="Y70" s="2">
        <f t="shared" si="140"/>
        <v>-43.1875</v>
      </c>
      <c r="Z70" s="1" t="s">
        <v>29</v>
      </c>
    </row>
    <row r="71">
      <c r="A71" s="1" t="s">
        <v>46</v>
      </c>
      <c r="B71" s="1">
        <v>2018.0</v>
      </c>
      <c r="C71" s="1" t="s">
        <v>27</v>
      </c>
      <c r="D71" s="1">
        <v>6404.24269948342</v>
      </c>
      <c r="E71" s="1">
        <v>376.0</v>
      </c>
      <c r="F71" s="1">
        <v>400.0</v>
      </c>
      <c r="G71" s="1">
        <v>5905.0</v>
      </c>
      <c r="H71" s="1">
        <v>1667.0</v>
      </c>
      <c r="I71" s="1">
        <v>4238.0</v>
      </c>
      <c r="J71" s="1">
        <v>5670.0</v>
      </c>
      <c r="K71" s="1">
        <v>1918.0</v>
      </c>
      <c r="L71" s="1">
        <v>3752.0</v>
      </c>
      <c r="M71" s="1">
        <v>0.375</v>
      </c>
      <c r="N71" s="2">
        <f t="shared" ref="N71:U71" si="141">E71/16</f>
        <v>23.5</v>
      </c>
      <c r="O71" s="2">
        <f t="shared" si="141"/>
        <v>25</v>
      </c>
      <c r="P71" s="2">
        <f t="shared" si="141"/>
        <v>369.0625</v>
      </c>
      <c r="Q71" s="2">
        <f t="shared" si="141"/>
        <v>104.1875</v>
      </c>
      <c r="R71" s="2">
        <f t="shared" si="141"/>
        <v>264.875</v>
      </c>
      <c r="S71" s="2">
        <f t="shared" si="141"/>
        <v>354.375</v>
      </c>
      <c r="T71" s="2">
        <f t="shared" si="141"/>
        <v>119.875</v>
      </c>
      <c r="U71" s="2">
        <f t="shared" si="141"/>
        <v>234.5</v>
      </c>
      <c r="V71" s="2">
        <f t="shared" si="4"/>
        <v>-24</v>
      </c>
      <c r="W71" s="2">
        <f t="shared" si="5"/>
        <v>235</v>
      </c>
      <c r="X71" s="2">
        <f t="shared" ref="X71:Y71" si="142">V71/16</f>
        <v>-1.5</v>
      </c>
      <c r="Y71" s="2">
        <f t="shared" si="142"/>
        <v>14.6875</v>
      </c>
      <c r="Z71" s="1" t="s">
        <v>29</v>
      </c>
    </row>
    <row r="72">
      <c r="A72" s="1" t="s">
        <v>46</v>
      </c>
      <c r="B72" s="1">
        <v>2019.0</v>
      </c>
      <c r="C72" s="1" t="s">
        <v>34</v>
      </c>
      <c r="D72" s="1">
        <v>6474.9756717444</v>
      </c>
      <c r="E72" s="1">
        <v>376.0</v>
      </c>
      <c r="F72" s="1">
        <v>313.0</v>
      </c>
      <c r="G72" s="1">
        <v>5528.0</v>
      </c>
      <c r="H72" s="1">
        <v>1795.0</v>
      </c>
      <c r="I72" s="1">
        <v>3733.0</v>
      </c>
      <c r="J72" s="1">
        <v>5642.0</v>
      </c>
      <c r="K72" s="1">
        <v>1921.0</v>
      </c>
      <c r="L72" s="1">
        <v>3721.0</v>
      </c>
      <c r="M72" s="1">
        <v>0.8125</v>
      </c>
      <c r="N72" s="2">
        <f t="shared" ref="N72:U72" si="143">E72/16</f>
        <v>23.5</v>
      </c>
      <c r="O72" s="2">
        <f t="shared" si="143"/>
        <v>19.5625</v>
      </c>
      <c r="P72" s="2">
        <f t="shared" si="143"/>
        <v>345.5</v>
      </c>
      <c r="Q72" s="2">
        <f t="shared" si="143"/>
        <v>112.1875</v>
      </c>
      <c r="R72" s="2">
        <f t="shared" si="143"/>
        <v>233.3125</v>
      </c>
      <c r="S72" s="2">
        <f t="shared" si="143"/>
        <v>352.625</v>
      </c>
      <c r="T72" s="2">
        <f t="shared" si="143"/>
        <v>120.0625</v>
      </c>
      <c r="U72" s="2">
        <f t="shared" si="143"/>
        <v>232.5625</v>
      </c>
      <c r="V72" s="2">
        <f t="shared" si="4"/>
        <v>63</v>
      </c>
      <c r="W72" s="2">
        <f t="shared" si="5"/>
        <v>-114</v>
      </c>
      <c r="X72" s="2">
        <f t="shared" ref="X72:Y72" si="144">V72/16</f>
        <v>3.9375</v>
      </c>
      <c r="Y72" s="2">
        <f t="shared" si="144"/>
        <v>-7.125</v>
      </c>
      <c r="Z72" s="1" t="s">
        <v>28</v>
      </c>
    </row>
    <row r="73">
      <c r="A73" s="1" t="s">
        <v>46</v>
      </c>
      <c r="B73" s="1">
        <v>2020.0</v>
      </c>
      <c r="C73" s="1" t="s">
        <v>27</v>
      </c>
      <c r="D73" s="1">
        <v>6140.22062947511</v>
      </c>
      <c r="E73" s="1">
        <v>509.0</v>
      </c>
      <c r="F73" s="1">
        <v>369.0</v>
      </c>
      <c r="G73" s="1">
        <v>6224.0</v>
      </c>
      <c r="H73" s="1">
        <v>2118.0</v>
      </c>
      <c r="I73" s="1">
        <v>4106.0</v>
      </c>
      <c r="J73" s="1">
        <v>5344.0</v>
      </c>
      <c r="K73" s="1">
        <v>1805.0</v>
      </c>
      <c r="L73" s="1">
        <v>3539.0</v>
      </c>
      <c r="M73" s="1">
        <v>0.8125</v>
      </c>
      <c r="N73" s="2">
        <f t="shared" ref="N73:U73" si="145">E73/16</f>
        <v>31.8125</v>
      </c>
      <c r="O73" s="2">
        <f t="shared" si="145"/>
        <v>23.0625</v>
      </c>
      <c r="P73" s="2">
        <f t="shared" si="145"/>
        <v>389</v>
      </c>
      <c r="Q73" s="2">
        <f t="shared" si="145"/>
        <v>132.375</v>
      </c>
      <c r="R73" s="2">
        <f t="shared" si="145"/>
        <v>256.625</v>
      </c>
      <c r="S73" s="2">
        <f t="shared" si="145"/>
        <v>334</v>
      </c>
      <c r="T73" s="2">
        <f t="shared" si="145"/>
        <v>112.8125</v>
      </c>
      <c r="U73" s="2">
        <f t="shared" si="145"/>
        <v>221.1875</v>
      </c>
      <c r="V73" s="2">
        <f t="shared" si="4"/>
        <v>140</v>
      </c>
      <c r="W73" s="2">
        <f t="shared" si="5"/>
        <v>880</v>
      </c>
      <c r="X73" s="2">
        <f t="shared" ref="X73:Y73" si="146">V73/16</f>
        <v>8.75</v>
      </c>
      <c r="Y73" s="2">
        <f t="shared" si="146"/>
        <v>55</v>
      </c>
      <c r="Z73" s="1" t="s">
        <v>28</v>
      </c>
    </row>
    <row r="74">
      <c r="A74" s="1" t="s">
        <v>47</v>
      </c>
      <c r="B74" s="1">
        <v>2015.0</v>
      </c>
      <c r="C74" s="1" t="s">
        <v>27</v>
      </c>
      <c r="D74" s="1">
        <v>7029.80954794673</v>
      </c>
      <c r="E74" s="1">
        <v>339.0</v>
      </c>
      <c r="F74" s="1">
        <v>313.0</v>
      </c>
      <c r="G74" s="1">
        <v>5564.0</v>
      </c>
      <c r="H74" s="1">
        <v>1731.0</v>
      </c>
      <c r="I74" s="1">
        <v>3833.0</v>
      </c>
      <c r="J74" s="1">
        <v>4963.0</v>
      </c>
      <c r="K74" s="1">
        <v>1597.0</v>
      </c>
      <c r="L74" s="1">
        <v>3366.0</v>
      </c>
      <c r="M74" s="1">
        <v>0.5625</v>
      </c>
      <c r="N74" s="2">
        <f t="shared" ref="N74:U74" si="147">E74/16</f>
        <v>21.1875</v>
      </c>
      <c r="O74" s="2">
        <f t="shared" si="147"/>
        <v>19.5625</v>
      </c>
      <c r="P74" s="2">
        <f t="shared" si="147"/>
        <v>347.75</v>
      </c>
      <c r="Q74" s="2">
        <f t="shared" si="147"/>
        <v>108.1875</v>
      </c>
      <c r="R74" s="2">
        <f t="shared" si="147"/>
        <v>239.5625</v>
      </c>
      <c r="S74" s="2">
        <f t="shared" si="147"/>
        <v>310.1875</v>
      </c>
      <c r="T74" s="2">
        <f t="shared" si="147"/>
        <v>99.8125</v>
      </c>
      <c r="U74" s="2">
        <f t="shared" si="147"/>
        <v>210.375</v>
      </c>
      <c r="V74" s="2">
        <f t="shared" si="4"/>
        <v>26</v>
      </c>
      <c r="W74" s="2">
        <f t="shared" si="5"/>
        <v>601</v>
      </c>
      <c r="X74" s="2">
        <f t="shared" ref="X74:Y74" si="148">V74/16</f>
        <v>1.625</v>
      </c>
      <c r="Y74" s="2">
        <f t="shared" si="148"/>
        <v>37.5625</v>
      </c>
      <c r="Z74" s="1" t="s">
        <v>36</v>
      </c>
    </row>
    <row r="75">
      <c r="A75" s="1" t="s">
        <v>47</v>
      </c>
      <c r="B75" s="1">
        <v>2016.0</v>
      </c>
      <c r="C75" s="1" t="s">
        <v>27</v>
      </c>
      <c r="D75" s="1">
        <v>8471.76137856169</v>
      </c>
      <c r="E75" s="1">
        <v>279.0</v>
      </c>
      <c r="F75" s="1">
        <v>328.0</v>
      </c>
      <c r="G75" s="1">
        <v>5035.0</v>
      </c>
      <c r="H75" s="1">
        <v>1859.0</v>
      </c>
      <c r="I75" s="1">
        <v>3176.0</v>
      </c>
      <c r="J75" s="1">
        <v>4821.0</v>
      </c>
      <c r="K75" s="1">
        <v>1595.0</v>
      </c>
      <c r="L75" s="1">
        <v>3226.0</v>
      </c>
      <c r="M75" s="1">
        <v>0.5625</v>
      </c>
      <c r="N75" s="2">
        <f t="shared" ref="N75:U75" si="149">E75/16</f>
        <v>17.4375</v>
      </c>
      <c r="O75" s="2">
        <f t="shared" si="149"/>
        <v>20.5</v>
      </c>
      <c r="P75" s="2">
        <f t="shared" si="149"/>
        <v>314.6875</v>
      </c>
      <c r="Q75" s="2">
        <f t="shared" si="149"/>
        <v>116.1875</v>
      </c>
      <c r="R75" s="2">
        <f t="shared" si="149"/>
        <v>198.5</v>
      </c>
      <c r="S75" s="2">
        <f t="shared" si="149"/>
        <v>301.3125</v>
      </c>
      <c r="T75" s="2">
        <f t="shared" si="149"/>
        <v>99.6875</v>
      </c>
      <c r="U75" s="2">
        <f t="shared" si="149"/>
        <v>201.625</v>
      </c>
      <c r="V75" s="2">
        <f t="shared" si="4"/>
        <v>-49</v>
      </c>
      <c r="W75" s="2">
        <f t="shared" si="5"/>
        <v>214</v>
      </c>
      <c r="X75" s="2">
        <f t="shared" ref="X75:Y75" si="150">V75/16</f>
        <v>-3.0625</v>
      </c>
      <c r="Y75" s="2">
        <f t="shared" si="150"/>
        <v>13.375</v>
      </c>
      <c r="Z75" s="1" t="s">
        <v>33</v>
      </c>
    </row>
    <row r="76">
      <c r="A76" s="1" t="s">
        <v>47</v>
      </c>
      <c r="B76" s="1">
        <v>2017.0</v>
      </c>
      <c r="C76" s="1" t="s">
        <v>27</v>
      </c>
      <c r="D76" s="1">
        <v>9225.82441962388</v>
      </c>
      <c r="E76" s="1">
        <v>338.0</v>
      </c>
      <c r="F76" s="1">
        <v>436.0</v>
      </c>
      <c r="G76" s="1">
        <v>5120.0</v>
      </c>
      <c r="H76" s="1">
        <v>1842.0</v>
      </c>
      <c r="I76" s="1">
        <v>3278.0</v>
      </c>
      <c r="J76" s="1">
        <v>5546.0</v>
      </c>
      <c r="K76" s="1">
        <v>1747.0</v>
      </c>
      <c r="L76" s="1">
        <v>3799.0</v>
      </c>
      <c r="M76" s="1">
        <v>0.25</v>
      </c>
      <c r="N76" s="2">
        <f t="shared" ref="N76:U76" si="151">E76/16</f>
        <v>21.125</v>
      </c>
      <c r="O76" s="2">
        <f t="shared" si="151"/>
        <v>27.25</v>
      </c>
      <c r="P76" s="2">
        <f t="shared" si="151"/>
        <v>320</v>
      </c>
      <c r="Q76" s="2">
        <f t="shared" si="151"/>
        <v>115.125</v>
      </c>
      <c r="R76" s="2">
        <f t="shared" si="151"/>
        <v>204.875</v>
      </c>
      <c r="S76" s="2">
        <f t="shared" si="151"/>
        <v>346.625</v>
      </c>
      <c r="T76" s="2">
        <f t="shared" si="151"/>
        <v>109.1875</v>
      </c>
      <c r="U76" s="2">
        <f t="shared" si="151"/>
        <v>237.4375</v>
      </c>
      <c r="V76" s="2">
        <f t="shared" si="4"/>
        <v>-98</v>
      </c>
      <c r="W76" s="2">
        <f t="shared" si="5"/>
        <v>-426</v>
      </c>
      <c r="X76" s="2">
        <f t="shared" ref="X76:Y76" si="152">V76/16</f>
        <v>-6.125</v>
      </c>
      <c r="Y76" s="2">
        <f t="shared" si="152"/>
        <v>-26.625</v>
      </c>
      <c r="Z76" s="1" t="s">
        <v>29</v>
      </c>
    </row>
    <row r="77">
      <c r="A77" s="1" t="s">
        <v>47</v>
      </c>
      <c r="B77" s="1">
        <v>2018.0</v>
      </c>
      <c r="C77" s="1" t="s">
        <v>27</v>
      </c>
      <c r="D77" s="1">
        <v>8649.32527149595</v>
      </c>
      <c r="E77" s="1">
        <v>402.0</v>
      </c>
      <c r="F77" s="1">
        <v>316.0</v>
      </c>
      <c r="G77" s="1">
        <v>5802.0</v>
      </c>
      <c r="H77" s="1">
        <v>2021.0</v>
      </c>
      <c r="I77" s="1">
        <v>3781.0</v>
      </c>
      <c r="J77" s="1">
        <v>5490.0</v>
      </c>
      <c r="K77" s="1">
        <v>1323.0</v>
      </c>
      <c r="L77" s="1">
        <v>4167.0</v>
      </c>
      <c r="M77" s="1">
        <v>0.6875</v>
      </c>
      <c r="N77" s="2">
        <f t="shared" ref="N77:U77" si="153">E77/16</f>
        <v>25.125</v>
      </c>
      <c r="O77" s="2">
        <f t="shared" si="153"/>
        <v>19.75</v>
      </c>
      <c r="P77" s="2">
        <f t="shared" si="153"/>
        <v>362.625</v>
      </c>
      <c r="Q77" s="2">
        <f t="shared" si="153"/>
        <v>126.3125</v>
      </c>
      <c r="R77" s="2">
        <f t="shared" si="153"/>
        <v>236.3125</v>
      </c>
      <c r="S77" s="2">
        <f t="shared" si="153"/>
        <v>343.125</v>
      </c>
      <c r="T77" s="2">
        <f t="shared" si="153"/>
        <v>82.6875</v>
      </c>
      <c r="U77" s="2">
        <f t="shared" si="153"/>
        <v>260.4375</v>
      </c>
      <c r="V77" s="2">
        <f t="shared" si="4"/>
        <v>86</v>
      </c>
      <c r="W77" s="2">
        <f t="shared" si="5"/>
        <v>312</v>
      </c>
      <c r="X77" s="2">
        <f t="shared" ref="X77:Y77" si="154">V77/16</f>
        <v>5.375</v>
      </c>
      <c r="Y77" s="2">
        <f t="shared" si="154"/>
        <v>19.5</v>
      </c>
      <c r="Z77" s="1" t="s">
        <v>36</v>
      </c>
    </row>
    <row r="78">
      <c r="A78" s="1" t="s">
        <v>47</v>
      </c>
      <c r="B78" s="1">
        <v>2019.0</v>
      </c>
      <c r="C78" s="1" t="s">
        <v>31</v>
      </c>
      <c r="D78" s="1">
        <v>6659.59940466347</v>
      </c>
      <c r="E78" s="1">
        <v>378.0</v>
      </c>
      <c r="F78" s="1">
        <v>385.0</v>
      </c>
      <c r="G78" s="1">
        <v>5792.0</v>
      </c>
      <c r="H78" s="1">
        <v>2009.0</v>
      </c>
      <c r="I78" s="1">
        <v>3783.0</v>
      </c>
      <c r="J78" s="1">
        <v>6213.0</v>
      </c>
      <c r="K78" s="1">
        <v>1937.0</v>
      </c>
      <c r="L78" s="1">
        <v>4276.0</v>
      </c>
      <c r="M78" s="1">
        <v>0.625</v>
      </c>
      <c r="N78" s="2">
        <f t="shared" ref="N78:U78" si="155">E78/16</f>
        <v>23.625</v>
      </c>
      <c r="O78" s="2">
        <f t="shared" si="155"/>
        <v>24.0625</v>
      </c>
      <c r="P78" s="2">
        <f t="shared" si="155"/>
        <v>362</v>
      </c>
      <c r="Q78" s="2">
        <f t="shared" si="155"/>
        <v>125.5625</v>
      </c>
      <c r="R78" s="2">
        <f t="shared" si="155"/>
        <v>236.4375</v>
      </c>
      <c r="S78" s="2">
        <f t="shared" si="155"/>
        <v>388.3125</v>
      </c>
      <c r="T78" s="2">
        <f t="shared" si="155"/>
        <v>121.0625</v>
      </c>
      <c r="U78" s="2">
        <f t="shared" si="155"/>
        <v>267.25</v>
      </c>
      <c r="V78" s="2">
        <f t="shared" si="4"/>
        <v>-7</v>
      </c>
      <c r="W78" s="2">
        <f t="shared" si="5"/>
        <v>-421</v>
      </c>
      <c r="X78" s="2">
        <f t="shared" ref="X78:Y78" si="156">V78/16</f>
        <v>-0.4375</v>
      </c>
      <c r="Y78" s="2">
        <f t="shared" si="156"/>
        <v>-26.3125</v>
      </c>
      <c r="Z78" s="1" t="s">
        <v>33</v>
      </c>
    </row>
    <row r="79">
      <c r="A79" s="1" t="s">
        <v>47</v>
      </c>
      <c r="B79" s="1">
        <v>2020.0</v>
      </c>
      <c r="C79" s="1" t="s">
        <v>34</v>
      </c>
      <c r="D79" s="1">
        <v>7167.34423915751</v>
      </c>
      <c r="E79" s="1">
        <v>384.0</v>
      </c>
      <c r="F79" s="1">
        <v>464.0</v>
      </c>
      <c r="G79" s="1">
        <v>6004.0</v>
      </c>
      <c r="H79" s="1">
        <v>1466.0</v>
      </c>
      <c r="I79" s="1">
        <v>4538.0</v>
      </c>
      <c r="J79" s="1">
        <v>6668.0</v>
      </c>
      <c r="K79" s="1">
        <v>2564.0</v>
      </c>
      <c r="L79" s="1">
        <v>4104.0</v>
      </c>
      <c r="M79" s="1">
        <v>0.25</v>
      </c>
      <c r="N79" s="2">
        <f t="shared" ref="N79:U79" si="157">E79/16</f>
        <v>24</v>
      </c>
      <c r="O79" s="2">
        <f t="shared" si="157"/>
        <v>29</v>
      </c>
      <c r="P79" s="2">
        <f t="shared" si="157"/>
        <v>375.25</v>
      </c>
      <c r="Q79" s="2">
        <f t="shared" si="157"/>
        <v>91.625</v>
      </c>
      <c r="R79" s="2">
        <f t="shared" si="157"/>
        <v>283.625</v>
      </c>
      <c r="S79" s="2">
        <f t="shared" si="157"/>
        <v>416.75</v>
      </c>
      <c r="T79" s="2">
        <f t="shared" si="157"/>
        <v>160.25</v>
      </c>
      <c r="U79" s="2">
        <f t="shared" si="157"/>
        <v>256.5</v>
      </c>
      <c r="V79" s="2">
        <f t="shared" si="4"/>
        <v>-80</v>
      </c>
      <c r="W79" s="2">
        <f t="shared" si="5"/>
        <v>-664</v>
      </c>
      <c r="X79" s="2">
        <f t="shared" ref="X79:Y79" si="158">V79/16</f>
        <v>-5</v>
      </c>
      <c r="Y79" s="2">
        <f t="shared" si="158"/>
        <v>-41.5</v>
      </c>
      <c r="Z79" s="1" t="s">
        <v>29</v>
      </c>
    </row>
    <row r="80">
      <c r="A80" s="1" t="s">
        <v>48</v>
      </c>
      <c r="B80" s="1">
        <v>2015.0</v>
      </c>
      <c r="C80" s="1" t="s">
        <v>27</v>
      </c>
      <c r="D80" s="1">
        <v>4423.87561787597</v>
      </c>
      <c r="E80" s="1">
        <v>333.0</v>
      </c>
      <c r="F80" s="1">
        <v>408.0</v>
      </c>
      <c r="G80" s="1">
        <v>5142.0</v>
      </c>
      <c r="H80" s="1">
        <v>1438.0</v>
      </c>
      <c r="I80" s="1">
        <v>3704.0</v>
      </c>
      <c r="J80" s="1">
        <v>6066.0</v>
      </c>
      <c r="K80" s="1">
        <v>1952.0</v>
      </c>
      <c r="L80" s="1">
        <v>4114.0</v>
      </c>
      <c r="M80" s="1">
        <v>0.5</v>
      </c>
      <c r="N80" s="2">
        <f t="shared" ref="N80:U80" si="159">E80/16</f>
        <v>20.8125</v>
      </c>
      <c r="O80" s="2">
        <f t="shared" si="159"/>
        <v>25.5</v>
      </c>
      <c r="P80" s="2">
        <f t="shared" si="159"/>
        <v>321.375</v>
      </c>
      <c r="Q80" s="2">
        <f t="shared" si="159"/>
        <v>89.875</v>
      </c>
      <c r="R80" s="2">
        <f t="shared" si="159"/>
        <v>231.5</v>
      </c>
      <c r="S80" s="2">
        <f t="shared" si="159"/>
        <v>379.125</v>
      </c>
      <c r="T80" s="2">
        <f t="shared" si="159"/>
        <v>122</v>
      </c>
      <c r="U80" s="2">
        <f t="shared" si="159"/>
        <v>257.125</v>
      </c>
      <c r="V80" s="2">
        <f t="shared" si="4"/>
        <v>-75</v>
      </c>
      <c r="W80" s="2">
        <f t="shared" si="5"/>
        <v>-924</v>
      </c>
      <c r="X80" s="2">
        <f t="shared" ref="X80:Y80" si="160">V80/16</f>
        <v>-4.6875</v>
      </c>
      <c r="Y80" s="2">
        <f t="shared" si="160"/>
        <v>-57.75</v>
      </c>
      <c r="Z80" s="1" t="s">
        <v>29</v>
      </c>
    </row>
    <row r="81">
      <c r="A81" s="1" t="s">
        <v>48</v>
      </c>
      <c r="B81" s="1">
        <v>2016.0</v>
      </c>
      <c r="C81" s="1" t="s">
        <v>27</v>
      </c>
      <c r="D81" s="1">
        <v>6172.35447540721</v>
      </c>
      <c r="E81" s="1">
        <v>411.0</v>
      </c>
      <c r="F81" s="1">
        <v>392.0</v>
      </c>
      <c r="G81" s="1">
        <v>5830.0</v>
      </c>
      <c r="H81" s="1">
        <v>1628.0</v>
      </c>
      <c r="I81" s="1">
        <v>4202.0</v>
      </c>
      <c r="J81" s="1">
        <v>6126.0</v>
      </c>
      <c r="K81" s="1">
        <v>1926.0</v>
      </c>
      <c r="L81" s="1">
        <v>4200.0</v>
      </c>
      <c r="M81" s="1">
        <v>0.5</v>
      </c>
      <c r="N81" s="2">
        <f t="shared" ref="N81:U81" si="161">E81/16</f>
        <v>25.6875</v>
      </c>
      <c r="O81" s="2">
        <f t="shared" si="161"/>
        <v>24.5</v>
      </c>
      <c r="P81" s="2">
        <f t="shared" si="161"/>
        <v>364.375</v>
      </c>
      <c r="Q81" s="2">
        <f t="shared" si="161"/>
        <v>101.75</v>
      </c>
      <c r="R81" s="2">
        <f t="shared" si="161"/>
        <v>262.625</v>
      </c>
      <c r="S81" s="2">
        <f t="shared" si="161"/>
        <v>382.875</v>
      </c>
      <c r="T81" s="2">
        <f t="shared" si="161"/>
        <v>120.375</v>
      </c>
      <c r="U81" s="2">
        <f t="shared" si="161"/>
        <v>262.5</v>
      </c>
      <c r="V81" s="2">
        <f t="shared" si="4"/>
        <v>19</v>
      </c>
      <c r="W81" s="2">
        <f t="shared" si="5"/>
        <v>-296</v>
      </c>
      <c r="X81" s="2">
        <f t="shared" ref="X81:Y81" si="162">V81/16</f>
        <v>1.1875</v>
      </c>
      <c r="Y81" s="2">
        <f t="shared" si="162"/>
        <v>-18.5</v>
      </c>
      <c r="Z81" s="1" t="s">
        <v>29</v>
      </c>
    </row>
    <row r="82">
      <c r="A82" s="1" t="s">
        <v>48</v>
      </c>
      <c r="B82" s="1">
        <v>2017.0</v>
      </c>
      <c r="C82" s="1" t="s">
        <v>27</v>
      </c>
      <c r="D82" s="1">
        <v>6516.75602056898</v>
      </c>
      <c r="E82" s="1">
        <v>263.0</v>
      </c>
      <c r="F82" s="1">
        <v>404.0</v>
      </c>
      <c r="G82" s="1">
        <v>4553.0</v>
      </c>
      <c r="H82" s="1">
        <v>1661.0</v>
      </c>
      <c r="I82" s="1">
        <v>2892.0</v>
      </c>
      <c r="J82" s="1">
        <v>5873.0</v>
      </c>
      <c r="K82" s="1">
        <v>1927.0</v>
      </c>
      <c r="L82" s="1">
        <v>3946.0</v>
      </c>
      <c r="M82" s="1">
        <v>0.25</v>
      </c>
      <c r="N82" s="2">
        <f t="shared" ref="N82:U82" si="163">E82/16</f>
        <v>16.4375</v>
      </c>
      <c r="O82" s="2">
        <f t="shared" si="163"/>
        <v>25.25</v>
      </c>
      <c r="P82" s="2">
        <f t="shared" si="163"/>
        <v>284.5625</v>
      </c>
      <c r="Q82" s="2">
        <f t="shared" si="163"/>
        <v>103.8125</v>
      </c>
      <c r="R82" s="2">
        <f t="shared" si="163"/>
        <v>180.75</v>
      </c>
      <c r="S82" s="2">
        <f t="shared" si="163"/>
        <v>367.0625</v>
      </c>
      <c r="T82" s="2">
        <f t="shared" si="163"/>
        <v>120.4375</v>
      </c>
      <c r="U82" s="2">
        <f t="shared" si="163"/>
        <v>246.625</v>
      </c>
      <c r="V82" s="2">
        <f t="shared" si="4"/>
        <v>-141</v>
      </c>
      <c r="W82" s="2">
        <f t="shared" si="5"/>
        <v>-1320</v>
      </c>
      <c r="X82" s="2">
        <f t="shared" ref="X82:Y82" si="164">V82/16</f>
        <v>-8.8125</v>
      </c>
      <c r="Y82" s="2">
        <f t="shared" si="164"/>
        <v>-82.5</v>
      </c>
      <c r="Z82" s="1" t="s">
        <v>29</v>
      </c>
    </row>
    <row r="83">
      <c r="A83" s="1" t="s">
        <v>48</v>
      </c>
      <c r="B83" s="1">
        <v>2018.0</v>
      </c>
      <c r="C83" s="1" t="s">
        <v>27</v>
      </c>
      <c r="D83" s="1">
        <v>6207.97614173499</v>
      </c>
      <c r="E83" s="1">
        <v>433.0</v>
      </c>
      <c r="F83" s="1">
        <v>344.0</v>
      </c>
      <c r="G83" s="1">
        <v>6179.0</v>
      </c>
      <c r="H83" s="1">
        <v>1718.0</v>
      </c>
      <c r="I83" s="1">
        <v>4461.0</v>
      </c>
      <c r="J83" s="1">
        <v>5435.0</v>
      </c>
      <c r="K83" s="1">
        <v>1630.0</v>
      </c>
      <c r="L83" s="1">
        <v>3805.0</v>
      </c>
      <c r="M83" s="1">
        <v>0.625</v>
      </c>
      <c r="N83" s="2">
        <f t="shared" ref="N83:U83" si="165">E83/16</f>
        <v>27.0625</v>
      </c>
      <c r="O83" s="2">
        <f t="shared" si="165"/>
        <v>21.5</v>
      </c>
      <c r="P83" s="2">
        <f t="shared" si="165"/>
        <v>386.1875</v>
      </c>
      <c r="Q83" s="2">
        <f t="shared" si="165"/>
        <v>107.375</v>
      </c>
      <c r="R83" s="2">
        <f t="shared" si="165"/>
        <v>278.8125</v>
      </c>
      <c r="S83" s="2">
        <f t="shared" si="165"/>
        <v>339.6875</v>
      </c>
      <c r="T83" s="2">
        <f t="shared" si="165"/>
        <v>101.875</v>
      </c>
      <c r="U83" s="2">
        <f t="shared" si="165"/>
        <v>237.8125</v>
      </c>
      <c r="V83" s="2">
        <f t="shared" si="4"/>
        <v>89</v>
      </c>
      <c r="W83" s="2">
        <f t="shared" si="5"/>
        <v>744</v>
      </c>
      <c r="X83" s="2">
        <f t="shared" ref="X83:Y83" si="166">V83/16</f>
        <v>5.5625</v>
      </c>
      <c r="Y83" s="2">
        <f t="shared" si="166"/>
        <v>46.5</v>
      </c>
      <c r="Z83" s="1" t="s">
        <v>33</v>
      </c>
    </row>
    <row r="84">
      <c r="A84" s="1" t="s">
        <v>48</v>
      </c>
      <c r="B84" s="1">
        <v>2019.0</v>
      </c>
      <c r="C84" s="1" t="s">
        <v>27</v>
      </c>
      <c r="D84" s="1">
        <v>5912.70998615572</v>
      </c>
      <c r="E84" s="1">
        <v>361.0</v>
      </c>
      <c r="F84" s="1">
        <v>373.0</v>
      </c>
      <c r="G84" s="1">
        <v>5238.0</v>
      </c>
      <c r="H84" s="1">
        <v>2130.0</v>
      </c>
      <c r="I84" s="1">
        <v>3108.0</v>
      </c>
      <c r="J84" s="1">
        <v>5549.0</v>
      </c>
      <c r="K84" s="1">
        <v>1567.0</v>
      </c>
      <c r="L84" s="1">
        <v>3982.0</v>
      </c>
      <c r="M84" s="1">
        <v>0.4375</v>
      </c>
      <c r="N84" s="2">
        <f t="shared" ref="N84:U84" si="167">E84/16</f>
        <v>22.5625</v>
      </c>
      <c r="O84" s="2">
        <f t="shared" si="167"/>
        <v>23.3125</v>
      </c>
      <c r="P84" s="2">
        <f t="shared" si="167"/>
        <v>327.375</v>
      </c>
      <c r="Q84" s="2">
        <f t="shared" si="167"/>
        <v>133.125</v>
      </c>
      <c r="R84" s="2">
        <f t="shared" si="167"/>
        <v>194.25</v>
      </c>
      <c r="S84" s="2">
        <f t="shared" si="167"/>
        <v>346.8125</v>
      </c>
      <c r="T84" s="2">
        <f t="shared" si="167"/>
        <v>97.9375</v>
      </c>
      <c r="U84" s="2">
        <f t="shared" si="167"/>
        <v>248.875</v>
      </c>
      <c r="V84" s="2">
        <f t="shared" si="4"/>
        <v>-12</v>
      </c>
      <c r="W84" s="2">
        <f t="shared" si="5"/>
        <v>-311</v>
      </c>
      <c r="X84" s="2">
        <f t="shared" ref="X84:Y84" si="168">V84/16</f>
        <v>-0.75</v>
      </c>
      <c r="Y84" s="2">
        <f t="shared" si="168"/>
        <v>-19.4375</v>
      </c>
      <c r="Z84" s="1" t="s">
        <v>29</v>
      </c>
    </row>
    <row r="85">
      <c r="A85" s="1" t="s">
        <v>48</v>
      </c>
      <c r="B85" s="1">
        <v>2020.0</v>
      </c>
      <c r="C85" s="1" t="s">
        <v>27</v>
      </c>
      <c r="D85" s="1">
        <v>4361.46887779377</v>
      </c>
      <c r="E85" s="1">
        <v>451.0</v>
      </c>
      <c r="F85" s="1">
        <v>362.0</v>
      </c>
      <c r="G85" s="1">
        <v>6049.0</v>
      </c>
      <c r="H85" s="1">
        <v>1996.0</v>
      </c>
      <c r="I85" s="1">
        <v>4053.0</v>
      </c>
      <c r="J85" s="1">
        <v>5314.0</v>
      </c>
      <c r="K85" s="1">
        <v>1448.0</v>
      </c>
      <c r="L85" s="1">
        <v>3866.0</v>
      </c>
      <c r="M85" s="1">
        <v>0.6875</v>
      </c>
      <c r="N85" s="2">
        <f t="shared" ref="N85:U85" si="169">E85/16</f>
        <v>28.1875</v>
      </c>
      <c r="O85" s="2">
        <f t="shared" si="169"/>
        <v>22.625</v>
      </c>
      <c r="P85" s="2">
        <f t="shared" si="169"/>
        <v>378.0625</v>
      </c>
      <c r="Q85" s="2">
        <f t="shared" si="169"/>
        <v>124.75</v>
      </c>
      <c r="R85" s="2">
        <f t="shared" si="169"/>
        <v>253.3125</v>
      </c>
      <c r="S85" s="2">
        <f t="shared" si="169"/>
        <v>332.125</v>
      </c>
      <c r="T85" s="2">
        <f t="shared" si="169"/>
        <v>90.5</v>
      </c>
      <c r="U85" s="2">
        <f t="shared" si="169"/>
        <v>241.625</v>
      </c>
      <c r="V85" s="2">
        <f t="shared" si="4"/>
        <v>89</v>
      </c>
      <c r="W85" s="2">
        <f t="shared" si="5"/>
        <v>735</v>
      </c>
      <c r="X85" s="2">
        <f t="shared" ref="X85:Y85" si="170">V85/16</f>
        <v>5.5625</v>
      </c>
      <c r="Y85" s="2">
        <f t="shared" si="170"/>
        <v>45.9375</v>
      </c>
      <c r="Z85" s="1" t="s">
        <v>36</v>
      </c>
    </row>
    <row r="86">
      <c r="A86" s="1" t="s">
        <v>49</v>
      </c>
      <c r="B86" s="1">
        <v>2015.0</v>
      </c>
      <c r="C86" s="1" t="s">
        <v>27</v>
      </c>
      <c r="D86" s="1">
        <v>5127.99243256311</v>
      </c>
      <c r="E86" s="1">
        <v>376.0</v>
      </c>
      <c r="F86" s="1">
        <v>448.0</v>
      </c>
      <c r="G86" s="1">
        <v>5581.0</v>
      </c>
      <c r="H86" s="1">
        <v>1473.0</v>
      </c>
      <c r="I86" s="1">
        <v>4108.0</v>
      </c>
      <c r="J86" s="1">
        <v>6000.0</v>
      </c>
      <c r="K86" s="1">
        <v>1709.0</v>
      </c>
      <c r="L86" s="1">
        <v>4291.0</v>
      </c>
      <c r="M86" s="1">
        <v>0.3125</v>
      </c>
      <c r="N86" s="2">
        <f t="shared" ref="N86:U86" si="171">E86/16</f>
        <v>23.5</v>
      </c>
      <c r="O86" s="2">
        <f t="shared" si="171"/>
        <v>28</v>
      </c>
      <c r="P86" s="2">
        <f t="shared" si="171"/>
        <v>348.8125</v>
      </c>
      <c r="Q86" s="2">
        <f t="shared" si="171"/>
        <v>92.0625</v>
      </c>
      <c r="R86" s="2">
        <f t="shared" si="171"/>
        <v>256.75</v>
      </c>
      <c r="S86" s="2">
        <f t="shared" si="171"/>
        <v>375</v>
      </c>
      <c r="T86" s="2">
        <f t="shared" si="171"/>
        <v>106.8125</v>
      </c>
      <c r="U86" s="2">
        <f t="shared" si="171"/>
        <v>268.1875</v>
      </c>
      <c r="V86" s="2">
        <f t="shared" si="4"/>
        <v>-72</v>
      </c>
      <c r="W86" s="2">
        <f t="shared" si="5"/>
        <v>-419</v>
      </c>
      <c r="X86" s="2">
        <f t="shared" ref="X86:Y86" si="172">V86/16</f>
        <v>-4.5</v>
      </c>
      <c r="Y86" s="2">
        <f t="shared" si="172"/>
        <v>-26.1875</v>
      </c>
      <c r="Z86" s="1" t="s">
        <v>29</v>
      </c>
    </row>
    <row r="87">
      <c r="A87" s="1" t="s">
        <v>49</v>
      </c>
      <c r="B87" s="1">
        <v>2016.0</v>
      </c>
      <c r="C87" s="1" t="s">
        <v>27</v>
      </c>
      <c r="D87" s="1">
        <v>7582.82173098755</v>
      </c>
      <c r="E87" s="1">
        <v>318.0</v>
      </c>
      <c r="F87" s="1">
        <v>400.0</v>
      </c>
      <c r="G87" s="1">
        <v>5359.0</v>
      </c>
      <c r="H87" s="1">
        <v>1631.0</v>
      </c>
      <c r="I87" s="1">
        <v>3728.0</v>
      </c>
      <c r="J87" s="1">
        <v>5147.0</v>
      </c>
      <c r="K87" s="1">
        <v>1703.0</v>
      </c>
      <c r="L87" s="1">
        <v>3444.0</v>
      </c>
      <c r="M87" s="1">
        <v>0.1875</v>
      </c>
      <c r="N87" s="2">
        <f t="shared" ref="N87:U87" si="173">E87/16</f>
        <v>19.875</v>
      </c>
      <c r="O87" s="2">
        <f t="shared" si="173"/>
        <v>25</v>
      </c>
      <c r="P87" s="2">
        <f t="shared" si="173"/>
        <v>334.9375</v>
      </c>
      <c r="Q87" s="2">
        <f t="shared" si="173"/>
        <v>101.9375</v>
      </c>
      <c r="R87" s="2">
        <f t="shared" si="173"/>
        <v>233</v>
      </c>
      <c r="S87" s="2">
        <f t="shared" si="173"/>
        <v>321.6875</v>
      </c>
      <c r="T87" s="2">
        <f t="shared" si="173"/>
        <v>106.4375</v>
      </c>
      <c r="U87" s="2">
        <f t="shared" si="173"/>
        <v>215.25</v>
      </c>
      <c r="V87" s="2">
        <f t="shared" si="4"/>
        <v>-82</v>
      </c>
      <c r="W87" s="2">
        <f t="shared" si="5"/>
        <v>212</v>
      </c>
      <c r="X87" s="2">
        <f t="shared" ref="X87:Y87" si="174">V87/16</f>
        <v>-5.125</v>
      </c>
      <c r="Y87" s="2">
        <f t="shared" si="174"/>
        <v>13.25</v>
      </c>
      <c r="Z87" s="1" t="s">
        <v>29</v>
      </c>
    </row>
    <row r="88">
      <c r="A88" s="1" t="s">
        <v>49</v>
      </c>
      <c r="B88" s="1">
        <v>2017.0</v>
      </c>
      <c r="C88" s="1" t="s">
        <v>27</v>
      </c>
      <c r="D88" s="1">
        <v>8376.89704584867</v>
      </c>
      <c r="E88" s="1">
        <v>417.0</v>
      </c>
      <c r="F88" s="1">
        <v>268.0</v>
      </c>
      <c r="G88" s="1">
        <v>5855.0</v>
      </c>
      <c r="H88" s="1">
        <v>2262.0</v>
      </c>
      <c r="I88" s="1">
        <v>3593.0</v>
      </c>
      <c r="J88" s="1">
        <v>4578.0</v>
      </c>
      <c r="K88" s="1">
        <v>1860.0</v>
      </c>
      <c r="L88" s="1">
        <v>2718.0</v>
      </c>
      <c r="M88" s="1">
        <v>0.625</v>
      </c>
      <c r="N88" s="2">
        <f t="shared" ref="N88:U88" si="175">E88/16</f>
        <v>26.0625</v>
      </c>
      <c r="O88" s="2">
        <f t="shared" si="175"/>
        <v>16.75</v>
      </c>
      <c r="P88" s="2">
        <f t="shared" si="175"/>
        <v>365.9375</v>
      </c>
      <c r="Q88" s="2">
        <f t="shared" si="175"/>
        <v>141.375</v>
      </c>
      <c r="R88" s="2">
        <f t="shared" si="175"/>
        <v>224.5625</v>
      </c>
      <c r="S88" s="2">
        <f t="shared" si="175"/>
        <v>286.125</v>
      </c>
      <c r="T88" s="2">
        <f t="shared" si="175"/>
        <v>116.25</v>
      </c>
      <c r="U88" s="2">
        <f t="shared" si="175"/>
        <v>169.875</v>
      </c>
      <c r="V88" s="2">
        <f t="shared" si="4"/>
        <v>149</v>
      </c>
      <c r="W88" s="2">
        <f t="shared" si="5"/>
        <v>1277</v>
      </c>
      <c r="X88" s="2">
        <f t="shared" ref="X88:Y88" si="176">V88/16</f>
        <v>9.3125</v>
      </c>
      <c r="Y88" s="2">
        <f t="shared" si="176"/>
        <v>79.8125</v>
      </c>
      <c r="Z88" s="1" t="s">
        <v>28</v>
      </c>
    </row>
    <row r="89">
      <c r="A89" s="1" t="s">
        <v>49</v>
      </c>
      <c r="B89" s="1">
        <v>2018.0</v>
      </c>
      <c r="C89" s="1" t="s">
        <v>27</v>
      </c>
      <c r="D89" s="1">
        <v>5873.74261629332</v>
      </c>
      <c r="E89" s="1">
        <v>245.0</v>
      </c>
      <c r="F89" s="1">
        <v>316.0</v>
      </c>
      <c r="G89" s="1">
        <v>4832.0</v>
      </c>
      <c r="H89" s="1">
        <v>1723.0</v>
      </c>
      <c r="I89" s="1">
        <v>3109.0</v>
      </c>
      <c r="J89" s="1">
        <v>4983.0</v>
      </c>
      <c r="K89" s="1">
        <v>1870.0</v>
      </c>
      <c r="L89" s="1">
        <v>3113.0</v>
      </c>
      <c r="M89" s="1">
        <v>0.3125</v>
      </c>
      <c r="N89" s="2">
        <f t="shared" ref="N89:U89" si="177">E89/16</f>
        <v>15.3125</v>
      </c>
      <c r="O89" s="2">
        <f t="shared" si="177"/>
        <v>19.75</v>
      </c>
      <c r="P89" s="2">
        <f t="shared" si="177"/>
        <v>302</v>
      </c>
      <c r="Q89" s="2">
        <f t="shared" si="177"/>
        <v>107.6875</v>
      </c>
      <c r="R89" s="2">
        <f t="shared" si="177"/>
        <v>194.3125</v>
      </c>
      <c r="S89" s="2">
        <f t="shared" si="177"/>
        <v>311.4375</v>
      </c>
      <c r="T89" s="2">
        <f t="shared" si="177"/>
        <v>116.875</v>
      </c>
      <c r="U89" s="2">
        <f t="shared" si="177"/>
        <v>194.5625</v>
      </c>
      <c r="V89" s="2">
        <f t="shared" si="4"/>
        <v>-71</v>
      </c>
      <c r="W89" s="2">
        <f t="shared" si="5"/>
        <v>-151</v>
      </c>
      <c r="X89" s="2">
        <f t="shared" ref="X89:Y89" si="178">V89/16</f>
        <v>-4.4375</v>
      </c>
      <c r="Y89" s="2">
        <f t="shared" si="178"/>
        <v>-9.4375</v>
      </c>
      <c r="Z89" s="1" t="s">
        <v>29</v>
      </c>
    </row>
    <row r="90">
      <c r="A90" s="1" t="s">
        <v>49</v>
      </c>
      <c r="B90" s="1">
        <v>2019.0</v>
      </c>
      <c r="C90" s="1" t="s">
        <v>27</v>
      </c>
      <c r="D90" s="1">
        <v>6998.65653764841</v>
      </c>
      <c r="E90" s="1">
        <v>300.0</v>
      </c>
      <c r="F90" s="1">
        <v>397.0</v>
      </c>
      <c r="G90" s="1">
        <v>5468.0</v>
      </c>
      <c r="H90" s="1">
        <v>1708.0</v>
      </c>
      <c r="I90" s="1">
        <v>3760.0</v>
      </c>
      <c r="J90" s="1">
        <v>6007.0</v>
      </c>
      <c r="K90" s="1">
        <v>2229.0</v>
      </c>
      <c r="L90" s="1">
        <v>3778.0</v>
      </c>
      <c r="M90" s="1">
        <v>0.375</v>
      </c>
      <c r="N90" s="2">
        <f t="shared" ref="N90:U90" si="179">E90/16</f>
        <v>18.75</v>
      </c>
      <c r="O90" s="2">
        <f t="shared" si="179"/>
        <v>24.8125</v>
      </c>
      <c r="P90" s="2">
        <f t="shared" si="179"/>
        <v>341.75</v>
      </c>
      <c r="Q90" s="2">
        <f t="shared" si="179"/>
        <v>106.75</v>
      </c>
      <c r="R90" s="2">
        <f t="shared" si="179"/>
        <v>235</v>
      </c>
      <c r="S90" s="2">
        <f t="shared" si="179"/>
        <v>375.4375</v>
      </c>
      <c r="T90" s="2">
        <f t="shared" si="179"/>
        <v>139.3125</v>
      </c>
      <c r="U90" s="2">
        <f t="shared" si="179"/>
        <v>236.125</v>
      </c>
      <c r="V90" s="2">
        <f t="shared" si="4"/>
        <v>-97</v>
      </c>
      <c r="W90" s="2">
        <f t="shared" si="5"/>
        <v>-539</v>
      </c>
      <c r="X90" s="2">
        <f t="shared" ref="X90:Y90" si="180">V90/16</f>
        <v>-6.0625</v>
      </c>
      <c r="Y90" s="2">
        <f t="shared" si="180"/>
        <v>-33.6875</v>
      </c>
      <c r="Z90" s="1" t="s">
        <v>29</v>
      </c>
    </row>
    <row r="91">
      <c r="A91" s="1" t="s">
        <v>49</v>
      </c>
      <c r="B91" s="1">
        <v>2020.0</v>
      </c>
      <c r="C91" s="1" t="s">
        <v>27</v>
      </c>
      <c r="D91" s="1">
        <v>7617.44278474734</v>
      </c>
      <c r="E91" s="1">
        <v>306.0</v>
      </c>
      <c r="F91" s="1">
        <v>492.0</v>
      </c>
      <c r="G91" s="1">
        <v>5218.0</v>
      </c>
      <c r="H91" s="1">
        <v>1519.0</v>
      </c>
      <c r="I91" s="1">
        <v>3699.0</v>
      </c>
      <c r="J91" s="1">
        <v>6683.0</v>
      </c>
      <c r="K91" s="1">
        <v>2452.0</v>
      </c>
      <c r="L91" s="1">
        <v>4231.0</v>
      </c>
      <c r="M91" s="1">
        <v>0.0625</v>
      </c>
      <c r="N91" s="2">
        <f t="shared" ref="N91:U91" si="181">E91/16</f>
        <v>19.125</v>
      </c>
      <c r="O91" s="2">
        <f t="shared" si="181"/>
        <v>30.75</v>
      </c>
      <c r="P91" s="2">
        <f t="shared" si="181"/>
        <v>326.125</v>
      </c>
      <c r="Q91" s="2">
        <f t="shared" si="181"/>
        <v>94.9375</v>
      </c>
      <c r="R91" s="2">
        <f t="shared" si="181"/>
        <v>231.1875</v>
      </c>
      <c r="S91" s="2">
        <f t="shared" si="181"/>
        <v>417.6875</v>
      </c>
      <c r="T91" s="2">
        <f t="shared" si="181"/>
        <v>153.25</v>
      </c>
      <c r="U91" s="2">
        <f t="shared" si="181"/>
        <v>264.4375</v>
      </c>
      <c r="V91" s="2">
        <f t="shared" si="4"/>
        <v>-186</v>
      </c>
      <c r="W91" s="2">
        <f t="shared" si="5"/>
        <v>-1465</v>
      </c>
      <c r="X91" s="2">
        <f t="shared" ref="X91:Y91" si="182">V91/16</f>
        <v>-11.625</v>
      </c>
      <c r="Y91" s="2">
        <f t="shared" si="182"/>
        <v>-91.5625</v>
      </c>
      <c r="Z91" s="1" t="s">
        <v>29</v>
      </c>
    </row>
    <row r="92">
      <c r="A92" s="1" t="s">
        <v>50</v>
      </c>
      <c r="B92" s="1">
        <v>2015.0</v>
      </c>
      <c r="C92" s="1" t="s">
        <v>27</v>
      </c>
      <c r="D92" s="1">
        <v>6381.23410861967</v>
      </c>
      <c r="E92" s="1">
        <v>405.0</v>
      </c>
      <c r="F92" s="1">
        <v>287.0</v>
      </c>
      <c r="G92" s="1">
        <v>5299.0</v>
      </c>
      <c r="H92" s="1">
        <v>2044.0</v>
      </c>
      <c r="I92" s="1">
        <v>3255.0</v>
      </c>
      <c r="J92" s="1">
        <v>5269.0</v>
      </c>
      <c r="K92" s="1">
        <v>1571.0</v>
      </c>
      <c r="L92" s="1">
        <v>3698.0</v>
      </c>
      <c r="M92" s="1">
        <v>0.6875</v>
      </c>
      <c r="N92" s="2">
        <f t="shared" ref="N92:U92" si="183">E92/16</f>
        <v>25.3125</v>
      </c>
      <c r="O92" s="2">
        <f t="shared" si="183"/>
        <v>17.9375</v>
      </c>
      <c r="P92" s="2">
        <f t="shared" si="183"/>
        <v>331.1875</v>
      </c>
      <c r="Q92" s="2">
        <f t="shared" si="183"/>
        <v>127.75</v>
      </c>
      <c r="R92" s="2">
        <f t="shared" si="183"/>
        <v>203.4375</v>
      </c>
      <c r="S92" s="2">
        <f t="shared" si="183"/>
        <v>329.3125</v>
      </c>
      <c r="T92" s="2">
        <f t="shared" si="183"/>
        <v>98.1875</v>
      </c>
      <c r="U92" s="2">
        <f t="shared" si="183"/>
        <v>231.125</v>
      </c>
      <c r="V92" s="2">
        <f t="shared" si="4"/>
        <v>118</v>
      </c>
      <c r="W92" s="2">
        <f t="shared" si="5"/>
        <v>30</v>
      </c>
      <c r="X92" s="2">
        <f t="shared" ref="X92:Y92" si="184">V92/16</f>
        <v>7.375</v>
      </c>
      <c r="Y92" s="2">
        <f t="shared" si="184"/>
        <v>1.875</v>
      </c>
      <c r="Z92" s="1" t="s">
        <v>33</v>
      </c>
    </row>
    <row r="93">
      <c r="A93" s="1" t="s">
        <v>50</v>
      </c>
      <c r="B93" s="1">
        <v>2016.0</v>
      </c>
      <c r="C93" s="1" t="s">
        <v>27</v>
      </c>
      <c r="D93" s="1">
        <v>6712.174822518</v>
      </c>
      <c r="E93" s="1">
        <v>389.0</v>
      </c>
      <c r="F93" s="1">
        <v>311.0</v>
      </c>
      <c r="G93" s="1">
        <v>5488.0</v>
      </c>
      <c r="H93" s="1">
        <v>1748.0</v>
      </c>
      <c r="I93" s="1">
        <v>3740.0</v>
      </c>
      <c r="J93" s="1">
        <v>5896.0</v>
      </c>
      <c r="K93" s="1">
        <v>1938.0</v>
      </c>
      <c r="L93" s="1">
        <v>3958.0</v>
      </c>
      <c r="M93" s="1">
        <v>0.75</v>
      </c>
      <c r="N93" s="2">
        <f t="shared" ref="N93:U93" si="185">E93/16</f>
        <v>24.3125</v>
      </c>
      <c r="O93" s="2">
        <f t="shared" si="185"/>
        <v>19.4375</v>
      </c>
      <c r="P93" s="2">
        <f t="shared" si="185"/>
        <v>343</v>
      </c>
      <c r="Q93" s="2">
        <f t="shared" si="185"/>
        <v>109.25</v>
      </c>
      <c r="R93" s="2">
        <f t="shared" si="185"/>
        <v>233.75</v>
      </c>
      <c r="S93" s="2">
        <f t="shared" si="185"/>
        <v>368.5</v>
      </c>
      <c r="T93" s="2">
        <f t="shared" si="185"/>
        <v>121.125</v>
      </c>
      <c r="U93" s="2">
        <f t="shared" si="185"/>
        <v>247.375</v>
      </c>
      <c r="V93" s="2">
        <f t="shared" si="4"/>
        <v>78</v>
      </c>
      <c r="W93" s="2">
        <f t="shared" si="5"/>
        <v>-408</v>
      </c>
      <c r="X93" s="2">
        <f t="shared" ref="X93:Y93" si="186">V93/16</f>
        <v>4.875</v>
      </c>
      <c r="Y93" s="2">
        <f t="shared" si="186"/>
        <v>-25.5</v>
      </c>
      <c r="Z93" s="1" t="s">
        <v>33</v>
      </c>
    </row>
    <row r="94">
      <c r="A94" s="1" t="s">
        <v>50</v>
      </c>
      <c r="B94" s="1">
        <v>2017.0</v>
      </c>
      <c r="C94" s="1" t="s">
        <v>34</v>
      </c>
      <c r="D94" s="1">
        <v>7891.98922047832</v>
      </c>
      <c r="E94" s="1">
        <v>415.0</v>
      </c>
      <c r="F94" s="1">
        <v>339.0</v>
      </c>
      <c r="G94" s="1">
        <v>6007.0</v>
      </c>
      <c r="H94" s="1">
        <v>1903.0</v>
      </c>
      <c r="I94" s="1">
        <v>4104.0</v>
      </c>
      <c r="J94" s="1">
        <v>5842.0</v>
      </c>
      <c r="K94" s="1">
        <v>1890.0</v>
      </c>
      <c r="L94" s="1">
        <v>3952.0</v>
      </c>
      <c r="M94" s="1">
        <v>0.625</v>
      </c>
      <c r="N94" s="2">
        <f t="shared" ref="N94:U94" si="187">E94/16</f>
        <v>25.9375</v>
      </c>
      <c r="O94" s="2">
        <f t="shared" si="187"/>
        <v>21.1875</v>
      </c>
      <c r="P94" s="2">
        <f t="shared" si="187"/>
        <v>375.4375</v>
      </c>
      <c r="Q94" s="2">
        <f t="shared" si="187"/>
        <v>118.9375</v>
      </c>
      <c r="R94" s="2">
        <f t="shared" si="187"/>
        <v>256.5</v>
      </c>
      <c r="S94" s="2">
        <f t="shared" si="187"/>
        <v>365.125</v>
      </c>
      <c r="T94" s="2">
        <f t="shared" si="187"/>
        <v>118.125</v>
      </c>
      <c r="U94" s="2">
        <f t="shared" si="187"/>
        <v>247</v>
      </c>
      <c r="V94" s="2">
        <f t="shared" si="4"/>
        <v>76</v>
      </c>
      <c r="W94" s="2">
        <f t="shared" si="5"/>
        <v>165</v>
      </c>
      <c r="X94" s="2">
        <f t="shared" ref="X94:Y94" si="188">V94/16</f>
        <v>4.75</v>
      </c>
      <c r="Y94" s="2">
        <f t="shared" si="188"/>
        <v>10.3125</v>
      </c>
      <c r="Z94" s="1" t="s">
        <v>36</v>
      </c>
    </row>
    <row r="95">
      <c r="A95" s="1" t="s">
        <v>50</v>
      </c>
      <c r="B95" s="1">
        <v>2018.0</v>
      </c>
      <c r="C95" s="1" t="s">
        <v>27</v>
      </c>
      <c r="D95" s="1">
        <v>8918.37051952243</v>
      </c>
      <c r="E95" s="1">
        <v>565.0</v>
      </c>
      <c r="F95" s="1">
        <v>421.0</v>
      </c>
      <c r="G95" s="1">
        <v>6810.0</v>
      </c>
      <c r="H95" s="1">
        <v>1855.0</v>
      </c>
      <c r="I95" s="1">
        <v>4955.0</v>
      </c>
      <c r="J95" s="1">
        <v>6488.0</v>
      </c>
      <c r="K95" s="1">
        <v>2114.0</v>
      </c>
      <c r="L95" s="1">
        <v>4374.0</v>
      </c>
      <c r="M95" s="1">
        <v>0.75</v>
      </c>
      <c r="N95" s="2">
        <f t="shared" ref="N95:U95" si="189">E95/16</f>
        <v>35.3125</v>
      </c>
      <c r="O95" s="2">
        <f t="shared" si="189"/>
        <v>26.3125</v>
      </c>
      <c r="P95" s="2">
        <f t="shared" si="189"/>
        <v>425.625</v>
      </c>
      <c r="Q95" s="2">
        <f t="shared" si="189"/>
        <v>115.9375</v>
      </c>
      <c r="R95" s="2">
        <f t="shared" si="189"/>
        <v>309.6875</v>
      </c>
      <c r="S95" s="2">
        <f t="shared" si="189"/>
        <v>405.5</v>
      </c>
      <c r="T95" s="2">
        <f t="shared" si="189"/>
        <v>132.125</v>
      </c>
      <c r="U95" s="2">
        <f t="shared" si="189"/>
        <v>273.375</v>
      </c>
      <c r="V95" s="2">
        <f t="shared" si="4"/>
        <v>144</v>
      </c>
      <c r="W95" s="2">
        <f t="shared" si="5"/>
        <v>322</v>
      </c>
      <c r="X95" s="2">
        <f t="shared" ref="X95:Y95" si="190">V95/16</f>
        <v>9</v>
      </c>
      <c r="Y95" s="2">
        <f t="shared" si="190"/>
        <v>20.125</v>
      </c>
      <c r="Z95" s="1" t="s">
        <v>28</v>
      </c>
    </row>
    <row r="96">
      <c r="A96" s="1" t="s">
        <v>50</v>
      </c>
      <c r="B96" s="1">
        <v>2019.0</v>
      </c>
      <c r="C96" s="1" t="s">
        <v>27</v>
      </c>
      <c r="D96" s="1">
        <v>7082.62899169698</v>
      </c>
      <c r="E96" s="1">
        <v>451.0</v>
      </c>
      <c r="F96" s="1">
        <v>308.0</v>
      </c>
      <c r="G96" s="1">
        <v>6067.0</v>
      </c>
      <c r="H96" s="1">
        <v>1569.0</v>
      </c>
      <c r="I96" s="1">
        <v>4498.0</v>
      </c>
      <c r="J96" s="1">
        <v>5594.0</v>
      </c>
      <c r="K96" s="1">
        <v>2051.0</v>
      </c>
      <c r="L96" s="1">
        <v>3543.0</v>
      </c>
      <c r="M96" s="1">
        <v>0.75</v>
      </c>
      <c r="N96" s="2">
        <f t="shared" ref="N96:U96" si="191">E96/16</f>
        <v>28.1875</v>
      </c>
      <c r="O96" s="2">
        <f t="shared" si="191"/>
        <v>19.25</v>
      </c>
      <c r="P96" s="2">
        <f t="shared" si="191"/>
        <v>379.1875</v>
      </c>
      <c r="Q96" s="2">
        <f t="shared" si="191"/>
        <v>98.0625</v>
      </c>
      <c r="R96" s="2">
        <f t="shared" si="191"/>
        <v>281.125</v>
      </c>
      <c r="S96" s="2">
        <f t="shared" si="191"/>
        <v>349.625</v>
      </c>
      <c r="T96" s="2">
        <f t="shared" si="191"/>
        <v>128.1875</v>
      </c>
      <c r="U96" s="2">
        <f t="shared" si="191"/>
        <v>221.4375</v>
      </c>
      <c r="V96" s="2">
        <f t="shared" si="4"/>
        <v>143</v>
      </c>
      <c r="W96" s="2">
        <f t="shared" si="5"/>
        <v>473</v>
      </c>
      <c r="X96" s="2">
        <f t="shared" ref="X96:Y96" si="192">V96/16</f>
        <v>8.9375</v>
      </c>
      <c r="Y96" s="2">
        <f t="shared" si="192"/>
        <v>29.5625</v>
      </c>
      <c r="Z96" s="1" t="s">
        <v>44</v>
      </c>
    </row>
    <row r="97">
      <c r="A97" s="1" t="s">
        <v>50</v>
      </c>
      <c r="B97" s="1">
        <v>2020.0</v>
      </c>
      <c r="C97" s="1" t="s">
        <v>34</v>
      </c>
      <c r="D97" s="1">
        <v>7842.97042808252</v>
      </c>
      <c r="E97" s="1">
        <v>473.0</v>
      </c>
      <c r="F97" s="1">
        <v>362.0</v>
      </c>
      <c r="G97" s="1">
        <v>6653.0</v>
      </c>
      <c r="H97" s="1">
        <v>1799.0</v>
      </c>
      <c r="I97" s="1">
        <v>4854.0</v>
      </c>
      <c r="J97" s="1">
        <v>5733.0</v>
      </c>
      <c r="K97" s="1">
        <v>1954.0</v>
      </c>
      <c r="L97" s="1">
        <v>3779.0</v>
      </c>
      <c r="M97" s="1">
        <v>0.875</v>
      </c>
      <c r="N97" s="2">
        <f t="shared" ref="N97:U97" si="193">E97/16</f>
        <v>29.5625</v>
      </c>
      <c r="O97" s="2">
        <f t="shared" si="193"/>
        <v>22.625</v>
      </c>
      <c r="P97" s="2">
        <f t="shared" si="193"/>
        <v>415.8125</v>
      </c>
      <c r="Q97" s="2">
        <f t="shared" si="193"/>
        <v>112.4375</v>
      </c>
      <c r="R97" s="2">
        <f t="shared" si="193"/>
        <v>303.375</v>
      </c>
      <c r="S97" s="2">
        <f t="shared" si="193"/>
        <v>358.3125</v>
      </c>
      <c r="T97" s="2">
        <f t="shared" si="193"/>
        <v>122.125</v>
      </c>
      <c r="U97" s="2">
        <f t="shared" si="193"/>
        <v>236.1875</v>
      </c>
      <c r="V97" s="2">
        <f t="shared" si="4"/>
        <v>111</v>
      </c>
      <c r="W97" s="2">
        <f t="shared" si="5"/>
        <v>920</v>
      </c>
      <c r="X97" s="2">
        <f t="shared" ref="X97:Y97" si="194">V97/16</f>
        <v>6.9375</v>
      </c>
      <c r="Y97" s="2">
        <f t="shared" si="194"/>
        <v>57.5</v>
      </c>
      <c r="Z97" s="1" t="s">
        <v>32</v>
      </c>
    </row>
    <row r="98">
      <c r="A98" s="1" t="s">
        <v>51</v>
      </c>
      <c r="B98" s="1">
        <v>2015.0</v>
      </c>
      <c r="C98" s="1" t="s">
        <v>27</v>
      </c>
      <c r="D98" s="1">
        <v>10587.6732977936</v>
      </c>
      <c r="E98" s="1">
        <v>359.0</v>
      </c>
      <c r="F98" s="1">
        <v>399.0</v>
      </c>
      <c r="G98" s="1">
        <v>5336.0</v>
      </c>
      <c r="H98" s="1">
        <v>1457.0</v>
      </c>
      <c r="I98" s="1">
        <v>3879.0</v>
      </c>
      <c r="J98" s="1">
        <v>5818.0</v>
      </c>
      <c r="K98" s="1">
        <v>1678.0</v>
      </c>
      <c r="L98" s="1">
        <v>4140.0</v>
      </c>
      <c r="M98" s="1">
        <v>0.4375</v>
      </c>
      <c r="N98" s="2">
        <f t="shared" ref="N98:U98" si="195">E98/16</f>
        <v>22.4375</v>
      </c>
      <c r="O98" s="2">
        <f t="shared" si="195"/>
        <v>24.9375</v>
      </c>
      <c r="P98" s="2">
        <f t="shared" si="195"/>
        <v>333.5</v>
      </c>
      <c r="Q98" s="2">
        <f t="shared" si="195"/>
        <v>91.0625</v>
      </c>
      <c r="R98" s="2">
        <f t="shared" si="195"/>
        <v>242.4375</v>
      </c>
      <c r="S98" s="2">
        <f t="shared" si="195"/>
        <v>363.625</v>
      </c>
      <c r="T98" s="2">
        <f t="shared" si="195"/>
        <v>104.875</v>
      </c>
      <c r="U98" s="2">
        <f t="shared" si="195"/>
        <v>258.75</v>
      </c>
      <c r="V98" s="2">
        <f t="shared" si="4"/>
        <v>-40</v>
      </c>
      <c r="W98" s="2">
        <f t="shared" si="5"/>
        <v>-482</v>
      </c>
      <c r="X98" s="2">
        <f t="shared" ref="X98:Y98" si="196">V98/16</f>
        <v>-2.5</v>
      </c>
      <c r="Y98" s="2">
        <f t="shared" si="196"/>
        <v>-30.125</v>
      </c>
      <c r="Z98" s="1" t="s">
        <v>29</v>
      </c>
    </row>
    <row r="99">
      <c r="A99" s="1" t="s">
        <v>51</v>
      </c>
      <c r="B99" s="1">
        <v>2016.0</v>
      </c>
      <c r="C99" s="1" t="s">
        <v>27</v>
      </c>
      <c r="D99" s="1">
        <v>11146.9160587168</v>
      </c>
      <c r="E99" s="1">
        <v>416.0</v>
      </c>
      <c r="F99" s="1">
        <v>385.0</v>
      </c>
      <c r="G99" s="1">
        <v>5973.0</v>
      </c>
      <c r="H99" s="1">
        <v>1922.0</v>
      </c>
      <c r="I99" s="1">
        <v>4051.0</v>
      </c>
      <c r="J99" s="1">
        <v>6001.0</v>
      </c>
      <c r="K99" s="1">
        <v>1881.0</v>
      </c>
      <c r="L99" s="1">
        <v>4120.0</v>
      </c>
      <c r="M99" s="1">
        <v>0.75</v>
      </c>
      <c r="N99" s="2">
        <f t="shared" ref="N99:U99" si="197">E99/16</f>
        <v>26</v>
      </c>
      <c r="O99" s="2">
        <f t="shared" si="197"/>
        <v>24.0625</v>
      </c>
      <c r="P99" s="2">
        <f t="shared" si="197"/>
        <v>373.3125</v>
      </c>
      <c r="Q99" s="2">
        <f t="shared" si="197"/>
        <v>120.125</v>
      </c>
      <c r="R99" s="2">
        <f t="shared" si="197"/>
        <v>253.1875</v>
      </c>
      <c r="S99" s="2">
        <f t="shared" si="197"/>
        <v>375.0625</v>
      </c>
      <c r="T99" s="2">
        <f t="shared" si="197"/>
        <v>117.5625</v>
      </c>
      <c r="U99" s="2">
        <f t="shared" si="197"/>
        <v>257.5</v>
      </c>
      <c r="V99" s="2">
        <f t="shared" si="4"/>
        <v>31</v>
      </c>
      <c r="W99" s="2">
        <f t="shared" si="5"/>
        <v>-28</v>
      </c>
      <c r="X99" s="2">
        <f t="shared" ref="X99:Y99" si="198">V99/16</f>
        <v>1.9375</v>
      </c>
      <c r="Y99" s="2">
        <f t="shared" si="198"/>
        <v>-1.75</v>
      </c>
      <c r="Z99" s="1" t="s">
        <v>36</v>
      </c>
    </row>
    <row r="100">
      <c r="A100" s="1" t="s">
        <v>51</v>
      </c>
      <c r="B100" s="1">
        <v>2017.0</v>
      </c>
      <c r="C100" s="1" t="s">
        <v>27</v>
      </c>
      <c r="D100" s="1">
        <v>11971.5198703815</v>
      </c>
      <c r="E100" s="1">
        <v>301.0</v>
      </c>
      <c r="F100" s="1">
        <v>373.0</v>
      </c>
      <c r="G100" s="1">
        <v>5185.0</v>
      </c>
      <c r="H100" s="1">
        <v>1554.0</v>
      </c>
      <c r="I100" s="1">
        <v>3631.0</v>
      </c>
      <c r="J100" s="1">
        <v>5601.0</v>
      </c>
      <c r="K100" s="1">
        <v>1743.0</v>
      </c>
      <c r="L100" s="1">
        <v>3858.0</v>
      </c>
      <c r="M100" s="1">
        <v>0.375</v>
      </c>
      <c r="N100" s="2">
        <f t="shared" ref="N100:U100" si="199">E100/16</f>
        <v>18.8125</v>
      </c>
      <c r="O100" s="2">
        <f t="shared" si="199"/>
        <v>23.3125</v>
      </c>
      <c r="P100" s="2">
        <f t="shared" si="199"/>
        <v>324.0625</v>
      </c>
      <c r="Q100" s="2">
        <f t="shared" si="199"/>
        <v>97.125</v>
      </c>
      <c r="R100" s="2">
        <f t="shared" si="199"/>
        <v>226.9375</v>
      </c>
      <c r="S100" s="2">
        <f t="shared" si="199"/>
        <v>350.0625</v>
      </c>
      <c r="T100" s="2">
        <f t="shared" si="199"/>
        <v>108.9375</v>
      </c>
      <c r="U100" s="2">
        <f t="shared" si="199"/>
        <v>241.125</v>
      </c>
      <c r="V100" s="2">
        <f t="shared" si="4"/>
        <v>-72</v>
      </c>
      <c r="W100" s="2">
        <f t="shared" si="5"/>
        <v>-416</v>
      </c>
      <c r="X100" s="2">
        <f t="shared" ref="X100:Y100" si="200">V100/16</f>
        <v>-4.5</v>
      </c>
      <c r="Y100" s="2">
        <f t="shared" si="200"/>
        <v>-26</v>
      </c>
      <c r="Z100" s="1" t="s">
        <v>29</v>
      </c>
    </row>
    <row r="101">
      <c r="A101" s="1" t="s">
        <v>51</v>
      </c>
      <c r="B101" s="1">
        <v>2018.0</v>
      </c>
      <c r="C101" s="1" t="s">
        <v>31</v>
      </c>
      <c r="D101" s="1">
        <v>8586.43712289337</v>
      </c>
      <c r="E101" s="1">
        <v>290.0</v>
      </c>
      <c r="F101" s="1">
        <v>467.0</v>
      </c>
      <c r="G101" s="1">
        <v>5379.0</v>
      </c>
      <c r="H101" s="1">
        <v>1628.0</v>
      </c>
      <c r="I101" s="1">
        <v>3751.0</v>
      </c>
      <c r="J101" s="1">
        <v>6102.0</v>
      </c>
      <c r="K101" s="1">
        <v>2249.0</v>
      </c>
      <c r="L101" s="1">
        <v>3853.0</v>
      </c>
      <c r="M101" s="1">
        <v>0.25</v>
      </c>
      <c r="N101" s="2">
        <f t="shared" ref="N101:U101" si="201">E101/16</f>
        <v>18.125</v>
      </c>
      <c r="O101" s="2">
        <f t="shared" si="201"/>
        <v>29.1875</v>
      </c>
      <c r="P101" s="2">
        <f t="shared" si="201"/>
        <v>336.1875</v>
      </c>
      <c r="Q101" s="2">
        <f t="shared" si="201"/>
        <v>101.75</v>
      </c>
      <c r="R101" s="2">
        <f t="shared" si="201"/>
        <v>234.4375</v>
      </c>
      <c r="S101" s="2">
        <f t="shared" si="201"/>
        <v>381.375</v>
      </c>
      <c r="T101" s="2">
        <f t="shared" si="201"/>
        <v>140.5625</v>
      </c>
      <c r="U101" s="2">
        <f t="shared" si="201"/>
        <v>240.8125</v>
      </c>
      <c r="V101" s="2">
        <f t="shared" si="4"/>
        <v>-177</v>
      </c>
      <c r="W101" s="2">
        <f t="shared" si="5"/>
        <v>-723</v>
      </c>
      <c r="X101" s="2">
        <f t="shared" ref="X101:Y101" si="202">V101/16</f>
        <v>-11.0625</v>
      </c>
      <c r="Y101" s="2">
        <f t="shared" si="202"/>
        <v>-45.1875</v>
      </c>
      <c r="Z101" s="1" t="s">
        <v>29</v>
      </c>
    </row>
    <row r="102">
      <c r="A102" s="1" t="s">
        <v>51</v>
      </c>
      <c r="B102" s="1">
        <v>2019.0</v>
      </c>
      <c r="C102" s="1" t="s">
        <v>31</v>
      </c>
      <c r="D102" s="1">
        <v>9854.64284756839</v>
      </c>
      <c r="E102" s="1">
        <v>313.0</v>
      </c>
      <c r="F102" s="1">
        <v>419.0</v>
      </c>
      <c r="G102" s="1">
        <v>5819.0</v>
      </c>
      <c r="H102" s="1">
        <v>1893.0</v>
      </c>
      <c r="I102" s="1">
        <v>3926.0</v>
      </c>
      <c r="J102" s="1">
        <v>5677.0</v>
      </c>
      <c r="K102" s="1">
        <v>1570.0</v>
      </c>
      <c r="L102" s="1">
        <v>4107.0</v>
      </c>
      <c r="M102" s="1">
        <v>0.4375</v>
      </c>
      <c r="N102" s="2">
        <f t="shared" ref="N102:U102" si="203">E102/16</f>
        <v>19.5625</v>
      </c>
      <c r="O102" s="2">
        <f t="shared" si="203"/>
        <v>26.1875</v>
      </c>
      <c r="P102" s="2">
        <f t="shared" si="203"/>
        <v>363.6875</v>
      </c>
      <c r="Q102" s="2">
        <f t="shared" si="203"/>
        <v>118.3125</v>
      </c>
      <c r="R102" s="2">
        <f t="shared" si="203"/>
        <v>245.375</v>
      </c>
      <c r="S102" s="2">
        <f t="shared" si="203"/>
        <v>354.8125</v>
      </c>
      <c r="T102" s="2">
        <f t="shared" si="203"/>
        <v>98.125</v>
      </c>
      <c r="U102" s="2">
        <f t="shared" si="203"/>
        <v>256.6875</v>
      </c>
      <c r="V102" s="2">
        <f t="shared" si="4"/>
        <v>-106</v>
      </c>
      <c r="W102" s="2">
        <f t="shared" si="5"/>
        <v>142</v>
      </c>
      <c r="X102" s="2">
        <f t="shared" ref="X102:Y102" si="204">V102/16</f>
        <v>-6.625</v>
      </c>
      <c r="Y102" s="2">
        <f t="shared" si="204"/>
        <v>8.875</v>
      </c>
      <c r="Z102" s="1" t="s">
        <v>29</v>
      </c>
    </row>
    <row r="103">
      <c r="A103" s="1" t="s">
        <v>51</v>
      </c>
      <c r="B103" s="1">
        <v>2020.0</v>
      </c>
      <c r="C103" s="1" t="s">
        <v>27</v>
      </c>
      <c r="D103" s="1">
        <v>12053.8197908917</v>
      </c>
      <c r="E103" s="1">
        <v>434.0</v>
      </c>
      <c r="F103" s="1">
        <v>478.0</v>
      </c>
      <c r="G103" s="1">
        <v>6133.0</v>
      </c>
      <c r="H103" s="1">
        <v>1916.0</v>
      </c>
      <c r="I103" s="1">
        <v>4217.0</v>
      </c>
      <c r="J103" s="1">
        <v>6225.0</v>
      </c>
      <c r="K103" s="1">
        <v>2013.0</v>
      </c>
      <c r="L103" s="1">
        <v>4212.0</v>
      </c>
      <c r="M103" s="1">
        <v>0.5</v>
      </c>
      <c r="N103" s="2">
        <f t="shared" ref="N103:U103" si="205">E103/16</f>
        <v>27.125</v>
      </c>
      <c r="O103" s="2">
        <f t="shared" si="205"/>
        <v>29.875</v>
      </c>
      <c r="P103" s="2">
        <f t="shared" si="205"/>
        <v>383.3125</v>
      </c>
      <c r="Q103" s="2">
        <f t="shared" si="205"/>
        <v>119.75</v>
      </c>
      <c r="R103" s="2">
        <f t="shared" si="205"/>
        <v>263.5625</v>
      </c>
      <c r="S103" s="2">
        <f t="shared" si="205"/>
        <v>389.0625</v>
      </c>
      <c r="T103" s="2">
        <f t="shared" si="205"/>
        <v>125.8125</v>
      </c>
      <c r="U103" s="2">
        <f t="shared" si="205"/>
        <v>263.25</v>
      </c>
      <c r="V103" s="2">
        <f t="shared" si="4"/>
        <v>-44</v>
      </c>
      <c r="W103" s="2">
        <f t="shared" si="5"/>
        <v>-92</v>
      </c>
      <c r="X103" s="2">
        <f t="shared" ref="X103:Y103" si="206">V103/16</f>
        <v>-2.75</v>
      </c>
      <c r="Y103" s="2">
        <f t="shared" si="206"/>
        <v>-5.75</v>
      </c>
      <c r="Z103" s="1" t="s">
        <v>29</v>
      </c>
    </row>
    <row r="104">
      <c r="A104" s="1" t="s">
        <v>52</v>
      </c>
      <c r="B104" s="1">
        <v>2015.0</v>
      </c>
      <c r="C104" s="1" t="s">
        <v>27</v>
      </c>
      <c r="D104" s="1">
        <v>12223.434248539</v>
      </c>
      <c r="E104" s="1">
        <v>320.0</v>
      </c>
      <c r="F104" s="1">
        <v>398.0</v>
      </c>
      <c r="G104" s="1">
        <v>5949.0</v>
      </c>
      <c r="H104" s="1">
        <v>1358.0</v>
      </c>
      <c r="I104" s="1">
        <v>4591.0</v>
      </c>
      <c r="J104" s="1">
        <v>5791.0</v>
      </c>
      <c r="K104" s="1">
        <v>2005.0</v>
      </c>
      <c r="L104" s="1">
        <v>3786.0</v>
      </c>
      <c r="M104" s="1">
        <v>0.25</v>
      </c>
      <c r="N104" s="2">
        <f t="shared" ref="N104:U104" si="207">E104/16</f>
        <v>20</v>
      </c>
      <c r="O104" s="2">
        <f t="shared" si="207"/>
        <v>24.875</v>
      </c>
      <c r="P104" s="2">
        <f t="shared" si="207"/>
        <v>371.8125</v>
      </c>
      <c r="Q104" s="2">
        <f t="shared" si="207"/>
        <v>84.875</v>
      </c>
      <c r="R104" s="2">
        <f t="shared" si="207"/>
        <v>286.9375</v>
      </c>
      <c r="S104" s="2">
        <f t="shared" si="207"/>
        <v>361.9375</v>
      </c>
      <c r="T104" s="2">
        <f t="shared" si="207"/>
        <v>125.3125</v>
      </c>
      <c r="U104" s="2">
        <f t="shared" si="207"/>
        <v>236.625</v>
      </c>
      <c r="V104" s="2">
        <f t="shared" si="4"/>
        <v>-78</v>
      </c>
      <c r="W104" s="2">
        <f t="shared" si="5"/>
        <v>158</v>
      </c>
      <c r="X104" s="2">
        <f t="shared" ref="X104:Y104" si="208">V104/16</f>
        <v>-4.875</v>
      </c>
      <c r="Y104" s="2">
        <f t="shared" si="208"/>
        <v>9.875</v>
      </c>
      <c r="Z104" s="1" t="s">
        <v>29</v>
      </c>
    </row>
    <row r="105">
      <c r="A105" s="1" t="s">
        <v>52</v>
      </c>
      <c r="B105" s="1">
        <v>2016.0</v>
      </c>
      <c r="C105" s="1" t="s">
        <v>27</v>
      </c>
      <c r="D105" s="1">
        <v>11855.3420853935</v>
      </c>
      <c r="E105" s="1">
        <v>410.0</v>
      </c>
      <c r="F105" s="1">
        <v>423.0</v>
      </c>
      <c r="G105" s="1">
        <v>5708.0</v>
      </c>
      <c r="H105" s="1">
        <v>1510.0</v>
      </c>
      <c r="I105" s="1">
        <v>4198.0</v>
      </c>
      <c r="J105" s="1">
        <v>5554.0</v>
      </c>
      <c r="K105" s="1">
        <v>1567.0</v>
      </c>
      <c r="L105" s="1">
        <v>3987.0</v>
      </c>
      <c r="M105" s="1">
        <v>0.3125</v>
      </c>
      <c r="N105" s="2">
        <f t="shared" ref="N105:U105" si="209">E105/16</f>
        <v>25.625</v>
      </c>
      <c r="O105" s="2">
        <f t="shared" si="209"/>
        <v>26.4375</v>
      </c>
      <c r="P105" s="2">
        <f t="shared" si="209"/>
        <v>356.75</v>
      </c>
      <c r="Q105" s="2">
        <f t="shared" si="209"/>
        <v>94.375</v>
      </c>
      <c r="R105" s="2">
        <f t="shared" si="209"/>
        <v>262.375</v>
      </c>
      <c r="S105" s="2">
        <f t="shared" si="209"/>
        <v>347.125</v>
      </c>
      <c r="T105" s="2">
        <f t="shared" si="209"/>
        <v>97.9375</v>
      </c>
      <c r="U105" s="2">
        <f t="shared" si="209"/>
        <v>249.1875</v>
      </c>
      <c r="V105" s="2">
        <f t="shared" si="4"/>
        <v>-13</v>
      </c>
      <c r="W105" s="2">
        <f t="shared" si="5"/>
        <v>154</v>
      </c>
      <c r="X105" s="2">
        <f t="shared" ref="X105:Y105" si="210">V105/16</f>
        <v>-0.8125</v>
      </c>
      <c r="Y105" s="2">
        <f t="shared" si="210"/>
        <v>9.625</v>
      </c>
      <c r="Z105" s="1" t="s">
        <v>29</v>
      </c>
    </row>
    <row r="106">
      <c r="A106" s="1" t="s">
        <v>52</v>
      </c>
      <c r="B106" s="1">
        <v>2017.0</v>
      </c>
      <c r="C106" s="1" t="s">
        <v>31</v>
      </c>
      <c r="D106" s="1">
        <v>13422.367769458</v>
      </c>
      <c r="E106" s="1">
        <v>355.0</v>
      </c>
      <c r="F106" s="1">
        <v>272.0</v>
      </c>
      <c r="G106" s="1">
        <v>6026.0</v>
      </c>
      <c r="H106" s="1">
        <v>1595.0</v>
      </c>
      <c r="I106" s="1">
        <v>4431.0</v>
      </c>
      <c r="J106" s="1">
        <v>5254.0</v>
      </c>
      <c r="K106" s="1">
        <v>2098.0</v>
      </c>
      <c r="L106" s="1">
        <v>3156.0</v>
      </c>
      <c r="M106" s="1">
        <v>0.5625</v>
      </c>
      <c r="N106" s="2">
        <f t="shared" ref="N106:U106" si="211">E106/16</f>
        <v>22.1875</v>
      </c>
      <c r="O106" s="2">
        <f t="shared" si="211"/>
        <v>17</v>
      </c>
      <c r="P106" s="2">
        <f t="shared" si="211"/>
        <v>376.625</v>
      </c>
      <c r="Q106" s="2">
        <f t="shared" si="211"/>
        <v>99.6875</v>
      </c>
      <c r="R106" s="2">
        <f t="shared" si="211"/>
        <v>276.9375</v>
      </c>
      <c r="S106" s="2">
        <f t="shared" si="211"/>
        <v>328.375</v>
      </c>
      <c r="T106" s="2">
        <f t="shared" si="211"/>
        <v>131.125</v>
      </c>
      <c r="U106" s="2">
        <f t="shared" si="211"/>
        <v>197.25</v>
      </c>
      <c r="V106" s="2">
        <f t="shared" si="4"/>
        <v>83</v>
      </c>
      <c r="W106" s="2">
        <f t="shared" si="5"/>
        <v>772</v>
      </c>
      <c r="X106" s="2">
        <f t="shared" ref="X106:Y106" si="212">V106/16</f>
        <v>5.1875</v>
      </c>
      <c r="Y106" s="2">
        <f t="shared" si="212"/>
        <v>48.25</v>
      </c>
      <c r="Z106" s="1" t="s">
        <v>29</v>
      </c>
    </row>
    <row r="107">
      <c r="A107" s="1" t="s">
        <v>52</v>
      </c>
      <c r="B107" s="1">
        <v>2018.0</v>
      </c>
      <c r="C107" s="1" t="s">
        <v>27</v>
      </c>
      <c r="D107" s="1">
        <v>9905.48123586848</v>
      </c>
      <c r="E107" s="1">
        <v>428.0</v>
      </c>
      <c r="F107" s="1">
        <v>329.0</v>
      </c>
      <c r="G107" s="1">
        <v>5962.0</v>
      </c>
      <c r="H107" s="1">
        <v>1873.0</v>
      </c>
      <c r="I107" s="1">
        <v>4089.0</v>
      </c>
      <c r="J107" s="1">
        <v>5339.0</v>
      </c>
      <c r="K107" s="1">
        <v>1693.0</v>
      </c>
      <c r="L107" s="1">
        <v>3646.0</v>
      </c>
      <c r="M107" s="1">
        <v>0.75</v>
      </c>
      <c r="N107" s="2">
        <f t="shared" ref="N107:U107" si="213">E107/16</f>
        <v>26.75</v>
      </c>
      <c r="O107" s="2">
        <f t="shared" si="213"/>
        <v>20.5625</v>
      </c>
      <c r="P107" s="2">
        <f t="shared" si="213"/>
        <v>372.625</v>
      </c>
      <c r="Q107" s="2">
        <f t="shared" si="213"/>
        <v>117.0625</v>
      </c>
      <c r="R107" s="2">
        <f t="shared" si="213"/>
        <v>255.5625</v>
      </c>
      <c r="S107" s="2">
        <f t="shared" si="213"/>
        <v>333.6875</v>
      </c>
      <c r="T107" s="2">
        <f t="shared" si="213"/>
        <v>105.8125</v>
      </c>
      <c r="U107" s="2">
        <f t="shared" si="213"/>
        <v>227.875</v>
      </c>
      <c r="V107" s="2">
        <f t="shared" si="4"/>
        <v>99</v>
      </c>
      <c r="W107" s="2">
        <f t="shared" si="5"/>
        <v>623</v>
      </c>
      <c r="X107" s="2">
        <f t="shared" ref="X107:Y107" si="214">V107/16</f>
        <v>6.1875</v>
      </c>
      <c r="Y107" s="2">
        <f t="shared" si="214"/>
        <v>38.9375</v>
      </c>
      <c r="Z107" s="1" t="s">
        <v>33</v>
      </c>
    </row>
    <row r="108">
      <c r="A108" s="1" t="s">
        <v>52</v>
      </c>
      <c r="B108" s="1">
        <v>2019.0</v>
      </c>
      <c r="C108" s="1" t="s">
        <v>27</v>
      </c>
      <c r="D108" s="1">
        <v>12554.1996041413</v>
      </c>
      <c r="E108" s="1">
        <v>337.0</v>
      </c>
      <c r="F108" s="1">
        <v>345.0</v>
      </c>
      <c r="G108" s="1">
        <v>5879.0</v>
      </c>
      <c r="H108" s="1">
        <v>1453.0</v>
      </c>
      <c r="I108" s="1">
        <v>4426.0</v>
      </c>
      <c r="J108" s="1">
        <v>5009.0</v>
      </c>
      <c r="K108" s="1">
        <v>1805.0</v>
      </c>
      <c r="L108" s="1">
        <v>3204.0</v>
      </c>
      <c r="M108" s="1">
        <v>0.3125</v>
      </c>
      <c r="N108" s="2">
        <f t="shared" ref="N108:U108" si="215">E108/16</f>
        <v>21.0625</v>
      </c>
      <c r="O108" s="2">
        <f t="shared" si="215"/>
        <v>21.5625</v>
      </c>
      <c r="P108" s="2">
        <f t="shared" si="215"/>
        <v>367.4375</v>
      </c>
      <c r="Q108" s="2">
        <f t="shared" si="215"/>
        <v>90.8125</v>
      </c>
      <c r="R108" s="2">
        <f t="shared" si="215"/>
        <v>276.625</v>
      </c>
      <c r="S108" s="2">
        <f t="shared" si="215"/>
        <v>313.0625</v>
      </c>
      <c r="T108" s="2">
        <f t="shared" si="215"/>
        <v>112.8125</v>
      </c>
      <c r="U108" s="2">
        <f t="shared" si="215"/>
        <v>200.25</v>
      </c>
      <c r="V108" s="2">
        <f t="shared" si="4"/>
        <v>-8</v>
      </c>
      <c r="W108" s="2">
        <f t="shared" si="5"/>
        <v>870</v>
      </c>
      <c r="X108" s="2">
        <f t="shared" ref="X108:Y108" si="216">V108/16</f>
        <v>-0.5</v>
      </c>
      <c r="Y108" s="2">
        <f t="shared" si="216"/>
        <v>54.375</v>
      </c>
      <c r="Z108" s="1" t="s">
        <v>29</v>
      </c>
    </row>
    <row r="109">
      <c r="A109" s="1" t="s">
        <v>52</v>
      </c>
      <c r="B109" s="1">
        <v>2020.0</v>
      </c>
      <c r="C109" s="1" t="s">
        <v>27</v>
      </c>
      <c r="D109" s="1">
        <v>12726.0051615834</v>
      </c>
      <c r="E109" s="1">
        <v>384.0</v>
      </c>
      <c r="F109" s="1">
        <v>426.0</v>
      </c>
      <c r="G109" s="1">
        <v>6113.0</v>
      </c>
      <c r="H109" s="1">
        <v>1784.0</v>
      </c>
      <c r="I109" s="1">
        <v>4329.0</v>
      </c>
      <c r="J109" s="1">
        <v>5495.0</v>
      </c>
      <c r="K109" s="1">
        <v>1917.0</v>
      </c>
      <c r="L109" s="1">
        <v>3578.0</v>
      </c>
      <c r="M109" s="1">
        <v>0.4375</v>
      </c>
      <c r="N109" s="2">
        <f t="shared" ref="N109:U109" si="217">E109/16</f>
        <v>24</v>
      </c>
      <c r="O109" s="2">
        <f t="shared" si="217"/>
        <v>26.625</v>
      </c>
      <c r="P109" s="2">
        <f t="shared" si="217"/>
        <v>382.0625</v>
      </c>
      <c r="Q109" s="2">
        <f t="shared" si="217"/>
        <v>111.5</v>
      </c>
      <c r="R109" s="2">
        <f t="shared" si="217"/>
        <v>270.5625</v>
      </c>
      <c r="S109" s="2">
        <f t="shared" si="217"/>
        <v>343.4375</v>
      </c>
      <c r="T109" s="2">
        <f t="shared" si="217"/>
        <v>119.8125</v>
      </c>
      <c r="U109" s="2">
        <f t="shared" si="217"/>
        <v>223.625</v>
      </c>
      <c r="V109" s="2">
        <f t="shared" si="4"/>
        <v>-42</v>
      </c>
      <c r="W109" s="2">
        <f t="shared" si="5"/>
        <v>618</v>
      </c>
      <c r="X109" s="2">
        <f t="shared" ref="X109:Y109" si="218">V109/16</f>
        <v>-2.625</v>
      </c>
      <c r="Y109" s="2">
        <f t="shared" si="218"/>
        <v>38.625</v>
      </c>
      <c r="Z109" s="1" t="s">
        <v>29</v>
      </c>
    </row>
    <row r="110">
      <c r="A110" s="1" t="s">
        <v>53</v>
      </c>
      <c r="B110" s="1">
        <v>2015.0</v>
      </c>
      <c r="C110" s="1" t="s">
        <v>27</v>
      </c>
      <c r="D110" s="1">
        <v>11432.4485073639</v>
      </c>
      <c r="E110" s="1">
        <v>280.0</v>
      </c>
      <c r="F110" s="1">
        <v>330.0</v>
      </c>
      <c r="G110" s="1">
        <v>4761.0</v>
      </c>
      <c r="H110" s="1">
        <v>1956.0</v>
      </c>
      <c r="I110" s="1">
        <v>2805.0</v>
      </c>
      <c r="J110" s="1">
        <v>5885.0</v>
      </c>
      <c r="K110" s="1">
        <v>1820.0</v>
      </c>
      <c r="L110" s="1">
        <v>4065.0</v>
      </c>
      <c r="M110" s="1">
        <v>0.4375</v>
      </c>
      <c r="N110" s="2">
        <f t="shared" ref="N110:U110" si="219">E110/16</f>
        <v>17.5</v>
      </c>
      <c r="O110" s="2">
        <f t="shared" si="219"/>
        <v>20.625</v>
      </c>
      <c r="P110" s="2">
        <f t="shared" si="219"/>
        <v>297.5625</v>
      </c>
      <c r="Q110" s="2">
        <f t="shared" si="219"/>
        <v>122.25</v>
      </c>
      <c r="R110" s="2">
        <f t="shared" si="219"/>
        <v>175.3125</v>
      </c>
      <c r="S110" s="2">
        <f t="shared" si="219"/>
        <v>367.8125</v>
      </c>
      <c r="T110" s="2">
        <f t="shared" si="219"/>
        <v>113.75</v>
      </c>
      <c r="U110" s="2">
        <f t="shared" si="219"/>
        <v>254.0625</v>
      </c>
      <c r="V110" s="2">
        <f t="shared" si="4"/>
        <v>-50</v>
      </c>
      <c r="W110" s="2">
        <f t="shared" si="5"/>
        <v>-1124</v>
      </c>
      <c r="X110" s="2">
        <f t="shared" ref="X110:Y110" si="220">V110/16</f>
        <v>-3.125</v>
      </c>
      <c r="Y110" s="2">
        <f t="shared" si="220"/>
        <v>-70.25</v>
      </c>
      <c r="Z110" s="1" t="s">
        <v>29</v>
      </c>
    </row>
    <row r="111">
      <c r="A111" s="1" t="s">
        <v>53</v>
      </c>
      <c r="B111" s="1">
        <v>2016.0</v>
      </c>
      <c r="C111" s="1" t="s">
        <v>31</v>
      </c>
      <c r="D111" s="1">
        <v>12463.5473934068</v>
      </c>
      <c r="E111" s="1">
        <v>224.0</v>
      </c>
      <c r="F111" s="1">
        <v>394.0</v>
      </c>
      <c r="G111" s="1">
        <v>4203.0</v>
      </c>
      <c r="H111" s="1">
        <v>1252.0</v>
      </c>
      <c r="I111" s="1">
        <v>2951.0</v>
      </c>
      <c r="J111" s="1">
        <v>5392.0</v>
      </c>
      <c r="K111" s="1">
        <v>1660.0</v>
      </c>
      <c r="L111" s="1">
        <v>3732.0</v>
      </c>
      <c r="M111" s="1">
        <v>0.25</v>
      </c>
      <c r="N111" s="2">
        <f t="shared" ref="N111:U111" si="221">E111/16</f>
        <v>14</v>
      </c>
      <c r="O111" s="2">
        <f t="shared" si="221"/>
        <v>24.625</v>
      </c>
      <c r="P111" s="2">
        <f t="shared" si="221"/>
        <v>262.6875</v>
      </c>
      <c r="Q111" s="2">
        <f t="shared" si="221"/>
        <v>78.25</v>
      </c>
      <c r="R111" s="2">
        <f t="shared" si="221"/>
        <v>184.4375</v>
      </c>
      <c r="S111" s="2">
        <f t="shared" si="221"/>
        <v>337</v>
      </c>
      <c r="T111" s="2">
        <f t="shared" si="221"/>
        <v>103.75</v>
      </c>
      <c r="U111" s="2">
        <f t="shared" si="221"/>
        <v>233.25</v>
      </c>
      <c r="V111" s="2">
        <f t="shared" si="4"/>
        <v>-170</v>
      </c>
      <c r="W111" s="2">
        <f t="shared" si="5"/>
        <v>-1189</v>
      </c>
      <c r="X111" s="2">
        <f t="shared" ref="X111:Y111" si="222">V111/16</f>
        <v>-10.625</v>
      </c>
      <c r="Y111" s="2">
        <f t="shared" si="222"/>
        <v>-74.3125</v>
      </c>
      <c r="Z111" s="1" t="s">
        <v>29</v>
      </c>
    </row>
    <row r="112">
      <c r="A112" s="1" t="s">
        <v>53</v>
      </c>
      <c r="B112" s="1">
        <v>2017.0</v>
      </c>
      <c r="C112" s="1" t="s">
        <v>27</v>
      </c>
      <c r="D112" s="1">
        <v>10788.3597990541</v>
      </c>
      <c r="E112" s="1">
        <v>478.0</v>
      </c>
      <c r="F112" s="1">
        <v>329.0</v>
      </c>
      <c r="G112" s="1">
        <v>5784.0</v>
      </c>
      <c r="H112" s="1">
        <v>1953.0</v>
      </c>
      <c r="I112" s="1">
        <v>3831.0</v>
      </c>
      <c r="J112" s="1">
        <v>5432.0</v>
      </c>
      <c r="K112" s="1">
        <v>1957.0</v>
      </c>
      <c r="L112" s="1">
        <v>3475.0</v>
      </c>
      <c r="M112" s="1">
        <v>0.6875</v>
      </c>
      <c r="N112" s="2">
        <f t="shared" ref="N112:U112" si="223">E112/16</f>
        <v>29.875</v>
      </c>
      <c r="O112" s="2">
        <f t="shared" si="223"/>
        <v>20.5625</v>
      </c>
      <c r="P112" s="2">
        <f t="shared" si="223"/>
        <v>361.5</v>
      </c>
      <c r="Q112" s="2">
        <f t="shared" si="223"/>
        <v>122.0625</v>
      </c>
      <c r="R112" s="2">
        <f t="shared" si="223"/>
        <v>239.4375</v>
      </c>
      <c r="S112" s="2">
        <f t="shared" si="223"/>
        <v>339.5</v>
      </c>
      <c r="T112" s="2">
        <f t="shared" si="223"/>
        <v>122.3125</v>
      </c>
      <c r="U112" s="2">
        <f t="shared" si="223"/>
        <v>217.1875</v>
      </c>
      <c r="V112" s="2">
        <f t="shared" si="4"/>
        <v>149</v>
      </c>
      <c r="W112" s="2">
        <f t="shared" si="5"/>
        <v>352</v>
      </c>
      <c r="X112" s="2">
        <f t="shared" ref="X112:Y112" si="224">V112/16</f>
        <v>9.3125</v>
      </c>
      <c r="Y112" s="2">
        <f t="shared" si="224"/>
        <v>22</v>
      </c>
      <c r="Z112" s="1" t="s">
        <v>36</v>
      </c>
    </row>
    <row r="113">
      <c r="A113" s="1" t="s">
        <v>53</v>
      </c>
      <c r="B113" s="1">
        <v>2018.0</v>
      </c>
      <c r="C113" s="1" t="s">
        <v>31</v>
      </c>
      <c r="D113" s="1">
        <v>8212.55493878245</v>
      </c>
      <c r="E113" s="1">
        <v>527.0</v>
      </c>
      <c r="F113" s="1">
        <v>384.0</v>
      </c>
      <c r="G113" s="1">
        <v>6738.0</v>
      </c>
      <c r="H113" s="1">
        <v>2231.0</v>
      </c>
      <c r="I113" s="1">
        <v>4507.0</v>
      </c>
      <c r="J113" s="1">
        <v>5737.0</v>
      </c>
      <c r="K113" s="1">
        <v>1957.0</v>
      </c>
      <c r="L113" s="1">
        <v>3780.0</v>
      </c>
      <c r="M113" s="1">
        <v>0.8125</v>
      </c>
      <c r="N113" s="2">
        <f t="shared" ref="N113:U113" si="225">E113/16</f>
        <v>32.9375</v>
      </c>
      <c r="O113" s="2">
        <f t="shared" si="225"/>
        <v>24</v>
      </c>
      <c r="P113" s="2">
        <f t="shared" si="225"/>
        <v>421.125</v>
      </c>
      <c r="Q113" s="2">
        <f t="shared" si="225"/>
        <v>139.4375</v>
      </c>
      <c r="R113" s="2">
        <f t="shared" si="225"/>
        <v>281.6875</v>
      </c>
      <c r="S113" s="2">
        <f t="shared" si="225"/>
        <v>358.5625</v>
      </c>
      <c r="T113" s="2">
        <f t="shared" si="225"/>
        <v>122.3125</v>
      </c>
      <c r="U113" s="2">
        <f t="shared" si="225"/>
        <v>236.25</v>
      </c>
      <c r="V113" s="2">
        <f t="shared" si="4"/>
        <v>143</v>
      </c>
      <c r="W113" s="2">
        <f t="shared" si="5"/>
        <v>1001</v>
      </c>
      <c r="X113" s="2">
        <f t="shared" ref="X113:Y113" si="226">V113/16</f>
        <v>8.9375</v>
      </c>
      <c r="Y113" s="2">
        <f t="shared" si="226"/>
        <v>62.5625</v>
      </c>
      <c r="Z113" s="1" t="s">
        <v>32</v>
      </c>
    </row>
    <row r="114">
      <c r="A114" s="1" t="s">
        <v>53</v>
      </c>
      <c r="B114" s="1">
        <v>2019.0</v>
      </c>
      <c r="C114" s="1" t="s">
        <v>27</v>
      </c>
      <c r="D114" s="1">
        <v>11106.6365183529</v>
      </c>
      <c r="E114" s="1">
        <v>394.0</v>
      </c>
      <c r="F114" s="1">
        <v>364.0</v>
      </c>
      <c r="G114" s="1">
        <v>5998.0</v>
      </c>
      <c r="H114" s="1">
        <v>1499.0</v>
      </c>
      <c r="I114" s="1">
        <v>4499.0</v>
      </c>
      <c r="J114" s="1">
        <v>5434.0</v>
      </c>
      <c r="K114" s="1">
        <v>1809.0</v>
      </c>
      <c r="L114" s="1">
        <v>3625.0</v>
      </c>
      <c r="M114" s="1">
        <v>0.5625</v>
      </c>
      <c r="N114" s="2">
        <f t="shared" ref="N114:U114" si="227">E114/16</f>
        <v>24.625</v>
      </c>
      <c r="O114" s="2">
        <f t="shared" si="227"/>
        <v>22.75</v>
      </c>
      <c r="P114" s="2">
        <f t="shared" si="227"/>
        <v>374.875</v>
      </c>
      <c r="Q114" s="2">
        <f t="shared" si="227"/>
        <v>93.6875</v>
      </c>
      <c r="R114" s="2">
        <f t="shared" si="227"/>
        <v>281.1875</v>
      </c>
      <c r="S114" s="2">
        <f t="shared" si="227"/>
        <v>339.625</v>
      </c>
      <c r="T114" s="2">
        <f t="shared" si="227"/>
        <v>113.0625</v>
      </c>
      <c r="U114" s="2">
        <f t="shared" si="227"/>
        <v>226.5625</v>
      </c>
      <c r="V114" s="2">
        <f t="shared" si="4"/>
        <v>30</v>
      </c>
      <c r="W114" s="2">
        <f t="shared" si="5"/>
        <v>564</v>
      </c>
      <c r="X114" s="2">
        <f t="shared" ref="X114:Y114" si="228">V114/16</f>
        <v>1.875</v>
      </c>
      <c r="Y114" s="2">
        <f t="shared" si="228"/>
        <v>35.25</v>
      </c>
      <c r="Z114" s="1" t="s">
        <v>29</v>
      </c>
    </row>
    <row r="115">
      <c r="A115" s="1" t="s">
        <v>53</v>
      </c>
      <c r="B115" s="1">
        <v>2020.0</v>
      </c>
      <c r="C115" s="1" t="s">
        <v>27</v>
      </c>
      <c r="D115" s="1">
        <v>13020.8021718515</v>
      </c>
      <c r="E115" s="1">
        <v>372.0</v>
      </c>
      <c r="F115" s="1">
        <v>296.0</v>
      </c>
      <c r="G115" s="1">
        <v>6032.0</v>
      </c>
      <c r="H115" s="1">
        <v>2018.0</v>
      </c>
      <c r="I115" s="1">
        <v>4014.0</v>
      </c>
      <c r="J115" s="1">
        <v>4511.0</v>
      </c>
      <c r="K115" s="1">
        <v>1460.0</v>
      </c>
      <c r="L115" s="1">
        <v>3051.0</v>
      </c>
      <c r="M115" s="1">
        <v>0.625</v>
      </c>
      <c r="N115" s="2">
        <f t="shared" ref="N115:U115" si="229">E115/16</f>
        <v>23.25</v>
      </c>
      <c r="O115" s="2">
        <f t="shared" si="229"/>
        <v>18.5</v>
      </c>
      <c r="P115" s="2">
        <f t="shared" si="229"/>
        <v>377</v>
      </c>
      <c r="Q115" s="2">
        <f t="shared" si="229"/>
        <v>126.125</v>
      </c>
      <c r="R115" s="2">
        <f t="shared" si="229"/>
        <v>250.875</v>
      </c>
      <c r="S115" s="2">
        <f t="shared" si="229"/>
        <v>281.9375</v>
      </c>
      <c r="T115" s="2">
        <f t="shared" si="229"/>
        <v>91.25</v>
      </c>
      <c r="U115" s="2">
        <f t="shared" si="229"/>
        <v>190.6875</v>
      </c>
      <c r="V115" s="2">
        <f t="shared" si="4"/>
        <v>76</v>
      </c>
      <c r="W115" s="2">
        <f t="shared" si="5"/>
        <v>1521</v>
      </c>
      <c r="X115" s="2">
        <f t="shared" ref="X115:Y115" si="230">V115/16</f>
        <v>4.75</v>
      </c>
      <c r="Y115" s="2">
        <f t="shared" si="230"/>
        <v>95.0625</v>
      </c>
      <c r="Z115" s="1" t="s">
        <v>33</v>
      </c>
    </row>
    <row r="116">
      <c r="A116" s="1" t="s">
        <v>54</v>
      </c>
      <c r="B116" s="1">
        <v>2015.0</v>
      </c>
      <c r="C116" s="1" t="s">
        <v>27</v>
      </c>
      <c r="D116" s="1">
        <v>8706.94101744851</v>
      </c>
      <c r="E116" s="1">
        <v>310.0</v>
      </c>
      <c r="F116" s="1">
        <v>389.0</v>
      </c>
      <c r="G116" s="1">
        <v>5307.0</v>
      </c>
      <c r="H116" s="1">
        <v>1496.0</v>
      </c>
      <c r="I116" s="1">
        <v>3811.0</v>
      </c>
      <c r="J116" s="1">
        <v>6019.0</v>
      </c>
      <c r="K116" s="1">
        <v>2019.0</v>
      </c>
      <c r="L116" s="1">
        <v>4000.0</v>
      </c>
      <c r="M116" s="1">
        <v>0.375</v>
      </c>
      <c r="N116" s="2">
        <f t="shared" ref="N116:U116" si="231">E116/16</f>
        <v>19.375</v>
      </c>
      <c r="O116" s="2">
        <f t="shared" si="231"/>
        <v>24.3125</v>
      </c>
      <c r="P116" s="2">
        <f t="shared" si="231"/>
        <v>331.6875</v>
      </c>
      <c r="Q116" s="2">
        <f t="shared" si="231"/>
        <v>93.5</v>
      </c>
      <c r="R116" s="2">
        <f t="shared" si="231"/>
        <v>238.1875</v>
      </c>
      <c r="S116" s="2">
        <f t="shared" si="231"/>
        <v>376.1875</v>
      </c>
      <c r="T116" s="2">
        <f t="shared" si="231"/>
        <v>126.1875</v>
      </c>
      <c r="U116" s="2">
        <f t="shared" si="231"/>
        <v>250</v>
      </c>
      <c r="V116" s="2">
        <f t="shared" si="4"/>
        <v>-79</v>
      </c>
      <c r="W116" s="2">
        <f t="shared" si="5"/>
        <v>-712</v>
      </c>
      <c r="X116" s="2">
        <f t="shared" ref="X116:Y116" si="232">V116/16</f>
        <v>-4.9375</v>
      </c>
      <c r="Y116" s="2">
        <f t="shared" si="232"/>
        <v>-44.5</v>
      </c>
      <c r="Z116" s="1" t="s">
        <v>29</v>
      </c>
    </row>
    <row r="117">
      <c r="A117" s="1" t="s">
        <v>54</v>
      </c>
      <c r="B117" s="1">
        <v>2016.0</v>
      </c>
      <c r="C117" s="1" t="s">
        <v>27</v>
      </c>
      <c r="D117" s="1">
        <v>12602.8956411923</v>
      </c>
      <c r="E117" s="1">
        <v>363.0</v>
      </c>
      <c r="F117" s="1">
        <v>380.0</v>
      </c>
      <c r="G117" s="1">
        <v>5324.0</v>
      </c>
      <c r="H117" s="1">
        <v>1824.0</v>
      </c>
      <c r="I117" s="1">
        <v>3500.0</v>
      </c>
      <c r="J117" s="1">
        <v>6122.0</v>
      </c>
      <c r="K117" s="1">
        <v>2247.0</v>
      </c>
      <c r="L117" s="1">
        <v>3875.0</v>
      </c>
      <c r="M117" s="1">
        <v>0.625</v>
      </c>
      <c r="N117" s="2">
        <f t="shared" ref="N117:U117" si="233">E117/16</f>
        <v>22.6875</v>
      </c>
      <c r="O117" s="2">
        <f t="shared" si="233"/>
        <v>23.75</v>
      </c>
      <c r="P117" s="2">
        <f t="shared" si="233"/>
        <v>332.75</v>
      </c>
      <c r="Q117" s="2">
        <f t="shared" si="233"/>
        <v>114</v>
      </c>
      <c r="R117" s="2">
        <f t="shared" si="233"/>
        <v>218.75</v>
      </c>
      <c r="S117" s="2">
        <f t="shared" si="233"/>
        <v>382.625</v>
      </c>
      <c r="T117" s="2">
        <f t="shared" si="233"/>
        <v>140.4375</v>
      </c>
      <c r="U117" s="2">
        <f t="shared" si="233"/>
        <v>242.1875</v>
      </c>
      <c r="V117" s="2">
        <f t="shared" si="4"/>
        <v>-17</v>
      </c>
      <c r="W117" s="2">
        <f t="shared" si="5"/>
        <v>-798</v>
      </c>
      <c r="X117" s="2">
        <f t="shared" ref="X117:Y117" si="234">V117/16</f>
        <v>-1.0625</v>
      </c>
      <c r="Y117" s="2">
        <f t="shared" si="234"/>
        <v>-49.875</v>
      </c>
      <c r="Z117" s="1" t="s">
        <v>36</v>
      </c>
    </row>
    <row r="118">
      <c r="A118" s="1" t="s">
        <v>54</v>
      </c>
      <c r="B118" s="1">
        <v>2017.0</v>
      </c>
      <c r="C118" s="1" t="s">
        <v>55</v>
      </c>
      <c r="D118" s="1">
        <v>9148.09791689414</v>
      </c>
      <c r="E118" s="1">
        <v>281.0</v>
      </c>
      <c r="F118" s="1">
        <v>393.0</v>
      </c>
      <c r="G118" s="1">
        <v>4923.0</v>
      </c>
      <c r="H118" s="1">
        <v>1388.0</v>
      </c>
      <c r="I118" s="1">
        <v>3535.0</v>
      </c>
      <c r="J118" s="1">
        <v>5371.0</v>
      </c>
      <c r="K118" s="1">
        <v>1768.0</v>
      </c>
      <c r="L118" s="1">
        <v>3603.0</v>
      </c>
      <c r="M118" s="1">
        <v>0.375</v>
      </c>
      <c r="N118" s="2">
        <f t="shared" ref="N118:U118" si="235">E118/16</f>
        <v>17.5625</v>
      </c>
      <c r="O118" s="2">
        <f t="shared" si="235"/>
        <v>24.5625</v>
      </c>
      <c r="P118" s="2">
        <f t="shared" si="235"/>
        <v>307.6875</v>
      </c>
      <c r="Q118" s="2">
        <f t="shared" si="235"/>
        <v>86.75</v>
      </c>
      <c r="R118" s="2">
        <f t="shared" si="235"/>
        <v>220.9375</v>
      </c>
      <c r="S118" s="2">
        <f t="shared" si="235"/>
        <v>335.6875</v>
      </c>
      <c r="T118" s="2">
        <f t="shared" si="235"/>
        <v>110.5</v>
      </c>
      <c r="U118" s="2">
        <f t="shared" si="235"/>
        <v>225.1875</v>
      </c>
      <c r="V118" s="2">
        <f t="shared" si="4"/>
        <v>-112</v>
      </c>
      <c r="W118" s="2">
        <f t="shared" si="5"/>
        <v>-448</v>
      </c>
      <c r="X118" s="2">
        <f t="shared" ref="X118:Y118" si="236">V118/16</f>
        <v>-7</v>
      </c>
      <c r="Y118" s="2">
        <f t="shared" si="236"/>
        <v>-28</v>
      </c>
      <c r="Z118" s="1" t="s">
        <v>29</v>
      </c>
    </row>
    <row r="119">
      <c r="A119" s="1" t="s">
        <v>54</v>
      </c>
      <c r="B119" s="1">
        <v>2018.0</v>
      </c>
      <c r="C119" s="1" t="s">
        <v>27</v>
      </c>
      <c r="D119" s="1">
        <v>9166.32995325993</v>
      </c>
      <c r="E119" s="1">
        <v>319.0</v>
      </c>
      <c r="F119" s="1">
        <v>433.0</v>
      </c>
      <c r="G119" s="1">
        <v>4638.0</v>
      </c>
      <c r="H119" s="1">
        <v>1738.0</v>
      </c>
      <c r="I119" s="1">
        <v>2900.0</v>
      </c>
      <c r="J119" s="1">
        <v>6257.0</v>
      </c>
      <c r="K119" s="1">
        <v>2325.0</v>
      </c>
      <c r="L119" s="1">
        <v>3932.0</v>
      </c>
      <c r="M119" s="1">
        <v>0.4375</v>
      </c>
      <c r="N119" s="2">
        <f t="shared" ref="N119:U119" si="237">E119/16</f>
        <v>19.9375</v>
      </c>
      <c r="O119" s="2">
        <f t="shared" si="237"/>
        <v>27.0625</v>
      </c>
      <c r="P119" s="2">
        <f t="shared" si="237"/>
        <v>289.875</v>
      </c>
      <c r="Q119" s="2">
        <f t="shared" si="237"/>
        <v>108.625</v>
      </c>
      <c r="R119" s="2">
        <f t="shared" si="237"/>
        <v>181.25</v>
      </c>
      <c r="S119" s="2">
        <f t="shared" si="237"/>
        <v>391.0625</v>
      </c>
      <c r="T119" s="2">
        <f t="shared" si="237"/>
        <v>145.3125</v>
      </c>
      <c r="U119" s="2">
        <f t="shared" si="237"/>
        <v>245.75</v>
      </c>
      <c r="V119" s="2">
        <f t="shared" si="4"/>
        <v>-114</v>
      </c>
      <c r="W119" s="2">
        <f t="shared" si="5"/>
        <v>-1619</v>
      </c>
      <c r="X119" s="2">
        <f t="shared" ref="X119:Y119" si="238">V119/16</f>
        <v>-7.125</v>
      </c>
      <c r="Y119" s="2">
        <f t="shared" si="238"/>
        <v>-101.1875</v>
      </c>
      <c r="Z119" s="1" t="s">
        <v>29</v>
      </c>
    </row>
    <row r="120">
      <c r="A120" s="1" t="s">
        <v>54</v>
      </c>
      <c r="B120" s="1">
        <v>2019.0</v>
      </c>
      <c r="C120" s="1" t="s">
        <v>27</v>
      </c>
      <c r="D120" s="1">
        <v>8675.62305210089</v>
      </c>
      <c r="E120" s="1">
        <v>306.0</v>
      </c>
      <c r="F120" s="1">
        <v>494.0</v>
      </c>
      <c r="G120" s="1">
        <v>4960.0</v>
      </c>
      <c r="H120" s="1">
        <v>1156.0</v>
      </c>
      <c r="I120" s="1">
        <v>3804.0</v>
      </c>
      <c r="J120" s="1">
        <v>6364.0</v>
      </c>
      <c r="K120" s="1">
        <v>2166.0</v>
      </c>
      <c r="L120" s="1">
        <v>4198.0</v>
      </c>
      <c r="M120" s="1">
        <v>0.3125</v>
      </c>
      <c r="N120" s="2">
        <f t="shared" ref="N120:U120" si="239">E120/16</f>
        <v>19.125</v>
      </c>
      <c r="O120" s="2">
        <f t="shared" si="239"/>
        <v>30.875</v>
      </c>
      <c r="P120" s="2">
        <f t="shared" si="239"/>
        <v>310</v>
      </c>
      <c r="Q120" s="2">
        <f t="shared" si="239"/>
        <v>72.25</v>
      </c>
      <c r="R120" s="2">
        <f t="shared" si="239"/>
        <v>237.75</v>
      </c>
      <c r="S120" s="2">
        <f t="shared" si="239"/>
        <v>397.75</v>
      </c>
      <c r="T120" s="2">
        <f t="shared" si="239"/>
        <v>135.375</v>
      </c>
      <c r="U120" s="2">
        <f t="shared" si="239"/>
        <v>262.375</v>
      </c>
      <c r="V120" s="2">
        <f t="shared" si="4"/>
        <v>-188</v>
      </c>
      <c r="W120" s="2">
        <f t="shared" si="5"/>
        <v>-1404</v>
      </c>
      <c r="X120" s="2">
        <f t="shared" ref="X120:Y120" si="240">V120/16</f>
        <v>-11.75</v>
      </c>
      <c r="Y120" s="2">
        <f t="shared" si="240"/>
        <v>-87.75</v>
      </c>
      <c r="Z120" s="1" t="s">
        <v>29</v>
      </c>
    </row>
    <row r="121">
      <c r="A121" s="1" t="s">
        <v>54</v>
      </c>
      <c r="B121" s="1">
        <v>2020.0</v>
      </c>
      <c r="C121" s="1" t="s">
        <v>27</v>
      </c>
      <c r="D121" s="1">
        <v>12137.931448498</v>
      </c>
      <c r="E121" s="1">
        <v>404.0</v>
      </c>
      <c r="F121" s="1">
        <v>338.0</v>
      </c>
      <c r="G121" s="1">
        <v>5424.0</v>
      </c>
      <c r="H121" s="1">
        <v>1688.0</v>
      </c>
      <c r="I121" s="1">
        <v>3736.0</v>
      </c>
      <c r="J121" s="1">
        <v>5886.0</v>
      </c>
      <c r="K121" s="1">
        <v>1862.0</v>
      </c>
      <c r="L121" s="1">
        <v>4024.0</v>
      </c>
      <c r="M121" s="1">
        <v>0.625</v>
      </c>
      <c r="N121" s="2">
        <f t="shared" ref="N121:U121" si="241">E121/16</f>
        <v>25.25</v>
      </c>
      <c r="O121" s="2">
        <f t="shared" si="241"/>
        <v>21.125</v>
      </c>
      <c r="P121" s="2">
        <f t="shared" si="241"/>
        <v>339</v>
      </c>
      <c r="Q121" s="2">
        <f t="shared" si="241"/>
        <v>105.5</v>
      </c>
      <c r="R121" s="2">
        <f t="shared" si="241"/>
        <v>233.5</v>
      </c>
      <c r="S121" s="2">
        <f t="shared" si="241"/>
        <v>367.875</v>
      </c>
      <c r="T121" s="2">
        <f t="shared" si="241"/>
        <v>116.375</v>
      </c>
      <c r="U121" s="2">
        <f t="shared" si="241"/>
        <v>251.5</v>
      </c>
      <c r="V121" s="2">
        <f t="shared" si="4"/>
        <v>66</v>
      </c>
      <c r="W121" s="2">
        <f t="shared" si="5"/>
        <v>-462</v>
      </c>
      <c r="X121" s="2">
        <f t="shared" ref="X121:Y121" si="242">V121/16</f>
        <v>4.125</v>
      </c>
      <c r="Y121" s="2">
        <f t="shared" si="242"/>
        <v>-28.875</v>
      </c>
      <c r="Z121" s="1" t="s">
        <v>29</v>
      </c>
    </row>
    <row r="122">
      <c r="A122" s="1" t="s">
        <v>56</v>
      </c>
      <c r="B122" s="1">
        <v>2015.0</v>
      </c>
      <c r="C122" s="1" t="s">
        <v>31</v>
      </c>
      <c r="D122" s="1">
        <v>7120.07493055985</v>
      </c>
      <c r="E122" s="1">
        <v>365.0</v>
      </c>
      <c r="F122" s="1">
        <v>302.0</v>
      </c>
      <c r="G122" s="1">
        <v>5139.0</v>
      </c>
      <c r="H122" s="1">
        <v>2211.0</v>
      </c>
      <c r="I122" s="1">
        <v>2928.0</v>
      </c>
      <c r="J122" s="1">
        <v>5507.0</v>
      </c>
      <c r="K122" s="1">
        <v>1748.0</v>
      </c>
      <c r="L122" s="1">
        <v>3759.0</v>
      </c>
      <c r="M122" s="1">
        <v>0.6875</v>
      </c>
      <c r="N122" s="2">
        <f t="shared" ref="N122:U122" si="243">E122/16</f>
        <v>22.8125</v>
      </c>
      <c r="O122" s="2">
        <f t="shared" si="243"/>
        <v>18.875</v>
      </c>
      <c r="P122" s="2">
        <f t="shared" si="243"/>
        <v>321.1875</v>
      </c>
      <c r="Q122" s="2">
        <f t="shared" si="243"/>
        <v>138.1875</v>
      </c>
      <c r="R122" s="2">
        <f t="shared" si="243"/>
        <v>183</v>
      </c>
      <c r="S122" s="2">
        <f t="shared" si="243"/>
        <v>344.1875</v>
      </c>
      <c r="T122" s="2">
        <f t="shared" si="243"/>
        <v>109.25</v>
      </c>
      <c r="U122" s="2">
        <f t="shared" si="243"/>
        <v>234.9375</v>
      </c>
      <c r="V122" s="2">
        <f t="shared" si="4"/>
        <v>63</v>
      </c>
      <c r="W122" s="2">
        <f t="shared" si="5"/>
        <v>-368</v>
      </c>
      <c r="X122" s="2">
        <f t="shared" ref="X122:Y122" si="244">V122/16</f>
        <v>3.9375</v>
      </c>
      <c r="Y122" s="2">
        <f t="shared" si="244"/>
        <v>-23</v>
      </c>
      <c r="Z122" s="1" t="s">
        <v>36</v>
      </c>
    </row>
    <row r="123">
      <c r="A123" s="1" t="s">
        <v>56</v>
      </c>
      <c r="B123" s="1">
        <v>2016.0</v>
      </c>
      <c r="C123" s="1" t="s">
        <v>27</v>
      </c>
      <c r="D123" s="1">
        <v>5797.59836488132</v>
      </c>
      <c r="E123" s="1">
        <v>327.0</v>
      </c>
      <c r="F123" s="1">
        <v>307.0</v>
      </c>
      <c r="G123" s="1">
        <v>5041.0</v>
      </c>
      <c r="H123" s="1">
        <v>1205.0</v>
      </c>
      <c r="I123" s="1">
        <v>3836.0</v>
      </c>
      <c r="J123" s="1">
        <v>5038.0</v>
      </c>
      <c r="K123" s="1">
        <v>1711.0</v>
      </c>
      <c r="L123" s="1">
        <v>3327.0</v>
      </c>
      <c r="M123" s="1">
        <v>0.5</v>
      </c>
      <c r="N123" s="2">
        <f t="shared" ref="N123:U123" si="245">E123/16</f>
        <v>20.4375</v>
      </c>
      <c r="O123" s="2">
        <f t="shared" si="245"/>
        <v>19.1875</v>
      </c>
      <c r="P123" s="2">
        <f t="shared" si="245"/>
        <v>315.0625</v>
      </c>
      <c r="Q123" s="2">
        <f t="shared" si="245"/>
        <v>75.3125</v>
      </c>
      <c r="R123" s="2">
        <f t="shared" si="245"/>
        <v>239.75</v>
      </c>
      <c r="S123" s="2">
        <f t="shared" si="245"/>
        <v>314.875</v>
      </c>
      <c r="T123" s="2">
        <f t="shared" si="245"/>
        <v>106.9375</v>
      </c>
      <c r="U123" s="2">
        <f t="shared" si="245"/>
        <v>207.9375</v>
      </c>
      <c r="V123" s="2">
        <f t="shared" si="4"/>
        <v>20</v>
      </c>
      <c r="W123" s="2">
        <f t="shared" si="5"/>
        <v>3</v>
      </c>
      <c r="X123" s="2">
        <f t="shared" ref="X123:Y123" si="246">V123/16</f>
        <v>1.25</v>
      </c>
      <c r="Y123" s="2">
        <f t="shared" si="246"/>
        <v>0.1875</v>
      </c>
      <c r="Z123" s="1" t="s">
        <v>29</v>
      </c>
    </row>
    <row r="124">
      <c r="A124" s="1" t="s">
        <v>56</v>
      </c>
      <c r="B124" s="1">
        <v>2017.0</v>
      </c>
      <c r="C124" s="1" t="s">
        <v>31</v>
      </c>
      <c r="D124" s="1">
        <v>5200.61709043302</v>
      </c>
      <c r="E124" s="1">
        <v>382.0</v>
      </c>
      <c r="F124" s="1">
        <v>252.0</v>
      </c>
      <c r="G124" s="1">
        <v>5710.0</v>
      </c>
      <c r="H124" s="1">
        <v>1957.0</v>
      </c>
      <c r="I124" s="1">
        <v>3753.0</v>
      </c>
      <c r="J124" s="1">
        <v>4415.0</v>
      </c>
      <c r="K124" s="1">
        <v>1337.0</v>
      </c>
      <c r="L124" s="1">
        <v>3078.0</v>
      </c>
      <c r="M124" s="1">
        <v>0.8125</v>
      </c>
      <c r="N124" s="2">
        <f t="shared" ref="N124:U124" si="247">E124/16</f>
        <v>23.875</v>
      </c>
      <c r="O124" s="2">
        <f t="shared" si="247"/>
        <v>15.75</v>
      </c>
      <c r="P124" s="2">
        <f t="shared" si="247"/>
        <v>356.875</v>
      </c>
      <c r="Q124" s="2">
        <f t="shared" si="247"/>
        <v>122.3125</v>
      </c>
      <c r="R124" s="2">
        <f t="shared" si="247"/>
        <v>234.5625</v>
      </c>
      <c r="S124" s="2">
        <f t="shared" si="247"/>
        <v>275.9375</v>
      </c>
      <c r="T124" s="2">
        <f t="shared" si="247"/>
        <v>83.5625</v>
      </c>
      <c r="U124" s="2">
        <f t="shared" si="247"/>
        <v>192.375</v>
      </c>
      <c r="V124" s="2">
        <f t="shared" si="4"/>
        <v>130</v>
      </c>
      <c r="W124" s="2">
        <f t="shared" si="5"/>
        <v>1295</v>
      </c>
      <c r="X124" s="2">
        <f t="shared" ref="X124:Y124" si="248">V124/16</f>
        <v>8.125</v>
      </c>
      <c r="Y124" s="2">
        <f t="shared" si="248"/>
        <v>80.9375</v>
      </c>
      <c r="Z124" s="1" t="s">
        <v>28</v>
      </c>
    </row>
    <row r="125">
      <c r="A125" s="1" t="s">
        <v>56</v>
      </c>
      <c r="B125" s="1">
        <v>2018.0</v>
      </c>
      <c r="C125" s="1" t="s">
        <v>27</v>
      </c>
      <c r="D125" s="1">
        <v>7139.23474963659</v>
      </c>
      <c r="E125" s="1">
        <v>360.0</v>
      </c>
      <c r="F125" s="1">
        <v>341.0</v>
      </c>
      <c r="G125" s="1">
        <v>5529.0</v>
      </c>
      <c r="H125" s="1">
        <v>1493.0</v>
      </c>
      <c r="I125" s="1">
        <v>4036.0</v>
      </c>
      <c r="J125" s="1">
        <v>4955.0</v>
      </c>
      <c r="K125" s="1">
        <v>1815.0</v>
      </c>
      <c r="L125" s="1">
        <v>3140.0</v>
      </c>
      <c r="M125" s="1">
        <v>0.5</v>
      </c>
      <c r="N125" s="2">
        <f t="shared" ref="N125:U125" si="249">E125/16</f>
        <v>22.5</v>
      </c>
      <c r="O125" s="2">
        <f t="shared" si="249"/>
        <v>21.3125</v>
      </c>
      <c r="P125" s="2">
        <f t="shared" si="249"/>
        <v>345.5625</v>
      </c>
      <c r="Q125" s="2">
        <f t="shared" si="249"/>
        <v>93.3125</v>
      </c>
      <c r="R125" s="2">
        <f t="shared" si="249"/>
        <v>252.25</v>
      </c>
      <c r="S125" s="2">
        <f t="shared" si="249"/>
        <v>309.6875</v>
      </c>
      <c r="T125" s="2">
        <f t="shared" si="249"/>
        <v>113.4375</v>
      </c>
      <c r="U125" s="2">
        <f t="shared" si="249"/>
        <v>196.25</v>
      </c>
      <c r="V125" s="2">
        <f t="shared" si="4"/>
        <v>19</v>
      </c>
      <c r="W125" s="2">
        <f t="shared" si="5"/>
        <v>574</v>
      </c>
      <c r="X125" s="2">
        <f t="shared" ref="X125:Y125" si="250">V125/16</f>
        <v>1.1875</v>
      </c>
      <c r="Y125" s="2">
        <f t="shared" si="250"/>
        <v>35.875</v>
      </c>
      <c r="Z125" s="1" t="s">
        <v>29</v>
      </c>
    </row>
    <row r="126">
      <c r="A126" s="1" t="s">
        <v>56</v>
      </c>
      <c r="B126" s="1">
        <v>2019.0</v>
      </c>
      <c r="C126" s="1" t="s">
        <v>27</v>
      </c>
      <c r="D126" s="1">
        <v>6291.82586670071</v>
      </c>
      <c r="E126" s="1">
        <v>407.0</v>
      </c>
      <c r="F126" s="1">
        <v>303.0</v>
      </c>
      <c r="G126" s="1">
        <v>5656.0</v>
      </c>
      <c r="H126" s="1">
        <v>2133.0</v>
      </c>
      <c r="I126" s="1">
        <v>3523.0</v>
      </c>
      <c r="J126" s="1">
        <v>5465.0</v>
      </c>
      <c r="K126" s="1">
        <v>1728.0</v>
      </c>
      <c r="L126" s="1">
        <v>3737.0</v>
      </c>
      <c r="M126" s="1">
        <v>0.625</v>
      </c>
      <c r="N126" s="2">
        <f t="shared" ref="N126:U126" si="251">E126/16</f>
        <v>25.4375</v>
      </c>
      <c r="O126" s="2">
        <f t="shared" si="251"/>
        <v>18.9375</v>
      </c>
      <c r="P126" s="2">
        <f t="shared" si="251"/>
        <v>353.5</v>
      </c>
      <c r="Q126" s="2">
        <f t="shared" si="251"/>
        <v>133.3125</v>
      </c>
      <c r="R126" s="2">
        <f t="shared" si="251"/>
        <v>220.1875</v>
      </c>
      <c r="S126" s="2">
        <f t="shared" si="251"/>
        <v>341.5625</v>
      </c>
      <c r="T126" s="2">
        <f t="shared" si="251"/>
        <v>108</v>
      </c>
      <c r="U126" s="2">
        <f t="shared" si="251"/>
        <v>233.5625</v>
      </c>
      <c r="V126" s="2">
        <f t="shared" si="4"/>
        <v>104</v>
      </c>
      <c r="W126" s="2">
        <f t="shared" si="5"/>
        <v>191</v>
      </c>
      <c r="X126" s="2">
        <f t="shared" ref="X126:Y126" si="252">V126/16</f>
        <v>6.5</v>
      </c>
      <c r="Y126" s="2">
        <f t="shared" si="252"/>
        <v>11.9375</v>
      </c>
      <c r="Z126" s="1" t="s">
        <v>33</v>
      </c>
    </row>
    <row r="127">
      <c r="A127" s="1" t="s">
        <v>56</v>
      </c>
      <c r="B127" s="1">
        <v>2020.0</v>
      </c>
      <c r="C127" s="1" t="s">
        <v>27</v>
      </c>
      <c r="D127" s="1">
        <v>6394.50945017706</v>
      </c>
      <c r="E127" s="1">
        <v>430.0</v>
      </c>
      <c r="F127" s="1">
        <v>475.0</v>
      </c>
      <c r="G127" s="1">
        <v>6292.0</v>
      </c>
      <c r="H127" s="1">
        <v>2283.0</v>
      </c>
      <c r="I127" s="1">
        <v>4009.0</v>
      </c>
      <c r="J127" s="1">
        <v>6292.0</v>
      </c>
      <c r="K127" s="1">
        <v>2151.0</v>
      </c>
      <c r="L127" s="1">
        <v>4141.0</v>
      </c>
      <c r="M127" s="1">
        <v>0.4375</v>
      </c>
      <c r="N127" s="2">
        <f t="shared" ref="N127:U127" si="253">E127/16</f>
        <v>26.875</v>
      </c>
      <c r="O127" s="2">
        <f t="shared" si="253"/>
        <v>29.6875</v>
      </c>
      <c r="P127" s="2">
        <f t="shared" si="253"/>
        <v>393.25</v>
      </c>
      <c r="Q127" s="2">
        <f t="shared" si="253"/>
        <v>142.6875</v>
      </c>
      <c r="R127" s="2">
        <f t="shared" si="253"/>
        <v>250.5625</v>
      </c>
      <c r="S127" s="2">
        <f t="shared" si="253"/>
        <v>393.25</v>
      </c>
      <c r="T127" s="2">
        <f t="shared" si="253"/>
        <v>134.4375</v>
      </c>
      <c r="U127" s="2">
        <f t="shared" si="253"/>
        <v>258.8125</v>
      </c>
      <c r="V127" s="2">
        <f t="shared" si="4"/>
        <v>-45</v>
      </c>
      <c r="W127" s="2">
        <f t="shared" si="5"/>
        <v>0</v>
      </c>
      <c r="X127" s="2">
        <f t="shared" ref="X127:Y127" si="254">V127/16</f>
        <v>-2.8125</v>
      </c>
      <c r="Y127" s="2">
        <f t="shared" si="254"/>
        <v>0</v>
      </c>
      <c r="Z127" s="1" t="s">
        <v>29</v>
      </c>
    </row>
    <row r="128">
      <c r="A128" s="1" t="s">
        <v>57</v>
      </c>
      <c r="B128" s="1">
        <v>2015.0</v>
      </c>
      <c r="C128" s="1" t="s">
        <v>34</v>
      </c>
      <c r="D128" s="1">
        <v>7498.0036067463</v>
      </c>
      <c r="E128" s="1">
        <v>465.0</v>
      </c>
      <c r="F128" s="1">
        <v>315.0</v>
      </c>
      <c r="G128" s="1">
        <v>5991.0</v>
      </c>
      <c r="H128" s="1">
        <v>1404.0</v>
      </c>
      <c r="I128" s="1">
        <v>4587.0</v>
      </c>
      <c r="J128" s="1">
        <v>5455.0</v>
      </c>
      <c r="K128" s="1">
        <v>1580.0</v>
      </c>
      <c r="L128" s="1">
        <v>3875.0</v>
      </c>
      <c r="M128" s="1">
        <v>0.75</v>
      </c>
      <c r="N128" s="2">
        <f t="shared" ref="N128:U128" si="255">E128/16</f>
        <v>29.0625</v>
      </c>
      <c r="O128" s="2">
        <f t="shared" si="255"/>
        <v>19.6875</v>
      </c>
      <c r="P128" s="2">
        <f t="shared" si="255"/>
        <v>374.4375</v>
      </c>
      <c r="Q128" s="2">
        <f t="shared" si="255"/>
        <v>87.75</v>
      </c>
      <c r="R128" s="2">
        <f t="shared" si="255"/>
        <v>286.6875</v>
      </c>
      <c r="S128" s="2">
        <f t="shared" si="255"/>
        <v>340.9375</v>
      </c>
      <c r="T128" s="2">
        <f t="shared" si="255"/>
        <v>98.75</v>
      </c>
      <c r="U128" s="2">
        <f t="shared" si="255"/>
        <v>242.1875</v>
      </c>
      <c r="V128" s="2">
        <f t="shared" si="4"/>
        <v>150</v>
      </c>
      <c r="W128" s="2">
        <f t="shared" si="5"/>
        <v>536</v>
      </c>
      <c r="X128" s="2">
        <f t="shared" ref="X128:Y128" si="256">V128/16</f>
        <v>9.375</v>
      </c>
      <c r="Y128" s="2">
        <f t="shared" si="256"/>
        <v>33.5</v>
      </c>
      <c r="Z128" s="1" t="s">
        <v>28</v>
      </c>
    </row>
    <row r="129">
      <c r="A129" s="1" t="s">
        <v>57</v>
      </c>
      <c r="B129" s="1">
        <v>2016.0</v>
      </c>
      <c r="C129" s="1" t="s">
        <v>27</v>
      </c>
      <c r="D129" s="1">
        <v>9411.56127900572</v>
      </c>
      <c r="E129" s="1">
        <v>441.0</v>
      </c>
      <c r="F129" s="1">
        <v>250.0</v>
      </c>
      <c r="G129" s="1">
        <v>6180.0</v>
      </c>
      <c r="H129" s="1">
        <v>1872.0</v>
      </c>
      <c r="I129" s="1">
        <v>4308.0</v>
      </c>
      <c r="J129" s="1">
        <v>5223.0</v>
      </c>
      <c r="K129" s="1">
        <v>1417.0</v>
      </c>
      <c r="L129" s="1">
        <v>3806.0</v>
      </c>
      <c r="M129" s="1">
        <v>0.875</v>
      </c>
      <c r="N129" s="2">
        <f t="shared" ref="N129:U129" si="257">E129/16</f>
        <v>27.5625</v>
      </c>
      <c r="O129" s="2">
        <f t="shared" si="257"/>
        <v>15.625</v>
      </c>
      <c r="P129" s="2">
        <f t="shared" si="257"/>
        <v>386.25</v>
      </c>
      <c r="Q129" s="2">
        <f t="shared" si="257"/>
        <v>117</v>
      </c>
      <c r="R129" s="2">
        <f t="shared" si="257"/>
        <v>269.25</v>
      </c>
      <c r="S129" s="2">
        <f t="shared" si="257"/>
        <v>326.4375</v>
      </c>
      <c r="T129" s="2">
        <f t="shared" si="257"/>
        <v>88.5625</v>
      </c>
      <c r="U129" s="2">
        <f t="shared" si="257"/>
        <v>237.875</v>
      </c>
      <c r="V129" s="2">
        <f t="shared" si="4"/>
        <v>191</v>
      </c>
      <c r="W129" s="2">
        <f t="shared" si="5"/>
        <v>957</v>
      </c>
      <c r="X129" s="2">
        <f t="shared" ref="X129:Y129" si="258">V129/16</f>
        <v>11.9375</v>
      </c>
      <c r="Y129" s="2">
        <f t="shared" si="258"/>
        <v>59.8125</v>
      </c>
      <c r="Z129" s="1" t="s">
        <v>44</v>
      </c>
    </row>
    <row r="130">
      <c r="A130" s="1" t="s">
        <v>57</v>
      </c>
      <c r="B130" s="1">
        <v>2017.0</v>
      </c>
      <c r="C130" s="1" t="s">
        <v>34</v>
      </c>
      <c r="D130" s="1">
        <v>9067.92585499834</v>
      </c>
      <c r="E130" s="1">
        <v>458.0</v>
      </c>
      <c r="F130" s="1">
        <v>296.0</v>
      </c>
      <c r="G130" s="1">
        <v>6307.0</v>
      </c>
      <c r="H130" s="1">
        <v>1889.0</v>
      </c>
      <c r="I130" s="1">
        <v>4418.0</v>
      </c>
      <c r="J130" s="1">
        <v>5856.0</v>
      </c>
      <c r="K130" s="1">
        <v>1836.0</v>
      </c>
      <c r="L130" s="1">
        <v>4020.0</v>
      </c>
      <c r="M130" s="1">
        <v>0.8125</v>
      </c>
      <c r="N130" s="2">
        <f t="shared" ref="N130:U130" si="259">E130/16</f>
        <v>28.625</v>
      </c>
      <c r="O130" s="2">
        <f t="shared" si="259"/>
        <v>18.5</v>
      </c>
      <c r="P130" s="2">
        <f t="shared" si="259"/>
        <v>394.1875</v>
      </c>
      <c r="Q130" s="2">
        <f t="shared" si="259"/>
        <v>118.0625</v>
      </c>
      <c r="R130" s="2">
        <f t="shared" si="259"/>
        <v>276.125</v>
      </c>
      <c r="S130" s="2">
        <f t="shared" si="259"/>
        <v>366</v>
      </c>
      <c r="T130" s="2">
        <f t="shared" si="259"/>
        <v>114.75</v>
      </c>
      <c r="U130" s="2">
        <f t="shared" si="259"/>
        <v>251.25</v>
      </c>
      <c r="V130" s="2">
        <f t="shared" si="4"/>
        <v>162</v>
      </c>
      <c r="W130" s="2">
        <f t="shared" si="5"/>
        <v>451</v>
      </c>
      <c r="X130" s="2">
        <f t="shared" ref="X130:Y130" si="260">V130/16</f>
        <v>10.125</v>
      </c>
      <c r="Y130" s="2">
        <f t="shared" si="260"/>
        <v>28.1875</v>
      </c>
      <c r="Z130" s="1" t="s">
        <v>32</v>
      </c>
    </row>
    <row r="131">
      <c r="A131" s="1" t="s">
        <v>57</v>
      </c>
      <c r="B131" s="1">
        <v>2018.0</v>
      </c>
      <c r="C131" s="1" t="s">
        <v>27</v>
      </c>
      <c r="D131" s="1">
        <v>5525.6570312651</v>
      </c>
      <c r="E131" s="1">
        <v>436.0</v>
      </c>
      <c r="F131" s="1">
        <v>325.0</v>
      </c>
      <c r="G131" s="1">
        <v>6295.0</v>
      </c>
      <c r="H131" s="1">
        <v>2037.0</v>
      </c>
      <c r="I131" s="1">
        <v>4258.0</v>
      </c>
      <c r="J131" s="1">
        <v>5746.0</v>
      </c>
      <c r="K131" s="1">
        <v>1803.0</v>
      </c>
      <c r="L131" s="1">
        <v>3943.0</v>
      </c>
      <c r="M131" s="1">
        <v>0.6875</v>
      </c>
      <c r="N131" s="2">
        <f t="shared" ref="N131:U131" si="261">E131/16</f>
        <v>27.25</v>
      </c>
      <c r="O131" s="2">
        <f t="shared" si="261"/>
        <v>20.3125</v>
      </c>
      <c r="P131" s="2">
        <f t="shared" si="261"/>
        <v>393.4375</v>
      </c>
      <c r="Q131" s="2">
        <f t="shared" si="261"/>
        <v>127.3125</v>
      </c>
      <c r="R131" s="2">
        <f t="shared" si="261"/>
        <v>266.125</v>
      </c>
      <c r="S131" s="2">
        <f t="shared" si="261"/>
        <v>359.125</v>
      </c>
      <c r="T131" s="2">
        <f t="shared" si="261"/>
        <v>112.6875</v>
      </c>
      <c r="U131" s="2">
        <f t="shared" si="261"/>
        <v>246.4375</v>
      </c>
      <c r="V131" s="2">
        <f t="shared" si="4"/>
        <v>111</v>
      </c>
      <c r="W131" s="2">
        <f t="shared" si="5"/>
        <v>549</v>
      </c>
      <c r="X131" s="2">
        <f t="shared" ref="X131:Y131" si="262">V131/16</f>
        <v>6.9375</v>
      </c>
      <c r="Y131" s="2">
        <f t="shared" si="262"/>
        <v>34.3125</v>
      </c>
      <c r="Z131" s="1" t="s">
        <v>44</v>
      </c>
    </row>
    <row r="132">
      <c r="A132" s="1" t="s">
        <v>57</v>
      </c>
      <c r="B132" s="1">
        <v>2019.0</v>
      </c>
      <c r="C132" s="1" t="s">
        <v>27</v>
      </c>
      <c r="D132" s="1">
        <v>4936.89467608573</v>
      </c>
      <c r="E132" s="1">
        <v>420.0</v>
      </c>
      <c r="F132" s="1">
        <v>225.0</v>
      </c>
      <c r="G132" s="1">
        <v>5664.0</v>
      </c>
      <c r="H132" s="1">
        <v>1703.0</v>
      </c>
      <c r="I132" s="1">
        <v>3961.0</v>
      </c>
      <c r="J132" s="1">
        <v>4414.0</v>
      </c>
      <c r="K132" s="1">
        <v>1528.0</v>
      </c>
      <c r="L132" s="1">
        <v>2886.0</v>
      </c>
      <c r="M132" s="1">
        <v>0.75</v>
      </c>
      <c r="N132" s="2">
        <f t="shared" ref="N132:U132" si="263">E132/16</f>
        <v>26.25</v>
      </c>
      <c r="O132" s="2">
        <f t="shared" si="263"/>
        <v>14.0625</v>
      </c>
      <c r="P132" s="2">
        <f t="shared" si="263"/>
        <v>354</v>
      </c>
      <c r="Q132" s="2">
        <f t="shared" si="263"/>
        <v>106.4375</v>
      </c>
      <c r="R132" s="2">
        <f t="shared" si="263"/>
        <v>247.5625</v>
      </c>
      <c r="S132" s="2">
        <f t="shared" si="263"/>
        <v>275.875</v>
      </c>
      <c r="T132" s="2">
        <f t="shared" si="263"/>
        <v>95.5</v>
      </c>
      <c r="U132" s="2">
        <f t="shared" si="263"/>
        <v>180.375</v>
      </c>
      <c r="V132" s="2">
        <f t="shared" si="4"/>
        <v>195</v>
      </c>
      <c r="W132" s="2">
        <f t="shared" si="5"/>
        <v>1250</v>
      </c>
      <c r="X132" s="2">
        <f t="shared" ref="X132:Y132" si="264">V132/16</f>
        <v>12.1875</v>
      </c>
      <c r="Y132" s="2">
        <f t="shared" si="264"/>
        <v>78.125</v>
      </c>
      <c r="Z132" s="1" t="s">
        <v>36</v>
      </c>
    </row>
    <row r="133">
      <c r="A133" s="1" t="s">
        <v>57</v>
      </c>
      <c r="B133" s="1">
        <v>2020.0</v>
      </c>
      <c r="C133" s="1" t="s">
        <v>27</v>
      </c>
      <c r="D133" s="1">
        <v>12181.8494310817</v>
      </c>
      <c r="E133" s="1">
        <v>326.0</v>
      </c>
      <c r="F133" s="1">
        <v>353.0</v>
      </c>
      <c r="G133" s="1">
        <v>5236.0</v>
      </c>
      <c r="H133" s="1">
        <v>2346.0</v>
      </c>
      <c r="I133" s="1">
        <v>2890.0</v>
      </c>
      <c r="J133" s="1">
        <v>5660.0</v>
      </c>
      <c r="K133" s="1">
        <v>2103.0</v>
      </c>
      <c r="L133" s="1">
        <v>3557.0</v>
      </c>
      <c r="M133" s="1">
        <v>0.4375</v>
      </c>
      <c r="N133" s="2">
        <f t="shared" ref="N133:U133" si="265">E133/16</f>
        <v>20.375</v>
      </c>
      <c r="O133" s="2">
        <f t="shared" si="265"/>
        <v>22.0625</v>
      </c>
      <c r="P133" s="2">
        <f t="shared" si="265"/>
        <v>327.25</v>
      </c>
      <c r="Q133" s="2">
        <f t="shared" si="265"/>
        <v>146.625</v>
      </c>
      <c r="R133" s="2">
        <f t="shared" si="265"/>
        <v>180.625</v>
      </c>
      <c r="S133" s="2">
        <f t="shared" si="265"/>
        <v>353.75</v>
      </c>
      <c r="T133" s="2">
        <f t="shared" si="265"/>
        <v>131.4375</v>
      </c>
      <c r="U133" s="2">
        <f t="shared" si="265"/>
        <v>222.3125</v>
      </c>
      <c r="V133" s="2">
        <f t="shared" si="4"/>
        <v>-27</v>
      </c>
      <c r="W133" s="2">
        <f t="shared" si="5"/>
        <v>-424</v>
      </c>
      <c r="X133" s="2">
        <f t="shared" ref="X133:Y133" si="266">V133/16</f>
        <v>-1.6875</v>
      </c>
      <c r="Y133" s="2">
        <f t="shared" si="266"/>
        <v>-26.5</v>
      </c>
      <c r="Z133" s="1" t="s">
        <v>29</v>
      </c>
    </row>
    <row r="134">
      <c r="A134" s="1" t="s">
        <v>58</v>
      </c>
      <c r="B134" s="1">
        <v>2015.0</v>
      </c>
      <c r="C134" s="1" t="s">
        <v>27</v>
      </c>
      <c r="D134" s="1">
        <v>5922.59964209574</v>
      </c>
      <c r="E134" s="1">
        <v>408.0</v>
      </c>
      <c r="F134" s="1">
        <v>476.0</v>
      </c>
      <c r="G134" s="1">
        <v>6461.0</v>
      </c>
      <c r="H134" s="1">
        <v>1491.0</v>
      </c>
      <c r="I134" s="1">
        <v>4970.0</v>
      </c>
      <c r="J134" s="1">
        <v>6615.0</v>
      </c>
      <c r="K134" s="1">
        <v>2071.0</v>
      </c>
      <c r="L134" s="1">
        <v>4544.0</v>
      </c>
      <c r="M134" s="1">
        <v>0.4375</v>
      </c>
      <c r="N134" s="2">
        <f t="shared" ref="N134:U134" si="267">E134/16</f>
        <v>25.5</v>
      </c>
      <c r="O134" s="2">
        <f t="shared" si="267"/>
        <v>29.75</v>
      </c>
      <c r="P134" s="2">
        <f t="shared" si="267"/>
        <v>403.8125</v>
      </c>
      <c r="Q134" s="2">
        <f t="shared" si="267"/>
        <v>93.1875</v>
      </c>
      <c r="R134" s="2">
        <f t="shared" si="267"/>
        <v>310.625</v>
      </c>
      <c r="S134" s="2">
        <f t="shared" si="267"/>
        <v>413.4375</v>
      </c>
      <c r="T134" s="2">
        <f t="shared" si="267"/>
        <v>129.4375</v>
      </c>
      <c r="U134" s="2">
        <f t="shared" si="267"/>
        <v>284</v>
      </c>
      <c r="V134" s="2">
        <f t="shared" si="4"/>
        <v>-68</v>
      </c>
      <c r="W134" s="2">
        <f t="shared" si="5"/>
        <v>-154</v>
      </c>
      <c r="X134" s="2">
        <f t="shared" ref="X134:Y134" si="268">V134/16</f>
        <v>-4.25</v>
      </c>
      <c r="Y134" s="2">
        <f t="shared" si="268"/>
        <v>-9.625</v>
      </c>
      <c r="Z134" s="1" t="s">
        <v>29</v>
      </c>
    </row>
    <row r="135">
      <c r="A135" s="1" t="s">
        <v>58</v>
      </c>
      <c r="B135" s="1">
        <v>2016.0</v>
      </c>
      <c r="C135" s="1" t="s">
        <v>27</v>
      </c>
      <c r="D135" s="1">
        <v>8195.394681404</v>
      </c>
      <c r="E135" s="1">
        <v>469.0</v>
      </c>
      <c r="F135" s="1">
        <v>454.0</v>
      </c>
      <c r="G135" s="1">
        <v>6816.0</v>
      </c>
      <c r="H135" s="1">
        <v>1742.0</v>
      </c>
      <c r="I135" s="1">
        <v>5074.0</v>
      </c>
      <c r="J135" s="1">
        <v>6006.0</v>
      </c>
      <c r="K135" s="1">
        <v>1626.0</v>
      </c>
      <c r="L135" s="1">
        <v>4380.0</v>
      </c>
      <c r="M135" s="1">
        <v>0.4375</v>
      </c>
      <c r="N135" s="2">
        <f t="shared" ref="N135:U135" si="269">E135/16</f>
        <v>29.3125</v>
      </c>
      <c r="O135" s="2">
        <f t="shared" si="269"/>
        <v>28.375</v>
      </c>
      <c r="P135" s="2">
        <f t="shared" si="269"/>
        <v>426</v>
      </c>
      <c r="Q135" s="2">
        <f t="shared" si="269"/>
        <v>108.875</v>
      </c>
      <c r="R135" s="2">
        <f t="shared" si="269"/>
        <v>317.125</v>
      </c>
      <c r="S135" s="2">
        <f t="shared" si="269"/>
        <v>375.375</v>
      </c>
      <c r="T135" s="2">
        <f t="shared" si="269"/>
        <v>101.625</v>
      </c>
      <c r="U135" s="2">
        <f t="shared" si="269"/>
        <v>273.75</v>
      </c>
      <c r="V135" s="2">
        <f t="shared" si="4"/>
        <v>15</v>
      </c>
      <c r="W135" s="2">
        <f t="shared" si="5"/>
        <v>810</v>
      </c>
      <c r="X135" s="2">
        <f t="shared" ref="X135:Y135" si="270">V135/16</f>
        <v>0.9375</v>
      </c>
      <c r="Y135" s="2">
        <f t="shared" si="270"/>
        <v>50.625</v>
      </c>
      <c r="Z135" s="1" t="s">
        <v>29</v>
      </c>
    </row>
    <row r="136">
      <c r="A136" s="1" t="s">
        <v>58</v>
      </c>
      <c r="B136" s="1">
        <v>2017.0</v>
      </c>
      <c r="C136" s="1" t="s">
        <v>31</v>
      </c>
      <c r="D136" s="1">
        <v>7051.33634400548</v>
      </c>
      <c r="E136" s="1">
        <v>448.0</v>
      </c>
      <c r="F136" s="1">
        <v>326.0</v>
      </c>
      <c r="G136" s="1">
        <v>6259.0</v>
      </c>
      <c r="H136" s="1">
        <v>2070.0</v>
      </c>
      <c r="I136" s="1">
        <v>4189.0</v>
      </c>
      <c r="J136" s="1">
        <v>5384.0</v>
      </c>
      <c r="K136" s="1">
        <v>1787.0</v>
      </c>
      <c r="L136" s="1">
        <v>3597.0</v>
      </c>
      <c r="M136" s="1">
        <v>0.6875</v>
      </c>
      <c r="N136" s="2">
        <f t="shared" ref="N136:U136" si="271">E136/16</f>
        <v>28</v>
      </c>
      <c r="O136" s="2">
        <f t="shared" si="271"/>
        <v>20.375</v>
      </c>
      <c r="P136" s="2">
        <f t="shared" si="271"/>
        <v>391.1875</v>
      </c>
      <c r="Q136" s="2">
        <f t="shared" si="271"/>
        <v>129.375</v>
      </c>
      <c r="R136" s="2">
        <f t="shared" si="271"/>
        <v>261.8125</v>
      </c>
      <c r="S136" s="2">
        <f t="shared" si="271"/>
        <v>336.5</v>
      </c>
      <c r="T136" s="2">
        <f t="shared" si="271"/>
        <v>111.6875</v>
      </c>
      <c r="U136" s="2">
        <f t="shared" si="271"/>
        <v>224.8125</v>
      </c>
      <c r="V136" s="2">
        <f t="shared" si="4"/>
        <v>122</v>
      </c>
      <c r="W136" s="2">
        <f t="shared" si="5"/>
        <v>875</v>
      </c>
      <c r="X136" s="2">
        <f t="shared" ref="X136:Y136" si="272">V136/16</f>
        <v>7.625</v>
      </c>
      <c r="Y136" s="2">
        <f t="shared" si="272"/>
        <v>54.6875</v>
      </c>
      <c r="Z136" s="1" t="s">
        <v>33</v>
      </c>
    </row>
    <row r="137">
      <c r="A137" s="1" t="s">
        <v>58</v>
      </c>
      <c r="B137" s="1">
        <v>2018.0</v>
      </c>
      <c r="C137" s="1" t="s">
        <v>27</v>
      </c>
      <c r="D137" s="1">
        <v>5918.39746936631</v>
      </c>
      <c r="E137" s="1">
        <v>504.0</v>
      </c>
      <c r="F137" s="1">
        <v>353.0</v>
      </c>
      <c r="G137" s="1">
        <v>6067.0</v>
      </c>
      <c r="H137" s="1">
        <v>2025.0</v>
      </c>
      <c r="I137" s="1">
        <v>4042.0</v>
      </c>
      <c r="J137" s="1">
        <v>5585.0</v>
      </c>
      <c r="K137" s="1">
        <v>1283.0</v>
      </c>
      <c r="L137" s="1">
        <v>4302.0</v>
      </c>
      <c r="M137" s="1">
        <v>0.8125</v>
      </c>
      <c r="N137" s="2">
        <f t="shared" ref="N137:U137" si="273">E137/16</f>
        <v>31.5</v>
      </c>
      <c r="O137" s="2">
        <f t="shared" si="273"/>
        <v>22.0625</v>
      </c>
      <c r="P137" s="2">
        <f t="shared" si="273"/>
        <v>379.1875</v>
      </c>
      <c r="Q137" s="2">
        <f t="shared" si="273"/>
        <v>126.5625</v>
      </c>
      <c r="R137" s="2">
        <f t="shared" si="273"/>
        <v>252.625</v>
      </c>
      <c r="S137" s="2">
        <f t="shared" si="273"/>
        <v>349.0625</v>
      </c>
      <c r="T137" s="2">
        <f t="shared" si="273"/>
        <v>80.1875</v>
      </c>
      <c r="U137" s="2">
        <f t="shared" si="273"/>
        <v>268.875</v>
      </c>
      <c r="V137" s="2">
        <f t="shared" si="4"/>
        <v>151</v>
      </c>
      <c r="W137" s="2">
        <f t="shared" si="5"/>
        <v>482</v>
      </c>
      <c r="X137" s="2">
        <f t="shared" ref="X137:Y137" si="274">V137/16</f>
        <v>9.4375</v>
      </c>
      <c r="Y137" s="2">
        <f t="shared" si="274"/>
        <v>30.125</v>
      </c>
      <c r="Z137" s="1" t="s">
        <v>28</v>
      </c>
    </row>
    <row r="138">
      <c r="A138" s="1" t="s">
        <v>58</v>
      </c>
      <c r="B138" s="1">
        <v>2019.0</v>
      </c>
      <c r="C138" s="1" t="s">
        <v>31</v>
      </c>
      <c r="D138" s="1">
        <v>7136.66544360029</v>
      </c>
      <c r="E138" s="1">
        <v>458.0</v>
      </c>
      <c r="F138" s="1">
        <v>341.0</v>
      </c>
      <c r="G138" s="1">
        <v>5982.0</v>
      </c>
      <c r="H138" s="1">
        <v>1738.0</v>
      </c>
      <c r="I138" s="1">
        <v>4244.0</v>
      </c>
      <c r="J138" s="1">
        <v>5329.0</v>
      </c>
      <c r="K138" s="1">
        <v>1461.0</v>
      </c>
      <c r="L138" s="1">
        <v>3868.0</v>
      </c>
      <c r="M138" s="1">
        <v>0.8125</v>
      </c>
      <c r="N138" s="2">
        <f t="shared" ref="N138:U138" si="275">E138/16</f>
        <v>28.625</v>
      </c>
      <c r="O138" s="2">
        <f t="shared" si="275"/>
        <v>21.3125</v>
      </c>
      <c r="P138" s="2">
        <f t="shared" si="275"/>
        <v>373.875</v>
      </c>
      <c r="Q138" s="2">
        <f t="shared" si="275"/>
        <v>108.625</v>
      </c>
      <c r="R138" s="2">
        <f t="shared" si="275"/>
        <v>265.25</v>
      </c>
      <c r="S138" s="2">
        <f t="shared" si="275"/>
        <v>333.0625</v>
      </c>
      <c r="T138" s="2">
        <f t="shared" si="275"/>
        <v>91.3125</v>
      </c>
      <c r="U138" s="2">
        <f t="shared" si="275"/>
        <v>241.75</v>
      </c>
      <c r="V138" s="2">
        <f t="shared" si="4"/>
        <v>117</v>
      </c>
      <c r="W138" s="2">
        <f t="shared" si="5"/>
        <v>653</v>
      </c>
      <c r="X138" s="2">
        <f t="shared" ref="X138:Y138" si="276">V138/16</f>
        <v>7.3125</v>
      </c>
      <c r="Y138" s="2">
        <f t="shared" si="276"/>
        <v>40.8125</v>
      </c>
      <c r="Z138" s="1" t="s">
        <v>36</v>
      </c>
    </row>
    <row r="139">
      <c r="A139" s="1" t="s">
        <v>58</v>
      </c>
      <c r="B139" s="1">
        <v>2020.0</v>
      </c>
      <c r="C139" s="1" t="s">
        <v>27</v>
      </c>
      <c r="D139" s="1">
        <v>6982.54936057619</v>
      </c>
      <c r="E139" s="1">
        <v>482.0</v>
      </c>
      <c r="F139" s="1">
        <v>337.0</v>
      </c>
      <c r="G139" s="1">
        <v>6023.0</v>
      </c>
      <c r="H139" s="1">
        <v>2265.0</v>
      </c>
      <c r="I139" s="1">
        <v>3758.0</v>
      </c>
      <c r="J139" s="1">
        <v>4974.0</v>
      </c>
      <c r="K139" s="1">
        <v>1502.0</v>
      </c>
      <c r="L139" s="1">
        <v>3472.0</v>
      </c>
      <c r="M139" s="1">
        <v>0.75</v>
      </c>
      <c r="N139" s="2">
        <f t="shared" ref="N139:U139" si="277">E139/16</f>
        <v>30.125</v>
      </c>
      <c r="O139" s="2">
        <f t="shared" si="277"/>
        <v>21.0625</v>
      </c>
      <c r="P139" s="2">
        <f t="shared" si="277"/>
        <v>376.4375</v>
      </c>
      <c r="Q139" s="2">
        <f t="shared" si="277"/>
        <v>141.5625</v>
      </c>
      <c r="R139" s="2">
        <f t="shared" si="277"/>
        <v>234.875</v>
      </c>
      <c r="S139" s="2">
        <f t="shared" si="277"/>
        <v>310.875</v>
      </c>
      <c r="T139" s="2">
        <f t="shared" si="277"/>
        <v>93.875</v>
      </c>
      <c r="U139" s="2">
        <f t="shared" si="277"/>
        <v>217</v>
      </c>
      <c r="V139" s="2">
        <f t="shared" si="4"/>
        <v>145</v>
      </c>
      <c r="W139" s="2">
        <f t="shared" si="5"/>
        <v>1049</v>
      </c>
      <c r="X139" s="2">
        <f t="shared" ref="X139:Y139" si="278">V139/16</f>
        <v>9.0625</v>
      </c>
      <c r="Y139" s="2">
        <f t="shared" si="278"/>
        <v>65.5625</v>
      </c>
      <c r="Z139" s="1" t="s">
        <v>33</v>
      </c>
    </row>
    <row r="140">
      <c r="A140" s="1" t="s">
        <v>59</v>
      </c>
      <c r="B140" s="1">
        <v>2015.0</v>
      </c>
      <c r="C140" s="1" t="s">
        <v>27</v>
      </c>
      <c r="D140" s="1">
        <v>6172.00301706858</v>
      </c>
      <c r="E140" s="1">
        <v>420.0</v>
      </c>
      <c r="F140" s="1">
        <v>442.0</v>
      </c>
      <c r="G140" s="1">
        <v>5952.0</v>
      </c>
      <c r="H140" s="1">
        <v>1609.0</v>
      </c>
      <c r="I140" s="1">
        <v>4343.0</v>
      </c>
      <c r="J140" s="1">
        <v>6725.0</v>
      </c>
      <c r="K140" s="1">
        <v>1942.0</v>
      </c>
      <c r="L140" s="1">
        <v>4783.0</v>
      </c>
      <c r="M140" s="1">
        <v>0.375</v>
      </c>
      <c r="N140" s="2">
        <f t="shared" ref="N140:U140" si="279">E140/16</f>
        <v>26.25</v>
      </c>
      <c r="O140" s="2">
        <f t="shared" si="279"/>
        <v>27.625</v>
      </c>
      <c r="P140" s="2">
        <f t="shared" si="279"/>
        <v>372</v>
      </c>
      <c r="Q140" s="2">
        <f t="shared" si="279"/>
        <v>100.5625</v>
      </c>
      <c r="R140" s="2">
        <f t="shared" si="279"/>
        <v>271.4375</v>
      </c>
      <c r="S140" s="2">
        <f t="shared" si="279"/>
        <v>420.3125</v>
      </c>
      <c r="T140" s="2">
        <f t="shared" si="279"/>
        <v>121.375</v>
      </c>
      <c r="U140" s="2">
        <f t="shared" si="279"/>
        <v>298.9375</v>
      </c>
      <c r="V140" s="2">
        <f t="shared" si="4"/>
        <v>-22</v>
      </c>
      <c r="W140" s="2">
        <f t="shared" si="5"/>
        <v>-773</v>
      </c>
      <c r="X140" s="2">
        <f t="shared" ref="X140:Y140" si="280">V140/16</f>
        <v>-1.375</v>
      </c>
      <c r="Y140" s="2">
        <f t="shared" si="280"/>
        <v>-48.3125</v>
      </c>
      <c r="Z140" s="1" t="s">
        <v>29</v>
      </c>
    </row>
    <row r="141">
      <c r="A141" s="1" t="s">
        <v>59</v>
      </c>
      <c r="B141" s="1">
        <v>2016.0</v>
      </c>
      <c r="C141" s="1" t="s">
        <v>27</v>
      </c>
      <c r="D141" s="1">
        <v>6585.25451827825</v>
      </c>
      <c r="E141" s="1">
        <v>310.0</v>
      </c>
      <c r="F141" s="1">
        <v>284.0</v>
      </c>
      <c r="G141" s="1">
        <v>5291.0</v>
      </c>
      <c r="H141" s="1">
        <v>1412.0</v>
      </c>
      <c r="I141" s="1">
        <v>3879.0</v>
      </c>
      <c r="J141" s="1">
        <v>5435.0</v>
      </c>
      <c r="K141" s="1">
        <v>1417.0</v>
      </c>
      <c r="L141" s="1">
        <v>4018.0</v>
      </c>
      <c r="M141" s="1">
        <v>0.6875</v>
      </c>
      <c r="N141" s="2">
        <f t="shared" ref="N141:U141" si="281">E141/16</f>
        <v>19.375</v>
      </c>
      <c r="O141" s="2">
        <f t="shared" si="281"/>
        <v>17.75</v>
      </c>
      <c r="P141" s="2">
        <f t="shared" si="281"/>
        <v>330.6875</v>
      </c>
      <c r="Q141" s="2">
        <f t="shared" si="281"/>
        <v>88.25</v>
      </c>
      <c r="R141" s="2">
        <f t="shared" si="281"/>
        <v>242.4375</v>
      </c>
      <c r="S141" s="2">
        <f t="shared" si="281"/>
        <v>339.6875</v>
      </c>
      <c r="T141" s="2">
        <f t="shared" si="281"/>
        <v>88.5625</v>
      </c>
      <c r="U141" s="2">
        <f t="shared" si="281"/>
        <v>251.125</v>
      </c>
      <c r="V141" s="2">
        <f t="shared" si="4"/>
        <v>26</v>
      </c>
      <c r="W141" s="2">
        <f t="shared" si="5"/>
        <v>-144</v>
      </c>
      <c r="X141" s="2">
        <f t="shared" ref="X141:Y141" si="282">V141/16</f>
        <v>1.625</v>
      </c>
      <c r="Y141" s="2">
        <f t="shared" si="282"/>
        <v>-9</v>
      </c>
      <c r="Z141" s="1" t="s">
        <v>36</v>
      </c>
    </row>
    <row r="142">
      <c r="A142" s="1" t="s">
        <v>59</v>
      </c>
      <c r="B142" s="1">
        <v>2017.0</v>
      </c>
      <c r="C142" s="1" t="s">
        <v>27</v>
      </c>
      <c r="D142" s="1">
        <v>11471.7079207169</v>
      </c>
      <c r="E142" s="1">
        <v>246.0</v>
      </c>
      <c r="F142" s="1">
        <v>388.0</v>
      </c>
      <c r="G142" s="1">
        <v>5028.0</v>
      </c>
      <c r="H142" s="1">
        <v>1549.0</v>
      </c>
      <c r="I142" s="1">
        <v>3479.0</v>
      </c>
      <c r="J142" s="1">
        <v>5971.0</v>
      </c>
      <c r="K142" s="1">
        <v>1933.0</v>
      </c>
      <c r="L142" s="1">
        <v>4038.0</v>
      </c>
      <c r="M142" s="1">
        <v>0.1875</v>
      </c>
      <c r="N142" s="2">
        <f t="shared" ref="N142:U142" si="283">E142/16</f>
        <v>15.375</v>
      </c>
      <c r="O142" s="2">
        <f t="shared" si="283"/>
        <v>24.25</v>
      </c>
      <c r="P142" s="2">
        <f t="shared" si="283"/>
        <v>314.25</v>
      </c>
      <c r="Q142" s="2">
        <f t="shared" si="283"/>
        <v>96.8125</v>
      </c>
      <c r="R142" s="2">
        <f t="shared" si="283"/>
        <v>217.4375</v>
      </c>
      <c r="S142" s="2">
        <f t="shared" si="283"/>
        <v>373.1875</v>
      </c>
      <c r="T142" s="2">
        <f t="shared" si="283"/>
        <v>120.8125</v>
      </c>
      <c r="U142" s="2">
        <f t="shared" si="283"/>
        <v>252.375</v>
      </c>
      <c r="V142" s="2">
        <f t="shared" si="4"/>
        <v>-142</v>
      </c>
      <c r="W142" s="2">
        <f t="shared" si="5"/>
        <v>-943</v>
      </c>
      <c r="X142" s="2">
        <f t="shared" ref="X142:Y142" si="284">V142/16</f>
        <v>-8.875</v>
      </c>
      <c r="Y142" s="2">
        <f t="shared" si="284"/>
        <v>-58.9375</v>
      </c>
      <c r="Z142" s="1" t="s">
        <v>29</v>
      </c>
    </row>
    <row r="143">
      <c r="A143" s="1" t="s">
        <v>59</v>
      </c>
      <c r="B143" s="1">
        <v>2018.0</v>
      </c>
      <c r="C143" s="1" t="s">
        <v>27</v>
      </c>
      <c r="D143" s="1">
        <v>7509.01958377839</v>
      </c>
      <c r="E143" s="1">
        <v>369.0</v>
      </c>
      <c r="F143" s="1">
        <v>412.0</v>
      </c>
      <c r="G143" s="1">
        <v>5697.0</v>
      </c>
      <c r="H143" s="1">
        <v>1650.0</v>
      </c>
      <c r="I143" s="1">
        <v>4047.0</v>
      </c>
      <c r="J143" s="1">
        <v>5942.0</v>
      </c>
      <c r="K143" s="1">
        <v>1898.0</v>
      </c>
      <c r="L143" s="1">
        <v>4044.0</v>
      </c>
      <c r="M143" s="1">
        <v>0.3125</v>
      </c>
      <c r="N143" s="2">
        <f t="shared" ref="N143:U143" si="285">E143/16</f>
        <v>23.0625</v>
      </c>
      <c r="O143" s="2">
        <f t="shared" si="285"/>
        <v>25.75</v>
      </c>
      <c r="P143" s="2">
        <f t="shared" si="285"/>
        <v>356.0625</v>
      </c>
      <c r="Q143" s="2">
        <f t="shared" si="285"/>
        <v>103.125</v>
      </c>
      <c r="R143" s="2">
        <f t="shared" si="285"/>
        <v>252.9375</v>
      </c>
      <c r="S143" s="2">
        <f t="shared" si="285"/>
        <v>371.375</v>
      </c>
      <c r="T143" s="2">
        <f t="shared" si="285"/>
        <v>118.625</v>
      </c>
      <c r="U143" s="2">
        <f t="shared" si="285"/>
        <v>252.75</v>
      </c>
      <c r="V143" s="2">
        <f t="shared" si="4"/>
        <v>-43</v>
      </c>
      <c r="W143" s="2">
        <f t="shared" si="5"/>
        <v>-245</v>
      </c>
      <c r="X143" s="2">
        <f t="shared" ref="X143:Y143" si="286">V143/16</f>
        <v>-2.6875</v>
      </c>
      <c r="Y143" s="2">
        <f t="shared" si="286"/>
        <v>-15.3125</v>
      </c>
      <c r="Z143" s="1" t="s">
        <v>29</v>
      </c>
    </row>
    <row r="144">
      <c r="A144" s="1" t="s">
        <v>59</v>
      </c>
      <c r="B144" s="1">
        <v>2019.0</v>
      </c>
      <c r="C144" s="1" t="s">
        <v>27</v>
      </c>
      <c r="D144" s="1">
        <v>4015.97262383438</v>
      </c>
      <c r="E144" s="1">
        <v>341.0</v>
      </c>
      <c r="F144" s="1">
        <v>451.0</v>
      </c>
      <c r="G144" s="1">
        <v>5416.0</v>
      </c>
      <c r="H144" s="1">
        <v>1685.0</v>
      </c>
      <c r="I144" s="1">
        <v>3731.0</v>
      </c>
      <c r="J144" s="1">
        <v>6037.0</v>
      </c>
      <c r="K144" s="1">
        <v>1812.0</v>
      </c>
      <c r="L144" s="1">
        <v>4225.0</v>
      </c>
      <c r="M144" s="1">
        <v>0.25</v>
      </c>
      <c r="N144" s="2">
        <f t="shared" ref="N144:U144" si="287">E144/16</f>
        <v>21.3125</v>
      </c>
      <c r="O144" s="2">
        <f t="shared" si="287"/>
        <v>28.1875</v>
      </c>
      <c r="P144" s="2">
        <f t="shared" si="287"/>
        <v>338.5</v>
      </c>
      <c r="Q144" s="2">
        <f t="shared" si="287"/>
        <v>105.3125</v>
      </c>
      <c r="R144" s="2">
        <f t="shared" si="287"/>
        <v>233.1875</v>
      </c>
      <c r="S144" s="2">
        <f t="shared" si="287"/>
        <v>377.3125</v>
      </c>
      <c r="T144" s="2">
        <f t="shared" si="287"/>
        <v>113.25</v>
      </c>
      <c r="U144" s="2">
        <f t="shared" si="287"/>
        <v>264.0625</v>
      </c>
      <c r="V144" s="2">
        <f t="shared" si="4"/>
        <v>-110</v>
      </c>
      <c r="W144" s="2">
        <f t="shared" si="5"/>
        <v>-621</v>
      </c>
      <c r="X144" s="2">
        <f t="shared" ref="X144:Y144" si="288">V144/16</f>
        <v>-6.875</v>
      </c>
      <c r="Y144" s="2">
        <f t="shared" si="288"/>
        <v>-38.8125</v>
      </c>
      <c r="Z144" s="1" t="s">
        <v>29</v>
      </c>
    </row>
    <row r="145">
      <c r="A145" s="1" t="s">
        <v>59</v>
      </c>
      <c r="B145" s="1">
        <v>2020.0</v>
      </c>
      <c r="C145" s="1" t="s">
        <v>31</v>
      </c>
      <c r="D145" s="1">
        <v>7950.92391658249</v>
      </c>
      <c r="E145" s="1">
        <v>280.0</v>
      </c>
      <c r="F145" s="1">
        <v>357.0</v>
      </c>
      <c r="G145" s="1">
        <v>4794.0</v>
      </c>
      <c r="H145" s="1">
        <v>1768.0</v>
      </c>
      <c r="I145" s="1">
        <v>3026.0</v>
      </c>
      <c r="J145" s="1">
        <v>5589.0</v>
      </c>
      <c r="K145" s="1">
        <v>1782.0</v>
      </c>
      <c r="L145" s="1">
        <v>3807.0</v>
      </c>
      <c r="M145" s="1">
        <v>0.375</v>
      </c>
      <c r="N145" s="2">
        <f t="shared" ref="N145:U145" si="289">E145/16</f>
        <v>17.5</v>
      </c>
      <c r="O145" s="2">
        <f t="shared" si="289"/>
        <v>22.3125</v>
      </c>
      <c r="P145" s="2">
        <f t="shared" si="289"/>
        <v>299.625</v>
      </c>
      <c r="Q145" s="2">
        <f t="shared" si="289"/>
        <v>110.5</v>
      </c>
      <c r="R145" s="2">
        <f t="shared" si="289"/>
        <v>189.125</v>
      </c>
      <c r="S145" s="2">
        <f t="shared" si="289"/>
        <v>349.3125</v>
      </c>
      <c r="T145" s="2">
        <f t="shared" si="289"/>
        <v>111.375</v>
      </c>
      <c r="U145" s="2">
        <f t="shared" si="289"/>
        <v>237.9375</v>
      </c>
      <c r="V145" s="2">
        <f t="shared" si="4"/>
        <v>-77</v>
      </c>
      <c r="W145" s="2">
        <f t="shared" si="5"/>
        <v>-795</v>
      </c>
      <c r="X145" s="2">
        <f t="shared" ref="X145:Y145" si="290">V145/16</f>
        <v>-4.8125</v>
      </c>
      <c r="Y145" s="2">
        <f t="shared" si="290"/>
        <v>-49.6875</v>
      </c>
      <c r="Z145" s="1" t="s">
        <v>29</v>
      </c>
    </row>
    <row r="146">
      <c r="A146" s="1" t="s">
        <v>60</v>
      </c>
      <c r="B146" s="1">
        <v>2015.0</v>
      </c>
      <c r="C146" s="1" t="s">
        <v>27</v>
      </c>
      <c r="D146" s="1">
        <v>7465.87484905562</v>
      </c>
      <c r="E146" s="1">
        <v>387.0</v>
      </c>
      <c r="F146" s="1">
        <v>314.0</v>
      </c>
      <c r="G146" s="1">
        <v>5925.0</v>
      </c>
      <c r="H146" s="1">
        <v>1868.0</v>
      </c>
      <c r="I146" s="1">
        <v>4057.0</v>
      </c>
      <c r="J146" s="1">
        <v>5098.0</v>
      </c>
      <c r="K146" s="1">
        <v>1335.0</v>
      </c>
      <c r="L146" s="1">
        <v>3763.0</v>
      </c>
      <c r="M146" s="1">
        <v>0.625</v>
      </c>
      <c r="N146" s="2">
        <f t="shared" ref="N146:U146" si="291">E146/16</f>
        <v>24.1875</v>
      </c>
      <c r="O146" s="2">
        <f t="shared" si="291"/>
        <v>19.625</v>
      </c>
      <c r="P146" s="2">
        <f t="shared" si="291"/>
        <v>370.3125</v>
      </c>
      <c r="Q146" s="2">
        <f t="shared" si="291"/>
        <v>116.75</v>
      </c>
      <c r="R146" s="2">
        <f t="shared" si="291"/>
        <v>253.5625</v>
      </c>
      <c r="S146" s="2">
        <f t="shared" si="291"/>
        <v>318.625</v>
      </c>
      <c r="T146" s="2">
        <f t="shared" si="291"/>
        <v>83.4375</v>
      </c>
      <c r="U146" s="2">
        <f t="shared" si="291"/>
        <v>235.1875</v>
      </c>
      <c r="V146" s="2">
        <f t="shared" si="4"/>
        <v>73</v>
      </c>
      <c r="W146" s="2">
        <f t="shared" si="5"/>
        <v>827</v>
      </c>
      <c r="X146" s="2">
        <f t="shared" ref="X146:Y146" si="292">V146/16</f>
        <v>4.5625</v>
      </c>
      <c r="Y146" s="2">
        <f t="shared" si="292"/>
        <v>51.6875</v>
      </c>
      <c r="Z146" s="1" t="s">
        <v>29</v>
      </c>
    </row>
    <row r="147">
      <c r="A147" s="1" t="s">
        <v>60</v>
      </c>
      <c r="B147" s="1">
        <v>2016.0</v>
      </c>
      <c r="C147" s="1" t="s">
        <v>27</v>
      </c>
      <c r="D147" s="1">
        <v>7987.28684350404</v>
      </c>
      <c r="E147" s="1">
        <v>275.0</v>
      </c>
      <c r="F147" s="1">
        <v>409.0</v>
      </c>
      <c r="G147" s="1">
        <v>5268.0</v>
      </c>
      <c r="H147" s="1">
        <v>1802.0</v>
      </c>
      <c r="I147" s="1">
        <v>3466.0</v>
      </c>
      <c r="J147" s="1">
        <v>5479.0</v>
      </c>
      <c r="K147" s="1">
        <v>1581.0</v>
      </c>
      <c r="L147" s="1">
        <v>3898.0</v>
      </c>
      <c r="M147" s="1">
        <v>0.3125</v>
      </c>
      <c r="N147" s="2">
        <f t="shared" ref="N147:U147" si="293">E147/16</f>
        <v>17.1875</v>
      </c>
      <c r="O147" s="2">
        <f t="shared" si="293"/>
        <v>25.5625</v>
      </c>
      <c r="P147" s="2">
        <f t="shared" si="293"/>
        <v>329.25</v>
      </c>
      <c r="Q147" s="2">
        <f t="shared" si="293"/>
        <v>112.625</v>
      </c>
      <c r="R147" s="2">
        <f t="shared" si="293"/>
        <v>216.625</v>
      </c>
      <c r="S147" s="2">
        <f t="shared" si="293"/>
        <v>342.4375</v>
      </c>
      <c r="T147" s="2">
        <f t="shared" si="293"/>
        <v>98.8125</v>
      </c>
      <c r="U147" s="2">
        <f t="shared" si="293"/>
        <v>243.625</v>
      </c>
      <c r="V147" s="2">
        <f t="shared" si="4"/>
        <v>-134</v>
      </c>
      <c r="W147" s="2">
        <f t="shared" si="5"/>
        <v>-211</v>
      </c>
      <c r="X147" s="2">
        <f t="shared" ref="X147:Y147" si="294">V147/16</f>
        <v>-8.375</v>
      </c>
      <c r="Y147" s="2">
        <f t="shared" si="294"/>
        <v>-13.1875</v>
      </c>
      <c r="Z147" s="1" t="s">
        <v>29</v>
      </c>
    </row>
    <row r="148">
      <c r="A148" s="1" t="s">
        <v>60</v>
      </c>
      <c r="B148" s="1">
        <v>2017.0</v>
      </c>
      <c r="C148" s="1" t="s">
        <v>27</v>
      </c>
      <c r="D148" s="1">
        <v>8224.51919459644</v>
      </c>
      <c r="E148" s="1">
        <v>298.0</v>
      </c>
      <c r="F148" s="1">
        <v>382.0</v>
      </c>
      <c r="G148" s="1">
        <v>4884.0</v>
      </c>
      <c r="H148" s="1">
        <v>1702.0</v>
      </c>
      <c r="I148" s="1">
        <v>3182.0</v>
      </c>
      <c r="J148" s="1">
        <v>5636.0</v>
      </c>
      <c r="K148" s="1">
        <v>1887.0</v>
      </c>
      <c r="L148" s="1">
        <v>3749.0</v>
      </c>
      <c r="M148" s="1">
        <v>0.3125</v>
      </c>
      <c r="N148" s="2">
        <f t="shared" ref="N148:U148" si="295">E148/16</f>
        <v>18.625</v>
      </c>
      <c r="O148" s="2">
        <f t="shared" si="295"/>
        <v>23.875</v>
      </c>
      <c r="P148" s="2">
        <f t="shared" si="295"/>
        <v>305.25</v>
      </c>
      <c r="Q148" s="2">
        <f t="shared" si="295"/>
        <v>106.375</v>
      </c>
      <c r="R148" s="2">
        <f t="shared" si="295"/>
        <v>198.875</v>
      </c>
      <c r="S148" s="2">
        <f t="shared" si="295"/>
        <v>352.25</v>
      </c>
      <c r="T148" s="2">
        <f t="shared" si="295"/>
        <v>117.9375</v>
      </c>
      <c r="U148" s="2">
        <f t="shared" si="295"/>
        <v>234.3125</v>
      </c>
      <c r="V148" s="2">
        <f t="shared" si="4"/>
        <v>-84</v>
      </c>
      <c r="W148" s="2">
        <f t="shared" si="5"/>
        <v>-752</v>
      </c>
      <c r="X148" s="2">
        <f t="shared" ref="X148:Y148" si="296">V148/16</f>
        <v>-5.25</v>
      </c>
      <c r="Y148" s="2">
        <f t="shared" si="296"/>
        <v>-47</v>
      </c>
      <c r="Z148" s="1" t="s">
        <v>29</v>
      </c>
    </row>
    <row r="149">
      <c r="A149" s="1" t="s">
        <v>60</v>
      </c>
      <c r="B149" s="1">
        <v>2018.0</v>
      </c>
      <c r="C149" s="1" t="s">
        <v>31</v>
      </c>
      <c r="D149" s="1">
        <v>4680.76329779999</v>
      </c>
      <c r="E149" s="1">
        <v>333.0</v>
      </c>
      <c r="F149" s="1">
        <v>441.0</v>
      </c>
      <c r="G149" s="1">
        <v>4787.0</v>
      </c>
      <c r="H149" s="1">
        <v>1622.0</v>
      </c>
      <c r="I149" s="1">
        <v>3165.0</v>
      </c>
      <c r="J149" s="1">
        <v>6086.0</v>
      </c>
      <c r="K149" s="1">
        <v>2021.0</v>
      </c>
      <c r="L149" s="1">
        <v>4065.0</v>
      </c>
      <c r="M149" s="1">
        <v>0.25</v>
      </c>
      <c r="N149" s="2">
        <f t="shared" ref="N149:U149" si="297">E149/16</f>
        <v>20.8125</v>
      </c>
      <c r="O149" s="2">
        <f t="shared" si="297"/>
        <v>27.5625</v>
      </c>
      <c r="P149" s="2">
        <f t="shared" si="297"/>
        <v>299.1875</v>
      </c>
      <c r="Q149" s="2">
        <f t="shared" si="297"/>
        <v>101.375</v>
      </c>
      <c r="R149" s="2">
        <f t="shared" si="297"/>
        <v>197.8125</v>
      </c>
      <c r="S149" s="2">
        <f t="shared" si="297"/>
        <v>380.375</v>
      </c>
      <c r="T149" s="2">
        <f t="shared" si="297"/>
        <v>126.3125</v>
      </c>
      <c r="U149" s="2">
        <f t="shared" si="297"/>
        <v>254.0625</v>
      </c>
      <c r="V149" s="2">
        <f t="shared" si="4"/>
        <v>-108</v>
      </c>
      <c r="W149" s="2">
        <f t="shared" si="5"/>
        <v>-1299</v>
      </c>
      <c r="X149" s="2">
        <f t="shared" ref="X149:Y149" si="298">V149/16</f>
        <v>-6.75</v>
      </c>
      <c r="Y149" s="2">
        <f t="shared" si="298"/>
        <v>-81.1875</v>
      </c>
      <c r="Z149" s="1" t="s">
        <v>29</v>
      </c>
    </row>
    <row r="150">
      <c r="A150" s="1" t="s">
        <v>60</v>
      </c>
      <c r="B150" s="1">
        <v>2019.0</v>
      </c>
      <c r="C150" s="1" t="s">
        <v>27</v>
      </c>
      <c r="D150" s="1">
        <v>3348.09139446878</v>
      </c>
      <c r="E150" s="1">
        <v>276.0</v>
      </c>
      <c r="F150" s="1">
        <v>359.0</v>
      </c>
      <c r="G150" s="1">
        <v>4368.0</v>
      </c>
      <c r="H150" s="1">
        <v>1257.0</v>
      </c>
      <c r="I150" s="1">
        <v>3111.0</v>
      </c>
      <c r="J150" s="1">
        <v>5170.0</v>
      </c>
      <c r="K150" s="1">
        <v>1391.0</v>
      </c>
      <c r="L150" s="1">
        <v>3779.0</v>
      </c>
      <c r="M150" s="1">
        <v>0.4375</v>
      </c>
      <c r="N150" s="2">
        <f t="shared" ref="N150:U150" si="299">E150/16</f>
        <v>17.25</v>
      </c>
      <c r="O150" s="2">
        <f t="shared" si="299"/>
        <v>22.4375</v>
      </c>
      <c r="P150" s="2">
        <f t="shared" si="299"/>
        <v>273</v>
      </c>
      <c r="Q150" s="2">
        <f t="shared" si="299"/>
        <v>78.5625</v>
      </c>
      <c r="R150" s="2">
        <f t="shared" si="299"/>
        <v>194.4375</v>
      </c>
      <c r="S150" s="2">
        <f t="shared" si="299"/>
        <v>323.125</v>
      </c>
      <c r="T150" s="2">
        <f t="shared" si="299"/>
        <v>86.9375</v>
      </c>
      <c r="U150" s="2">
        <f t="shared" si="299"/>
        <v>236.1875</v>
      </c>
      <c r="V150" s="2">
        <f t="shared" si="4"/>
        <v>-83</v>
      </c>
      <c r="W150" s="2">
        <f t="shared" si="5"/>
        <v>-802</v>
      </c>
      <c r="X150" s="2">
        <f t="shared" ref="X150:Y150" si="300">V150/16</f>
        <v>-5.1875</v>
      </c>
      <c r="Y150" s="2">
        <f t="shared" si="300"/>
        <v>-50.125</v>
      </c>
      <c r="Z150" s="1" t="s">
        <v>29</v>
      </c>
    </row>
    <row r="151">
      <c r="A151" s="1" t="s">
        <v>60</v>
      </c>
      <c r="B151" s="1">
        <v>2020.0</v>
      </c>
      <c r="C151" s="1" t="s">
        <v>27</v>
      </c>
      <c r="D151" s="1">
        <v>10530.9547994594</v>
      </c>
      <c r="E151" s="1">
        <v>243.0</v>
      </c>
      <c r="F151" s="1">
        <v>457.0</v>
      </c>
      <c r="G151" s="1">
        <v>4479.0</v>
      </c>
      <c r="H151" s="1">
        <v>1683.0</v>
      </c>
      <c r="I151" s="1">
        <v>2796.0</v>
      </c>
      <c r="J151" s="1">
        <v>6201.0</v>
      </c>
      <c r="K151" s="1">
        <v>1792.0</v>
      </c>
      <c r="L151" s="1">
        <v>4409.0</v>
      </c>
      <c r="M151" s="1">
        <v>0.125</v>
      </c>
      <c r="N151" s="2">
        <f t="shared" ref="N151:U151" si="301">E151/16</f>
        <v>15.1875</v>
      </c>
      <c r="O151" s="2">
        <f t="shared" si="301"/>
        <v>28.5625</v>
      </c>
      <c r="P151" s="2">
        <f t="shared" si="301"/>
        <v>279.9375</v>
      </c>
      <c r="Q151" s="2">
        <f t="shared" si="301"/>
        <v>105.1875</v>
      </c>
      <c r="R151" s="2">
        <f t="shared" si="301"/>
        <v>174.75</v>
      </c>
      <c r="S151" s="2">
        <f t="shared" si="301"/>
        <v>387.5625</v>
      </c>
      <c r="T151" s="2">
        <f t="shared" si="301"/>
        <v>112</v>
      </c>
      <c r="U151" s="2">
        <f t="shared" si="301"/>
        <v>275.5625</v>
      </c>
      <c r="V151" s="2">
        <f t="shared" si="4"/>
        <v>-214</v>
      </c>
      <c r="W151" s="2">
        <f t="shared" si="5"/>
        <v>-1722</v>
      </c>
      <c r="X151" s="2">
        <f t="shared" ref="X151:Y151" si="302">V151/16</f>
        <v>-13.375</v>
      </c>
      <c r="Y151" s="2">
        <f t="shared" si="302"/>
        <v>-107.625</v>
      </c>
      <c r="Z151" s="1" t="s">
        <v>29</v>
      </c>
    </row>
    <row r="152">
      <c r="A152" s="1" t="s">
        <v>61</v>
      </c>
      <c r="B152" s="1">
        <v>2015.0</v>
      </c>
      <c r="C152" s="1" t="s">
        <v>31</v>
      </c>
      <c r="D152" s="1">
        <v>3404.05647717407</v>
      </c>
      <c r="E152" s="1">
        <v>377.0</v>
      </c>
      <c r="F152" s="1">
        <v>430.0</v>
      </c>
      <c r="G152" s="1">
        <v>5830.0</v>
      </c>
      <c r="H152" s="1">
        <v>1743.0</v>
      </c>
      <c r="I152" s="1">
        <v>4087.0</v>
      </c>
      <c r="J152" s="1">
        <v>6426.0</v>
      </c>
      <c r="K152" s="1">
        <v>2153.0</v>
      </c>
      <c r="L152" s="1">
        <v>4273.0</v>
      </c>
      <c r="M152" s="1">
        <v>0.4375</v>
      </c>
      <c r="N152" s="2">
        <f t="shared" ref="N152:U152" si="303">E152/16</f>
        <v>23.5625</v>
      </c>
      <c r="O152" s="2">
        <f t="shared" si="303"/>
        <v>26.875</v>
      </c>
      <c r="P152" s="2">
        <f t="shared" si="303"/>
        <v>364.375</v>
      </c>
      <c r="Q152" s="2">
        <f t="shared" si="303"/>
        <v>108.9375</v>
      </c>
      <c r="R152" s="2">
        <f t="shared" si="303"/>
        <v>255.4375</v>
      </c>
      <c r="S152" s="2">
        <f t="shared" si="303"/>
        <v>401.625</v>
      </c>
      <c r="T152" s="2">
        <f t="shared" si="303"/>
        <v>134.5625</v>
      </c>
      <c r="U152" s="2">
        <f t="shared" si="303"/>
        <v>267.0625</v>
      </c>
      <c r="V152" s="2">
        <f t="shared" si="4"/>
        <v>-53</v>
      </c>
      <c r="W152" s="2">
        <f t="shared" si="5"/>
        <v>-596</v>
      </c>
      <c r="X152" s="2">
        <f t="shared" ref="X152:Y152" si="304">V152/16</f>
        <v>-3.3125</v>
      </c>
      <c r="Y152" s="2">
        <f t="shared" si="304"/>
        <v>-37.25</v>
      </c>
      <c r="Z152" s="1" t="s">
        <v>29</v>
      </c>
    </row>
    <row r="153">
      <c r="A153" s="1" t="s">
        <v>61</v>
      </c>
      <c r="B153" s="1">
        <v>2016.0</v>
      </c>
      <c r="C153" s="1" t="s">
        <v>27</v>
      </c>
      <c r="D153" s="1">
        <v>5631.48401258099</v>
      </c>
      <c r="E153" s="1">
        <v>367.0</v>
      </c>
      <c r="F153" s="1">
        <v>331.0</v>
      </c>
      <c r="G153" s="1">
        <v>5398.0</v>
      </c>
      <c r="H153" s="1">
        <v>1813.0</v>
      </c>
      <c r="I153" s="1">
        <v>3585.0</v>
      </c>
      <c r="J153" s="1">
        <v>5484.0</v>
      </c>
      <c r="K153" s="1">
        <v>1652.0</v>
      </c>
      <c r="L153" s="1">
        <v>3832.0</v>
      </c>
      <c r="M153" s="1">
        <v>0.4375</v>
      </c>
      <c r="N153" s="2">
        <f t="shared" ref="N153:U153" si="305">E153/16</f>
        <v>22.9375</v>
      </c>
      <c r="O153" s="2">
        <f t="shared" si="305"/>
        <v>20.6875</v>
      </c>
      <c r="P153" s="2">
        <f t="shared" si="305"/>
        <v>337.375</v>
      </c>
      <c r="Q153" s="2">
        <f t="shared" si="305"/>
        <v>113.3125</v>
      </c>
      <c r="R153" s="2">
        <f t="shared" si="305"/>
        <v>224.0625</v>
      </c>
      <c r="S153" s="2">
        <f t="shared" si="305"/>
        <v>342.75</v>
      </c>
      <c r="T153" s="2">
        <f t="shared" si="305"/>
        <v>103.25</v>
      </c>
      <c r="U153" s="2">
        <f t="shared" si="305"/>
        <v>239.5</v>
      </c>
      <c r="V153" s="2">
        <f t="shared" si="4"/>
        <v>36</v>
      </c>
      <c r="W153" s="2">
        <f t="shared" si="5"/>
        <v>-86</v>
      </c>
      <c r="X153" s="2">
        <f t="shared" ref="X153:Y153" si="306">V153/16</f>
        <v>2.25</v>
      </c>
      <c r="Y153" s="2">
        <f t="shared" si="306"/>
        <v>-5.375</v>
      </c>
      <c r="Z153" s="1" t="s">
        <v>29</v>
      </c>
    </row>
    <row r="154">
      <c r="A154" s="1" t="s">
        <v>61</v>
      </c>
      <c r="B154" s="1">
        <v>2017.0</v>
      </c>
      <c r="C154" s="1" t="s">
        <v>27</v>
      </c>
      <c r="D154" s="1">
        <v>10186.0534420084</v>
      </c>
      <c r="E154" s="1">
        <v>457.0</v>
      </c>
      <c r="F154" s="1">
        <v>295.0</v>
      </c>
      <c r="G154" s="1">
        <v>5852.0</v>
      </c>
      <c r="H154" s="1">
        <v>2115.0</v>
      </c>
      <c r="I154" s="1">
        <v>3737.0</v>
      </c>
      <c r="J154" s="1">
        <v>4904.0</v>
      </c>
      <c r="K154" s="1">
        <v>1267.0</v>
      </c>
      <c r="L154" s="1">
        <v>3637.0</v>
      </c>
      <c r="M154" s="1">
        <v>0.8125</v>
      </c>
      <c r="N154" s="2">
        <f t="shared" ref="N154:U154" si="307">E154/16</f>
        <v>28.5625</v>
      </c>
      <c r="O154" s="2">
        <f t="shared" si="307"/>
        <v>18.4375</v>
      </c>
      <c r="P154" s="2">
        <f t="shared" si="307"/>
        <v>365.75</v>
      </c>
      <c r="Q154" s="2">
        <f t="shared" si="307"/>
        <v>132.1875</v>
      </c>
      <c r="R154" s="2">
        <f t="shared" si="307"/>
        <v>233.5625</v>
      </c>
      <c r="S154" s="2">
        <f t="shared" si="307"/>
        <v>306.5</v>
      </c>
      <c r="T154" s="2">
        <f t="shared" si="307"/>
        <v>79.1875</v>
      </c>
      <c r="U154" s="2">
        <f t="shared" si="307"/>
        <v>227.3125</v>
      </c>
      <c r="V154" s="2">
        <f t="shared" si="4"/>
        <v>162</v>
      </c>
      <c r="W154" s="2">
        <f t="shared" si="5"/>
        <v>948</v>
      </c>
      <c r="X154" s="2">
        <f t="shared" ref="X154:Y154" si="308">V154/16</f>
        <v>10.125</v>
      </c>
      <c r="Y154" s="2">
        <f t="shared" si="308"/>
        <v>59.25</v>
      </c>
      <c r="Z154" s="1" t="s">
        <v>44</v>
      </c>
    </row>
    <row r="155">
      <c r="A155" s="1" t="s">
        <v>61</v>
      </c>
      <c r="B155" s="1">
        <v>2018.0</v>
      </c>
      <c r="C155" s="1" t="s">
        <v>34</v>
      </c>
      <c r="D155" s="1">
        <v>7370.37878688221</v>
      </c>
      <c r="E155" s="1">
        <v>367.0</v>
      </c>
      <c r="F155" s="1">
        <v>348.0</v>
      </c>
      <c r="G155" s="1">
        <v>5845.0</v>
      </c>
      <c r="H155" s="1">
        <v>1570.0</v>
      </c>
      <c r="I155" s="1">
        <v>4275.0</v>
      </c>
      <c r="J155" s="1">
        <v>5859.0</v>
      </c>
      <c r="K155" s="1">
        <v>1551.0</v>
      </c>
      <c r="L155" s="1">
        <v>4308.0</v>
      </c>
      <c r="M155" s="1">
        <v>0.5625</v>
      </c>
      <c r="N155" s="2">
        <f t="shared" ref="N155:U155" si="309">E155/16</f>
        <v>22.9375</v>
      </c>
      <c r="O155" s="2">
        <f t="shared" si="309"/>
        <v>21.75</v>
      </c>
      <c r="P155" s="2">
        <f t="shared" si="309"/>
        <v>365.3125</v>
      </c>
      <c r="Q155" s="2">
        <f t="shared" si="309"/>
        <v>98.125</v>
      </c>
      <c r="R155" s="2">
        <f t="shared" si="309"/>
        <v>267.1875</v>
      </c>
      <c r="S155" s="2">
        <f t="shared" si="309"/>
        <v>366.1875</v>
      </c>
      <c r="T155" s="2">
        <f t="shared" si="309"/>
        <v>96.9375</v>
      </c>
      <c r="U155" s="2">
        <f t="shared" si="309"/>
        <v>269.25</v>
      </c>
      <c r="V155" s="2">
        <f t="shared" si="4"/>
        <v>19</v>
      </c>
      <c r="W155" s="2">
        <f t="shared" si="5"/>
        <v>-14</v>
      </c>
      <c r="X155" s="2">
        <f t="shared" ref="X155:Y155" si="310">V155/16</f>
        <v>1.1875</v>
      </c>
      <c r="Y155" s="2">
        <f t="shared" si="310"/>
        <v>-0.875</v>
      </c>
      <c r="Z155" s="1" t="s">
        <v>33</v>
      </c>
    </row>
    <row r="156">
      <c r="A156" s="1" t="s">
        <v>61</v>
      </c>
      <c r="B156" s="1">
        <v>2019.0</v>
      </c>
      <c r="C156" s="1" t="s">
        <v>27</v>
      </c>
      <c r="D156" s="1">
        <v>5181.22853273164</v>
      </c>
      <c r="E156" s="1">
        <v>385.0</v>
      </c>
      <c r="F156" s="1">
        <v>354.0</v>
      </c>
      <c r="G156" s="1">
        <v>5772.0</v>
      </c>
      <c r="H156" s="1">
        <v>1939.0</v>
      </c>
      <c r="I156" s="1">
        <v>3833.0</v>
      </c>
      <c r="J156" s="1">
        <v>5307.0</v>
      </c>
      <c r="K156" s="1">
        <v>1442.0</v>
      </c>
      <c r="L156" s="1">
        <v>3865.0</v>
      </c>
      <c r="M156" s="1">
        <v>0.5625</v>
      </c>
      <c r="N156" s="2">
        <f t="shared" ref="N156:U156" si="311">E156/16</f>
        <v>24.0625</v>
      </c>
      <c r="O156" s="2">
        <f t="shared" si="311"/>
        <v>22.125</v>
      </c>
      <c r="P156" s="2">
        <f t="shared" si="311"/>
        <v>360.75</v>
      </c>
      <c r="Q156" s="2">
        <f t="shared" si="311"/>
        <v>121.1875</v>
      </c>
      <c r="R156" s="2">
        <f t="shared" si="311"/>
        <v>239.5625</v>
      </c>
      <c r="S156" s="2">
        <f t="shared" si="311"/>
        <v>331.6875</v>
      </c>
      <c r="T156" s="2">
        <f t="shared" si="311"/>
        <v>90.125</v>
      </c>
      <c r="U156" s="2">
        <f t="shared" si="311"/>
        <v>241.5625</v>
      </c>
      <c r="V156" s="2">
        <f t="shared" si="4"/>
        <v>31</v>
      </c>
      <c r="W156" s="2">
        <f t="shared" si="5"/>
        <v>465</v>
      </c>
      <c r="X156" s="2">
        <f t="shared" ref="X156:Y156" si="312">V156/16</f>
        <v>1.9375</v>
      </c>
      <c r="Y156" s="2">
        <f t="shared" si="312"/>
        <v>29.0625</v>
      </c>
      <c r="Z156" s="1" t="s">
        <v>36</v>
      </c>
    </row>
    <row r="157">
      <c r="A157" s="1" t="s">
        <v>61</v>
      </c>
      <c r="B157" s="1">
        <v>2020.0</v>
      </c>
      <c r="C157" s="1" t="s">
        <v>27</v>
      </c>
      <c r="D157" s="1">
        <v>7461.51743920506</v>
      </c>
      <c r="E157" s="1">
        <v>334.0</v>
      </c>
      <c r="F157" s="1">
        <v>418.0</v>
      </c>
      <c r="G157" s="1">
        <v>5354.0</v>
      </c>
      <c r="H157" s="1">
        <v>2027.0</v>
      </c>
      <c r="I157" s="1">
        <v>3327.0</v>
      </c>
      <c r="J157" s="1">
        <v>5810.0</v>
      </c>
      <c r="K157" s="1">
        <v>2012.0</v>
      </c>
      <c r="L157" s="1">
        <v>3798.0</v>
      </c>
      <c r="M157" s="1">
        <v>0.25</v>
      </c>
      <c r="N157" s="2">
        <f t="shared" ref="N157:U157" si="313">E157/16</f>
        <v>20.875</v>
      </c>
      <c r="O157" s="2">
        <f t="shared" si="313"/>
        <v>26.125</v>
      </c>
      <c r="P157" s="2">
        <f t="shared" si="313"/>
        <v>334.625</v>
      </c>
      <c r="Q157" s="2">
        <f t="shared" si="313"/>
        <v>126.6875</v>
      </c>
      <c r="R157" s="2">
        <f t="shared" si="313"/>
        <v>207.9375</v>
      </c>
      <c r="S157" s="2">
        <f t="shared" si="313"/>
        <v>363.125</v>
      </c>
      <c r="T157" s="2">
        <f t="shared" si="313"/>
        <v>125.75</v>
      </c>
      <c r="U157" s="2">
        <f t="shared" si="313"/>
        <v>237.375</v>
      </c>
      <c r="V157" s="2">
        <f t="shared" si="4"/>
        <v>-84</v>
      </c>
      <c r="W157" s="2">
        <f t="shared" si="5"/>
        <v>-456</v>
      </c>
      <c r="X157" s="2">
        <f t="shared" ref="X157:Y157" si="314">V157/16</f>
        <v>-5.25</v>
      </c>
      <c r="Y157" s="2">
        <f t="shared" si="314"/>
        <v>-28.5</v>
      </c>
      <c r="Z157" s="1" t="s">
        <v>29</v>
      </c>
    </row>
    <row r="158">
      <c r="A158" s="1" t="s">
        <v>62</v>
      </c>
      <c r="B158" s="1">
        <v>2015.0</v>
      </c>
      <c r="C158" s="1" t="s">
        <v>34</v>
      </c>
      <c r="D158" s="1">
        <v>6581.62933232895</v>
      </c>
      <c r="E158" s="1">
        <v>423.0</v>
      </c>
      <c r="F158" s="1">
        <v>319.0</v>
      </c>
      <c r="G158" s="1">
        <v>6327.0</v>
      </c>
      <c r="H158" s="1">
        <v>1724.0</v>
      </c>
      <c r="I158" s="1">
        <v>4603.0</v>
      </c>
      <c r="J158" s="1">
        <v>5809.0</v>
      </c>
      <c r="K158" s="1">
        <v>1459.0</v>
      </c>
      <c r="L158" s="1">
        <v>4350.0</v>
      </c>
      <c r="M158" s="1">
        <v>0.625</v>
      </c>
      <c r="N158" s="2">
        <f t="shared" ref="N158:U158" si="315">E158/16</f>
        <v>26.4375</v>
      </c>
      <c r="O158" s="2">
        <f t="shared" si="315"/>
        <v>19.9375</v>
      </c>
      <c r="P158" s="2">
        <f t="shared" si="315"/>
        <v>395.4375</v>
      </c>
      <c r="Q158" s="2">
        <f t="shared" si="315"/>
        <v>107.75</v>
      </c>
      <c r="R158" s="2">
        <f t="shared" si="315"/>
        <v>287.6875</v>
      </c>
      <c r="S158" s="2">
        <f t="shared" si="315"/>
        <v>363.0625</v>
      </c>
      <c r="T158" s="2">
        <f t="shared" si="315"/>
        <v>91.1875</v>
      </c>
      <c r="U158" s="2">
        <f t="shared" si="315"/>
        <v>271.875</v>
      </c>
      <c r="V158" s="2">
        <f t="shared" si="4"/>
        <v>104</v>
      </c>
      <c r="W158" s="2">
        <f t="shared" si="5"/>
        <v>518</v>
      </c>
      <c r="X158" s="2">
        <f t="shared" ref="X158:Y158" si="316">V158/16</f>
        <v>6.5</v>
      </c>
      <c r="Y158" s="2">
        <f t="shared" si="316"/>
        <v>32.375</v>
      </c>
      <c r="Z158" s="1" t="s">
        <v>33</v>
      </c>
    </row>
    <row r="159">
      <c r="A159" s="1" t="s">
        <v>62</v>
      </c>
      <c r="B159" s="1">
        <v>2016.0</v>
      </c>
      <c r="C159" s="1" t="s">
        <v>31</v>
      </c>
      <c r="D159" s="1">
        <v>2529.76331715075</v>
      </c>
      <c r="E159" s="1">
        <v>399.0</v>
      </c>
      <c r="F159" s="1">
        <v>327.0</v>
      </c>
      <c r="G159" s="1">
        <v>5962.0</v>
      </c>
      <c r="H159" s="1">
        <v>1760.0</v>
      </c>
      <c r="I159" s="1">
        <v>4202.0</v>
      </c>
      <c r="J159" s="1">
        <v>5482.0</v>
      </c>
      <c r="K159" s="1">
        <v>1600.0</v>
      </c>
      <c r="L159" s="1">
        <v>3882.0</v>
      </c>
      <c r="M159" s="1">
        <v>0.6875</v>
      </c>
      <c r="N159" s="2">
        <f t="shared" ref="N159:U159" si="317">E159/16</f>
        <v>24.9375</v>
      </c>
      <c r="O159" s="2">
        <f t="shared" si="317"/>
        <v>20.4375</v>
      </c>
      <c r="P159" s="2">
        <f t="shared" si="317"/>
        <v>372.625</v>
      </c>
      <c r="Q159" s="2">
        <f t="shared" si="317"/>
        <v>110</v>
      </c>
      <c r="R159" s="2">
        <f t="shared" si="317"/>
        <v>262.625</v>
      </c>
      <c r="S159" s="2">
        <f t="shared" si="317"/>
        <v>342.625</v>
      </c>
      <c r="T159" s="2">
        <f t="shared" si="317"/>
        <v>100</v>
      </c>
      <c r="U159" s="2">
        <f t="shared" si="317"/>
        <v>242.625</v>
      </c>
      <c r="V159" s="2">
        <f t="shared" si="4"/>
        <v>72</v>
      </c>
      <c r="W159" s="2">
        <f t="shared" si="5"/>
        <v>480</v>
      </c>
      <c r="X159" s="2">
        <f t="shared" ref="X159:Y159" si="318">V159/16</f>
        <v>4.5</v>
      </c>
      <c r="Y159" s="2">
        <f t="shared" si="318"/>
        <v>30</v>
      </c>
      <c r="Z159" s="1" t="s">
        <v>28</v>
      </c>
    </row>
    <row r="160">
      <c r="A160" s="1" t="s">
        <v>62</v>
      </c>
      <c r="B160" s="1">
        <v>2017.0</v>
      </c>
      <c r="C160" s="1" t="s">
        <v>27</v>
      </c>
      <c r="D160" s="1">
        <v>3395.1485178652</v>
      </c>
      <c r="E160" s="1">
        <v>406.0</v>
      </c>
      <c r="F160" s="1">
        <v>308.0</v>
      </c>
      <c r="G160" s="1">
        <v>6047.0</v>
      </c>
      <c r="H160" s="1">
        <v>1667.0</v>
      </c>
      <c r="I160" s="1">
        <v>4380.0</v>
      </c>
      <c r="J160" s="1">
        <v>4910.0</v>
      </c>
      <c r="K160" s="1">
        <v>1693.0</v>
      </c>
      <c r="L160" s="1">
        <v>3217.0</v>
      </c>
      <c r="M160" s="1">
        <v>0.8125</v>
      </c>
      <c r="N160" s="2">
        <f t="shared" ref="N160:U160" si="319">E160/16</f>
        <v>25.375</v>
      </c>
      <c r="O160" s="2">
        <f t="shared" si="319"/>
        <v>19.25</v>
      </c>
      <c r="P160" s="2">
        <f t="shared" si="319"/>
        <v>377.9375</v>
      </c>
      <c r="Q160" s="2">
        <f t="shared" si="319"/>
        <v>104.1875</v>
      </c>
      <c r="R160" s="2">
        <f t="shared" si="319"/>
        <v>273.75</v>
      </c>
      <c r="S160" s="2">
        <f t="shared" si="319"/>
        <v>306.875</v>
      </c>
      <c r="T160" s="2">
        <f t="shared" si="319"/>
        <v>105.8125</v>
      </c>
      <c r="U160" s="2">
        <f t="shared" si="319"/>
        <v>201.0625</v>
      </c>
      <c r="V160" s="2">
        <f t="shared" si="4"/>
        <v>98</v>
      </c>
      <c r="W160" s="2">
        <f t="shared" si="5"/>
        <v>1137</v>
      </c>
      <c r="X160" s="2">
        <f t="shared" ref="X160:Y160" si="320">V160/16</f>
        <v>6.125</v>
      </c>
      <c r="Y160" s="2">
        <f t="shared" si="320"/>
        <v>71.0625</v>
      </c>
      <c r="Z160" s="1" t="s">
        <v>33</v>
      </c>
    </row>
    <row r="161">
      <c r="A161" s="1" t="s">
        <v>62</v>
      </c>
      <c r="B161" s="1">
        <v>2018.0</v>
      </c>
      <c r="C161" s="1" t="s">
        <v>27</v>
      </c>
      <c r="D161" s="1">
        <v>6584.55918095296</v>
      </c>
      <c r="E161" s="1">
        <v>428.0</v>
      </c>
      <c r="F161" s="1">
        <v>360.0</v>
      </c>
      <c r="G161" s="1">
        <v>6453.0</v>
      </c>
      <c r="H161" s="1">
        <v>1445.0</v>
      </c>
      <c r="I161" s="1">
        <v>5008.0</v>
      </c>
      <c r="J161" s="1">
        <v>5235.0</v>
      </c>
      <c r="K161" s="1">
        <v>1538.0</v>
      </c>
      <c r="L161" s="1">
        <v>3697.0</v>
      </c>
      <c r="M161" s="1">
        <v>0.5625</v>
      </c>
      <c r="N161" s="2">
        <f t="shared" ref="N161:U161" si="321">E161/16</f>
        <v>26.75</v>
      </c>
      <c r="O161" s="2">
        <f t="shared" si="321"/>
        <v>22.5</v>
      </c>
      <c r="P161" s="2">
        <f t="shared" si="321"/>
        <v>403.3125</v>
      </c>
      <c r="Q161" s="2">
        <f t="shared" si="321"/>
        <v>90.3125</v>
      </c>
      <c r="R161" s="2">
        <f t="shared" si="321"/>
        <v>313</v>
      </c>
      <c r="S161" s="2">
        <f t="shared" si="321"/>
        <v>327.1875</v>
      </c>
      <c r="T161" s="2">
        <f t="shared" si="321"/>
        <v>96.125</v>
      </c>
      <c r="U161" s="2">
        <f t="shared" si="321"/>
        <v>231.0625</v>
      </c>
      <c r="V161" s="2">
        <f t="shared" si="4"/>
        <v>68</v>
      </c>
      <c r="W161" s="2">
        <f t="shared" si="5"/>
        <v>1218</v>
      </c>
      <c r="X161" s="2">
        <f t="shared" ref="X161:Y161" si="322">V161/16</f>
        <v>4.25</v>
      </c>
      <c r="Y161" s="2">
        <f t="shared" si="322"/>
        <v>76.125</v>
      </c>
      <c r="Z161" s="1" t="s">
        <v>29</v>
      </c>
    </row>
    <row r="162">
      <c r="A162" s="1" t="s">
        <v>62</v>
      </c>
      <c r="B162" s="1">
        <v>2019.0</v>
      </c>
      <c r="C162" s="1" t="s">
        <v>27</v>
      </c>
      <c r="D162" s="1">
        <v>7526.93500270847</v>
      </c>
      <c r="E162" s="1">
        <v>289.0</v>
      </c>
      <c r="F162" s="1">
        <v>303.0</v>
      </c>
      <c r="G162" s="1">
        <v>4428.0</v>
      </c>
      <c r="H162" s="1">
        <v>1447.0</v>
      </c>
      <c r="I162" s="1">
        <v>2981.0</v>
      </c>
      <c r="J162" s="1">
        <v>4866.0</v>
      </c>
      <c r="K162" s="1">
        <v>1753.0</v>
      </c>
      <c r="L162" s="1">
        <v>3113.0</v>
      </c>
      <c r="M162" s="1">
        <v>0.5</v>
      </c>
      <c r="N162" s="2">
        <f t="shared" ref="N162:U162" si="323">E162/16</f>
        <v>18.0625</v>
      </c>
      <c r="O162" s="2">
        <f t="shared" si="323"/>
        <v>18.9375</v>
      </c>
      <c r="P162" s="2">
        <f t="shared" si="323"/>
        <v>276.75</v>
      </c>
      <c r="Q162" s="2">
        <f t="shared" si="323"/>
        <v>90.4375</v>
      </c>
      <c r="R162" s="2">
        <f t="shared" si="323"/>
        <v>186.3125</v>
      </c>
      <c r="S162" s="2">
        <f t="shared" si="323"/>
        <v>304.125</v>
      </c>
      <c r="T162" s="2">
        <f t="shared" si="323"/>
        <v>109.5625</v>
      </c>
      <c r="U162" s="2">
        <f t="shared" si="323"/>
        <v>194.5625</v>
      </c>
      <c r="V162" s="2">
        <f t="shared" si="4"/>
        <v>-14</v>
      </c>
      <c r="W162" s="2">
        <f t="shared" si="5"/>
        <v>-438</v>
      </c>
      <c r="X162" s="2">
        <f t="shared" ref="X162:Y162" si="324">V162/16</f>
        <v>-0.875</v>
      </c>
      <c r="Y162" s="2">
        <f t="shared" si="324"/>
        <v>-27.375</v>
      </c>
      <c r="Z162" s="1" t="s">
        <v>29</v>
      </c>
    </row>
    <row r="163">
      <c r="A163" s="1" t="s">
        <v>62</v>
      </c>
      <c r="B163" s="1">
        <v>2020.0</v>
      </c>
      <c r="C163" s="1" t="s">
        <v>31</v>
      </c>
      <c r="D163" s="1">
        <v>3297.99741605216</v>
      </c>
      <c r="E163" s="1">
        <v>416.0</v>
      </c>
      <c r="F163" s="1">
        <v>312.0</v>
      </c>
      <c r="G163" s="1">
        <v>5354.0</v>
      </c>
      <c r="H163" s="1">
        <v>1351.0</v>
      </c>
      <c r="I163" s="1">
        <v>4003.0</v>
      </c>
      <c r="J163" s="1">
        <v>4893.0</v>
      </c>
      <c r="K163" s="1">
        <v>1783.0</v>
      </c>
      <c r="L163" s="1">
        <v>3110.0</v>
      </c>
      <c r="M163" s="1">
        <v>0.75</v>
      </c>
      <c r="N163" s="2">
        <f t="shared" ref="N163:U163" si="325">E163/16</f>
        <v>26</v>
      </c>
      <c r="O163" s="2">
        <f t="shared" si="325"/>
        <v>19.5</v>
      </c>
      <c r="P163" s="2">
        <f t="shared" si="325"/>
        <v>334.625</v>
      </c>
      <c r="Q163" s="2">
        <f t="shared" si="325"/>
        <v>84.4375</v>
      </c>
      <c r="R163" s="2">
        <f t="shared" si="325"/>
        <v>250.1875</v>
      </c>
      <c r="S163" s="2">
        <f t="shared" si="325"/>
        <v>305.8125</v>
      </c>
      <c r="T163" s="2">
        <f t="shared" si="325"/>
        <v>111.4375</v>
      </c>
      <c r="U163" s="2">
        <f t="shared" si="325"/>
        <v>194.375</v>
      </c>
      <c r="V163" s="2">
        <f t="shared" si="4"/>
        <v>104</v>
      </c>
      <c r="W163" s="2">
        <f t="shared" si="5"/>
        <v>461</v>
      </c>
      <c r="X163" s="2">
        <f t="shared" ref="X163:Y163" si="326">V163/16</f>
        <v>6.5</v>
      </c>
      <c r="Y163" s="2">
        <f t="shared" si="326"/>
        <v>28.8125</v>
      </c>
      <c r="Z163" s="1" t="s">
        <v>36</v>
      </c>
    </row>
    <row r="164">
      <c r="A164" s="1" t="s">
        <v>63</v>
      </c>
      <c r="B164" s="1">
        <v>2015.0</v>
      </c>
      <c r="C164" s="1" t="s">
        <v>31</v>
      </c>
      <c r="D164" s="1">
        <v>13822.1409444219</v>
      </c>
      <c r="E164" s="1">
        <v>238.0</v>
      </c>
      <c r="F164" s="1">
        <v>387.0</v>
      </c>
      <c r="G164" s="1">
        <v>4860.0</v>
      </c>
      <c r="H164" s="1">
        <v>1544.0</v>
      </c>
      <c r="I164" s="1">
        <v>3316.0</v>
      </c>
      <c r="J164" s="1">
        <v>6199.0</v>
      </c>
      <c r="K164" s="1">
        <v>2020.0</v>
      </c>
      <c r="L164" s="1">
        <v>4179.0</v>
      </c>
      <c r="M164" s="1">
        <v>0.3125</v>
      </c>
      <c r="N164" s="2">
        <f t="shared" ref="N164:U164" si="327">E164/16</f>
        <v>14.875</v>
      </c>
      <c r="O164" s="2">
        <f t="shared" si="327"/>
        <v>24.1875</v>
      </c>
      <c r="P164" s="2">
        <f t="shared" si="327"/>
        <v>303.75</v>
      </c>
      <c r="Q164" s="2">
        <f t="shared" si="327"/>
        <v>96.5</v>
      </c>
      <c r="R164" s="2">
        <f t="shared" si="327"/>
        <v>207.25</v>
      </c>
      <c r="S164" s="2">
        <f t="shared" si="327"/>
        <v>387.4375</v>
      </c>
      <c r="T164" s="2">
        <f t="shared" si="327"/>
        <v>126.25</v>
      </c>
      <c r="U164" s="2">
        <f t="shared" si="327"/>
        <v>261.1875</v>
      </c>
      <c r="V164" s="2">
        <f t="shared" si="4"/>
        <v>-149</v>
      </c>
      <c r="W164" s="2">
        <f t="shared" si="5"/>
        <v>-1339</v>
      </c>
      <c r="X164" s="2">
        <f t="shared" ref="X164:Y164" si="328">V164/16</f>
        <v>-9.3125</v>
      </c>
      <c r="Y164" s="2">
        <f t="shared" si="328"/>
        <v>-83.6875</v>
      </c>
      <c r="Z164" s="1" t="s">
        <v>29</v>
      </c>
    </row>
    <row r="165">
      <c r="A165" s="1" t="s">
        <v>63</v>
      </c>
      <c r="B165" s="1">
        <v>2016.0</v>
      </c>
      <c r="C165" s="1" t="s">
        <v>31</v>
      </c>
      <c r="D165" s="1">
        <v>12672.2445446491</v>
      </c>
      <c r="E165" s="1">
        <v>309.0</v>
      </c>
      <c r="F165" s="1">
        <v>480.0</v>
      </c>
      <c r="G165" s="1">
        <v>4930.0</v>
      </c>
      <c r="H165" s="1">
        <v>2019.0</v>
      </c>
      <c r="I165" s="1">
        <v>2911.0</v>
      </c>
      <c r="J165" s="1">
        <v>6502.0</v>
      </c>
      <c r="K165" s="1">
        <v>2654.0</v>
      </c>
      <c r="L165" s="1">
        <v>3848.0</v>
      </c>
      <c r="M165" s="1">
        <v>0.125</v>
      </c>
      <c r="N165" s="2">
        <f t="shared" ref="N165:U165" si="329">E165/16</f>
        <v>19.3125</v>
      </c>
      <c r="O165" s="2">
        <f t="shared" si="329"/>
        <v>30</v>
      </c>
      <c r="P165" s="2">
        <f t="shared" si="329"/>
        <v>308.125</v>
      </c>
      <c r="Q165" s="2">
        <f t="shared" si="329"/>
        <v>126.1875</v>
      </c>
      <c r="R165" s="2">
        <f t="shared" si="329"/>
        <v>181.9375</v>
      </c>
      <c r="S165" s="2">
        <f t="shared" si="329"/>
        <v>406.375</v>
      </c>
      <c r="T165" s="2">
        <f t="shared" si="329"/>
        <v>165.875</v>
      </c>
      <c r="U165" s="2">
        <f t="shared" si="329"/>
        <v>240.5</v>
      </c>
      <c r="V165" s="2">
        <f t="shared" si="4"/>
        <v>-171</v>
      </c>
      <c r="W165" s="2">
        <f t="shared" si="5"/>
        <v>-1572</v>
      </c>
      <c r="X165" s="2">
        <f t="shared" ref="X165:Y165" si="330">V165/16</f>
        <v>-10.6875</v>
      </c>
      <c r="Y165" s="2">
        <f t="shared" si="330"/>
        <v>-98.25</v>
      </c>
      <c r="Z165" s="1" t="s">
        <v>29</v>
      </c>
    </row>
    <row r="166">
      <c r="A166" s="1" t="s">
        <v>63</v>
      </c>
      <c r="B166" s="1">
        <v>2017.0</v>
      </c>
      <c r="C166" s="1" t="s">
        <v>27</v>
      </c>
      <c r="D166" s="1">
        <v>11870.6188838668</v>
      </c>
      <c r="E166" s="1">
        <v>331.0</v>
      </c>
      <c r="F166" s="1">
        <v>383.0</v>
      </c>
      <c r="G166" s="1">
        <v>5587.0</v>
      </c>
      <c r="H166" s="1">
        <v>1662.0</v>
      </c>
      <c r="I166" s="1">
        <v>3925.0</v>
      </c>
      <c r="J166" s="1">
        <v>5625.0</v>
      </c>
      <c r="K166" s="1">
        <v>1861.0</v>
      </c>
      <c r="L166" s="1">
        <v>3764.0</v>
      </c>
      <c r="M166" s="1">
        <v>0.375</v>
      </c>
      <c r="N166" s="2">
        <f t="shared" ref="N166:U166" si="331">E166/16</f>
        <v>20.6875</v>
      </c>
      <c r="O166" s="2">
        <f t="shared" si="331"/>
        <v>23.9375</v>
      </c>
      <c r="P166" s="2">
        <f t="shared" si="331"/>
        <v>349.1875</v>
      </c>
      <c r="Q166" s="2">
        <f t="shared" si="331"/>
        <v>103.875</v>
      </c>
      <c r="R166" s="2">
        <f t="shared" si="331"/>
        <v>245.3125</v>
      </c>
      <c r="S166" s="2">
        <f t="shared" si="331"/>
        <v>351.5625</v>
      </c>
      <c r="T166" s="2">
        <f t="shared" si="331"/>
        <v>116.3125</v>
      </c>
      <c r="U166" s="2">
        <f t="shared" si="331"/>
        <v>235.25</v>
      </c>
      <c r="V166" s="2">
        <f t="shared" si="4"/>
        <v>-52</v>
      </c>
      <c r="W166" s="2">
        <f t="shared" si="5"/>
        <v>-38</v>
      </c>
      <c r="X166" s="2">
        <f t="shared" ref="X166:Y166" si="332">V166/16</f>
        <v>-3.25</v>
      </c>
      <c r="Y166" s="2">
        <f t="shared" si="332"/>
        <v>-2.375</v>
      </c>
      <c r="Z166" s="1" t="s">
        <v>29</v>
      </c>
    </row>
    <row r="167">
      <c r="A167" s="1" t="s">
        <v>63</v>
      </c>
      <c r="B167" s="1">
        <v>2018.0</v>
      </c>
      <c r="C167" s="1" t="s">
        <v>27</v>
      </c>
      <c r="D167" s="1">
        <v>9162.08516972006</v>
      </c>
      <c r="E167" s="1">
        <v>342.0</v>
      </c>
      <c r="F167" s="1">
        <v>435.0</v>
      </c>
      <c r="G167" s="1">
        <v>5769.0</v>
      </c>
      <c r="H167" s="1">
        <v>1902.0</v>
      </c>
      <c r="I167" s="1">
        <v>3867.0</v>
      </c>
      <c r="J167" s="1">
        <v>5546.0</v>
      </c>
      <c r="K167" s="1">
        <v>1814.0</v>
      </c>
      <c r="L167" s="1">
        <v>3732.0</v>
      </c>
      <c r="M167" s="1">
        <v>0.25</v>
      </c>
      <c r="N167" s="2">
        <f t="shared" ref="N167:U167" si="333">E167/16</f>
        <v>21.375</v>
      </c>
      <c r="O167" s="2">
        <f t="shared" si="333"/>
        <v>27.1875</v>
      </c>
      <c r="P167" s="2">
        <f t="shared" si="333"/>
        <v>360.5625</v>
      </c>
      <c r="Q167" s="2">
        <f t="shared" si="333"/>
        <v>118.875</v>
      </c>
      <c r="R167" s="2">
        <f t="shared" si="333"/>
        <v>241.6875</v>
      </c>
      <c r="S167" s="2">
        <f t="shared" si="333"/>
        <v>346.625</v>
      </c>
      <c r="T167" s="2">
        <f t="shared" si="333"/>
        <v>113.375</v>
      </c>
      <c r="U167" s="2">
        <f t="shared" si="333"/>
        <v>233.25</v>
      </c>
      <c r="V167" s="2">
        <f t="shared" si="4"/>
        <v>-93</v>
      </c>
      <c r="W167" s="2">
        <f t="shared" si="5"/>
        <v>223</v>
      </c>
      <c r="X167" s="2">
        <f t="shared" ref="X167:Y167" si="334">V167/16</f>
        <v>-5.8125</v>
      </c>
      <c r="Y167" s="2">
        <f t="shared" si="334"/>
        <v>13.9375</v>
      </c>
      <c r="Z167" s="1" t="s">
        <v>29</v>
      </c>
    </row>
    <row r="168">
      <c r="A168" s="1" t="s">
        <v>63</v>
      </c>
      <c r="B168" s="1">
        <v>2019.0</v>
      </c>
      <c r="C168" s="1" t="s">
        <v>27</v>
      </c>
      <c r="D168" s="1">
        <v>12708.9284675257</v>
      </c>
      <c r="E168" s="1">
        <v>479.0</v>
      </c>
      <c r="F168" s="1">
        <v>310.0</v>
      </c>
      <c r="G168" s="1">
        <v>6097.0</v>
      </c>
      <c r="H168" s="1">
        <v>2305.0</v>
      </c>
      <c r="I168" s="1">
        <v>3792.0</v>
      </c>
      <c r="J168" s="1">
        <v>4509.0</v>
      </c>
      <c r="K168" s="1">
        <v>1802.0</v>
      </c>
      <c r="L168" s="1">
        <v>2707.0</v>
      </c>
      <c r="M168" s="1">
        <v>0.8125</v>
      </c>
      <c r="N168" s="2">
        <f t="shared" ref="N168:U168" si="335">E168/16</f>
        <v>29.9375</v>
      </c>
      <c r="O168" s="2">
        <f t="shared" si="335"/>
        <v>19.375</v>
      </c>
      <c r="P168" s="2">
        <f t="shared" si="335"/>
        <v>381.0625</v>
      </c>
      <c r="Q168" s="2">
        <f t="shared" si="335"/>
        <v>144.0625</v>
      </c>
      <c r="R168" s="2">
        <f t="shared" si="335"/>
        <v>237</v>
      </c>
      <c r="S168" s="2">
        <f t="shared" si="335"/>
        <v>281.8125</v>
      </c>
      <c r="T168" s="2">
        <f t="shared" si="335"/>
        <v>112.625</v>
      </c>
      <c r="U168" s="2">
        <f t="shared" si="335"/>
        <v>169.1875</v>
      </c>
      <c r="V168" s="2">
        <f t="shared" si="4"/>
        <v>169</v>
      </c>
      <c r="W168" s="2">
        <f t="shared" si="5"/>
        <v>1588</v>
      </c>
      <c r="X168" s="2">
        <f t="shared" ref="X168:Y168" si="336">V168/16</f>
        <v>10.5625</v>
      </c>
      <c r="Y168" s="2">
        <f t="shared" si="336"/>
        <v>99.25</v>
      </c>
      <c r="Z168" s="1" t="s">
        <v>32</v>
      </c>
    </row>
    <row r="169">
      <c r="A169" s="1" t="s">
        <v>63</v>
      </c>
      <c r="B169" s="1">
        <v>2020.0</v>
      </c>
      <c r="C169" s="1" t="s">
        <v>27</v>
      </c>
      <c r="D169" s="1">
        <v>12695.0105413644</v>
      </c>
      <c r="E169" s="1">
        <v>376.0</v>
      </c>
      <c r="F169" s="1">
        <v>390.0</v>
      </c>
      <c r="G169" s="1">
        <v>5922.0</v>
      </c>
      <c r="H169" s="1">
        <v>1889.0</v>
      </c>
      <c r="I169" s="1">
        <v>4033.0</v>
      </c>
      <c r="J169" s="1">
        <v>5030.0</v>
      </c>
      <c r="K169" s="1">
        <v>1703.0</v>
      </c>
      <c r="L169" s="1">
        <v>3327.0</v>
      </c>
      <c r="M169" s="1">
        <v>0.375</v>
      </c>
      <c r="N169" s="2">
        <f t="shared" ref="N169:U169" si="337">E169/16</f>
        <v>23.5</v>
      </c>
      <c r="O169" s="2">
        <f t="shared" si="337"/>
        <v>24.375</v>
      </c>
      <c r="P169" s="2">
        <f t="shared" si="337"/>
        <v>370.125</v>
      </c>
      <c r="Q169" s="2">
        <f t="shared" si="337"/>
        <v>118.0625</v>
      </c>
      <c r="R169" s="2">
        <f t="shared" si="337"/>
        <v>252.0625</v>
      </c>
      <c r="S169" s="2">
        <f t="shared" si="337"/>
        <v>314.375</v>
      </c>
      <c r="T169" s="2">
        <f t="shared" si="337"/>
        <v>106.4375</v>
      </c>
      <c r="U169" s="2">
        <f t="shared" si="337"/>
        <v>207.9375</v>
      </c>
      <c r="V169" s="2">
        <f t="shared" si="4"/>
        <v>-14</v>
      </c>
      <c r="W169" s="2">
        <f t="shared" si="5"/>
        <v>892</v>
      </c>
      <c r="X169" s="2">
        <f t="shared" ref="X169:Y169" si="338">V169/16</f>
        <v>-0.875</v>
      </c>
      <c r="Y169" s="2">
        <f t="shared" si="338"/>
        <v>55.75</v>
      </c>
      <c r="Z169" s="1" t="s">
        <v>29</v>
      </c>
    </row>
    <row r="170">
      <c r="A170" s="1" t="s">
        <v>64</v>
      </c>
      <c r="B170" s="1">
        <v>2015.0</v>
      </c>
      <c r="C170" s="1" t="s">
        <v>27</v>
      </c>
      <c r="D170" s="1">
        <v>12490.7086796872</v>
      </c>
      <c r="E170" s="1">
        <v>423.0</v>
      </c>
      <c r="F170" s="1">
        <v>277.0</v>
      </c>
      <c r="G170" s="1">
        <v>6058.0</v>
      </c>
      <c r="H170" s="1">
        <v>2268.0</v>
      </c>
      <c r="I170" s="1">
        <v>3790.0</v>
      </c>
      <c r="J170" s="1">
        <v>4668.0</v>
      </c>
      <c r="K170" s="1">
        <v>1304.0</v>
      </c>
      <c r="L170" s="1">
        <v>3364.0</v>
      </c>
      <c r="M170" s="1">
        <v>0.625</v>
      </c>
      <c r="N170" s="2">
        <f t="shared" ref="N170:U170" si="339">E170/16</f>
        <v>26.4375</v>
      </c>
      <c r="O170" s="2">
        <f t="shared" si="339"/>
        <v>17.3125</v>
      </c>
      <c r="P170" s="2">
        <f t="shared" si="339"/>
        <v>378.625</v>
      </c>
      <c r="Q170" s="2">
        <f t="shared" si="339"/>
        <v>141.75</v>
      </c>
      <c r="R170" s="2">
        <f t="shared" si="339"/>
        <v>236.875</v>
      </c>
      <c r="S170" s="2">
        <f t="shared" si="339"/>
        <v>291.75</v>
      </c>
      <c r="T170" s="2">
        <f t="shared" si="339"/>
        <v>81.5</v>
      </c>
      <c r="U170" s="2">
        <f t="shared" si="339"/>
        <v>210.25</v>
      </c>
      <c r="V170" s="2">
        <f t="shared" si="4"/>
        <v>146</v>
      </c>
      <c r="W170" s="2">
        <f t="shared" si="5"/>
        <v>1390</v>
      </c>
      <c r="X170" s="2">
        <f t="shared" ref="X170:Y170" si="340">V170/16</f>
        <v>9.125</v>
      </c>
      <c r="Y170" s="2">
        <f t="shared" si="340"/>
        <v>86.875</v>
      </c>
      <c r="Z170" s="1" t="s">
        <v>33</v>
      </c>
    </row>
    <row r="171">
      <c r="A171" s="1" t="s">
        <v>64</v>
      </c>
      <c r="B171" s="1">
        <v>2016.0</v>
      </c>
      <c r="C171" s="1" t="s">
        <v>27</v>
      </c>
      <c r="D171" s="1">
        <v>13884.7998064946</v>
      </c>
      <c r="E171" s="1">
        <v>354.0</v>
      </c>
      <c r="F171" s="1">
        <v>292.0</v>
      </c>
      <c r="G171" s="1">
        <v>5715.0</v>
      </c>
      <c r="H171" s="1">
        <v>1591.0</v>
      </c>
      <c r="I171" s="1">
        <v>4124.0</v>
      </c>
      <c r="J171" s="1">
        <v>5099.0</v>
      </c>
      <c r="K171" s="1">
        <v>1487.0</v>
      </c>
      <c r="L171" s="1">
        <v>3612.0</v>
      </c>
      <c r="M171" s="1">
        <v>0.625</v>
      </c>
      <c r="N171" s="2">
        <f t="shared" ref="N171:U171" si="341">E171/16</f>
        <v>22.125</v>
      </c>
      <c r="O171" s="2">
        <f t="shared" si="341"/>
        <v>18.25</v>
      </c>
      <c r="P171" s="2">
        <f t="shared" si="341"/>
        <v>357.1875</v>
      </c>
      <c r="Q171" s="2">
        <f t="shared" si="341"/>
        <v>99.4375</v>
      </c>
      <c r="R171" s="2">
        <f t="shared" si="341"/>
        <v>257.75</v>
      </c>
      <c r="S171" s="2">
        <f t="shared" si="341"/>
        <v>318.6875</v>
      </c>
      <c r="T171" s="2">
        <f t="shared" si="341"/>
        <v>92.9375</v>
      </c>
      <c r="U171" s="2">
        <f t="shared" si="341"/>
        <v>225.75</v>
      </c>
      <c r="V171" s="2">
        <f t="shared" si="4"/>
        <v>62</v>
      </c>
      <c r="W171" s="2">
        <f t="shared" si="5"/>
        <v>616</v>
      </c>
      <c r="X171" s="2">
        <f t="shared" ref="X171:Y171" si="342">V171/16</f>
        <v>3.875</v>
      </c>
      <c r="Y171" s="2">
        <f t="shared" si="342"/>
        <v>38.5</v>
      </c>
      <c r="Z171" s="1" t="s">
        <v>33</v>
      </c>
    </row>
    <row r="172">
      <c r="A172" s="1" t="s">
        <v>64</v>
      </c>
      <c r="B172" s="1">
        <v>2017.0</v>
      </c>
      <c r="C172" s="1" t="s">
        <v>27</v>
      </c>
      <c r="D172" s="1">
        <v>12865.2295931956</v>
      </c>
      <c r="E172" s="1">
        <v>366.0</v>
      </c>
      <c r="F172" s="1">
        <v>332.0</v>
      </c>
      <c r="G172" s="1">
        <v>5286.0</v>
      </c>
      <c r="H172" s="1">
        <v>1629.0</v>
      </c>
      <c r="I172" s="1">
        <v>3657.0</v>
      </c>
      <c r="J172" s="1">
        <v>5171.0</v>
      </c>
      <c r="K172" s="1">
        <v>1824.0</v>
      </c>
      <c r="L172" s="1">
        <v>3347.0</v>
      </c>
      <c r="M172" s="1">
        <v>0.5625</v>
      </c>
      <c r="N172" s="2">
        <f t="shared" ref="N172:U172" si="343">E172/16</f>
        <v>22.875</v>
      </c>
      <c r="O172" s="2">
        <f t="shared" si="343"/>
        <v>20.75</v>
      </c>
      <c r="P172" s="2">
        <f t="shared" si="343"/>
        <v>330.375</v>
      </c>
      <c r="Q172" s="2">
        <f t="shared" si="343"/>
        <v>101.8125</v>
      </c>
      <c r="R172" s="2">
        <f t="shared" si="343"/>
        <v>228.5625</v>
      </c>
      <c r="S172" s="2">
        <f t="shared" si="343"/>
        <v>323.1875</v>
      </c>
      <c r="T172" s="2">
        <f t="shared" si="343"/>
        <v>114</v>
      </c>
      <c r="U172" s="2">
        <f t="shared" si="343"/>
        <v>209.1875</v>
      </c>
      <c r="V172" s="2">
        <f t="shared" si="4"/>
        <v>34</v>
      </c>
      <c r="W172" s="2">
        <f t="shared" si="5"/>
        <v>115</v>
      </c>
      <c r="X172" s="2">
        <f t="shared" ref="X172:Y172" si="344">V172/16</f>
        <v>2.125</v>
      </c>
      <c r="Y172" s="2">
        <f t="shared" si="344"/>
        <v>7.1875</v>
      </c>
      <c r="Z172" s="1" t="s">
        <v>29</v>
      </c>
    </row>
    <row r="173">
      <c r="A173" s="1" t="s">
        <v>64</v>
      </c>
      <c r="B173" s="1">
        <v>2018.0</v>
      </c>
      <c r="C173" s="1" t="s">
        <v>27</v>
      </c>
      <c r="D173" s="1">
        <v>10365.766304136</v>
      </c>
      <c r="E173" s="1">
        <v>428.0</v>
      </c>
      <c r="F173" s="1">
        <v>347.0</v>
      </c>
      <c r="G173" s="1">
        <v>5653.0</v>
      </c>
      <c r="H173" s="1">
        <v>2560.0</v>
      </c>
      <c r="I173" s="1">
        <v>3093.0</v>
      </c>
      <c r="J173" s="1">
        <v>5653.0</v>
      </c>
      <c r="K173" s="1">
        <v>1811.0</v>
      </c>
      <c r="L173" s="1">
        <v>3842.0</v>
      </c>
      <c r="M173" s="1">
        <v>0.625</v>
      </c>
      <c r="N173" s="2">
        <f t="shared" ref="N173:U173" si="345">E173/16</f>
        <v>26.75</v>
      </c>
      <c r="O173" s="2">
        <f t="shared" si="345"/>
        <v>21.6875</v>
      </c>
      <c r="P173" s="2">
        <f t="shared" si="345"/>
        <v>353.3125</v>
      </c>
      <c r="Q173" s="2">
        <f t="shared" si="345"/>
        <v>160</v>
      </c>
      <c r="R173" s="2">
        <f t="shared" si="345"/>
        <v>193.3125</v>
      </c>
      <c r="S173" s="2">
        <f t="shared" si="345"/>
        <v>353.3125</v>
      </c>
      <c r="T173" s="2">
        <f t="shared" si="345"/>
        <v>113.1875</v>
      </c>
      <c r="U173" s="2">
        <f t="shared" si="345"/>
        <v>240.125</v>
      </c>
      <c r="V173" s="2">
        <f t="shared" si="4"/>
        <v>81</v>
      </c>
      <c r="W173" s="2">
        <f t="shared" si="5"/>
        <v>0</v>
      </c>
      <c r="X173" s="2">
        <f t="shared" ref="X173:Y173" si="346">V173/16</f>
        <v>5.0625</v>
      </c>
      <c r="Y173" s="2">
        <f t="shared" si="346"/>
        <v>0</v>
      </c>
      <c r="Z173" s="1" t="s">
        <v>36</v>
      </c>
    </row>
    <row r="174">
      <c r="A174" s="1" t="s">
        <v>64</v>
      </c>
      <c r="B174" s="1">
        <v>2019.0</v>
      </c>
      <c r="C174" s="1" t="s">
        <v>27</v>
      </c>
      <c r="D174" s="1">
        <v>13718.8389703813</v>
      </c>
      <c r="E174" s="1">
        <v>405.0</v>
      </c>
      <c r="F174" s="1">
        <v>398.0</v>
      </c>
      <c r="G174" s="1">
        <v>5991.0</v>
      </c>
      <c r="H174" s="1">
        <v>2200.0</v>
      </c>
      <c r="I174" s="1">
        <v>3791.0</v>
      </c>
      <c r="J174" s="1">
        <v>6106.0</v>
      </c>
      <c r="K174" s="1">
        <v>1883.0</v>
      </c>
      <c r="L174" s="1">
        <v>4223.0</v>
      </c>
      <c r="M174" s="1">
        <v>0.6875</v>
      </c>
      <c r="N174" s="2">
        <f t="shared" ref="N174:U174" si="347">E174/16</f>
        <v>25.3125</v>
      </c>
      <c r="O174" s="2">
        <f t="shared" si="347"/>
        <v>24.875</v>
      </c>
      <c r="P174" s="2">
        <f t="shared" si="347"/>
        <v>374.4375</v>
      </c>
      <c r="Q174" s="2">
        <f t="shared" si="347"/>
        <v>137.5</v>
      </c>
      <c r="R174" s="2">
        <f t="shared" si="347"/>
        <v>236.9375</v>
      </c>
      <c r="S174" s="2">
        <f t="shared" si="347"/>
        <v>381.625</v>
      </c>
      <c r="T174" s="2">
        <f t="shared" si="347"/>
        <v>117.6875</v>
      </c>
      <c r="U174" s="2">
        <f t="shared" si="347"/>
        <v>263.9375</v>
      </c>
      <c r="V174" s="2">
        <f t="shared" si="4"/>
        <v>7</v>
      </c>
      <c r="W174" s="2">
        <f t="shared" si="5"/>
        <v>-115</v>
      </c>
      <c r="X174" s="2">
        <f t="shared" ref="X174:Y174" si="348">V174/16</f>
        <v>0.4375</v>
      </c>
      <c r="Y174" s="2">
        <f t="shared" si="348"/>
        <v>-7.1875</v>
      </c>
      <c r="Z174" s="1" t="s">
        <v>33</v>
      </c>
    </row>
    <row r="175">
      <c r="A175" s="1" t="s">
        <v>64</v>
      </c>
      <c r="B175" s="1">
        <v>2020.0</v>
      </c>
      <c r="C175" s="1" t="s">
        <v>27</v>
      </c>
      <c r="D175" s="1">
        <v>14439.8475206004</v>
      </c>
      <c r="E175" s="1">
        <v>459.0</v>
      </c>
      <c r="F175" s="1">
        <v>371.0</v>
      </c>
      <c r="G175" s="1">
        <v>5912.0</v>
      </c>
      <c r="H175" s="1">
        <v>1971.0</v>
      </c>
      <c r="I175" s="1">
        <v>3941.0</v>
      </c>
      <c r="J175" s="1">
        <v>6089.0</v>
      </c>
      <c r="K175" s="1">
        <v>1529.0</v>
      </c>
      <c r="L175" s="1">
        <v>4560.0</v>
      </c>
      <c r="M175" s="1">
        <v>0.75</v>
      </c>
      <c r="N175" s="2">
        <f t="shared" ref="N175:U175" si="349">E175/16</f>
        <v>28.6875</v>
      </c>
      <c r="O175" s="2">
        <f t="shared" si="349"/>
        <v>23.1875</v>
      </c>
      <c r="P175" s="2">
        <f t="shared" si="349"/>
        <v>369.5</v>
      </c>
      <c r="Q175" s="2">
        <f t="shared" si="349"/>
        <v>123.1875</v>
      </c>
      <c r="R175" s="2">
        <f t="shared" si="349"/>
        <v>246.3125</v>
      </c>
      <c r="S175" s="2">
        <f t="shared" si="349"/>
        <v>380.5625</v>
      </c>
      <c r="T175" s="2">
        <f t="shared" si="349"/>
        <v>95.5625</v>
      </c>
      <c r="U175" s="2">
        <f t="shared" si="349"/>
        <v>285</v>
      </c>
      <c r="V175" s="2">
        <f t="shared" si="4"/>
        <v>88</v>
      </c>
      <c r="W175" s="2">
        <f t="shared" si="5"/>
        <v>-177</v>
      </c>
      <c r="X175" s="2">
        <f t="shared" ref="X175:Y175" si="350">V175/16</f>
        <v>5.5</v>
      </c>
      <c r="Y175" s="2">
        <f t="shared" si="350"/>
        <v>-11.0625</v>
      </c>
      <c r="Z175" s="1" t="s">
        <v>36</v>
      </c>
    </row>
    <row r="176">
      <c r="A176" s="1" t="s">
        <v>65</v>
      </c>
      <c r="B176" s="1">
        <v>2015.0</v>
      </c>
      <c r="C176" s="1" t="s">
        <v>27</v>
      </c>
      <c r="D176" s="1">
        <v>5638.84859793516</v>
      </c>
      <c r="E176" s="1">
        <v>342.0</v>
      </c>
      <c r="F176" s="1">
        <v>417.0</v>
      </c>
      <c r="G176" s="1">
        <v>6014.0</v>
      </c>
      <c r="H176" s="1">
        <v>2162.0</v>
      </c>
      <c r="I176" s="1">
        <v>3852.0</v>
      </c>
      <c r="J176" s="1">
        <v>5458.0</v>
      </c>
      <c r="K176" s="1">
        <v>1606.0</v>
      </c>
      <c r="L176" s="1">
        <v>3852.0</v>
      </c>
      <c r="M176" s="1">
        <v>0.375</v>
      </c>
      <c r="N176" s="2">
        <f t="shared" ref="N176:U176" si="351">E176/16</f>
        <v>21.375</v>
      </c>
      <c r="O176" s="2">
        <f t="shared" si="351"/>
        <v>26.0625</v>
      </c>
      <c r="P176" s="2">
        <f t="shared" si="351"/>
        <v>375.875</v>
      </c>
      <c r="Q176" s="2">
        <f t="shared" si="351"/>
        <v>135.125</v>
      </c>
      <c r="R176" s="2">
        <f t="shared" si="351"/>
        <v>240.75</v>
      </c>
      <c r="S176" s="2">
        <f t="shared" si="351"/>
        <v>341.125</v>
      </c>
      <c r="T176" s="2">
        <f t="shared" si="351"/>
        <v>100.375</v>
      </c>
      <c r="U176" s="2">
        <f t="shared" si="351"/>
        <v>240.75</v>
      </c>
      <c r="V176" s="2">
        <f t="shared" si="4"/>
        <v>-75</v>
      </c>
      <c r="W176" s="2">
        <f t="shared" si="5"/>
        <v>556</v>
      </c>
      <c r="X176" s="2">
        <f t="shared" ref="X176:Y176" si="352">V176/16</f>
        <v>-4.6875</v>
      </c>
      <c r="Y176" s="2">
        <f t="shared" si="352"/>
        <v>34.75</v>
      </c>
      <c r="Z176" s="1" t="s">
        <v>29</v>
      </c>
    </row>
    <row r="177">
      <c r="A177" s="1" t="s">
        <v>65</v>
      </c>
      <c r="B177" s="1">
        <v>2016.0</v>
      </c>
      <c r="C177" s="1" t="s">
        <v>27</v>
      </c>
      <c r="D177" s="1">
        <v>9610.11141208826</v>
      </c>
      <c r="E177" s="1">
        <v>354.0</v>
      </c>
      <c r="F177" s="1">
        <v>369.0</v>
      </c>
      <c r="G177" s="1">
        <v>5542.0</v>
      </c>
      <c r="H177" s="1">
        <v>1616.0</v>
      </c>
      <c r="I177" s="1">
        <v>3926.0</v>
      </c>
      <c r="J177" s="1">
        <v>5887.0</v>
      </c>
      <c r="K177" s="1">
        <v>1875.0</v>
      </c>
      <c r="L177" s="1">
        <v>4012.0</v>
      </c>
      <c r="M177" s="1">
        <v>0.5625</v>
      </c>
      <c r="N177" s="2">
        <f t="shared" ref="N177:U177" si="353">E177/16</f>
        <v>22.125</v>
      </c>
      <c r="O177" s="2">
        <f t="shared" si="353"/>
        <v>23.0625</v>
      </c>
      <c r="P177" s="2">
        <f t="shared" si="353"/>
        <v>346.375</v>
      </c>
      <c r="Q177" s="2">
        <f t="shared" si="353"/>
        <v>101</v>
      </c>
      <c r="R177" s="2">
        <f t="shared" si="353"/>
        <v>245.375</v>
      </c>
      <c r="S177" s="2">
        <f t="shared" si="353"/>
        <v>367.9375</v>
      </c>
      <c r="T177" s="2">
        <f t="shared" si="353"/>
        <v>117.1875</v>
      </c>
      <c r="U177" s="2">
        <f t="shared" si="353"/>
        <v>250.75</v>
      </c>
      <c r="V177" s="2">
        <f t="shared" si="4"/>
        <v>-15</v>
      </c>
      <c r="W177" s="2">
        <f t="shared" si="5"/>
        <v>-345</v>
      </c>
      <c r="X177" s="2">
        <f t="shared" ref="X177:Y177" si="354">V177/16</f>
        <v>-0.9375</v>
      </c>
      <c r="Y177" s="2">
        <f t="shared" si="354"/>
        <v>-21.5625</v>
      </c>
      <c r="Z177" s="1" t="s">
        <v>29</v>
      </c>
    </row>
    <row r="178">
      <c r="A178" s="1" t="s">
        <v>65</v>
      </c>
      <c r="B178" s="1">
        <v>2017.0</v>
      </c>
      <c r="C178" s="1" t="s">
        <v>55</v>
      </c>
      <c r="D178" s="1">
        <v>6930.45907244218</v>
      </c>
      <c r="E178" s="1">
        <v>335.0</v>
      </c>
      <c r="F178" s="1">
        <v>382.0</v>
      </c>
      <c r="G178" s="1">
        <v>5814.0</v>
      </c>
      <c r="H178" s="1">
        <v>1448.0</v>
      </c>
      <c r="I178" s="1">
        <v>4366.0</v>
      </c>
      <c r="J178" s="1">
        <v>6049.0</v>
      </c>
      <c r="K178" s="1">
        <v>1880.0</v>
      </c>
      <c r="L178" s="1">
        <v>4169.0</v>
      </c>
      <c r="M178" s="1">
        <v>0.3125</v>
      </c>
      <c r="N178" s="2">
        <f t="shared" ref="N178:U178" si="355">E178/16</f>
        <v>20.9375</v>
      </c>
      <c r="O178" s="2">
        <f t="shared" si="355"/>
        <v>23.875</v>
      </c>
      <c r="P178" s="2">
        <f t="shared" si="355"/>
        <v>363.375</v>
      </c>
      <c r="Q178" s="2">
        <f t="shared" si="355"/>
        <v>90.5</v>
      </c>
      <c r="R178" s="2">
        <f t="shared" si="355"/>
        <v>272.875</v>
      </c>
      <c r="S178" s="2">
        <f t="shared" si="355"/>
        <v>378.0625</v>
      </c>
      <c r="T178" s="2">
        <f t="shared" si="355"/>
        <v>117.5</v>
      </c>
      <c r="U178" s="2">
        <f t="shared" si="355"/>
        <v>260.5625</v>
      </c>
      <c r="V178" s="2">
        <f t="shared" si="4"/>
        <v>-47</v>
      </c>
      <c r="W178" s="2">
        <f t="shared" si="5"/>
        <v>-235</v>
      </c>
      <c r="X178" s="2">
        <f t="shared" ref="X178:Y178" si="356">V178/16</f>
        <v>-2.9375</v>
      </c>
      <c r="Y178" s="2">
        <f t="shared" si="356"/>
        <v>-14.6875</v>
      </c>
      <c r="Z178" s="1" t="s">
        <v>29</v>
      </c>
    </row>
    <row r="179">
      <c r="A179" s="1" t="s">
        <v>65</v>
      </c>
      <c r="B179" s="1">
        <v>2018.0</v>
      </c>
      <c r="C179" s="1" t="s">
        <v>27</v>
      </c>
      <c r="D179" s="1">
        <v>5961.33800843514</v>
      </c>
      <c r="E179" s="1">
        <v>396.0</v>
      </c>
      <c r="F179" s="1">
        <v>464.0</v>
      </c>
      <c r="G179" s="1">
        <v>6648.0</v>
      </c>
      <c r="H179" s="1">
        <v>1523.0</v>
      </c>
      <c r="I179" s="1">
        <v>5125.0</v>
      </c>
      <c r="J179" s="1">
        <v>6134.0</v>
      </c>
      <c r="K179" s="1">
        <v>1983.0</v>
      </c>
      <c r="L179" s="1">
        <v>4151.0</v>
      </c>
      <c r="M179" s="1">
        <v>0.3125</v>
      </c>
      <c r="N179" s="2">
        <f t="shared" ref="N179:U179" si="357">E179/16</f>
        <v>24.75</v>
      </c>
      <c r="O179" s="2">
        <f t="shared" si="357"/>
        <v>29</v>
      </c>
      <c r="P179" s="2">
        <f t="shared" si="357"/>
        <v>415.5</v>
      </c>
      <c r="Q179" s="2">
        <f t="shared" si="357"/>
        <v>95.1875</v>
      </c>
      <c r="R179" s="2">
        <f t="shared" si="357"/>
        <v>320.3125</v>
      </c>
      <c r="S179" s="2">
        <f t="shared" si="357"/>
        <v>383.375</v>
      </c>
      <c r="T179" s="2">
        <f t="shared" si="357"/>
        <v>123.9375</v>
      </c>
      <c r="U179" s="2">
        <f t="shared" si="357"/>
        <v>259.4375</v>
      </c>
      <c r="V179" s="2">
        <f t="shared" si="4"/>
        <v>-68</v>
      </c>
      <c r="W179" s="2">
        <f t="shared" si="5"/>
        <v>514</v>
      </c>
      <c r="X179" s="2">
        <f t="shared" ref="X179:Y179" si="358">V179/16</f>
        <v>-4.25</v>
      </c>
      <c r="Y179" s="2">
        <f t="shared" si="358"/>
        <v>32.125</v>
      </c>
      <c r="Z179" s="1" t="s">
        <v>29</v>
      </c>
    </row>
    <row r="180">
      <c r="A180" s="1" t="s">
        <v>65</v>
      </c>
      <c r="B180" s="1">
        <v>2019.0</v>
      </c>
      <c r="C180" s="1" t="s">
        <v>27</v>
      </c>
      <c r="D180" s="1">
        <v>7853.29527456013</v>
      </c>
      <c r="E180" s="1">
        <v>458.0</v>
      </c>
      <c r="F180" s="1">
        <v>449.0</v>
      </c>
      <c r="G180" s="1">
        <v>6366.0</v>
      </c>
      <c r="H180" s="1">
        <v>1521.0</v>
      </c>
      <c r="I180" s="1">
        <v>4845.0</v>
      </c>
      <c r="J180" s="1">
        <v>5503.0</v>
      </c>
      <c r="K180" s="1">
        <v>1181.0</v>
      </c>
      <c r="L180" s="1">
        <v>4322.0</v>
      </c>
      <c r="M180" s="1">
        <v>0.4375</v>
      </c>
      <c r="N180" s="2">
        <f t="shared" ref="N180:U180" si="359">E180/16</f>
        <v>28.625</v>
      </c>
      <c r="O180" s="2">
        <f t="shared" si="359"/>
        <v>28.0625</v>
      </c>
      <c r="P180" s="2">
        <f t="shared" si="359"/>
        <v>397.875</v>
      </c>
      <c r="Q180" s="2">
        <f t="shared" si="359"/>
        <v>95.0625</v>
      </c>
      <c r="R180" s="2">
        <f t="shared" si="359"/>
        <v>302.8125</v>
      </c>
      <c r="S180" s="2">
        <f t="shared" si="359"/>
        <v>343.9375</v>
      </c>
      <c r="T180" s="2">
        <f t="shared" si="359"/>
        <v>73.8125</v>
      </c>
      <c r="U180" s="2">
        <f t="shared" si="359"/>
        <v>270.125</v>
      </c>
      <c r="V180" s="2">
        <f t="shared" si="4"/>
        <v>9</v>
      </c>
      <c r="W180" s="2">
        <f t="shared" si="5"/>
        <v>863</v>
      </c>
      <c r="X180" s="2">
        <f t="shared" ref="X180:Y180" si="360">V180/16</f>
        <v>0.5625</v>
      </c>
      <c r="Y180" s="2">
        <f t="shared" si="360"/>
        <v>53.9375</v>
      </c>
      <c r="Z180" s="1" t="s">
        <v>29</v>
      </c>
    </row>
    <row r="181">
      <c r="A181" s="1" t="s">
        <v>65</v>
      </c>
      <c r="B181" s="1">
        <v>2020.0</v>
      </c>
      <c r="C181" s="1" t="s">
        <v>27</v>
      </c>
      <c r="D181" s="1">
        <v>7885.96692618093</v>
      </c>
      <c r="E181" s="1">
        <v>492.0</v>
      </c>
      <c r="F181" s="1">
        <v>355.0</v>
      </c>
      <c r="G181" s="1">
        <v>6145.0</v>
      </c>
      <c r="H181" s="1">
        <v>1519.0</v>
      </c>
      <c r="I181" s="1">
        <v>4626.0</v>
      </c>
      <c r="J181" s="1">
        <v>5234.0</v>
      </c>
      <c r="K181" s="1">
        <v>1289.0</v>
      </c>
      <c r="L181" s="1">
        <v>3945.0</v>
      </c>
      <c r="M181" s="1">
        <v>0.6875</v>
      </c>
      <c r="N181" s="2">
        <f t="shared" ref="N181:U181" si="361">E181/16</f>
        <v>30.75</v>
      </c>
      <c r="O181" s="2">
        <f t="shared" si="361"/>
        <v>22.1875</v>
      </c>
      <c r="P181" s="2">
        <f t="shared" si="361"/>
        <v>384.0625</v>
      </c>
      <c r="Q181" s="2">
        <f t="shared" si="361"/>
        <v>94.9375</v>
      </c>
      <c r="R181" s="2">
        <f t="shared" si="361"/>
        <v>289.125</v>
      </c>
      <c r="S181" s="2">
        <f t="shared" si="361"/>
        <v>327.125</v>
      </c>
      <c r="T181" s="2">
        <f t="shared" si="361"/>
        <v>80.5625</v>
      </c>
      <c r="U181" s="2">
        <f t="shared" si="361"/>
        <v>246.5625</v>
      </c>
      <c r="V181" s="2">
        <f t="shared" si="4"/>
        <v>137</v>
      </c>
      <c r="W181" s="2">
        <f t="shared" si="5"/>
        <v>911</v>
      </c>
      <c r="X181" s="2">
        <f t="shared" ref="X181:Y181" si="362">V181/16</f>
        <v>8.5625</v>
      </c>
      <c r="Y181" s="2">
        <f t="shared" si="362"/>
        <v>56.9375</v>
      </c>
      <c r="Z181" s="1" t="s">
        <v>44</v>
      </c>
    </row>
    <row r="182">
      <c r="A182" s="1" t="s">
        <v>66</v>
      </c>
      <c r="B182" s="1">
        <v>2015.0</v>
      </c>
      <c r="C182" s="1" t="s">
        <v>27</v>
      </c>
      <c r="D182" s="1">
        <v>4572.08463966546</v>
      </c>
      <c r="E182" s="1">
        <v>299.0</v>
      </c>
      <c r="F182" s="1">
        <v>423.0</v>
      </c>
      <c r="G182" s="1">
        <v>4988.0</v>
      </c>
      <c r="H182" s="1">
        <v>1485.0</v>
      </c>
      <c r="I182" s="1">
        <v>3503.0</v>
      </c>
      <c r="J182" s="1">
        <v>5508.0</v>
      </c>
      <c r="K182" s="1">
        <v>1797.0</v>
      </c>
      <c r="L182" s="1">
        <v>3711.0</v>
      </c>
      <c r="M182" s="1">
        <v>0.1875</v>
      </c>
      <c r="N182" s="2">
        <f t="shared" ref="N182:U182" si="363">E182/16</f>
        <v>18.6875</v>
      </c>
      <c r="O182" s="2">
        <f t="shared" si="363"/>
        <v>26.4375</v>
      </c>
      <c r="P182" s="2">
        <f t="shared" si="363"/>
        <v>311.75</v>
      </c>
      <c r="Q182" s="2">
        <f t="shared" si="363"/>
        <v>92.8125</v>
      </c>
      <c r="R182" s="2">
        <f t="shared" si="363"/>
        <v>218.9375</v>
      </c>
      <c r="S182" s="2">
        <f t="shared" si="363"/>
        <v>344.25</v>
      </c>
      <c r="T182" s="2">
        <f t="shared" si="363"/>
        <v>112.3125</v>
      </c>
      <c r="U182" s="2">
        <f t="shared" si="363"/>
        <v>231.9375</v>
      </c>
      <c r="V182" s="2">
        <f t="shared" si="4"/>
        <v>-124</v>
      </c>
      <c r="W182" s="2">
        <f t="shared" si="5"/>
        <v>-520</v>
      </c>
      <c r="X182" s="2">
        <f t="shared" ref="X182:Y182" si="364">V182/16</f>
        <v>-7.75</v>
      </c>
      <c r="Y182" s="2">
        <f t="shared" si="364"/>
        <v>-32.5</v>
      </c>
      <c r="Z182" s="1" t="s">
        <v>29</v>
      </c>
    </row>
    <row r="183">
      <c r="A183" s="1" t="s">
        <v>66</v>
      </c>
      <c r="B183" s="1">
        <v>2016.0</v>
      </c>
      <c r="C183" s="1" t="s">
        <v>27</v>
      </c>
      <c r="D183" s="1">
        <v>5287.94114150252</v>
      </c>
      <c r="E183" s="1">
        <v>381.0</v>
      </c>
      <c r="F183" s="1">
        <v>378.0</v>
      </c>
      <c r="G183" s="1">
        <v>5728.0</v>
      </c>
      <c r="H183" s="1">
        <v>2187.0</v>
      </c>
      <c r="I183" s="1">
        <v>3541.0</v>
      </c>
      <c r="J183" s="1">
        <v>5720.0</v>
      </c>
      <c r="K183" s="1">
        <v>1413.0</v>
      </c>
      <c r="L183" s="1">
        <v>4307.0</v>
      </c>
      <c r="M183" s="1">
        <v>0.5625</v>
      </c>
      <c r="N183" s="2">
        <f t="shared" ref="N183:U183" si="365">E183/16</f>
        <v>23.8125</v>
      </c>
      <c r="O183" s="2">
        <f t="shared" si="365"/>
        <v>23.625</v>
      </c>
      <c r="P183" s="2">
        <f t="shared" si="365"/>
        <v>358</v>
      </c>
      <c r="Q183" s="2">
        <f t="shared" si="365"/>
        <v>136.6875</v>
      </c>
      <c r="R183" s="2">
        <f t="shared" si="365"/>
        <v>221.3125</v>
      </c>
      <c r="S183" s="2">
        <f t="shared" si="365"/>
        <v>357.5</v>
      </c>
      <c r="T183" s="2">
        <f t="shared" si="365"/>
        <v>88.3125</v>
      </c>
      <c r="U183" s="2">
        <f t="shared" si="365"/>
        <v>269.1875</v>
      </c>
      <c r="V183" s="2">
        <f t="shared" si="4"/>
        <v>3</v>
      </c>
      <c r="W183" s="2">
        <f t="shared" si="5"/>
        <v>8</v>
      </c>
      <c r="X183" s="2">
        <f t="shared" ref="X183:Y183" si="366">V183/16</f>
        <v>0.1875</v>
      </c>
      <c r="Y183" s="2">
        <f t="shared" si="366"/>
        <v>0.5</v>
      </c>
      <c r="Z183" s="1" t="s">
        <v>29</v>
      </c>
    </row>
    <row r="184">
      <c r="A184" s="1" t="s">
        <v>66</v>
      </c>
      <c r="B184" s="1">
        <v>2017.0</v>
      </c>
      <c r="C184" s="1" t="s">
        <v>27</v>
      </c>
      <c r="D184" s="1">
        <v>6479.82541940584</v>
      </c>
      <c r="E184" s="1">
        <v>334.0</v>
      </c>
      <c r="F184" s="1">
        <v>356.0</v>
      </c>
      <c r="G184" s="1">
        <v>5024.0</v>
      </c>
      <c r="H184" s="1">
        <v>1833.0</v>
      </c>
      <c r="I184" s="1">
        <v>3191.0</v>
      </c>
      <c r="J184" s="1">
        <v>5248.0</v>
      </c>
      <c r="K184" s="1">
        <v>1420.0</v>
      </c>
      <c r="L184" s="1">
        <v>3828.0</v>
      </c>
      <c r="M184" s="1">
        <v>0.5625</v>
      </c>
      <c r="N184" s="2">
        <f t="shared" ref="N184:U184" si="367">E184/16</f>
        <v>20.875</v>
      </c>
      <c r="O184" s="2">
        <f t="shared" si="367"/>
        <v>22.25</v>
      </c>
      <c r="P184" s="2">
        <f t="shared" si="367"/>
        <v>314</v>
      </c>
      <c r="Q184" s="2">
        <f t="shared" si="367"/>
        <v>114.5625</v>
      </c>
      <c r="R184" s="2">
        <f t="shared" si="367"/>
        <v>199.4375</v>
      </c>
      <c r="S184" s="2">
        <f t="shared" si="367"/>
        <v>328</v>
      </c>
      <c r="T184" s="2">
        <f t="shared" si="367"/>
        <v>88.75</v>
      </c>
      <c r="U184" s="2">
        <f t="shared" si="367"/>
        <v>239.25</v>
      </c>
      <c r="V184" s="2">
        <f t="shared" si="4"/>
        <v>-22</v>
      </c>
      <c r="W184" s="2">
        <f t="shared" si="5"/>
        <v>-224</v>
      </c>
      <c r="X184" s="2">
        <f t="shared" ref="X184:Y184" si="368">V184/16</f>
        <v>-1.375</v>
      </c>
      <c r="Y184" s="2">
        <f t="shared" si="368"/>
        <v>-14</v>
      </c>
      <c r="Z184" s="1" t="s">
        <v>33</v>
      </c>
    </row>
    <row r="185">
      <c r="A185" s="1" t="s">
        <v>66</v>
      </c>
      <c r="B185" s="1">
        <v>2018.0</v>
      </c>
      <c r="C185" s="1" t="s">
        <v>27</v>
      </c>
      <c r="D185" s="1">
        <v>5985.52999177381</v>
      </c>
      <c r="E185" s="1">
        <v>310.0</v>
      </c>
      <c r="F185" s="1">
        <v>303.0</v>
      </c>
      <c r="G185" s="1">
        <v>5002.0</v>
      </c>
      <c r="H185" s="1">
        <v>2027.0</v>
      </c>
      <c r="I185" s="1">
        <v>2975.0</v>
      </c>
      <c r="J185" s="1">
        <v>5334.0</v>
      </c>
      <c r="K185" s="1">
        <v>1863.0</v>
      </c>
      <c r="L185" s="1">
        <v>3471.0</v>
      </c>
      <c r="M185" s="1">
        <v>0.5625</v>
      </c>
      <c r="N185" s="2">
        <f t="shared" ref="N185:U185" si="369">E185/16</f>
        <v>19.375</v>
      </c>
      <c r="O185" s="2">
        <f t="shared" si="369"/>
        <v>18.9375</v>
      </c>
      <c r="P185" s="2">
        <f t="shared" si="369"/>
        <v>312.625</v>
      </c>
      <c r="Q185" s="2">
        <f t="shared" si="369"/>
        <v>126.6875</v>
      </c>
      <c r="R185" s="2">
        <f t="shared" si="369"/>
        <v>185.9375</v>
      </c>
      <c r="S185" s="2">
        <f t="shared" si="369"/>
        <v>333.375</v>
      </c>
      <c r="T185" s="2">
        <f t="shared" si="369"/>
        <v>116.4375</v>
      </c>
      <c r="U185" s="2">
        <f t="shared" si="369"/>
        <v>216.9375</v>
      </c>
      <c r="V185" s="2">
        <f t="shared" si="4"/>
        <v>7</v>
      </c>
      <c r="W185" s="2">
        <f t="shared" si="5"/>
        <v>-332</v>
      </c>
      <c r="X185" s="2">
        <f t="shared" ref="X185:Y185" si="370">V185/16</f>
        <v>0.4375</v>
      </c>
      <c r="Y185" s="2">
        <f t="shared" si="370"/>
        <v>-20.75</v>
      </c>
      <c r="Z185" s="1" t="s">
        <v>29</v>
      </c>
    </row>
    <row r="186">
      <c r="A186" s="1" t="s">
        <v>66</v>
      </c>
      <c r="B186" s="1">
        <v>2019.0</v>
      </c>
      <c r="C186" s="1" t="s">
        <v>27</v>
      </c>
      <c r="D186" s="1">
        <v>5344.43130943767</v>
      </c>
      <c r="E186" s="1">
        <v>402.0</v>
      </c>
      <c r="F186" s="1">
        <v>331.0</v>
      </c>
      <c r="G186" s="1">
        <v>5805.0</v>
      </c>
      <c r="H186" s="1">
        <v>2223.0</v>
      </c>
      <c r="I186" s="1">
        <v>3582.0</v>
      </c>
      <c r="J186" s="1">
        <v>5752.0</v>
      </c>
      <c r="K186" s="1">
        <v>1672.0</v>
      </c>
      <c r="L186" s="1">
        <v>4080.0</v>
      </c>
      <c r="M186" s="1">
        <v>0.5625</v>
      </c>
      <c r="N186" s="2">
        <f t="shared" ref="N186:U186" si="371">E186/16</f>
        <v>25.125</v>
      </c>
      <c r="O186" s="2">
        <f t="shared" si="371"/>
        <v>20.6875</v>
      </c>
      <c r="P186" s="2">
        <f t="shared" si="371"/>
        <v>362.8125</v>
      </c>
      <c r="Q186" s="2">
        <f t="shared" si="371"/>
        <v>138.9375</v>
      </c>
      <c r="R186" s="2">
        <f t="shared" si="371"/>
        <v>223.875</v>
      </c>
      <c r="S186" s="2">
        <f t="shared" si="371"/>
        <v>359.5</v>
      </c>
      <c r="T186" s="2">
        <f t="shared" si="371"/>
        <v>104.5</v>
      </c>
      <c r="U186" s="2">
        <f t="shared" si="371"/>
        <v>255</v>
      </c>
      <c r="V186" s="2">
        <f t="shared" si="4"/>
        <v>71</v>
      </c>
      <c r="W186" s="2">
        <f t="shared" si="5"/>
        <v>53</v>
      </c>
      <c r="X186" s="2">
        <f t="shared" ref="X186:Y186" si="372">V186/16</f>
        <v>4.4375</v>
      </c>
      <c r="Y186" s="2">
        <f t="shared" si="372"/>
        <v>3.3125</v>
      </c>
      <c r="Z186" s="1" t="s">
        <v>28</v>
      </c>
    </row>
    <row r="187">
      <c r="A187" s="1" t="s">
        <v>66</v>
      </c>
      <c r="B187" s="1">
        <v>2020.0</v>
      </c>
      <c r="C187" s="1" t="s">
        <v>31</v>
      </c>
      <c r="D187" s="1">
        <v>4495.4169707867</v>
      </c>
      <c r="E187" s="1">
        <v>491.0</v>
      </c>
      <c r="F187" s="1">
        <v>439.0</v>
      </c>
      <c r="G187" s="1">
        <v>6343.0</v>
      </c>
      <c r="H187" s="1">
        <v>2690.0</v>
      </c>
      <c r="I187" s="1">
        <v>3653.0</v>
      </c>
      <c r="J187" s="1">
        <v>6372.0</v>
      </c>
      <c r="K187" s="1">
        <v>1933.0</v>
      </c>
      <c r="L187" s="1">
        <v>4439.0</v>
      </c>
      <c r="M187" s="1">
        <v>0.6875</v>
      </c>
      <c r="N187" s="2">
        <f t="shared" ref="N187:U187" si="373">E187/16</f>
        <v>30.6875</v>
      </c>
      <c r="O187" s="2">
        <f t="shared" si="373"/>
        <v>27.4375</v>
      </c>
      <c r="P187" s="2">
        <f t="shared" si="373"/>
        <v>396.4375</v>
      </c>
      <c r="Q187" s="2">
        <f t="shared" si="373"/>
        <v>168.125</v>
      </c>
      <c r="R187" s="2">
        <f t="shared" si="373"/>
        <v>228.3125</v>
      </c>
      <c r="S187" s="2">
        <f t="shared" si="373"/>
        <v>398.25</v>
      </c>
      <c r="T187" s="2">
        <f t="shared" si="373"/>
        <v>120.8125</v>
      </c>
      <c r="U187" s="2">
        <f t="shared" si="373"/>
        <v>277.4375</v>
      </c>
      <c r="V187" s="2">
        <f t="shared" si="4"/>
        <v>52</v>
      </c>
      <c r="W187" s="2">
        <f t="shared" si="5"/>
        <v>-29</v>
      </c>
      <c r="X187" s="2">
        <f t="shared" ref="X187:Y187" si="374">V187/16</f>
        <v>3.25</v>
      </c>
      <c r="Y187" s="2">
        <f t="shared" si="374"/>
        <v>-1.8125</v>
      </c>
      <c r="Z187" s="1" t="s">
        <v>36</v>
      </c>
    </row>
    <row r="188">
      <c r="A188" s="1" t="s">
        <v>67</v>
      </c>
      <c r="B188" s="1">
        <v>2015.0</v>
      </c>
      <c r="C188" s="1" t="s">
        <v>27</v>
      </c>
      <c r="D188" s="1">
        <v>3547.206106</v>
      </c>
      <c r="E188" s="1">
        <v>388.0</v>
      </c>
      <c r="F188" s="1">
        <v>379.0</v>
      </c>
      <c r="G188" s="1">
        <v>5661.0</v>
      </c>
      <c r="H188" s="1">
        <v>4095.0</v>
      </c>
      <c r="I188" s="1">
        <v>1566.0</v>
      </c>
      <c r="J188" s="1">
        <v>6090.0</v>
      </c>
      <c r="K188" s="1">
        <v>4128.0</v>
      </c>
      <c r="L188" s="1">
        <v>1962.0</v>
      </c>
      <c r="M188" s="2">
        <f>9/16</f>
        <v>0.5625</v>
      </c>
      <c r="N188" s="2">
        <f t="shared" ref="N188:W188" si="375">E188/16</f>
        <v>24.25</v>
      </c>
      <c r="O188" s="2">
        <f t="shared" si="375"/>
        <v>23.6875</v>
      </c>
      <c r="P188" s="2">
        <f t="shared" si="375"/>
        <v>353.8125</v>
      </c>
      <c r="Q188" s="2">
        <f t="shared" si="375"/>
        <v>255.9375</v>
      </c>
      <c r="R188" s="2">
        <f t="shared" si="375"/>
        <v>97.875</v>
      </c>
      <c r="S188" s="2">
        <f t="shared" si="375"/>
        <v>380.625</v>
      </c>
      <c r="T188" s="2">
        <f t="shared" si="375"/>
        <v>258</v>
      </c>
      <c r="U188" s="2">
        <f t="shared" si="375"/>
        <v>122.625</v>
      </c>
      <c r="V188" s="2">
        <f t="shared" si="375"/>
        <v>0.03515625</v>
      </c>
      <c r="W188" s="2">
        <f t="shared" si="375"/>
        <v>1.515625</v>
      </c>
      <c r="X188" s="2">
        <f t="shared" ref="X188:Y188" si="376">V188/16</f>
        <v>0.002197265625</v>
      </c>
      <c r="Y188" s="2">
        <f t="shared" si="376"/>
        <v>0.0947265625</v>
      </c>
      <c r="Z188" s="1" t="s">
        <v>36</v>
      </c>
    </row>
    <row r="189">
      <c r="A189" s="1" t="s">
        <v>67</v>
      </c>
      <c r="B189" s="1">
        <v>2016.0</v>
      </c>
      <c r="C189" s="1" t="s">
        <v>27</v>
      </c>
      <c r="D189" s="1">
        <v>4876.005471</v>
      </c>
      <c r="E189" s="1">
        <v>396.0</v>
      </c>
      <c r="F189" s="1">
        <v>383.0</v>
      </c>
      <c r="G189" s="1">
        <v>6454.0</v>
      </c>
      <c r="H189" s="1">
        <v>4758.0</v>
      </c>
      <c r="I189" s="1">
        <v>1696.0</v>
      </c>
      <c r="J189" s="1">
        <v>6046.0</v>
      </c>
      <c r="K189" s="1">
        <v>4130.0</v>
      </c>
      <c r="L189" s="1">
        <v>1916.0</v>
      </c>
      <c r="M189" s="2">
        <f>8.5/16</f>
        <v>0.53125</v>
      </c>
      <c r="N189" s="2">
        <f t="shared" ref="N189:W189" si="377">E189/16</f>
        <v>24.75</v>
      </c>
      <c r="O189" s="2">
        <f t="shared" si="377"/>
        <v>23.9375</v>
      </c>
      <c r="P189" s="2">
        <f t="shared" si="377"/>
        <v>403.375</v>
      </c>
      <c r="Q189" s="2">
        <f t="shared" si="377"/>
        <v>297.375</v>
      </c>
      <c r="R189" s="2">
        <f t="shared" si="377"/>
        <v>106</v>
      </c>
      <c r="S189" s="2">
        <f t="shared" si="377"/>
        <v>377.875</v>
      </c>
      <c r="T189" s="2">
        <f t="shared" si="377"/>
        <v>258.125</v>
      </c>
      <c r="U189" s="2">
        <f t="shared" si="377"/>
        <v>119.75</v>
      </c>
      <c r="V189" s="2">
        <f t="shared" si="377"/>
        <v>0.033203125</v>
      </c>
      <c r="W189" s="2">
        <f t="shared" si="377"/>
        <v>1.546875</v>
      </c>
      <c r="X189" s="2">
        <f t="shared" ref="X189:Y189" si="378">V189/16</f>
        <v>0.002075195313</v>
      </c>
      <c r="Y189" s="2">
        <f t="shared" si="378"/>
        <v>0.0966796875</v>
      </c>
      <c r="Z189" s="1" t="s">
        <v>29</v>
      </c>
    </row>
    <row r="190">
      <c r="A190" s="1" t="s">
        <v>67</v>
      </c>
      <c r="B190" s="1">
        <v>2017.0</v>
      </c>
      <c r="C190" s="1" t="s">
        <v>27</v>
      </c>
      <c r="D190" s="1">
        <v>10265.85677</v>
      </c>
      <c r="E190" s="1">
        <v>342.0</v>
      </c>
      <c r="F190" s="1">
        <v>388.0</v>
      </c>
      <c r="G190" s="1">
        <v>5199.0</v>
      </c>
      <c r="H190" s="1">
        <v>3751.0</v>
      </c>
      <c r="I190" s="1">
        <v>1448.0</v>
      </c>
      <c r="J190" s="1">
        <v>5566.0</v>
      </c>
      <c r="K190" s="1">
        <v>3420.0</v>
      </c>
      <c r="L190" s="1">
        <v>2146.0</v>
      </c>
      <c r="M190" s="2">
        <f t="shared" ref="M190:M191" si="381">7/16</f>
        <v>0.4375</v>
      </c>
      <c r="N190" s="2">
        <f t="shared" ref="N190:W190" si="379">E190/16</f>
        <v>21.375</v>
      </c>
      <c r="O190" s="2">
        <f t="shared" si="379"/>
        <v>24.25</v>
      </c>
      <c r="P190" s="2">
        <f t="shared" si="379"/>
        <v>324.9375</v>
      </c>
      <c r="Q190" s="2">
        <f t="shared" si="379"/>
        <v>234.4375</v>
      </c>
      <c r="R190" s="2">
        <f t="shared" si="379"/>
        <v>90.5</v>
      </c>
      <c r="S190" s="2">
        <f t="shared" si="379"/>
        <v>347.875</v>
      </c>
      <c r="T190" s="2">
        <f t="shared" si="379"/>
        <v>213.75</v>
      </c>
      <c r="U190" s="2">
        <f t="shared" si="379"/>
        <v>134.125</v>
      </c>
      <c r="V190" s="2">
        <f t="shared" si="379"/>
        <v>0.02734375</v>
      </c>
      <c r="W190" s="2">
        <f t="shared" si="379"/>
        <v>1.3359375</v>
      </c>
      <c r="X190" s="2">
        <f t="shared" ref="X190:Y190" si="380">V190/16</f>
        <v>0.001708984375</v>
      </c>
      <c r="Y190" s="2">
        <f t="shared" si="380"/>
        <v>0.08349609375</v>
      </c>
      <c r="Z190" s="1" t="s">
        <v>29</v>
      </c>
    </row>
    <row r="191">
      <c r="A191" s="1" t="s">
        <v>67</v>
      </c>
      <c r="B191" s="1">
        <v>2018.0</v>
      </c>
      <c r="C191" s="1" t="s">
        <v>27</v>
      </c>
      <c r="D191" s="1">
        <v>6414.034524</v>
      </c>
      <c r="E191" s="1">
        <v>281.0</v>
      </c>
      <c r="F191" s="1">
        <v>359.0</v>
      </c>
      <c r="G191" s="1">
        <v>4795.0</v>
      </c>
      <c r="H191" s="1">
        <v>3021.0</v>
      </c>
      <c r="I191" s="1">
        <v>1774.0</v>
      </c>
      <c r="J191" s="1">
        <v>5654.0</v>
      </c>
      <c r="K191" s="1">
        <v>3794.0</v>
      </c>
      <c r="L191" s="1">
        <v>1860.0</v>
      </c>
      <c r="M191" s="2">
        <f t="shared" si="381"/>
        <v>0.4375</v>
      </c>
      <c r="N191" s="2">
        <f t="shared" ref="N191:W191" si="382">E191/16</f>
        <v>17.5625</v>
      </c>
      <c r="O191" s="2">
        <f t="shared" si="382"/>
        <v>22.4375</v>
      </c>
      <c r="P191" s="2">
        <f t="shared" si="382"/>
        <v>299.6875</v>
      </c>
      <c r="Q191" s="2">
        <f t="shared" si="382"/>
        <v>188.8125</v>
      </c>
      <c r="R191" s="2">
        <f t="shared" si="382"/>
        <v>110.875</v>
      </c>
      <c r="S191" s="2">
        <f t="shared" si="382"/>
        <v>353.375</v>
      </c>
      <c r="T191" s="2">
        <f t="shared" si="382"/>
        <v>237.125</v>
      </c>
      <c r="U191" s="2">
        <f t="shared" si="382"/>
        <v>116.25</v>
      </c>
      <c r="V191" s="2">
        <f t="shared" si="382"/>
        <v>0.02734375</v>
      </c>
      <c r="W191" s="2">
        <f t="shared" si="382"/>
        <v>1.09765625</v>
      </c>
      <c r="X191" s="2">
        <f t="shared" ref="X191:Y191" si="383">V191/16</f>
        <v>0.001708984375</v>
      </c>
      <c r="Y191" s="2">
        <f t="shared" si="383"/>
        <v>0.06860351563</v>
      </c>
      <c r="Z191" s="1" t="s">
        <v>29</v>
      </c>
    </row>
    <row r="192">
      <c r="A192" s="1" t="s">
        <v>67</v>
      </c>
      <c r="B192" s="1">
        <v>2019.0</v>
      </c>
      <c r="C192" s="1" t="s">
        <v>27</v>
      </c>
      <c r="D192" s="1">
        <v>4606.126478</v>
      </c>
      <c r="E192" s="1">
        <v>266.0</v>
      </c>
      <c r="F192" s="1">
        <v>435.0</v>
      </c>
      <c r="G192" s="1">
        <v>4395.0</v>
      </c>
      <c r="H192" s="1">
        <v>2812.0</v>
      </c>
      <c r="I192" s="1">
        <v>1583.0</v>
      </c>
      <c r="J192" s="1">
        <v>6162.0</v>
      </c>
      <c r="K192" s="1">
        <v>3823.0</v>
      </c>
      <c r="L192" s="1">
        <v>2339.0</v>
      </c>
      <c r="M192" s="2">
        <f>3/16</f>
        <v>0.1875</v>
      </c>
      <c r="N192" s="2">
        <f t="shared" ref="N192:W192" si="384">E192/16</f>
        <v>16.625</v>
      </c>
      <c r="O192" s="2">
        <f t="shared" si="384"/>
        <v>27.1875</v>
      </c>
      <c r="P192" s="2">
        <f t="shared" si="384"/>
        <v>274.6875</v>
      </c>
      <c r="Q192" s="2">
        <f t="shared" si="384"/>
        <v>175.75</v>
      </c>
      <c r="R192" s="2">
        <f t="shared" si="384"/>
        <v>98.9375</v>
      </c>
      <c r="S192" s="2">
        <f t="shared" si="384"/>
        <v>385.125</v>
      </c>
      <c r="T192" s="2">
        <f t="shared" si="384"/>
        <v>238.9375</v>
      </c>
      <c r="U192" s="2">
        <f t="shared" si="384"/>
        <v>146.1875</v>
      </c>
      <c r="V192" s="2">
        <f t="shared" si="384"/>
        <v>0.01171875</v>
      </c>
      <c r="W192" s="2">
        <f t="shared" si="384"/>
        <v>1.0390625</v>
      </c>
      <c r="X192" s="2">
        <f t="shared" ref="X192:Y192" si="385">V192/16</f>
        <v>0.000732421875</v>
      </c>
      <c r="Y192" s="2">
        <f t="shared" si="385"/>
        <v>0.06494140625</v>
      </c>
      <c r="Z192" s="1" t="s">
        <v>29</v>
      </c>
    </row>
    <row r="193">
      <c r="A193" s="1" t="s">
        <v>67</v>
      </c>
      <c r="B193" s="1">
        <v>2020.0</v>
      </c>
      <c r="C193" s="1" t="s">
        <v>27</v>
      </c>
      <c r="D193" s="1">
        <v>6720.168401</v>
      </c>
      <c r="E193" s="1">
        <v>335.0</v>
      </c>
      <c r="F193" s="1">
        <v>329.0</v>
      </c>
      <c r="G193" s="1">
        <v>5076.0</v>
      </c>
      <c r="H193" s="1">
        <v>3465.0</v>
      </c>
      <c r="I193" s="1">
        <v>1611.0</v>
      </c>
      <c r="J193" s="1">
        <v>4873.0</v>
      </c>
      <c r="K193" s="1">
        <v>3068.0</v>
      </c>
      <c r="L193" s="1">
        <v>1805.0</v>
      </c>
      <c r="M193" s="2">
        <f>7/16</f>
        <v>0.4375</v>
      </c>
      <c r="N193" s="2">
        <f t="shared" ref="N193:W193" si="386">E193/16</f>
        <v>20.9375</v>
      </c>
      <c r="O193" s="2">
        <f t="shared" si="386"/>
        <v>20.5625</v>
      </c>
      <c r="P193" s="2">
        <f t="shared" si="386"/>
        <v>317.25</v>
      </c>
      <c r="Q193" s="2">
        <f t="shared" si="386"/>
        <v>216.5625</v>
      </c>
      <c r="R193" s="2">
        <f t="shared" si="386"/>
        <v>100.6875</v>
      </c>
      <c r="S193" s="2">
        <f t="shared" si="386"/>
        <v>304.5625</v>
      </c>
      <c r="T193" s="2">
        <f t="shared" si="386"/>
        <v>191.75</v>
      </c>
      <c r="U193" s="2">
        <f t="shared" si="386"/>
        <v>112.8125</v>
      </c>
      <c r="V193" s="2">
        <f t="shared" si="386"/>
        <v>0.02734375</v>
      </c>
      <c r="W193" s="2">
        <f t="shared" si="386"/>
        <v>1.30859375</v>
      </c>
      <c r="X193" s="2">
        <f t="shared" ref="X193:Y193" si="387">V193/16</f>
        <v>0.001708984375</v>
      </c>
      <c r="Y193" s="2">
        <f t="shared" si="387"/>
        <v>0.08178710938</v>
      </c>
      <c r="Z193" s="1" t="s">
        <v>36</v>
      </c>
    </row>
  </sheetData>
  <drawing r:id="rId1"/>
</worksheet>
</file>