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obinson\Desktop\WGU\Completed - Cloud\Desktop Virtualization – D086\"/>
    </mc:Choice>
  </mc:AlternateContent>
  <xr:revisionPtr revIDLastSave="0" documentId="13_ncr:1_{0D750108-3999-4689-B9CA-FBFA7B19DD1A}" xr6:coauthVersionLast="45" xr6:coauthVersionMax="45" xr10:uidLastSave="{00000000-0000-0000-0000-000000000000}"/>
  <bookViews>
    <workbookView xWindow="30675" yWindow="165" windowWidth="26925" windowHeight="15585" activeTab="1" xr2:uid="{166DACB0-1E93-4CC6-B9F1-9B91EF3FF7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E7" i="2"/>
  <c r="D7" i="2"/>
  <c r="C7" i="2"/>
  <c r="N11" i="2"/>
  <c r="N12" i="2" s="1"/>
  <c r="S4" i="2"/>
  <c r="N4" i="2"/>
  <c r="N5" i="2" s="1"/>
  <c r="C28" i="1" l="1"/>
  <c r="E10" i="1"/>
  <c r="E11" i="1" s="1"/>
  <c r="J3" i="1"/>
  <c r="E3" i="1"/>
  <c r="E4" i="1" s="1"/>
</calcChain>
</file>

<file path=xl/sharedStrings.xml><?xml version="1.0" encoding="utf-8"?>
<sst xmlns="http://schemas.openxmlformats.org/spreadsheetml/2006/main" count="100" uniqueCount="53">
  <si>
    <t>remain</t>
  </si>
  <si>
    <t>CPU</t>
  </si>
  <si>
    <t>RAM</t>
  </si>
  <si>
    <t>Router</t>
  </si>
  <si>
    <t>Unbuntu</t>
  </si>
  <si>
    <t>centos</t>
  </si>
  <si>
    <t>Storage</t>
  </si>
  <si>
    <t>router</t>
  </si>
  <si>
    <t>netwest</t>
  </si>
  <si>
    <t>172.16.0.1/24</t>
  </si>
  <si>
    <t>neteast</t>
  </si>
  <si>
    <t>172.16.1.1/24</t>
  </si>
  <si>
    <t>hn1</t>
  </si>
  <si>
    <t>hn0</t>
  </si>
  <si>
    <t>CentOS</t>
  </si>
  <si>
    <t>172.16.0.2</t>
  </si>
  <si>
    <t>Client A</t>
  </si>
  <si>
    <t>172.16.0.3</t>
  </si>
  <si>
    <t>NetWest</t>
  </si>
  <si>
    <t>NetEast</t>
  </si>
  <si>
    <t>Ubuntu</t>
  </si>
  <si>
    <t>Client B</t>
  </si>
  <si>
    <t>172.16.1.3</t>
  </si>
  <si>
    <t>172.16.1.2</t>
  </si>
  <si>
    <t>Client A - Win10</t>
  </si>
  <si>
    <t>Client B - Win10</t>
  </si>
  <si>
    <t>GB</t>
  </si>
  <si>
    <t>CPU Cnt</t>
  </si>
  <si>
    <t xml:space="preserve">Hard Drives </t>
  </si>
  <si>
    <t>500GB Internal SSD - SATA III 6Gb/s</t>
  </si>
  <si>
    <t>2TB 7200 RPM 256MB Cache SATA 6.0Gb/s 3.5" Hard Drive</t>
  </si>
  <si>
    <t xml:space="preserve">Processors </t>
  </si>
  <si>
    <t>Intel Core i9-9900K 8-Core, 16-Thread, 3.6 GHz LGA 1151</t>
  </si>
  <si>
    <t xml:space="preserve">Memory </t>
  </si>
  <si>
    <t>16GB (2 x 8GB) 288-Pin DDR4 SDRAM DDR4 3000 (PC4 24000)</t>
  </si>
  <si>
    <t>Over(+)/Under(-) Budget</t>
  </si>
  <si>
    <t>Build Total</t>
  </si>
  <si>
    <t>Total Budget</t>
  </si>
  <si>
    <t>Client</t>
  </si>
  <si>
    <t>OS</t>
  </si>
  <si>
    <t>CO1</t>
  </si>
  <si>
    <t>UBU1</t>
  </si>
  <si>
    <t>Windows 10 Pro</t>
  </si>
  <si>
    <t>FreeBSD/pfSense</t>
  </si>
  <si>
    <t>Ubuntu Desktop</t>
  </si>
  <si>
    <t>CentOS Workstation</t>
  </si>
  <si>
    <t>Totals</t>
  </si>
  <si>
    <t>Network 1</t>
  </si>
  <si>
    <t>Network 2</t>
  </si>
  <si>
    <t>Storage 1
GB</t>
  </si>
  <si>
    <t>Storage 2
GB</t>
  </si>
  <si>
    <t>RAM
MB</t>
  </si>
  <si>
    <t>CPU
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</si>
</sst>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8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9BD0-D64E-4717-B166-FE5F5D9B93DB}">
  <dimension ref="A1:M28"/>
  <sheetViews>
    <sheetView workbookViewId="0">
      <selection activeCell="E1" sqref="E1:M13"/>
    </sheetView>
  </sheetViews>
  <sheetFormatPr defaultRowHeight="15" x14ac:dyDescent="0.25"/>
  <cols>
    <col min="1" max="1" width="15.28515625" bestFit="1" customWidth="1"/>
    <col min="2" max="2" width="23.28515625" bestFit="1" customWidth="1"/>
    <col min="5" max="5" width="7.7109375" bestFit="1" customWidth="1"/>
    <col min="6" max="6" width="8.28515625" bestFit="1" customWidth="1"/>
    <col min="7" max="7" width="5" bestFit="1" customWidth="1"/>
    <col min="8" max="8" width="8.7109375" bestFit="1" customWidth="1"/>
    <col min="10" max="10" width="4.5703125" bestFit="1" customWidth="1"/>
    <col min="11" max="11" width="7.28515625" bestFit="1" customWidth="1"/>
    <col min="12" max="12" width="8" bestFit="1" customWidth="1"/>
    <col min="13" max="13" width="8.7109375" bestFit="1" customWidth="1"/>
  </cols>
  <sheetData>
    <row r="1" spans="1:13" x14ac:dyDescent="0.25">
      <c r="A1" t="s">
        <v>7</v>
      </c>
      <c r="E1" t="s">
        <v>2</v>
      </c>
      <c r="G1" t="s">
        <v>26</v>
      </c>
      <c r="J1" t="s">
        <v>1</v>
      </c>
      <c r="L1" t="s">
        <v>27</v>
      </c>
    </row>
    <row r="2" spans="1:13" x14ac:dyDescent="0.25">
      <c r="A2" t="s">
        <v>8</v>
      </c>
      <c r="B2" t="s">
        <v>9</v>
      </c>
      <c r="C2" t="s">
        <v>13</v>
      </c>
      <c r="E2">
        <v>16384</v>
      </c>
      <c r="G2">
        <v>512</v>
      </c>
      <c r="H2" t="s">
        <v>3</v>
      </c>
      <c r="J2">
        <v>8</v>
      </c>
      <c r="L2">
        <v>1</v>
      </c>
      <c r="M2" t="s">
        <v>3</v>
      </c>
    </row>
    <row r="3" spans="1:13" x14ac:dyDescent="0.25">
      <c r="A3" t="s">
        <v>10</v>
      </c>
      <c r="B3" t="s">
        <v>11</v>
      </c>
      <c r="C3" t="s">
        <v>12</v>
      </c>
      <c r="E3">
        <f>60%*E2</f>
        <v>9830.4</v>
      </c>
      <c r="F3" s="1">
        <v>0.6</v>
      </c>
      <c r="G3">
        <v>1024</v>
      </c>
      <c r="H3" t="s">
        <v>4</v>
      </c>
      <c r="J3">
        <f>J2-SUM(L2:L6)</f>
        <v>3</v>
      </c>
      <c r="K3" t="s">
        <v>0</v>
      </c>
      <c r="L3">
        <v>1</v>
      </c>
      <c r="M3" t="s">
        <v>4</v>
      </c>
    </row>
    <row r="4" spans="1:13" x14ac:dyDescent="0.25">
      <c r="E4">
        <f>E3-SUM(G2:G6)</f>
        <v>3174.3999999999996</v>
      </c>
      <c r="F4" t="s">
        <v>0</v>
      </c>
      <c r="G4">
        <v>2048</v>
      </c>
      <c r="H4" t="s">
        <v>16</v>
      </c>
      <c r="L4">
        <v>1</v>
      </c>
      <c r="M4" t="s">
        <v>16</v>
      </c>
    </row>
    <row r="5" spans="1:13" x14ac:dyDescent="0.25">
      <c r="A5" t="s">
        <v>18</v>
      </c>
      <c r="G5">
        <v>1024</v>
      </c>
      <c r="H5" t="s">
        <v>5</v>
      </c>
      <c r="L5">
        <v>1</v>
      </c>
      <c r="M5" t="s">
        <v>5</v>
      </c>
    </row>
    <row r="6" spans="1:13" x14ac:dyDescent="0.25">
      <c r="A6" t="s">
        <v>14</v>
      </c>
      <c r="B6" t="s">
        <v>15</v>
      </c>
      <c r="G6">
        <v>2048</v>
      </c>
      <c r="H6" t="s">
        <v>21</v>
      </c>
      <c r="L6">
        <v>1</v>
      </c>
      <c r="M6" t="s">
        <v>21</v>
      </c>
    </row>
    <row r="7" spans="1:13" x14ac:dyDescent="0.25">
      <c r="A7" t="s">
        <v>24</v>
      </c>
      <c r="B7" t="s">
        <v>17</v>
      </c>
    </row>
    <row r="8" spans="1:13" x14ac:dyDescent="0.25">
      <c r="E8" t="s">
        <v>6</v>
      </c>
      <c r="G8" t="s">
        <v>26</v>
      </c>
    </row>
    <row r="9" spans="1:13" x14ac:dyDescent="0.25">
      <c r="A9" t="s">
        <v>19</v>
      </c>
      <c r="E9">
        <v>500</v>
      </c>
      <c r="G9">
        <v>50</v>
      </c>
      <c r="H9" t="s">
        <v>3</v>
      </c>
    </row>
    <row r="10" spans="1:13" x14ac:dyDescent="0.25">
      <c r="A10" t="s">
        <v>20</v>
      </c>
      <c r="B10" t="s">
        <v>23</v>
      </c>
      <c r="E10">
        <f>30%*E9</f>
        <v>150</v>
      </c>
      <c r="F10" s="1">
        <v>0.3</v>
      </c>
      <c r="G10">
        <v>55</v>
      </c>
      <c r="H10" t="s">
        <v>4</v>
      </c>
    </row>
    <row r="11" spans="1:13" x14ac:dyDescent="0.25">
      <c r="A11" t="s">
        <v>25</v>
      </c>
      <c r="B11" t="s">
        <v>22</v>
      </c>
      <c r="E11">
        <f>E10-SUM(G9:G13)</f>
        <v>-120</v>
      </c>
      <c r="F11" t="s">
        <v>0</v>
      </c>
      <c r="G11">
        <v>55</v>
      </c>
      <c r="H11" t="s">
        <v>16</v>
      </c>
    </row>
    <row r="12" spans="1:13" x14ac:dyDescent="0.25">
      <c r="G12">
        <v>55</v>
      </c>
      <c r="H12" t="s">
        <v>5</v>
      </c>
    </row>
    <row r="13" spans="1:13" x14ac:dyDescent="0.25">
      <c r="G13">
        <v>55</v>
      </c>
      <c r="H13" t="s">
        <v>21</v>
      </c>
    </row>
    <row r="16" spans="1:13" x14ac:dyDescent="0.25">
      <c r="A16" t="s">
        <v>28</v>
      </c>
    </row>
    <row r="17" spans="1:6" x14ac:dyDescent="0.25">
      <c r="A17" s="22" t="s">
        <v>29</v>
      </c>
      <c r="B17" s="22"/>
      <c r="C17" s="22"/>
      <c r="D17" s="22"/>
      <c r="E17" s="22"/>
      <c r="F17" s="2">
        <v>69.989999999999995</v>
      </c>
    </row>
    <row r="18" spans="1:6" x14ac:dyDescent="0.25">
      <c r="A18" s="22" t="s">
        <v>30</v>
      </c>
      <c r="B18" s="22"/>
      <c r="C18" s="22"/>
      <c r="D18" s="22"/>
      <c r="E18" s="22"/>
      <c r="F18" s="2">
        <v>82.95</v>
      </c>
    </row>
    <row r="20" spans="1:6" x14ac:dyDescent="0.25">
      <c r="A20" t="s">
        <v>31</v>
      </c>
    </row>
    <row r="21" spans="1:6" x14ac:dyDescent="0.25">
      <c r="A21" s="22" t="s">
        <v>32</v>
      </c>
      <c r="B21" s="22"/>
      <c r="C21" s="22"/>
      <c r="D21" s="22"/>
      <c r="E21" s="22"/>
      <c r="F21" s="2">
        <v>518.99</v>
      </c>
    </row>
    <row r="23" spans="1:6" x14ac:dyDescent="0.25">
      <c r="A23" t="s">
        <v>33</v>
      </c>
    </row>
    <row r="24" spans="1:6" x14ac:dyDescent="0.25">
      <c r="A24" s="22" t="s">
        <v>34</v>
      </c>
      <c r="B24" s="22"/>
      <c r="C24" s="22"/>
      <c r="D24" s="22"/>
      <c r="E24" s="22"/>
      <c r="F24" s="2">
        <v>125.99</v>
      </c>
    </row>
    <row r="26" spans="1:6" x14ac:dyDescent="0.25">
      <c r="B26" t="s">
        <v>36</v>
      </c>
      <c r="C26" s="2">
        <v>797.92</v>
      </c>
    </row>
    <row r="27" spans="1:6" x14ac:dyDescent="0.25">
      <c r="B27" t="s">
        <v>37</v>
      </c>
      <c r="C27" s="2">
        <v>800</v>
      </c>
    </row>
    <row r="28" spans="1:6" x14ac:dyDescent="0.25">
      <c r="B28" t="s">
        <v>35</v>
      </c>
      <c r="C28" s="2">
        <f>C26-C27</f>
        <v>-2.0800000000000409</v>
      </c>
    </row>
  </sheetData>
  <mergeCells count="4">
    <mergeCell ref="A17:E17"/>
    <mergeCell ref="A18:E18"/>
    <mergeCell ref="A21:E21"/>
    <mergeCell ref="A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3988-7A15-48E7-B93A-BF76FC4172B0}">
  <dimension ref="A1:V16"/>
  <sheetViews>
    <sheetView tabSelected="1" workbookViewId="0">
      <selection activeCell="L9" sqref="L9"/>
    </sheetView>
  </sheetViews>
  <sheetFormatPr defaultRowHeight="15" x14ac:dyDescent="0.25"/>
  <cols>
    <col min="1" max="1" width="8" customWidth="1"/>
    <col min="2" max="2" width="19.140625" bestFit="1" customWidth="1"/>
    <col min="3" max="3" width="6" bestFit="1" customWidth="1"/>
    <col min="4" max="4" width="5.140625" bestFit="1" customWidth="1"/>
    <col min="7" max="7" width="16.7109375" bestFit="1" customWidth="1"/>
    <col min="8" max="8" width="10.140625" bestFit="1" customWidth="1"/>
  </cols>
  <sheetData>
    <row r="1" spans="1:22" ht="45.75" thickBot="1" x14ac:dyDescent="0.3">
      <c r="A1" s="10" t="s">
        <v>38</v>
      </c>
      <c r="B1" s="16" t="s">
        <v>39</v>
      </c>
      <c r="C1" s="21" t="s">
        <v>52</v>
      </c>
      <c r="D1" s="21" t="s">
        <v>51</v>
      </c>
      <c r="E1" s="21" t="s">
        <v>49</v>
      </c>
      <c r="F1" s="21" t="s">
        <v>50</v>
      </c>
      <c r="G1" s="17" t="s">
        <v>47</v>
      </c>
      <c r="H1" s="17" t="s">
        <v>48</v>
      </c>
    </row>
    <row r="2" spans="1:22" ht="15.75" thickTop="1" x14ac:dyDescent="0.25">
      <c r="A2" s="7" t="s">
        <v>16</v>
      </c>
      <c r="B2" s="8" t="s">
        <v>42</v>
      </c>
      <c r="C2" s="11">
        <v>1</v>
      </c>
      <c r="D2" s="11">
        <v>2048</v>
      </c>
      <c r="E2" s="11">
        <v>100</v>
      </c>
      <c r="F2" s="11">
        <v>5</v>
      </c>
      <c r="G2" s="9" t="s">
        <v>18</v>
      </c>
      <c r="H2" s="9"/>
      <c r="N2" t="s">
        <v>2</v>
      </c>
      <c r="P2" t="s">
        <v>26</v>
      </c>
      <c r="S2" t="s">
        <v>1</v>
      </c>
      <c r="U2" t="s">
        <v>27</v>
      </c>
    </row>
    <row r="3" spans="1:22" x14ac:dyDescent="0.25">
      <c r="A3" s="6" t="s">
        <v>40</v>
      </c>
      <c r="B3" s="5" t="s">
        <v>45</v>
      </c>
      <c r="C3" s="12">
        <v>1</v>
      </c>
      <c r="D3" s="12">
        <v>2048</v>
      </c>
      <c r="E3" s="12">
        <v>100</v>
      </c>
      <c r="F3" s="12">
        <v>5</v>
      </c>
      <c r="G3" s="3" t="s">
        <v>18</v>
      </c>
      <c r="H3" s="3"/>
      <c r="N3">
        <v>16384</v>
      </c>
      <c r="P3">
        <v>512</v>
      </c>
      <c r="Q3" t="s">
        <v>3</v>
      </c>
      <c r="S3">
        <v>8</v>
      </c>
      <c r="U3">
        <v>1</v>
      </c>
      <c r="V3" t="s">
        <v>3</v>
      </c>
    </row>
    <row r="4" spans="1:22" x14ac:dyDescent="0.25">
      <c r="A4" s="13" t="s">
        <v>3</v>
      </c>
      <c r="B4" s="14" t="s">
        <v>43</v>
      </c>
      <c r="C4" s="18">
        <v>1</v>
      </c>
      <c r="D4" s="18">
        <v>512</v>
      </c>
      <c r="E4" s="18">
        <v>50</v>
      </c>
      <c r="F4" s="4"/>
      <c r="G4" s="15" t="s">
        <v>19</v>
      </c>
      <c r="H4" s="4" t="s">
        <v>19</v>
      </c>
      <c r="N4">
        <f>60%*N3</f>
        <v>9830.4</v>
      </c>
      <c r="O4" s="1">
        <v>0.6</v>
      </c>
      <c r="P4">
        <v>2048</v>
      </c>
      <c r="Q4" t="s">
        <v>4</v>
      </c>
      <c r="S4">
        <f>S3-SUM(U3:U7)</f>
        <v>3</v>
      </c>
      <c r="T4" t="s">
        <v>0</v>
      </c>
      <c r="U4">
        <v>1</v>
      </c>
      <c r="V4" t="s">
        <v>4</v>
      </c>
    </row>
    <row r="5" spans="1:22" x14ac:dyDescent="0.25">
      <c r="A5" s="6" t="s">
        <v>21</v>
      </c>
      <c r="B5" s="5" t="s">
        <v>42</v>
      </c>
      <c r="C5" s="12">
        <v>1</v>
      </c>
      <c r="D5" s="12">
        <v>2048</v>
      </c>
      <c r="E5" s="12">
        <v>100</v>
      </c>
      <c r="F5" s="12">
        <v>5</v>
      </c>
      <c r="G5" s="3" t="s">
        <v>19</v>
      </c>
      <c r="H5" s="3"/>
      <c r="N5">
        <f>N4-SUM(P3:P7)</f>
        <v>1126.3999999999996</v>
      </c>
      <c r="O5" t="s">
        <v>0</v>
      </c>
      <c r="P5">
        <v>2048</v>
      </c>
      <c r="Q5" t="s">
        <v>16</v>
      </c>
      <c r="U5">
        <v>1</v>
      </c>
      <c r="V5" t="s">
        <v>16</v>
      </c>
    </row>
    <row r="6" spans="1:22" x14ac:dyDescent="0.25">
      <c r="A6" s="6" t="s">
        <v>41</v>
      </c>
      <c r="B6" s="5" t="s">
        <v>44</v>
      </c>
      <c r="C6" s="12">
        <v>1</v>
      </c>
      <c r="D6" s="12">
        <v>2048</v>
      </c>
      <c r="E6" s="12">
        <v>100</v>
      </c>
      <c r="F6" s="12">
        <v>5</v>
      </c>
      <c r="G6" s="3" t="s">
        <v>19</v>
      </c>
      <c r="H6" s="3"/>
      <c r="P6">
        <v>2048</v>
      </c>
      <c r="Q6" t="s">
        <v>5</v>
      </c>
      <c r="U6">
        <v>1</v>
      </c>
      <c r="V6" t="s">
        <v>5</v>
      </c>
    </row>
    <row r="7" spans="1:22" x14ac:dyDescent="0.25">
      <c r="A7" s="19"/>
      <c r="B7" s="20" t="s">
        <v>46</v>
      </c>
      <c r="C7" s="18">
        <f>SUM(C2:C6)</f>
        <v>5</v>
      </c>
      <c r="D7" s="18">
        <f>SUM(D2:D6)</f>
        <v>8704</v>
      </c>
      <c r="E7" s="18">
        <f>SUM(E2:E6)</f>
        <v>450</v>
      </c>
      <c r="F7" s="18">
        <f>SUM(F5:F6)</f>
        <v>10</v>
      </c>
      <c r="G7" s="19"/>
      <c r="H7" s="19"/>
      <c r="P7">
        <v>2048</v>
      </c>
      <c r="Q7" t="s">
        <v>21</v>
      </c>
      <c r="U7">
        <v>1</v>
      </c>
      <c r="V7" t="s">
        <v>21</v>
      </c>
    </row>
    <row r="9" spans="1:22" x14ac:dyDescent="0.25">
      <c r="N9" t="s">
        <v>6</v>
      </c>
      <c r="P9" t="s">
        <v>26</v>
      </c>
    </row>
    <row r="10" spans="1:22" x14ac:dyDescent="0.25">
      <c r="N10">
        <v>500</v>
      </c>
      <c r="P10">
        <v>50</v>
      </c>
      <c r="Q10" t="s">
        <v>3</v>
      </c>
    </row>
    <row r="11" spans="1:22" x14ac:dyDescent="0.25">
      <c r="N11">
        <f>30%*N10</f>
        <v>150</v>
      </c>
      <c r="O11" s="1">
        <v>0.3</v>
      </c>
      <c r="P11">
        <v>55</v>
      </c>
      <c r="Q11" t="s">
        <v>4</v>
      </c>
    </row>
    <row r="12" spans="1:22" x14ac:dyDescent="0.25">
      <c r="N12">
        <f>N11-SUM(P10:P14)</f>
        <v>-120</v>
      </c>
      <c r="O12" t="s">
        <v>0</v>
      </c>
      <c r="P12">
        <v>55</v>
      </c>
      <c r="Q12" t="s">
        <v>16</v>
      </c>
    </row>
    <row r="13" spans="1:22" x14ac:dyDescent="0.25">
      <c r="P13">
        <v>55</v>
      </c>
      <c r="Q13" t="s">
        <v>5</v>
      </c>
    </row>
    <row r="14" spans="1:22" x14ac:dyDescent="0.25">
      <c r="F14" s="1"/>
      <c r="P14">
        <v>55</v>
      </c>
      <c r="Q14" t="s">
        <v>21</v>
      </c>
    </row>
    <row r="15" spans="1:22" x14ac:dyDescent="0.25">
      <c r="F15" s="1"/>
    </row>
    <row r="16" spans="1:22" x14ac:dyDescent="0.25"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2020-05-19T21:48:46Z</dcterms:created>
  <dcterms:modified xsi:type="dcterms:W3CDTF">2020-08-17T13:30:50Z</dcterms:modified>
</cp:coreProperties>
</file>