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ropbox\0. UNIPA\UNIPA Gui + Savi\Ghost crab study\"/>
    </mc:Choice>
  </mc:AlternateContent>
  <xr:revisionPtr revIDLastSave="0" documentId="8_{74A8F008-D08A-405A-85A1-97E446D4DF2D}" xr6:coauthVersionLast="47" xr6:coauthVersionMax="47" xr10:uidLastSave="{00000000-0000-0000-0000-000000000000}"/>
  <bookViews>
    <workbookView xWindow="28680" yWindow="-120" windowWidth="29040" windowHeight="15720" activeTab="1" xr2:uid="{DD5665E3-FFC6-4D5F-A8D0-A36D603BFC3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13" i="2"/>
  <c r="I11" i="2"/>
  <c r="I9" i="2"/>
  <c r="I7" i="2"/>
  <c r="I5" i="2"/>
  <c r="G7" i="2"/>
  <c r="F9" i="1"/>
  <c r="F10" i="1"/>
  <c r="F11" i="1"/>
  <c r="F12" i="1"/>
  <c r="F13" i="1"/>
  <c r="F8" i="1"/>
  <c r="J4" i="1" l="1"/>
  <c r="J5" i="1"/>
  <c r="J3" i="1"/>
  <c r="E3" i="1"/>
  <c r="E4" i="1"/>
  <c r="E5" i="1"/>
</calcChain>
</file>

<file path=xl/sharedStrings.xml><?xml version="1.0" encoding="utf-8"?>
<sst xmlns="http://schemas.openxmlformats.org/spreadsheetml/2006/main" count="58" uniqueCount="31">
  <si>
    <t>Max T°C</t>
  </si>
  <si>
    <t>Min T°C</t>
  </si>
  <si>
    <t>Delta</t>
  </si>
  <si>
    <t>October</t>
  </si>
  <si>
    <t>September</t>
  </si>
  <si>
    <t>hour max</t>
  </si>
  <si>
    <t>jour min</t>
  </si>
  <si>
    <t>Delta hour</t>
  </si>
  <si>
    <t>July</t>
  </si>
  <si>
    <t>12h03</t>
  </si>
  <si>
    <t>6h24</t>
  </si>
  <si>
    <t>8h39</t>
  </si>
  <si>
    <t>Month</t>
  </si>
  <si>
    <t>hour in decimal</t>
  </si>
  <si>
    <t>°C / hour</t>
  </si>
  <si>
    <t>T°C Air</t>
  </si>
  <si>
    <t>T°C Water</t>
  </si>
  <si>
    <t>Hour</t>
  </si>
  <si>
    <t>DELTA T°C</t>
  </si>
  <si>
    <t>month</t>
  </si>
  <si>
    <t>time</t>
  </si>
  <si>
    <t>type</t>
  </si>
  <si>
    <t>slope</t>
  </si>
  <si>
    <t>intercept</t>
  </si>
  <si>
    <t>r_square</t>
  </si>
  <si>
    <t>october</t>
  </si>
  <si>
    <t>air</t>
  </si>
  <si>
    <t>water</t>
  </si>
  <si>
    <t>september</t>
  </si>
  <si>
    <t>august</t>
  </si>
  <si>
    <t>Delta slopes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</si>
</sst>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166" fontId="3" fillId="2" borderId="1" xfId="0" applyNumberFormat="1" applyFont="1" applyFill="1" applyBorder="1"/>
    <xf numFmtId="20" fontId="2" fillId="0" borderId="1" xfId="0" applyNumberFormat="1" applyFont="1" applyBorder="1"/>
    <xf numFmtId="0" fontId="3" fillId="2" borderId="1" xfId="0" applyFont="1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0" borderId="1" xfId="0" applyBorder="1"/>
    <xf numFmtId="166" fontId="1" fillId="2" borderId="1" xfId="0" applyNumberFormat="1" applyFont="1" applyFill="1" applyBorder="1"/>
    <xf numFmtId="22" fontId="0" fillId="0" borderId="1" xfId="0" applyNumberFormat="1" applyBorder="1"/>
    <xf numFmtId="20" fontId="1" fillId="2" borderId="1" xfId="0" applyNumberFormat="1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/>
    <xf numFmtId="0" fontId="3" fillId="5" borderId="1" xfId="0" applyFont="1" applyFill="1" applyBorder="1" applyAlignment="1">
      <alignment horizontal="right"/>
    </xf>
    <xf numFmtId="2" fontId="0" fillId="5" borderId="1" xfId="0" applyNumberFormat="1" applyFont="1" applyFill="1" applyBorder="1"/>
    <xf numFmtId="0" fontId="1" fillId="6" borderId="1" xfId="0" applyFont="1" applyFill="1" applyBorder="1"/>
    <xf numFmtId="2" fontId="1" fillId="6" borderId="1" xfId="0" applyNumberFormat="1" applyFont="1" applyFill="1" applyBorder="1"/>
    <xf numFmtId="0" fontId="4" fillId="0" borderId="0" xfId="0" applyFont="1"/>
    <xf numFmtId="0" fontId="0" fillId="6" borderId="0" xfId="0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 7h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Feuil2!$F$2</c:f>
              <c:numCache>
                <c:formatCode>General</c:formatCode>
                <c:ptCount val="1"/>
                <c:pt idx="0">
                  <c:v>-1.240000000000002</c:v>
                </c:pt>
              </c:numCache>
            </c:numRef>
          </c:xVal>
          <c:yVal>
            <c:numRef>
              <c:f>Feuil2!$G$2</c:f>
              <c:numCache>
                <c:formatCode>General</c:formatCode>
                <c:ptCount val="1"/>
                <c:pt idx="0">
                  <c:v>0.74139999999999995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3-4BE0-BA3F-F28A21B1F36D}"/>
            </c:ext>
          </c:extLst>
        </c:ser>
        <c:ser>
          <c:idx val="1"/>
          <c:order val="1"/>
          <c:tx>
            <c:v>Water 7h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Feuil2!$F$3</c:f>
              <c:numCache>
                <c:formatCode>General</c:formatCode>
                <c:ptCount val="1"/>
                <c:pt idx="0">
                  <c:v>-1.240000000000002</c:v>
                </c:pt>
              </c:numCache>
            </c:numRef>
          </c:xVal>
          <c:yVal>
            <c:numRef>
              <c:f>Feuil2!$G$3</c:f>
              <c:numCache>
                <c:formatCode>General</c:formatCode>
                <c:ptCount val="1"/>
                <c:pt idx="0">
                  <c:v>0.55279999999999996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3-4BE0-BA3F-F28A21B1F36D}"/>
            </c:ext>
          </c:extLst>
        </c:ser>
        <c:ser>
          <c:idx val="2"/>
          <c:order val="2"/>
          <c:tx>
            <c:v>Air 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Feuil2!$F$4</c:f>
              <c:numCache>
                <c:formatCode>General</c:formatCode>
                <c:ptCount val="1"/>
                <c:pt idx="0">
                  <c:v>-2.0799999999999983</c:v>
                </c:pt>
              </c:numCache>
            </c:numRef>
          </c:xVal>
          <c:yVal>
            <c:numRef>
              <c:f>Feuil2!$G$4</c:f>
              <c:numCache>
                <c:formatCode>General</c:formatCode>
                <c:ptCount val="1"/>
                <c:pt idx="0">
                  <c:v>0.75770000000000004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3-4BE0-BA3F-F28A21B1F36D}"/>
            </c:ext>
          </c:extLst>
        </c:ser>
        <c:ser>
          <c:idx val="3"/>
          <c:order val="3"/>
          <c:tx>
            <c:v>Water 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Feuil2!$F$5</c:f>
              <c:numCache>
                <c:formatCode>General</c:formatCode>
                <c:ptCount val="1"/>
                <c:pt idx="0">
                  <c:v>-2.0799999999999983</c:v>
                </c:pt>
              </c:numCache>
            </c:numRef>
          </c:xVal>
          <c:yVal>
            <c:numRef>
              <c:f>Feuil2!$G$5</c:f>
              <c:numCache>
                <c:formatCode>General</c:formatCode>
                <c:ptCount val="1"/>
                <c:pt idx="0">
                  <c:v>0.7651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3-4BE0-BA3F-F28A21B1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04047"/>
        <c:axId val="1392656512"/>
      </c:scatterChart>
      <c:valAx>
        <c:axId val="15366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 T°C Air</a:t>
                </a:r>
                <a:r>
                  <a:rPr lang="fr-FR" baseline="0"/>
                  <a:t> - water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656512"/>
        <c:crosses val="autoZero"/>
        <c:crossBetween val="midCat"/>
      </c:valAx>
      <c:valAx>
        <c:axId val="1392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Slope metabolism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60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 7h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Feuil2!$F$6</c:f>
              <c:numCache>
                <c:formatCode>General</c:formatCode>
                <c:ptCount val="1"/>
                <c:pt idx="0">
                  <c:v>3.2829430021862755</c:v>
                </c:pt>
              </c:numCache>
            </c:numRef>
          </c:xVal>
          <c:yVal>
            <c:numRef>
              <c:f>Feuil2!$G$6</c:f>
              <c:numCache>
                <c:formatCode>General</c:formatCode>
                <c:ptCount val="1"/>
                <c:pt idx="0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C-42DE-BE17-49A2EBD440D6}"/>
            </c:ext>
          </c:extLst>
        </c:ser>
        <c:ser>
          <c:idx val="1"/>
          <c:order val="1"/>
          <c:tx>
            <c:v>Water 7h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Feuil2!$F$7</c:f>
              <c:numCache>
                <c:formatCode>General</c:formatCode>
                <c:ptCount val="1"/>
                <c:pt idx="0">
                  <c:v>3.2829430021862755</c:v>
                </c:pt>
              </c:numCache>
            </c:numRef>
          </c:xVal>
          <c:yVal>
            <c:numRef>
              <c:f>Feuil2!$G$7</c:f>
              <c:numCache>
                <c:formatCode>General</c:formatCode>
                <c:ptCount val="1"/>
                <c:pt idx="0">
                  <c:v>0.93510000000000004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C-42DE-BE17-49A2EBD440D6}"/>
            </c:ext>
          </c:extLst>
        </c:ser>
        <c:ser>
          <c:idx val="2"/>
          <c:order val="2"/>
          <c:tx>
            <c:v>Air 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Feuil2!$F$8</c:f>
              <c:numCache>
                <c:formatCode>General</c:formatCode>
                <c:ptCount val="1"/>
                <c:pt idx="0">
                  <c:v>0.30470564150020252</c:v>
                </c:pt>
              </c:numCache>
            </c:numRef>
          </c:xVal>
          <c:yVal>
            <c:numRef>
              <c:f>Feuil2!$G$8</c:f>
              <c:numCache>
                <c:formatCode>General</c:formatCode>
                <c:ptCount val="1"/>
                <c:pt idx="0">
                  <c:v>0.4405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C-42DE-BE17-49A2EBD440D6}"/>
            </c:ext>
          </c:extLst>
        </c:ser>
        <c:ser>
          <c:idx val="3"/>
          <c:order val="3"/>
          <c:tx>
            <c:v>Water 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Feuil2!$F$9</c:f>
              <c:numCache>
                <c:formatCode>General</c:formatCode>
                <c:ptCount val="1"/>
                <c:pt idx="0">
                  <c:v>0.30470564150020252</c:v>
                </c:pt>
              </c:numCache>
            </c:numRef>
          </c:xVal>
          <c:yVal>
            <c:numRef>
              <c:f>Feuil2!$G$9</c:f>
              <c:numCache>
                <c:formatCode>General</c:formatCode>
                <c:ptCount val="1"/>
                <c:pt idx="0">
                  <c:v>0.99970000000000003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8C-42DE-BE17-49A2EBD4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04047"/>
        <c:axId val="1392656512"/>
      </c:scatterChart>
      <c:valAx>
        <c:axId val="15366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656512"/>
        <c:crosses val="autoZero"/>
        <c:crossBetween val="midCat"/>
      </c:valAx>
      <c:valAx>
        <c:axId val="1392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60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 7h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Feuil2!$F$10</c:f>
              <c:numCache>
                <c:formatCode>General</c:formatCode>
                <c:ptCount val="1"/>
                <c:pt idx="0">
                  <c:v>1.7373936353270523</c:v>
                </c:pt>
              </c:numCache>
            </c:numRef>
          </c:xVal>
          <c:yVal>
            <c:numRef>
              <c:f>Feuil2!$G$10</c:f>
              <c:numCache>
                <c:formatCode>General</c:formatCode>
                <c:ptCount val="1"/>
                <c:pt idx="0">
                  <c:v>0.32090000000000002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C-4220-94CA-3CC1E5C52AF5}"/>
            </c:ext>
          </c:extLst>
        </c:ser>
        <c:ser>
          <c:idx val="1"/>
          <c:order val="1"/>
          <c:tx>
            <c:v>Water 7h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Feuil2!$F$11</c:f>
              <c:numCache>
                <c:formatCode>General</c:formatCode>
                <c:ptCount val="1"/>
                <c:pt idx="0">
                  <c:v>1.7373936353270523</c:v>
                </c:pt>
              </c:numCache>
            </c:numRef>
          </c:xVal>
          <c:yVal>
            <c:numRef>
              <c:f>Feuil2!$G$11</c:f>
              <c:numCache>
                <c:formatCode>General</c:formatCode>
                <c:ptCount val="1"/>
                <c:pt idx="0">
                  <c:v>0.39400000000000002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C-4220-94CA-3CC1E5C52AF5}"/>
            </c:ext>
          </c:extLst>
        </c:ser>
        <c:ser>
          <c:idx val="2"/>
          <c:order val="2"/>
          <c:tx>
            <c:v>Air 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Feuil2!$F$12</c:f>
              <c:numCache>
                <c:formatCode>General</c:formatCode>
                <c:ptCount val="1"/>
                <c:pt idx="0">
                  <c:v>-1.1080209405735033</c:v>
                </c:pt>
              </c:numCache>
            </c:numRef>
          </c:xVal>
          <c:yVal>
            <c:numRef>
              <c:f>Feuil2!$G$12</c:f>
              <c:numCache>
                <c:formatCode>General</c:formatCode>
                <c:ptCount val="1"/>
                <c:pt idx="0">
                  <c:v>0.61080000000000001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C-4220-94CA-3CC1E5C52AF5}"/>
            </c:ext>
          </c:extLst>
        </c:ser>
        <c:ser>
          <c:idx val="3"/>
          <c:order val="3"/>
          <c:tx>
            <c:v>Water 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Feuil2!$F$13</c:f>
              <c:numCache>
                <c:formatCode>General</c:formatCode>
                <c:ptCount val="1"/>
                <c:pt idx="0">
                  <c:v>-1.1080209405735033</c:v>
                </c:pt>
              </c:numCache>
            </c:numRef>
          </c:xVal>
          <c:yVal>
            <c:numRef>
              <c:f>Feuil2!$G$13</c:f>
              <c:numCache>
                <c:formatCode>General</c:formatCode>
                <c:ptCount val="1"/>
                <c:pt idx="0">
                  <c:v>1.0716000000000001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C-4220-94CA-3CC1E5C5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04047"/>
        <c:axId val="1392656512"/>
      </c:scatterChart>
      <c:valAx>
        <c:axId val="15366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656512"/>
        <c:crosses val="autoZero"/>
        <c:crossBetween val="midCat"/>
      </c:valAx>
      <c:valAx>
        <c:axId val="1392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60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Feuil2!$I$1</c:f>
              <c:strCache>
                <c:ptCount val="1"/>
                <c:pt idx="0">
                  <c:v>Delta slopes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Feuil2!$F$2:$F$13</c:f>
              <c:numCache>
                <c:formatCode>General</c:formatCode>
                <c:ptCount val="12"/>
                <c:pt idx="0">
                  <c:v>-1.240000000000002</c:v>
                </c:pt>
                <c:pt idx="1">
                  <c:v>-1.240000000000002</c:v>
                </c:pt>
                <c:pt idx="2">
                  <c:v>-2.0799999999999983</c:v>
                </c:pt>
                <c:pt idx="3">
                  <c:v>-2.0799999999999983</c:v>
                </c:pt>
                <c:pt idx="4">
                  <c:v>3.2829430021862755</c:v>
                </c:pt>
                <c:pt idx="5">
                  <c:v>3.2829430021862755</c:v>
                </c:pt>
                <c:pt idx="6">
                  <c:v>0.30470564150020252</c:v>
                </c:pt>
                <c:pt idx="7">
                  <c:v>0.30470564150020252</c:v>
                </c:pt>
                <c:pt idx="8">
                  <c:v>1.7373936353270523</c:v>
                </c:pt>
                <c:pt idx="9">
                  <c:v>1.7373936353270523</c:v>
                </c:pt>
                <c:pt idx="10">
                  <c:v>-1.1080209405735033</c:v>
                </c:pt>
                <c:pt idx="11">
                  <c:v>-1.1080209405735033</c:v>
                </c:pt>
              </c:numCache>
            </c:numRef>
          </c:xVal>
          <c:yVal>
            <c:numRef>
              <c:f>Feuil2!$I$2:$I$13</c:f>
              <c:numCache>
                <c:formatCode>General</c:formatCode>
                <c:ptCount val="12"/>
                <c:pt idx="1">
                  <c:v>0.18859999999999999</c:v>
                </c:pt>
                <c:pt idx="3">
                  <c:v>-7.3999999999999622E-3</c:v>
                </c:pt>
                <c:pt idx="5">
                  <c:v>-0.35710000000000008</c:v>
                </c:pt>
                <c:pt idx="7">
                  <c:v>-0.55920000000000003</c:v>
                </c:pt>
                <c:pt idx="9">
                  <c:v>-7.3099999999999998E-2</c:v>
                </c:pt>
                <c:pt idx="11">
                  <c:v>-0.4608000000000001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A-42C9-ABBD-2DE832F5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35791"/>
        <c:axId val="1580784031"/>
      </c:scatterChart>
      <c:valAx>
        <c:axId val="59933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84031"/>
        <c:crosses val="autoZero"/>
        <c:crossBetween val="midCat"/>
      </c:valAx>
      <c:valAx>
        <c:axId val="15807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33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672465</xdr:colOff>
      <xdr:row>15</xdr:row>
      <xdr:rowOff>77152</xdr:rowOff>
    </xdr:from>
    <xdr:to>
      <xdr:col>7</xdr:col>
      <xdr:colOff>501015</xdr:colOff>
      <xdr:row>30</xdr:row>
      <xdr:rowOff>105727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C8D46E-DB71-7D4D-CC42-CF7524248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353361</xdr:colOff>
      <xdr:row>15</xdr:row>
      <xdr:rowOff>91829</xdr:rowOff>
    </xdr:from>
    <xdr:to>
      <xdr:col>19</xdr:col>
      <xdr:colOff>180006</xdr:colOff>
      <xdr:row>30</xdr:row>
      <xdr:rowOff>107342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5578C9-B12C-4C91-A539-01E417B9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512860</xdr:colOff>
      <xdr:row>15</xdr:row>
      <xdr:rowOff>94671</xdr:rowOff>
    </xdr:from>
    <xdr:to>
      <xdr:col>13</xdr:col>
      <xdr:colOff>339505</xdr:colOff>
      <xdr:row>30</xdr:row>
      <xdr:rowOff>110184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D7E880E-C011-4503-9D1B-4F7D208AA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542192</xdr:colOff>
      <xdr:row>30</xdr:row>
      <xdr:rowOff>153866</xdr:rowOff>
    </xdr:from>
    <xdr:to>
      <xdr:col>13</xdr:col>
      <xdr:colOff>298498</xdr:colOff>
      <xdr:row>33</xdr:row>
      <xdr:rowOff>36635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6515C0B1-40C1-AA12-D0DE-EA491EE879B5}"/>
            </a:ext>
          </a:extLst>
        </xdr:cNvPr>
        <xdr:cNvSpPr txBox="1"/>
      </xdr:nvSpPr>
      <xdr:spPr>
        <a:xfrm>
          <a:off x="6081346" y="5663712"/>
          <a:ext cx="4504152" cy="4322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Delta negativo =&gt; T°C Water hotter</a:t>
          </a:r>
          <a:r>
            <a:rPr lang="fr-FR" sz="1100" baseline="0"/>
            <a:t> than T°C air</a:t>
          </a:r>
          <a:endParaRPr lang="fr-FR" sz="1100"/>
        </a:p>
      </xdr:txBody>
    </xdr:sp>
    <xdr:clientData/>
  </xdr:twoCellAnchor>
  <xdr:twoCellAnchor>
    <xdr:from>
      <xdr:col>9</xdr:col>
      <xdr:colOff>274760</xdr:colOff>
      <xdr:row>0</xdr:row>
      <xdr:rowOff>104922</xdr:rowOff>
    </xdr:from>
    <xdr:to>
      <xdr:col>15</xdr:col>
      <xdr:colOff>102724</xdr:colOff>
      <xdr:row>15</xdr:row>
      <xdr:rowOff>83967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9197D03-1CB1-3039-F071-81DD8A5E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A6E-FF49-4B77-BDB4-4D2D79646315}">
  <dimension ref="B2:J13"/>
  <sheetViews>
    <sheetView zoomScale="190" zoomScaleNormal="190" workbookViewId="0">
      <selection activeCell="F8" sqref="F8:F9"/>
    </sheetView>
  </sheetViews>
  <sheetFormatPr baseColWidth="10" defaultRowHeight="14.4" x14ac:dyDescent="0.3"/>
  <cols>
    <col min="6" max="7" width="15.21875" bestFit="1" customWidth="1"/>
    <col min="8" max="8" width="9.44140625" bestFit="1" customWidth="1"/>
    <col min="9" max="9" width="14" bestFit="1" customWidth="1"/>
  </cols>
  <sheetData>
    <row r="2" spans="2:10" x14ac:dyDescent="0.3">
      <c r="B2" s="1" t="s">
        <v>12</v>
      </c>
      <c r="C2" s="2" t="s">
        <v>1</v>
      </c>
      <c r="D2" s="2" t="s">
        <v>0</v>
      </c>
      <c r="E2" s="3" t="s">
        <v>2</v>
      </c>
      <c r="F2" s="2" t="s">
        <v>6</v>
      </c>
      <c r="G2" s="2" t="s">
        <v>5</v>
      </c>
      <c r="H2" s="3" t="s">
        <v>7</v>
      </c>
      <c r="I2" s="4" t="s">
        <v>13</v>
      </c>
      <c r="J2" s="5" t="s">
        <v>14</v>
      </c>
    </row>
    <row r="3" spans="2:10" x14ac:dyDescent="0.3">
      <c r="B3" s="6" t="s">
        <v>8</v>
      </c>
      <c r="C3" s="7">
        <v>22.005099999999999</v>
      </c>
      <c r="D3" s="7">
        <v>40.366500000000002</v>
      </c>
      <c r="E3" s="8">
        <f>+D3-C3</f>
        <v>18.361400000000003</v>
      </c>
      <c r="F3" s="9">
        <v>0.27430555555555552</v>
      </c>
      <c r="G3" s="9">
        <v>0.77638888888888891</v>
      </c>
      <c r="H3" s="10" t="s">
        <v>9</v>
      </c>
      <c r="I3" s="11">
        <v>12.05</v>
      </c>
      <c r="J3" s="12">
        <f>+E3/I3</f>
        <v>1.523767634854772</v>
      </c>
    </row>
    <row r="4" spans="2:10" x14ac:dyDescent="0.3">
      <c r="B4" s="1" t="s">
        <v>4</v>
      </c>
      <c r="C4" s="13">
        <v>20.6967</v>
      </c>
      <c r="D4" s="13">
        <v>36.762900000000002</v>
      </c>
      <c r="E4" s="14">
        <f>+D4-C4</f>
        <v>16.066200000000002</v>
      </c>
      <c r="F4" s="15">
        <v>45170.295567129629</v>
      </c>
      <c r="G4" s="15">
        <v>45170.6559837963</v>
      </c>
      <c r="H4" s="16" t="s">
        <v>11</v>
      </c>
      <c r="I4" s="11">
        <v>8.65</v>
      </c>
      <c r="J4" s="12">
        <f t="shared" ref="J4:J5" si="0">+E4/I4</f>
        <v>1.8573641618497112</v>
      </c>
    </row>
    <row r="5" spans="2:10" x14ac:dyDescent="0.3">
      <c r="B5" s="1" t="s">
        <v>3</v>
      </c>
      <c r="C5" s="13">
        <v>15.1625</v>
      </c>
      <c r="D5" s="13">
        <v>35.197000000000003</v>
      </c>
      <c r="E5" s="14">
        <f>+D5-C5</f>
        <v>20.034500000000001</v>
      </c>
      <c r="F5" s="15">
        <v>45213.308252314811</v>
      </c>
      <c r="G5" s="15">
        <v>45213.574918981481</v>
      </c>
      <c r="H5" s="16" t="s">
        <v>10</v>
      </c>
      <c r="I5" s="11">
        <v>6.4</v>
      </c>
      <c r="J5" s="12">
        <f t="shared" si="0"/>
        <v>3.130390625</v>
      </c>
    </row>
    <row r="7" spans="2:10" x14ac:dyDescent="0.3">
      <c r="B7" s="17" t="s">
        <v>12</v>
      </c>
      <c r="C7" s="18" t="s">
        <v>17</v>
      </c>
      <c r="D7" s="18" t="s">
        <v>15</v>
      </c>
      <c r="E7" s="18" t="s">
        <v>16</v>
      </c>
      <c r="F7" s="21" t="s">
        <v>18</v>
      </c>
    </row>
    <row r="8" spans="2:10" x14ac:dyDescent="0.3">
      <c r="B8" s="19" t="s">
        <v>8</v>
      </c>
      <c r="C8" s="18">
        <v>7</v>
      </c>
      <c r="D8" s="20">
        <v>25.08</v>
      </c>
      <c r="E8" s="20">
        <v>26.32</v>
      </c>
      <c r="F8" s="22">
        <f>+D8-E8</f>
        <v>-1.240000000000002</v>
      </c>
    </row>
    <row r="9" spans="2:10" x14ac:dyDescent="0.3">
      <c r="B9" s="19" t="s">
        <v>8</v>
      </c>
      <c r="C9" s="18">
        <v>24</v>
      </c>
      <c r="D9" s="20">
        <v>22.23</v>
      </c>
      <c r="E9" s="20">
        <v>24.31</v>
      </c>
      <c r="F9" s="22">
        <f t="shared" ref="F9:F13" si="1">+D9-E9</f>
        <v>-2.0799999999999983</v>
      </c>
    </row>
    <row r="10" spans="2:10" x14ac:dyDescent="0.3">
      <c r="B10" s="17" t="s">
        <v>4</v>
      </c>
      <c r="C10" s="18">
        <v>7</v>
      </c>
      <c r="D10" s="20">
        <v>24.504331252295227</v>
      </c>
      <c r="E10" s="20">
        <v>22.766937616968175</v>
      </c>
      <c r="F10" s="22">
        <f t="shared" si="1"/>
        <v>1.7373936353270523</v>
      </c>
    </row>
    <row r="11" spans="2:10" x14ac:dyDescent="0.3">
      <c r="B11" s="17" t="s">
        <v>4</v>
      </c>
      <c r="C11" s="18">
        <v>24</v>
      </c>
      <c r="D11" s="20">
        <v>18.966621076233164</v>
      </c>
      <c r="E11" s="20">
        <v>20.074642016806667</v>
      </c>
      <c r="F11" s="22">
        <f t="shared" si="1"/>
        <v>-1.1080209405735033</v>
      </c>
    </row>
    <row r="12" spans="2:10" x14ac:dyDescent="0.3">
      <c r="B12" s="17" t="s">
        <v>3</v>
      </c>
      <c r="C12" s="18">
        <v>7</v>
      </c>
      <c r="D12" s="20">
        <v>22.163996863974884</v>
      </c>
      <c r="E12" s="20">
        <v>18.881053861788608</v>
      </c>
      <c r="F12" s="22">
        <f t="shared" si="1"/>
        <v>3.2829430021862755</v>
      </c>
    </row>
    <row r="13" spans="2:10" x14ac:dyDescent="0.3">
      <c r="B13" s="17" t="s">
        <v>3</v>
      </c>
      <c r="C13" s="18">
        <v>24</v>
      </c>
      <c r="D13" s="20">
        <v>20.07922091886601</v>
      </c>
      <c r="E13" s="20">
        <v>19.774515277365808</v>
      </c>
      <c r="F13" s="22">
        <f t="shared" si="1"/>
        <v>0.30470564150020252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E634-7800-407A-8545-3E121215C8B0}">
  <dimension ref="A1:I13"/>
  <sheetViews>
    <sheetView tabSelected="1" zoomScale="130" zoomScaleNormal="130" workbookViewId="0">
      <selection activeCell="F1" activeCellId="1" sqref="I1:I13 F1:F13"/>
    </sheetView>
  </sheetViews>
  <sheetFormatPr baseColWidth="10" defaultRowHeight="14.4" x14ac:dyDescent="0.3"/>
  <sheetData>
    <row r="1" spans="1:9" ht="15.6" x14ac:dyDescent="0.3">
      <c r="A1" s="23" t="s">
        <v>19</v>
      </c>
      <c r="B1" s="23" t="s">
        <v>20</v>
      </c>
      <c r="C1" s="23" t="s">
        <v>21</v>
      </c>
      <c r="D1" s="23" t="s">
        <v>23</v>
      </c>
      <c r="E1" s="23" t="s">
        <v>24</v>
      </c>
      <c r="F1" s="21" t="s">
        <v>18</v>
      </c>
      <c r="G1" s="23" t="s">
        <v>22</v>
      </c>
      <c r="I1" s="25" t="s">
        <v>30</v>
      </c>
    </row>
    <row r="2" spans="1:9" x14ac:dyDescent="0.3">
      <c r="A2" t="s">
        <v>29</v>
      </c>
      <c r="B2">
        <v>7</v>
      </c>
      <c r="C2" t="s">
        <v>26</v>
      </c>
      <c r="D2">
        <v>-1.5310999999999999</v>
      </c>
      <c r="E2">
        <v>0.53159999999999996</v>
      </c>
      <c r="F2" s="24">
        <v>-1.240000000000002</v>
      </c>
      <c r="G2">
        <v>0.74139999999999995</v>
      </c>
    </row>
    <row r="3" spans="1:9" x14ac:dyDescent="0.3">
      <c r="A3" t="s">
        <v>29</v>
      </c>
      <c r="B3">
        <v>7</v>
      </c>
      <c r="C3" t="s">
        <v>27</v>
      </c>
      <c r="D3">
        <v>1.2381</v>
      </c>
      <c r="E3">
        <v>0.31030000000000002</v>
      </c>
      <c r="F3" s="24">
        <v>-1.240000000000002</v>
      </c>
      <c r="G3">
        <v>0.55279999999999996</v>
      </c>
      <c r="I3">
        <f>+G2-G3</f>
        <v>0.18859999999999999</v>
      </c>
    </row>
    <row r="4" spans="1:9" x14ac:dyDescent="0.3">
      <c r="A4" t="s">
        <v>29</v>
      </c>
      <c r="B4">
        <v>24</v>
      </c>
      <c r="C4" t="s">
        <v>26</v>
      </c>
      <c r="D4">
        <v>-1.5187999999999999</v>
      </c>
      <c r="E4">
        <v>0.50390000000000001</v>
      </c>
      <c r="F4" s="24">
        <v>-2.0799999999999983</v>
      </c>
      <c r="G4">
        <v>0.75770000000000004</v>
      </c>
    </row>
    <row r="5" spans="1:9" x14ac:dyDescent="0.3">
      <c r="A5" t="s">
        <v>29</v>
      </c>
      <c r="B5">
        <v>24</v>
      </c>
      <c r="C5" t="s">
        <v>27</v>
      </c>
      <c r="D5">
        <v>-1.5976999999999999</v>
      </c>
      <c r="E5">
        <v>0.71760000000000002</v>
      </c>
      <c r="F5" s="24">
        <v>-2.0799999999999983</v>
      </c>
      <c r="G5">
        <v>0.7651</v>
      </c>
      <c r="I5">
        <f>+G4-G5</f>
        <v>-7.3999999999999622E-3</v>
      </c>
    </row>
    <row r="6" spans="1:9" x14ac:dyDescent="0.3">
      <c r="A6" t="s">
        <v>25</v>
      </c>
      <c r="B6">
        <v>7</v>
      </c>
      <c r="C6" t="s">
        <v>26</v>
      </c>
      <c r="D6">
        <v>-0.45900000000000002</v>
      </c>
      <c r="E6">
        <v>0.7258</v>
      </c>
      <c r="F6" s="24">
        <v>3.2829430021862755</v>
      </c>
      <c r="G6">
        <v>0.57799999999999996</v>
      </c>
    </row>
    <row r="7" spans="1:9" x14ac:dyDescent="0.3">
      <c r="A7" t="s">
        <v>25</v>
      </c>
      <c r="B7">
        <v>7</v>
      </c>
      <c r="C7" t="s">
        <v>27</v>
      </c>
      <c r="D7">
        <v>-1.6876</v>
      </c>
      <c r="E7">
        <v>0.61819999999999997</v>
      </c>
      <c r="F7" s="24">
        <v>3.2829430021862755</v>
      </c>
      <c r="G7">
        <f xml:space="preserve"> 0.9351</f>
        <v>0.93510000000000004</v>
      </c>
      <c r="I7">
        <f>+G6-G7</f>
        <v>-0.35710000000000008</v>
      </c>
    </row>
    <row r="8" spans="1:9" x14ac:dyDescent="0.3">
      <c r="A8" t="s">
        <v>25</v>
      </c>
      <c r="B8">
        <v>24</v>
      </c>
      <c r="C8" t="s">
        <v>26</v>
      </c>
      <c r="D8">
        <v>-0.97509999999999997</v>
      </c>
      <c r="E8">
        <v>0.155</v>
      </c>
      <c r="F8" s="24">
        <v>0.30470564150020252</v>
      </c>
      <c r="G8">
        <v>0.4405</v>
      </c>
    </row>
    <row r="9" spans="1:9" x14ac:dyDescent="0.3">
      <c r="A9" t="s">
        <v>25</v>
      </c>
      <c r="B9">
        <v>24</v>
      </c>
      <c r="C9" t="s">
        <v>27</v>
      </c>
      <c r="D9">
        <v>-1.9029</v>
      </c>
      <c r="E9">
        <v>0.85060000000000002</v>
      </c>
      <c r="F9" s="24">
        <v>0.30470564150020252</v>
      </c>
      <c r="G9">
        <v>0.99970000000000003</v>
      </c>
      <c r="I9">
        <f>+G8-G9</f>
        <v>-0.55920000000000003</v>
      </c>
    </row>
    <row r="10" spans="1:9" x14ac:dyDescent="0.3">
      <c r="A10" t="s">
        <v>28</v>
      </c>
      <c r="B10">
        <v>7</v>
      </c>
      <c r="C10" t="s">
        <v>26</v>
      </c>
      <c r="D10">
        <v>-0.39539999999999997</v>
      </c>
      <c r="E10">
        <v>0.31969999999999998</v>
      </c>
      <c r="F10" s="24">
        <v>1.7373936353270523</v>
      </c>
      <c r="G10">
        <v>0.32090000000000002</v>
      </c>
    </row>
    <row r="11" spans="1:9" x14ac:dyDescent="0.3">
      <c r="A11" t="s">
        <v>28</v>
      </c>
      <c r="B11">
        <v>7</v>
      </c>
      <c r="C11" t="s">
        <v>27</v>
      </c>
      <c r="D11">
        <v>-0.81689999999999996</v>
      </c>
      <c r="E11">
        <v>0.70199999999999996</v>
      </c>
      <c r="F11" s="24">
        <v>1.7373936353270523</v>
      </c>
      <c r="G11">
        <v>0.39400000000000002</v>
      </c>
      <c r="I11">
        <f>+G10-G11</f>
        <v>-7.3099999999999998E-2</v>
      </c>
    </row>
    <row r="12" spans="1:9" x14ac:dyDescent="0.3">
      <c r="A12" t="s">
        <v>28</v>
      </c>
      <c r="B12">
        <v>24</v>
      </c>
      <c r="C12" t="s">
        <v>26</v>
      </c>
      <c r="D12">
        <v>-1.6688000000000001</v>
      </c>
      <c r="E12">
        <v>0.68459999999999999</v>
      </c>
      <c r="F12" s="24">
        <v>-1.1080209405735033</v>
      </c>
      <c r="G12">
        <v>0.61080000000000001</v>
      </c>
    </row>
    <row r="13" spans="1:9" x14ac:dyDescent="0.3">
      <c r="A13" t="s">
        <v>28</v>
      </c>
      <c r="B13">
        <v>24</v>
      </c>
      <c r="C13" t="s">
        <v>27</v>
      </c>
      <c r="D13">
        <v>1.7998000000000001</v>
      </c>
      <c r="E13">
        <v>0.83930000000000005</v>
      </c>
      <c r="F13" s="24">
        <v>-1.1080209405735033</v>
      </c>
      <c r="G13">
        <v>1.0716000000000001</v>
      </c>
      <c r="I13">
        <f>+G12-G13</f>
        <v>-0.4608000000000001</v>
      </c>
    </row>
  </sheetData>
  <sortState xmlns:xlrd2="http://schemas.microsoft.com/office/spreadsheetml/2017/richdata2" ref="A2:G13">
    <sortCondition ref="A2:A13"/>
    <sortCondition ref="B2:B13"/>
    <sortCondition ref="C2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Marchessaux</dc:creator>
  <cp:lastModifiedBy>Guillaume Marchessaux</cp:lastModifiedBy>
  <dcterms:created xsi:type="dcterms:W3CDTF">2024-02-14T08:52:04Z</dcterms:created>
  <dcterms:modified xsi:type="dcterms:W3CDTF">2024-02-14T10:38:20Z</dcterms:modified>
</cp:coreProperties>
</file>