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Documents/Grad School/Classes and Research/Climate-Energy-Water-Nexus/WEAP-SWITCH paper 2/Figures/"/>
    </mc:Choice>
  </mc:AlternateContent>
  <xr:revisionPtr revIDLastSave="0" documentId="8_{22027C30-4A9C-FA40-A393-BF1FB1B392EE}" xr6:coauthVersionLast="47" xr6:coauthVersionMax="47" xr10:uidLastSave="{00000000-0000-0000-0000-000000000000}"/>
  <bookViews>
    <workbookView xWindow="13980" yWindow="8400" windowWidth="34640" windowHeight="14440"/>
  </bookViews>
  <sheets>
    <sheet name="Summary annual generation delta" sheetId="2" r:id="rId1"/>
    <sheet name="Summary_DELTA_WECC_annual_dispa" sheetId="1" r:id="rId2"/>
  </sheets>
  <definedNames>
    <definedName name="_xlnm._FilterDatabase" localSheetId="1" hidden="1">Summary_DELTA_WECC_annual_dispa!$A$1:$H$657</definedName>
  </definedNames>
  <calcPr calcId="0"/>
</workbook>
</file>

<file path=xl/calcChain.xml><?xml version="1.0" encoding="utf-8"?>
<calcChain xmlns="http://schemas.openxmlformats.org/spreadsheetml/2006/main">
  <c r="D16" i="2" l="1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B19" i="2" l="1"/>
  <c r="C18" i="2"/>
  <c r="D18" i="2"/>
  <c r="D20" i="2" s="1"/>
  <c r="D19" i="2"/>
  <c r="C19" i="2"/>
  <c r="B18" i="2"/>
  <c r="D21" i="2" l="1"/>
</calcChain>
</file>

<file path=xl/sharedStrings.xml><?xml version="1.0" encoding="utf-8"?>
<sst xmlns="http://schemas.openxmlformats.org/spreadsheetml/2006/main" count="2045" uniqueCount="42">
  <si>
    <t>Scenario</t>
  </si>
  <si>
    <t>Baseline_Scenario</t>
  </si>
  <si>
    <t>period</t>
  </si>
  <si>
    <t>gen_energy_source</t>
  </si>
  <si>
    <t>Energy_GWh_typical_yr</t>
  </si>
  <si>
    <t>Energy_GWh_typical_yr_Baseline</t>
  </si>
  <si>
    <t>Delta_AnnualGen_GWh</t>
  </si>
  <si>
    <t>AnnualGen_perc_change_from_baseline</t>
  </si>
  <si>
    <t>ACCESS-1.0</t>
  </si>
  <si>
    <t>Baseline no CC</t>
  </si>
  <si>
    <t>Battery Storage</t>
  </si>
  <si>
    <t>Biomass</t>
  </si>
  <si>
    <t>Coal</t>
  </si>
  <si>
    <t>Gas</t>
  </si>
  <si>
    <t>Geothermal</t>
  </si>
  <si>
    <t>Solar</t>
  </si>
  <si>
    <t>Uranium</t>
  </si>
  <si>
    <t>Waste Heat</t>
  </si>
  <si>
    <t>Water</t>
  </si>
  <si>
    <t>Wind</t>
  </si>
  <si>
    <t>CCSM</t>
  </si>
  <si>
    <t>Inf</t>
  </si>
  <si>
    <t>CESM1-BGC</t>
  </si>
  <si>
    <t>Oil</t>
  </si>
  <si>
    <t>CESM1-CAM5</t>
  </si>
  <si>
    <t>CMCC-CM</t>
  </si>
  <si>
    <t>CMCC-CMS</t>
  </si>
  <si>
    <t>CNRM-CM5</t>
  </si>
  <si>
    <t>CanESM</t>
  </si>
  <si>
    <t>GFDL-CM3</t>
  </si>
  <si>
    <t>GFDL-ESM2M</t>
  </si>
  <si>
    <t>HadGEM2-CC</t>
  </si>
  <si>
    <t>HadGEM2-ES</t>
  </si>
  <si>
    <t>MIROC5</t>
  </si>
  <si>
    <t>MPI-ESM-LR</t>
  </si>
  <si>
    <t>bcc-csm1-1</t>
  </si>
  <si>
    <t>Max</t>
  </si>
  <si>
    <t>Min</t>
  </si>
  <si>
    <t>Max % change</t>
  </si>
  <si>
    <t>Min % change</t>
  </si>
  <si>
    <t>Max Scenario</t>
  </si>
  <si>
    <t>Min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</si>
</sst>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K1" sqref="K1:N1048576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3" max="3" width="29.1640625" bestFit="1" customWidth="1"/>
    <col min="4" max="4" width="20.83203125" bestFit="1" customWidth="1"/>
    <col min="8" max="8" width="16.33203125" bestFit="1" customWidth="1"/>
    <col min="10" max="10" width="17.1640625" bestFit="1" customWidth="1"/>
    <col min="11" max="11" width="20.83203125" bestFit="1" customWidth="1"/>
    <col min="12" max="12" width="29.1640625" bestFit="1" customWidth="1"/>
    <col min="13" max="13" width="20.83203125" bestFit="1" customWidth="1"/>
    <col min="14" max="14" width="35" bestFit="1" customWidth="1"/>
  </cols>
  <sheetData>
    <row r="1" spans="1:14" x14ac:dyDescent="0.2">
      <c r="A1" s="2" t="s">
        <v>0</v>
      </c>
      <c r="B1" t="s">
        <v>4</v>
      </c>
      <c r="C1" t="s">
        <v>5</v>
      </c>
      <c r="D1" t="s">
        <v>6</v>
      </c>
      <c r="E1">
        <v>2050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 s="3" t="s">
        <v>8</v>
      </c>
      <c r="B2" s="4">
        <f>SUMIFS(Summary_DELTA_WECC_annual_dispa!E:E,Summary_DELTA_WECC_annual_dispa!$A:$A,'Summary annual generation delta'!$A2,Summary_DELTA_WECC_annual_dispa!$C:$C,$E$1)</f>
        <v>2034213.276229956</v>
      </c>
      <c r="C2" s="4">
        <f>SUMIFS(Summary_DELTA_WECC_annual_dispa!F:F,Summary_DELTA_WECC_annual_dispa!$A:$A,'Summary annual generation delta'!$A2,Summary_DELTA_WECC_annual_dispa!$C:$C,$E$1)</f>
        <v>1943926.9112227298</v>
      </c>
      <c r="D2" s="4">
        <f>SUMIFS(Summary_DELTA_WECC_annual_dispa!G:G,Summary_DELTA_WECC_annual_dispa!$A:$A,'Summary annual generation delta'!$A2,Summary_DELTA_WECC_annual_dispa!$C:$C,$E$1)</f>
        <v>90286.365007226021</v>
      </c>
      <c r="G2" t="s">
        <v>30</v>
      </c>
      <c r="H2" t="s">
        <v>9</v>
      </c>
      <c r="I2">
        <v>2050</v>
      </c>
      <c r="J2" t="s">
        <v>10</v>
      </c>
      <c r="K2">
        <v>399988.520348199</v>
      </c>
      <c r="L2">
        <v>327780.74099999998</v>
      </c>
      <c r="M2">
        <v>72207.779348198994</v>
      </c>
      <c r="N2" s="5">
        <v>0.22</v>
      </c>
    </row>
    <row r="3" spans="1:14" x14ac:dyDescent="0.2">
      <c r="A3" s="3" t="s">
        <v>20</v>
      </c>
      <c r="B3" s="4">
        <f>SUMIFS(Summary_DELTA_WECC_annual_dispa!E:E,Summary_DELTA_WECC_annual_dispa!$A:$A,'Summary annual generation delta'!$A3,Summary_DELTA_WECC_annual_dispa!$C:$C,$E$1)</f>
        <v>2006115.9033596253</v>
      </c>
      <c r="C3" s="4">
        <f>SUMIFS(Summary_DELTA_WECC_annual_dispa!F:F,Summary_DELTA_WECC_annual_dispa!$A:$A,'Summary annual generation delta'!$A3,Summary_DELTA_WECC_annual_dispa!$C:$C,$E$1)</f>
        <v>1943926.9112227298</v>
      </c>
      <c r="D3" s="4">
        <f>SUMIFS(Summary_DELTA_WECC_annual_dispa!G:G,Summary_DELTA_WECC_annual_dispa!$A:$A,'Summary annual generation delta'!$A3,Summary_DELTA_WECC_annual_dispa!$C:$C,$E$1)</f>
        <v>62188.992136894914</v>
      </c>
      <c r="G3" t="s">
        <v>30</v>
      </c>
      <c r="H3" t="s">
        <v>9</v>
      </c>
      <c r="I3">
        <v>2050</v>
      </c>
      <c r="J3" t="s">
        <v>11</v>
      </c>
      <c r="K3">
        <v>15380.8145</v>
      </c>
      <c r="L3">
        <v>15343.5411</v>
      </c>
      <c r="M3">
        <v>37.273400000000002</v>
      </c>
      <c r="N3" s="5">
        <v>2E-3</v>
      </c>
    </row>
    <row r="4" spans="1:14" x14ac:dyDescent="0.2">
      <c r="A4" s="3" t="s">
        <v>22</v>
      </c>
      <c r="B4" s="4">
        <f>SUMIFS(Summary_DELTA_WECC_annual_dispa!E:E,Summary_DELTA_WECC_annual_dispa!$A:$A,'Summary annual generation delta'!$A4,Summary_DELTA_WECC_annual_dispa!$C:$C,$E$1)</f>
        <v>1937971.03771492</v>
      </c>
      <c r="C4" s="4">
        <f>SUMIFS(Summary_DELTA_WECC_annual_dispa!F:F,Summary_DELTA_WECC_annual_dispa!$A:$A,'Summary annual generation delta'!$A4,Summary_DELTA_WECC_annual_dispa!$C:$C,$E$1)</f>
        <v>1943926.9112227298</v>
      </c>
      <c r="D4" s="4">
        <f>SUMIFS(Summary_DELTA_WECC_annual_dispa!G:G,Summary_DELTA_WECC_annual_dispa!$A:$A,'Summary annual generation delta'!$A4,Summary_DELTA_WECC_annual_dispa!$C:$C,$E$1)</f>
        <v>-5955.8735078099708</v>
      </c>
      <c r="G4" t="s">
        <v>30</v>
      </c>
      <c r="H4" t="s">
        <v>9</v>
      </c>
      <c r="I4">
        <v>2050</v>
      </c>
      <c r="J4" t="s">
        <v>14</v>
      </c>
      <c r="K4">
        <v>5772.8</v>
      </c>
      <c r="L4">
        <v>0</v>
      </c>
      <c r="M4">
        <v>5772.8</v>
      </c>
      <c r="N4" s="5" t="s">
        <v>21</v>
      </c>
    </row>
    <row r="5" spans="1:14" x14ac:dyDescent="0.2">
      <c r="A5" s="3" t="s">
        <v>24</v>
      </c>
      <c r="B5" s="4">
        <f>SUMIFS(Summary_DELTA_WECC_annual_dispa!E:E,Summary_DELTA_WECC_annual_dispa!$A:$A,'Summary annual generation delta'!$A5,Summary_DELTA_WECC_annual_dispa!$C:$C,$E$1)</f>
        <v>2003418.6922148389</v>
      </c>
      <c r="C5" s="4">
        <f>SUMIFS(Summary_DELTA_WECC_annual_dispa!F:F,Summary_DELTA_WECC_annual_dispa!$A:$A,'Summary annual generation delta'!$A5,Summary_DELTA_WECC_annual_dispa!$C:$C,$E$1)</f>
        <v>1943926.9112227298</v>
      </c>
      <c r="D5" s="4">
        <f>SUMIFS(Summary_DELTA_WECC_annual_dispa!G:G,Summary_DELTA_WECC_annual_dispa!$A:$A,'Summary annual generation delta'!$A5,Summary_DELTA_WECC_annual_dispa!$C:$C,$E$1)</f>
        <v>59491.780992108987</v>
      </c>
      <c r="G5" t="s">
        <v>30</v>
      </c>
      <c r="H5" t="s">
        <v>9</v>
      </c>
      <c r="I5">
        <v>2050</v>
      </c>
      <c r="J5" t="s">
        <v>15</v>
      </c>
      <c r="K5">
        <v>1002029.96916774</v>
      </c>
      <c r="L5">
        <v>866977.56602272997</v>
      </c>
      <c r="M5">
        <v>135052.40314501201</v>
      </c>
      <c r="N5" s="5">
        <v>0.156</v>
      </c>
    </row>
    <row r="6" spans="1:14" x14ac:dyDescent="0.2">
      <c r="A6" s="3" t="s">
        <v>25</v>
      </c>
      <c r="B6" s="4">
        <f>SUMIFS(Summary_DELTA_WECC_annual_dispa!E:E,Summary_DELTA_WECC_annual_dispa!$A:$A,'Summary annual generation delta'!$A6,Summary_DELTA_WECC_annual_dispa!$C:$C,$E$1)</f>
        <v>2014950.7137074759</v>
      </c>
      <c r="C6" s="4">
        <f>SUMIFS(Summary_DELTA_WECC_annual_dispa!F:F,Summary_DELTA_WECC_annual_dispa!$A:$A,'Summary annual generation delta'!$A6,Summary_DELTA_WECC_annual_dispa!$C:$C,$E$1)</f>
        <v>1943926.9112227298</v>
      </c>
      <c r="D6" s="4">
        <f>SUMIFS(Summary_DELTA_WECC_annual_dispa!G:G,Summary_DELTA_WECC_annual_dispa!$A:$A,'Summary annual generation delta'!$A6,Summary_DELTA_WECC_annual_dispa!$C:$C,$E$1)</f>
        <v>71023.802484746004</v>
      </c>
      <c r="G6" t="s">
        <v>30</v>
      </c>
      <c r="H6" t="s">
        <v>9</v>
      </c>
      <c r="I6">
        <v>2050</v>
      </c>
      <c r="J6" t="s">
        <v>16</v>
      </c>
      <c r="K6">
        <v>42763</v>
      </c>
      <c r="L6">
        <v>42763</v>
      </c>
      <c r="M6">
        <v>0</v>
      </c>
      <c r="N6" s="5">
        <v>0</v>
      </c>
    </row>
    <row r="7" spans="1:14" x14ac:dyDescent="0.2">
      <c r="A7" s="3" t="s">
        <v>26</v>
      </c>
      <c r="B7" s="4">
        <f>SUMIFS(Summary_DELTA_WECC_annual_dispa!E:E,Summary_DELTA_WECC_annual_dispa!$A:$A,'Summary annual generation delta'!$A7,Summary_DELTA_WECC_annual_dispa!$C:$C,$E$1)</f>
        <v>2031711.7063</v>
      </c>
      <c r="C7" s="4">
        <f>SUMIFS(Summary_DELTA_WECC_annual_dispa!F:F,Summary_DELTA_WECC_annual_dispa!$A:$A,'Summary annual generation delta'!$A7,Summary_DELTA_WECC_annual_dispa!$C:$C,$E$1)</f>
        <v>1943926.9112227298</v>
      </c>
      <c r="D7" s="4">
        <f>SUMIFS(Summary_DELTA_WECC_annual_dispa!G:G,Summary_DELTA_WECC_annual_dispa!$A:$A,'Summary annual generation delta'!$A7,Summary_DELTA_WECC_annual_dispa!$C:$C,$E$1)</f>
        <v>87784.795077270013</v>
      </c>
      <c r="G7" t="s">
        <v>30</v>
      </c>
      <c r="H7" t="s">
        <v>9</v>
      </c>
      <c r="I7">
        <v>2050</v>
      </c>
      <c r="J7" t="s">
        <v>17</v>
      </c>
      <c r="K7">
        <v>26.382200000000001</v>
      </c>
      <c r="L7">
        <v>31.433</v>
      </c>
      <c r="M7">
        <v>-5.0507999999999997</v>
      </c>
      <c r="N7" s="5">
        <v>-0.161</v>
      </c>
    </row>
    <row r="8" spans="1:14" x14ac:dyDescent="0.2">
      <c r="A8" s="3" t="s">
        <v>27</v>
      </c>
      <c r="B8" s="4">
        <f>SUMIFS(Summary_DELTA_WECC_annual_dispa!E:E,Summary_DELTA_WECC_annual_dispa!$A:$A,'Summary annual generation delta'!$A8,Summary_DELTA_WECC_annual_dispa!$C:$C,$E$1)</f>
        <v>1996558.9093718221</v>
      </c>
      <c r="C8" s="4">
        <f>SUMIFS(Summary_DELTA_WECC_annual_dispa!F:F,Summary_DELTA_WECC_annual_dispa!$A:$A,'Summary annual generation delta'!$A8,Summary_DELTA_WECC_annual_dispa!$C:$C,$E$1)</f>
        <v>1943926.9112227298</v>
      </c>
      <c r="D8" s="4">
        <f>SUMIFS(Summary_DELTA_WECC_annual_dispa!G:G,Summary_DELTA_WECC_annual_dispa!$A:$A,'Summary annual generation delta'!$A8,Summary_DELTA_WECC_annual_dispa!$C:$C,$E$1)</f>
        <v>52631.998149091982</v>
      </c>
      <c r="G8" t="s">
        <v>30</v>
      </c>
      <c r="H8" t="s">
        <v>9</v>
      </c>
      <c r="I8">
        <v>2050</v>
      </c>
      <c r="J8" t="s">
        <v>18</v>
      </c>
      <c r="K8">
        <v>222213.05660000001</v>
      </c>
      <c r="L8">
        <v>240572.77910000001</v>
      </c>
      <c r="M8">
        <v>-18359.7225</v>
      </c>
      <c r="N8" s="5">
        <v>-7.5999999999999998E-2</v>
      </c>
    </row>
    <row r="9" spans="1:14" x14ac:dyDescent="0.2">
      <c r="A9" s="3" t="s">
        <v>28</v>
      </c>
      <c r="B9" s="4">
        <f>SUMIFS(Summary_DELTA_WECC_annual_dispa!E:E,Summary_DELTA_WECC_annual_dispa!$A:$A,'Summary annual generation delta'!$A9,Summary_DELTA_WECC_annual_dispa!$C:$C,$E$1)</f>
        <v>1932843.6930156481</v>
      </c>
      <c r="C9" s="4">
        <f>SUMIFS(Summary_DELTA_WECC_annual_dispa!F:F,Summary_DELTA_WECC_annual_dispa!$A:$A,'Summary annual generation delta'!$A9,Summary_DELTA_WECC_annual_dispa!$C:$C,$E$1)</f>
        <v>1943926.9112227298</v>
      </c>
      <c r="D9" s="4">
        <f>SUMIFS(Summary_DELTA_WECC_annual_dispa!G:G,Summary_DELTA_WECC_annual_dispa!$A:$A,'Summary annual generation delta'!$A9,Summary_DELTA_WECC_annual_dispa!$C:$C,$E$1)</f>
        <v>-11083.218207081918</v>
      </c>
      <c r="G9" t="s">
        <v>30</v>
      </c>
      <c r="H9" t="s">
        <v>9</v>
      </c>
      <c r="I9">
        <v>2050</v>
      </c>
      <c r="J9" t="s">
        <v>19</v>
      </c>
      <c r="K9">
        <v>369894.54800000001</v>
      </c>
      <c r="L9">
        <v>450457.85100000002</v>
      </c>
      <c r="M9">
        <v>-80563.303</v>
      </c>
      <c r="N9" s="5">
        <v>-0.17899999999999999</v>
      </c>
    </row>
    <row r="10" spans="1:14" x14ac:dyDescent="0.2">
      <c r="A10" s="3" t="s">
        <v>29</v>
      </c>
      <c r="B10" s="4">
        <f>SUMIFS(Summary_DELTA_WECC_annual_dispa!E:E,Summary_DELTA_WECC_annual_dispa!$A:$A,'Summary annual generation delta'!$A10,Summary_DELTA_WECC_annual_dispa!$C:$C,$E$1)</f>
        <v>1975529.374316144</v>
      </c>
      <c r="C10" s="4">
        <f>SUMIFS(Summary_DELTA_WECC_annual_dispa!F:F,Summary_DELTA_WECC_annual_dispa!$A:$A,'Summary annual generation delta'!$A10,Summary_DELTA_WECC_annual_dispa!$C:$C,$E$1)</f>
        <v>1943926.9112227298</v>
      </c>
      <c r="D10" s="4">
        <f>SUMIFS(Summary_DELTA_WECC_annual_dispa!G:G,Summary_DELTA_WECC_annual_dispa!$A:$A,'Summary annual generation delta'!$A10,Summary_DELTA_WECC_annual_dispa!$C:$C,$E$1)</f>
        <v>31602.46309341392</v>
      </c>
    </row>
    <row r="11" spans="1:14" x14ac:dyDescent="0.2">
      <c r="A11" s="3" t="s">
        <v>30</v>
      </c>
      <c r="B11" s="4">
        <f>SUMIFS(Summary_DELTA_WECC_annual_dispa!E:E,Summary_DELTA_WECC_annual_dispa!$A:$A,'Summary annual generation delta'!$A11,Summary_DELTA_WECC_annual_dispa!$C:$C,$E$1)</f>
        <v>2058069.090815939</v>
      </c>
      <c r="C11" s="4">
        <f>SUMIFS(Summary_DELTA_WECC_annual_dispa!F:F,Summary_DELTA_WECC_annual_dispa!$A:$A,'Summary annual generation delta'!$A11,Summary_DELTA_WECC_annual_dispa!$C:$C,$E$1)</f>
        <v>1943926.9112227298</v>
      </c>
      <c r="D11" s="4">
        <f>SUMIFS(Summary_DELTA_WECC_annual_dispa!G:G,Summary_DELTA_WECC_annual_dispa!$A:$A,'Summary annual generation delta'!$A11,Summary_DELTA_WECC_annual_dispa!$C:$C,$E$1)</f>
        <v>114142.179593211</v>
      </c>
    </row>
    <row r="12" spans="1:14" x14ac:dyDescent="0.2">
      <c r="A12" s="3" t="s">
        <v>31</v>
      </c>
      <c r="B12" s="4">
        <f>SUMIFS(Summary_DELTA_WECC_annual_dispa!E:E,Summary_DELTA_WECC_annual_dispa!$A:$A,'Summary annual generation delta'!$A12,Summary_DELTA_WECC_annual_dispa!$C:$C,$E$1)</f>
        <v>2008386.220121437</v>
      </c>
      <c r="C12" s="4">
        <f>SUMIFS(Summary_DELTA_WECC_annual_dispa!F:F,Summary_DELTA_WECC_annual_dispa!$A:$A,'Summary annual generation delta'!$A12,Summary_DELTA_WECC_annual_dispa!$C:$C,$E$1)</f>
        <v>1943926.9112227298</v>
      </c>
      <c r="D12" s="4">
        <f>SUMIFS(Summary_DELTA_WECC_annual_dispa!G:G,Summary_DELTA_WECC_annual_dispa!$A:$A,'Summary annual generation delta'!$A12,Summary_DELTA_WECC_annual_dispa!$C:$C,$E$1)</f>
        <v>64459.308898707</v>
      </c>
    </row>
    <row r="13" spans="1:14" x14ac:dyDescent="0.2">
      <c r="A13" s="3" t="s">
        <v>32</v>
      </c>
      <c r="B13" s="4">
        <f>SUMIFS(Summary_DELTA_WECC_annual_dispa!E:E,Summary_DELTA_WECC_annual_dispa!$A:$A,'Summary annual generation delta'!$A13,Summary_DELTA_WECC_annual_dispa!$C:$C,$E$1)</f>
        <v>2051852.5356423641</v>
      </c>
      <c r="C13" s="4">
        <f>SUMIFS(Summary_DELTA_WECC_annual_dispa!F:F,Summary_DELTA_WECC_annual_dispa!$A:$A,'Summary annual generation delta'!$A13,Summary_DELTA_WECC_annual_dispa!$C:$C,$E$1)</f>
        <v>1943926.9112227298</v>
      </c>
      <c r="D13" s="4">
        <f>SUMIFS(Summary_DELTA_WECC_annual_dispa!G:G,Summary_DELTA_WECC_annual_dispa!$A:$A,'Summary annual generation delta'!$A13,Summary_DELTA_WECC_annual_dispa!$C:$C,$E$1)</f>
        <v>107925.624419634</v>
      </c>
    </row>
    <row r="14" spans="1:14" x14ac:dyDescent="0.2">
      <c r="A14" s="3" t="s">
        <v>33</v>
      </c>
      <c r="B14" s="4">
        <f>SUMIFS(Summary_DELTA_WECC_annual_dispa!E:E,Summary_DELTA_WECC_annual_dispa!$A:$A,'Summary annual generation delta'!$A14,Summary_DELTA_WECC_annual_dispa!$C:$C,$E$1)</f>
        <v>1997682.4085180301</v>
      </c>
      <c r="C14" s="4">
        <f>SUMIFS(Summary_DELTA_WECC_annual_dispa!F:F,Summary_DELTA_WECC_annual_dispa!$A:$A,'Summary annual generation delta'!$A14,Summary_DELTA_WECC_annual_dispa!$C:$C,$E$1)</f>
        <v>1943926.9112227298</v>
      </c>
      <c r="D14" s="4">
        <f>SUMIFS(Summary_DELTA_WECC_annual_dispa!G:G,Summary_DELTA_WECC_annual_dispa!$A:$A,'Summary annual generation delta'!$A14,Summary_DELTA_WECC_annual_dispa!$C:$C,$E$1)</f>
        <v>53755.497295299981</v>
      </c>
    </row>
    <row r="15" spans="1:14" x14ac:dyDescent="0.2">
      <c r="A15" s="3" t="s">
        <v>34</v>
      </c>
      <c r="B15" s="4">
        <f>SUMIFS(Summary_DELTA_WECC_annual_dispa!E:E,Summary_DELTA_WECC_annual_dispa!$A:$A,'Summary annual generation delta'!$A15,Summary_DELTA_WECC_annual_dispa!$C:$C,$E$1)</f>
        <v>1983588.1937699979</v>
      </c>
      <c r="C15" s="4">
        <f>SUMIFS(Summary_DELTA_WECC_annual_dispa!F:F,Summary_DELTA_WECC_annual_dispa!$A:$A,'Summary annual generation delta'!$A15,Summary_DELTA_WECC_annual_dispa!$C:$C,$E$1)</f>
        <v>1943926.9112227298</v>
      </c>
      <c r="D15" s="4">
        <f>SUMIFS(Summary_DELTA_WECC_annual_dispa!G:G,Summary_DELTA_WECC_annual_dispa!$A:$A,'Summary annual generation delta'!$A15,Summary_DELTA_WECC_annual_dispa!$C:$C,$E$1)</f>
        <v>39661.282547267954</v>
      </c>
    </row>
    <row r="16" spans="1:14" x14ac:dyDescent="0.2">
      <c r="A16" s="3" t="s">
        <v>35</v>
      </c>
      <c r="B16" s="4">
        <f>SUMIFS(Summary_DELTA_WECC_annual_dispa!E:E,Summary_DELTA_WECC_annual_dispa!$A:$A,'Summary annual generation delta'!$A16,Summary_DELTA_WECC_annual_dispa!$C:$C,$E$1)</f>
        <v>1949411.2146999999</v>
      </c>
      <c r="C16" s="4">
        <f>SUMIFS(Summary_DELTA_WECC_annual_dispa!F:F,Summary_DELTA_WECC_annual_dispa!$A:$A,'Summary annual generation delta'!$A16,Summary_DELTA_WECC_annual_dispa!$C:$C,$E$1)</f>
        <v>1943926.9112227298</v>
      </c>
      <c r="D16" s="4">
        <f>SUMIFS(Summary_DELTA_WECC_annual_dispa!G:G,Summary_DELTA_WECC_annual_dispa!$A:$A,'Summary annual generation delta'!$A16,Summary_DELTA_WECC_annual_dispa!$C:$C,$E$1)</f>
        <v>5484.3034772699975</v>
      </c>
    </row>
    <row r="17" spans="1:4" x14ac:dyDescent="0.2">
      <c r="B17" s="4"/>
      <c r="C17" s="4"/>
      <c r="D17" s="4"/>
    </row>
    <row r="18" spans="1:4" x14ac:dyDescent="0.2">
      <c r="A18" t="s">
        <v>36</v>
      </c>
      <c r="B18" s="4">
        <f>MAX(B2:B16)</f>
        <v>2058069.090815939</v>
      </c>
      <c r="C18" s="4">
        <f>MAX(C2:C16)</f>
        <v>1943926.9112227298</v>
      </c>
      <c r="D18" s="4">
        <f>MAX(D2:D16)</f>
        <v>114142.179593211</v>
      </c>
    </row>
    <row r="19" spans="1:4" x14ac:dyDescent="0.2">
      <c r="A19" t="s">
        <v>37</v>
      </c>
      <c r="B19" s="4">
        <f>MIN(B2:B16)</f>
        <v>1932843.6930156481</v>
      </c>
      <c r="C19" s="4">
        <f>MIN(C2:C16)</f>
        <v>1943926.9112227298</v>
      </c>
      <c r="D19" s="4">
        <f>MIN(D2:D16)</f>
        <v>-11083.218207081918</v>
      </c>
    </row>
    <row r="20" spans="1:4" x14ac:dyDescent="0.2">
      <c r="A20" t="s">
        <v>38</v>
      </c>
      <c r="B20" s="4"/>
      <c r="C20" s="4"/>
      <c r="D20" s="6">
        <f>D18/C18</f>
        <v>5.8717320560892683E-2</v>
      </c>
    </row>
    <row r="21" spans="1:4" x14ac:dyDescent="0.2">
      <c r="A21" t="s">
        <v>39</v>
      </c>
      <c r="B21" s="4"/>
      <c r="C21" s="4"/>
      <c r="D21" s="6">
        <f>D19/C19</f>
        <v>-5.7014582920252776E-3</v>
      </c>
    </row>
    <row r="22" spans="1:4" x14ac:dyDescent="0.2">
      <c r="A22" t="s">
        <v>40</v>
      </c>
      <c r="B22" s="4"/>
      <c r="C22" s="4"/>
      <c r="D22" s="4"/>
    </row>
    <row r="23" spans="1:4" x14ac:dyDescent="0.2">
      <c r="A23" t="s">
        <v>41</v>
      </c>
      <c r="B23" s="4"/>
      <c r="C23" s="4"/>
      <c r="D23" s="4"/>
    </row>
    <row r="24" spans="1:4" x14ac:dyDescent="0.2">
      <c r="B24" s="4"/>
      <c r="C24" s="4"/>
      <c r="D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57"/>
  <sheetViews>
    <sheetView workbookViewId="0">
      <selection sqref="A1:H441"/>
    </sheetView>
  </sheetViews>
  <sheetFormatPr baseColWidth="10" defaultRowHeight="16" x14ac:dyDescent="0.2"/>
  <cols>
    <col min="2" max="2" width="18.83203125" bestFit="1" customWidth="1"/>
    <col min="3" max="3" width="8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>
        <v>2030</v>
      </c>
      <c r="D2" t="s">
        <v>10</v>
      </c>
      <c r="E2">
        <v>3981.1024000000002</v>
      </c>
      <c r="F2">
        <v>412.36790000000002</v>
      </c>
      <c r="G2">
        <v>3568.7345</v>
      </c>
      <c r="H2">
        <v>8.6539999999999999</v>
      </c>
    </row>
    <row r="3" spans="1:8" hidden="1" x14ac:dyDescent="0.2">
      <c r="A3" t="s">
        <v>8</v>
      </c>
      <c r="B3" t="s">
        <v>9</v>
      </c>
      <c r="C3">
        <v>2030</v>
      </c>
      <c r="D3" t="s">
        <v>11</v>
      </c>
      <c r="E3">
        <v>15065.163699999999</v>
      </c>
      <c r="F3">
        <v>14944.9666</v>
      </c>
      <c r="G3">
        <v>120.197099999999</v>
      </c>
      <c r="H3">
        <v>8.0000000000000002E-3</v>
      </c>
    </row>
    <row r="4" spans="1:8" hidden="1" x14ac:dyDescent="0.2">
      <c r="A4" t="s">
        <v>8</v>
      </c>
      <c r="B4" t="s">
        <v>9</v>
      </c>
      <c r="C4">
        <v>2030</v>
      </c>
      <c r="D4" t="s">
        <v>12</v>
      </c>
      <c r="E4">
        <v>18847.8</v>
      </c>
      <c r="F4">
        <v>28285.598000000002</v>
      </c>
      <c r="G4">
        <v>-9437.7980000000007</v>
      </c>
      <c r="H4">
        <v>-0.33400000000000002</v>
      </c>
    </row>
    <row r="5" spans="1:8" hidden="1" x14ac:dyDescent="0.2">
      <c r="A5" t="s">
        <v>8</v>
      </c>
      <c r="B5" t="s">
        <v>9</v>
      </c>
      <c r="C5">
        <v>2030</v>
      </c>
      <c r="D5" t="s">
        <v>13</v>
      </c>
      <c r="E5">
        <v>360100.56068798801</v>
      </c>
      <c r="F5">
        <v>331641.54478</v>
      </c>
      <c r="G5">
        <v>28459.015907988</v>
      </c>
      <c r="H5">
        <v>8.5999999999999993E-2</v>
      </c>
    </row>
    <row r="6" spans="1:8" hidden="1" x14ac:dyDescent="0.2">
      <c r="A6" t="s">
        <v>8</v>
      </c>
      <c r="B6" t="s">
        <v>9</v>
      </c>
      <c r="C6">
        <v>2030</v>
      </c>
      <c r="D6" t="s">
        <v>14</v>
      </c>
      <c r="E6">
        <v>5684.3819999999996</v>
      </c>
      <c r="F6">
        <v>5684.3819999999996</v>
      </c>
      <c r="G6">
        <v>0</v>
      </c>
      <c r="H6">
        <v>0</v>
      </c>
    </row>
    <row r="7" spans="1:8" hidden="1" x14ac:dyDescent="0.2">
      <c r="A7" t="s">
        <v>8</v>
      </c>
      <c r="B7" t="s">
        <v>9</v>
      </c>
      <c r="C7">
        <v>2030</v>
      </c>
      <c r="D7" t="s">
        <v>15</v>
      </c>
      <c r="E7">
        <v>298868.77799999999</v>
      </c>
      <c r="F7">
        <v>299685.26500000001</v>
      </c>
      <c r="G7">
        <v>-816.48700000002304</v>
      </c>
      <c r="H7">
        <v>-3.0000000000000001E-3</v>
      </c>
    </row>
    <row r="8" spans="1:8" hidden="1" x14ac:dyDescent="0.2">
      <c r="A8" t="s">
        <v>8</v>
      </c>
      <c r="B8" t="s">
        <v>9</v>
      </c>
      <c r="C8">
        <v>2030</v>
      </c>
      <c r="D8" t="s">
        <v>16</v>
      </c>
      <c r="E8">
        <v>42763</v>
      </c>
      <c r="F8">
        <v>42763</v>
      </c>
      <c r="G8">
        <v>0</v>
      </c>
      <c r="H8">
        <v>0</v>
      </c>
    </row>
    <row r="9" spans="1:8" hidden="1" x14ac:dyDescent="0.2">
      <c r="A9" t="s">
        <v>8</v>
      </c>
      <c r="B9" t="s">
        <v>9</v>
      </c>
      <c r="C9">
        <v>2030</v>
      </c>
      <c r="D9" t="s">
        <v>17</v>
      </c>
      <c r="E9">
        <v>683.97159999999997</v>
      </c>
      <c r="F9">
        <v>710.05669999999998</v>
      </c>
      <c r="G9">
        <v>-26.085100000000001</v>
      </c>
      <c r="H9">
        <v>-3.6999999999999998E-2</v>
      </c>
    </row>
    <row r="10" spans="1:8" hidden="1" x14ac:dyDescent="0.2">
      <c r="A10" t="s">
        <v>8</v>
      </c>
      <c r="B10" t="s">
        <v>9</v>
      </c>
      <c r="C10">
        <v>2030</v>
      </c>
      <c r="D10" t="s">
        <v>18</v>
      </c>
      <c r="E10">
        <v>207352.9283</v>
      </c>
      <c r="F10">
        <v>240572.77910000001</v>
      </c>
      <c r="G10">
        <v>-33219.8508</v>
      </c>
      <c r="H10">
        <v>-0.13800000000000001</v>
      </c>
    </row>
    <row r="11" spans="1:8" hidden="1" x14ac:dyDescent="0.2">
      <c r="A11" t="s">
        <v>8</v>
      </c>
      <c r="B11" t="s">
        <v>9</v>
      </c>
      <c r="C11">
        <v>2030</v>
      </c>
      <c r="D11" t="s">
        <v>19</v>
      </c>
      <c r="E11">
        <v>142382.14799999999</v>
      </c>
      <c r="F11">
        <v>112271.1872</v>
      </c>
      <c r="G11">
        <v>30110.960800000001</v>
      </c>
      <c r="H11">
        <v>0.26800000000000002</v>
      </c>
    </row>
    <row r="12" spans="1:8" hidden="1" x14ac:dyDescent="0.2">
      <c r="A12" t="s">
        <v>8</v>
      </c>
      <c r="B12" t="s">
        <v>9</v>
      </c>
      <c r="C12">
        <v>2035</v>
      </c>
      <c r="D12" t="s">
        <v>10</v>
      </c>
      <c r="E12">
        <v>9969.4850128439994</v>
      </c>
      <c r="F12">
        <v>23673.808029350999</v>
      </c>
      <c r="G12">
        <v>-13704.323016507</v>
      </c>
      <c r="H12">
        <v>-0.57899999999999996</v>
      </c>
    </row>
    <row r="13" spans="1:8" hidden="1" x14ac:dyDescent="0.2">
      <c r="A13" t="s">
        <v>8</v>
      </c>
      <c r="B13" t="s">
        <v>9</v>
      </c>
      <c r="C13">
        <v>2035</v>
      </c>
      <c r="D13" t="s">
        <v>11</v>
      </c>
      <c r="E13">
        <v>15837.495999999999</v>
      </c>
      <c r="F13">
        <v>16020.9467</v>
      </c>
      <c r="G13">
        <v>-183.45069999999899</v>
      </c>
      <c r="H13">
        <v>-1.0999999999999999E-2</v>
      </c>
    </row>
    <row r="14" spans="1:8" hidden="1" x14ac:dyDescent="0.2">
      <c r="A14" t="s">
        <v>8</v>
      </c>
      <c r="B14" t="s">
        <v>9</v>
      </c>
      <c r="C14">
        <v>2035</v>
      </c>
      <c r="D14" t="s">
        <v>12</v>
      </c>
      <c r="E14">
        <v>0</v>
      </c>
      <c r="F14">
        <v>3911.8</v>
      </c>
      <c r="G14">
        <v>-3911.8</v>
      </c>
      <c r="H14">
        <v>-1</v>
      </c>
    </row>
    <row r="15" spans="1:8" hidden="1" x14ac:dyDescent="0.2">
      <c r="A15" t="s">
        <v>8</v>
      </c>
      <c r="B15" t="s">
        <v>9</v>
      </c>
      <c r="C15">
        <v>2035</v>
      </c>
      <c r="D15" t="s">
        <v>13</v>
      </c>
      <c r="E15">
        <v>313930.20018872601</v>
      </c>
      <c r="F15">
        <v>311595.23924000002</v>
      </c>
      <c r="G15">
        <v>2334.96094872599</v>
      </c>
      <c r="H15">
        <v>7.0000000000000001E-3</v>
      </c>
    </row>
    <row r="16" spans="1:8" hidden="1" x14ac:dyDescent="0.2">
      <c r="A16" t="s">
        <v>8</v>
      </c>
      <c r="B16" t="s">
        <v>9</v>
      </c>
      <c r="C16">
        <v>2035</v>
      </c>
      <c r="D16" t="s">
        <v>14</v>
      </c>
      <c r="E16">
        <v>2322.31</v>
      </c>
      <c r="F16">
        <v>2322.31</v>
      </c>
      <c r="G16">
        <v>0</v>
      </c>
      <c r="H16">
        <v>0</v>
      </c>
    </row>
    <row r="17" spans="1:8" hidden="1" x14ac:dyDescent="0.2">
      <c r="A17" t="s">
        <v>8</v>
      </c>
      <c r="B17" t="s">
        <v>9</v>
      </c>
      <c r="C17">
        <v>2035</v>
      </c>
      <c r="D17" t="s">
        <v>15</v>
      </c>
      <c r="E17">
        <v>348627.52899999998</v>
      </c>
      <c r="F17">
        <v>370963.234</v>
      </c>
      <c r="G17">
        <v>-22335.705000000002</v>
      </c>
      <c r="H17">
        <v>-0.06</v>
      </c>
    </row>
    <row r="18" spans="1:8" hidden="1" x14ac:dyDescent="0.2">
      <c r="A18" t="s">
        <v>8</v>
      </c>
      <c r="B18" t="s">
        <v>9</v>
      </c>
      <c r="C18">
        <v>2035</v>
      </c>
      <c r="D18" t="s">
        <v>16</v>
      </c>
      <c r="E18">
        <v>42763</v>
      </c>
      <c r="F18">
        <v>42763</v>
      </c>
      <c r="G18">
        <v>0</v>
      </c>
      <c r="H18">
        <v>0</v>
      </c>
    </row>
    <row r="19" spans="1:8" hidden="1" x14ac:dyDescent="0.2">
      <c r="A19" t="s">
        <v>8</v>
      </c>
      <c r="B19" t="s">
        <v>9</v>
      </c>
      <c r="C19">
        <v>2035</v>
      </c>
      <c r="D19" t="s">
        <v>17</v>
      </c>
      <c r="E19">
        <v>382.4255</v>
      </c>
      <c r="F19">
        <v>373.59219999999999</v>
      </c>
      <c r="G19">
        <v>8.8333000000000101</v>
      </c>
      <c r="H19">
        <v>2.4E-2</v>
      </c>
    </row>
    <row r="20" spans="1:8" hidden="1" x14ac:dyDescent="0.2">
      <c r="A20" t="s">
        <v>8</v>
      </c>
      <c r="B20" t="s">
        <v>9</v>
      </c>
      <c r="C20">
        <v>2035</v>
      </c>
      <c r="D20" t="s">
        <v>18</v>
      </c>
      <c r="E20">
        <v>205667.08069999999</v>
      </c>
      <c r="F20">
        <v>240572.77910000001</v>
      </c>
      <c r="G20">
        <v>-34905.698400000001</v>
      </c>
      <c r="H20">
        <v>-0.14499999999999999</v>
      </c>
    </row>
    <row r="21" spans="1:8" hidden="1" x14ac:dyDescent="0.2">
      <c r="A21" t="s">
        <v>8</v>
      </c>
      <c r="B21" t="s">
        <v>9</v>
      </c>
      <c r="C21">
        <v>2035</v>
      </c>
      <c r="D21" t="s">
        <v>19</v>
      </c>
      <c r="E21">
        <v>254052.37100000001</v>
      </c>
      <c r="F21">
        <v>183113.07</v>
      </c>
      <c r="G21">
        <v>70939.301000000007</v>
      </c>
      <c r="H21">
        <v>0.38700000000000001</v>
      </c>
    </row>
    <row r="22" spans="1:8" hidden="1" x14ac:dyDescent="0.2">
      <c r="A22" t="s">
        <v>8</v>
      </c>
      <c r="B22" t="s">
        <v>9</v>
      </c>
      <c r="C22">
        <v>2040</v>
      </c>
      <c r="D22" t="s">
        <v>10</v>
      </c>
      <c r="E22">
        <v>81187.043037587006</v>
      </c>
      <c r="F22">
        <v>60300.348077153998</v>
      </c>
      <c r="G22">
        <v>20886.694960433</v>
      </c>
      <c r="H22">
        <v>0.34599999999999997</v>
      </c>
    </row>
    <row r="23" spans="1:8" hidden="1" x14ac:dyDescent="0.2">
      <c r="A23" t="s">
        <v>8</v>
      </c>
      <c r="B23" t="s">
        <v>9</v>
      </c>
      <c r="C23">
        <v>2040</v>
      </c>
      <c r="D23" t="s">
        <v>11</v>
      </c>
      <c r="E23">
        <v>16552.0088</v>
      </c>
      <c r="F23">
        <v>16557.768599999999</v>
      </c>
      <c r="G23">
        <v>-5.7597999999998102</v>
      </c>
      <c r="H23">
        <v>0</v>
      </c>
    </row>
    <row r="24" spans="1:8" hidden="1" x14ac:dyDescent="0.2">
      <c r="A24" t="s">
        <v>8</v>
      </c>
      <c r="B24" t="s">
        <v>9</v>
      </c>
      <c r="C24">
        <v>2040</v>
      </c>
      <c r="D24" t="s">
        <v>13</v>
      </c>
      <c r="E24">
        <v>216166.570317698</v>
      </c>
      <c r="F24">
        <v>217326.720982</v>
      </c>
      <c r="G24">
        <v>-1160.150664302</v>
      </c>
      <c r="H24">
        <v>-5.0000000000000001E-3</v>
      </c>
    </row>
    <row r="25" spans="1:8" hidden="1" x14ac:dyDescent="0.2">
      <c r="A25" t="s">
        <v>8</v>
      </c>
      <c r="B25" t="s">
        <v>9</v>
      </c>
      <c r="C25">
        <v>2040</v>
      </c>
      <c r="D25" t="s">
        <v>15</v>
      </c>
      <c r="E25">
        <v>433469.30800000002</v>
      </c>
      <c r="F25">
        <v>444994.35</v>
      </c>
      <c r="G25">
        <v>-11525.041999999999</v>
      </c>
      <c r="H25">
        <v>-2.5999999999999999E-2</v>
      </c>
    </row>
    <row r="26" spans="1:8" hidden="1" x14ac:dyDescent="0.2">
      <c r="A26" t="s">
        <v>8</v>
      </c>
      <c r="B26" t="s">
        <v>9</v>
      </c>
      <c r="C26">
        <v>2040</v>
      </c>
      <c r="D26" t="s">
        <v>16</v>
      </c>
      <c r="E26">
        <v>42880</v>
      </c>
      <c r="F26">
        <v>42880</v>
      </c>
      <c r="G26">
        <v>0</v>
      </c>
      <c r="H26">
        <v>0</v>
      </c>
    </row>
    <row r="27" spans="1:8" hidden="1" x14ac:dyDescent="0.2">
      <c r="A27" t="s">
        <v>8</v>
      </c>
      <c r="B27" t="s">
        <v>9</v>
      </c>
      <c r="C27">
        <v>2040</v>
      </c>
      <c r="D27" t="s">
        <v>17</v>
      </c>
      <c r="E27">
        <v>136.4196</v>
      </c>
      <c r="F27">
        <v>147.35050000000001</v>
      </c>
      <c r="G27">
        <v>-10.930899999999999</v>
      </c>
      <c r="H27">
        <v>-7.3999999999999996E-2</v>
      </c>
    </row>
    <row r="28" spans="1:8" hidden="1" x14ac:dyDescent="0.2">
      <c r="A28" t="s">
        <v>8</v>
      </c>
      <c r="B28" t="s">
        <v>9</v>
      </c>
      <c r="C28">
        <v>2040</v>
      </c>
      <c r="D28" t="s">
        <v>18</v>
      </c>
      <c r="E28">
        <v>211566.48180000001</v>
      </c>
      <c r="F28">
        <v>241236.2242</v>
      </c>
      <c r="G28">
        <v>-29669.742399999999</v>
      </c>
      <c r="H28">
        <v>-0.123</v>
      </c>
    </row>
    <row r="29" spans="1:8" hidden="1" x14ac:dyDescent="0.2">
      <c r="A29" t="s">
        <v>8</v>
      </c>
      <c r="B29" t="s">
        <v>9</v>
      </c>
      <c r="C29">
        <v>2040</v>
      </c>
      <c r="D29" t="s">
        <v>19</v>
      </c>
      <c r="E29">
        <v>388843.55119391001</v>
      </c>
      <c r="F29">
        <v>323499.462</v>
      </c>
      <c r="G29">
        <v>65344.089193909997</v>
      </c>
      <c r="H29">
        <v>0.20200000000000001</v>
      </c>
    </row>
    <row r="30" spans="1:8" hidden="1" x14ac:dyDescent="0.2">
      <c r="A30" t="s">
        <v>8</v>
      </c>
      <c r="B30" t="s">
        <v>9</v>
      </c>
      <c r="C30">
        <v>2045</v>
      </c>
      <c r="D30" t="s">
        <v>10</v>
      </c>
      <c r="E30">
        <v>187778.85002612701</v>
      </c>
      <c r="F30">
        <v>174976.88399999999</v>
      </c>
      <c r="G30">
        <v>12801.966026127</v>
      </c>
      <c r="H30">
        <v>7.2999999999999995E-2</v>
      </c>
    </row>
    <row r="31" spans="1:8" hidden="1" x14ac:dyDescent="0.2">
      <c r="A31" t="s">
        <v>8</v>
      </c>
      <c r="B31" t="s">
        <v>9</v>
      </c>
      <c r="C31">
        <v>2045</v>
      </c>
      <c r="D31" t="s">
        <v>11</v>
      </c>
      <c r="E31">
        <v>16448.492099999999</v>
      </c>
      <c r="F31">
        <v>16448.487099999998</v>
      </c>
      <c r="G31">
        <v>4.9999999973806596E-3</v>
      </c>
      <c r="H31">
        <v>0</v>
      </c>
    </row>
    <row r="32" spans="1:8" hidden="1" x14ac:dyDescent="0.2">
      <c r="A32" t="s">
        <v>8</v>
      </c>
      <c r="B32" t="s">
        <v>9</v>
      </c>
      <c r="C32">
        <v>2045</v>
      </c>
      <c r="D32" t="s">
        <v>13</v>
      </c>
      <c r="E32">
        <v>92675.473262</v>
      </c>
      <c r="F32">
        <v>93571.696488000001</v>
      </c>
      <c r="G32">
        <v>-896.223226000002</v>
      </c>
      <c r="H32">
        <v>-0.01</v>
      </c>
    </row>
    <row r="33" spans="1:8" hidden="1" x14ac:dyDescent="0.2">
      <c r="A33" t="s">
        <v>8</v>
      </c>
      <c r="B33" t="s">
        <v>9</v>
      </c>
      <c r="C33">
        <v>2045</v>
      </c>
      <c r="D33" t="s">
        <v>15</v>
      </c>
      <c r="E33">
        <v>636034.92804154905</v>
      </c>
      <c r="F33">
        <v>617190.51</v>
      </c>
      <c r="G33">
        <v>18844.418041549001</v>
      </c>
      <c r="H33">
        <v>3.1E-2</v>
      </c>
    </row>
    <row r="34" spans="1:8" hidden="1" x14ac:dyDescent="0.2">
      <c r="A34" t="s">
        <v>8</v>
      </c>
      <c r="B34" t="s">
        <v>9</v>
      </c>
      <c r="C34">
        <v>2045</v>
      </c>
      <c r="D34" t="s">
        <v>16</v>
      </c>
      <c r="E34">
        <v>42763</v>
      </c>
      <c r="F34">
        <v>42763</v>
      </c>
      <c r="G34">
        <v>0</v>
      </c>
      <c r="H34">
        <v>0</v>
      </c>
    </row>
    <row r="35" spans="1:8" hidden="1" x14ac:dyDescent="0.2">
      <c r="A35" t="s">
        <v>8</v>
      </c>
      <c r="B35" t="s">
        <v>9</v>
      </c>
      <c r="C35">
        <v>2045</v>
      </c>
      <c r="D35" t="s">
        <v>17</v>
      </c>
      <c r="E35">
        <v>118.63160000000001</v>
      </c>
      <c r="F35">
        <v>110.88200000000001</v>
      </c>
      <c r="G35">
        <v>7.7495999999999903</v>
      </c>
      <c r="H35">
        <v>7.0000000000000007E-2</v>
      </c>
    </row>
    <row r="36" spans="1:8" hidden="1" x14ac:dyDescent="0.2">
      <c r="A36" t="s">
        <v>8</v>
      </c>
      <c r="B36" t="s">
        <v>9</v>
      </c>
      <c r="C36">
        <v>2045</v>
      </c>
      <c r="D36" t="s">
        <v>18</v>
      </c>
      <c r="E36">
        <v>202980.47820000001</v>
      </c>
      <c r="F36">
        <v>240572.77910000001</v>
      </c>
      <c r="G36">
        <v>-37592.300900000002</v>
      </c>
      <c r="H36">
        <v>-0.156</v>
      </c>
    </row>
    <row r="37" spans="1:8" hidden="1" x14ac:dyDescent="0.2">
      <c r="A37" t="s">
        <v>8</v>
      </c>
      <c r="B37" t="s">
        <v>9</v>
      </c>
      <c r="C37">
        <v>2045</v>
      </c>
      <c r="D37" t="s">
        <v>19</v>
      </c>
      <c r="E37">
        <v>473035.04115165002</v>
      </c>
      <c r="F37">
        <v>427622.52100000001</v>
      </c>
      <c r="G37">
        <v>45412.520151650002</v>
      </c>
      <c r="H37">
        <v>0.106</v>
      </c>
    </row>
    <row r="38" spans="1:8" hidden="1" x14ac:dyDescent="0.2">
      <c r="A38" t="s">
        <v>8</v>
      </c>
      <c r="B38" t="s">
        <v>9</v>
      </c>
      <c r="C38">
        <v>2050</v>
      </c>
      <c r="D38" t="s">
        <v>10</v>
      </c>
      <c r="E38">
        <v>376748.24001019599</v>
      </c>
      <c r="F38">
        <v>327780.74099999998</v>
      </c>
      <c r="G38">
        <v>48967.499010195999</v>
      </c>
      <c r="H38">
        <v>0.14899999999999999</v>
      </c>
    </row>
    <row r="39" spans="1:8" hidden="1" x14ac:dyDescent="0.2">
      <c r="A39" t="s">
        <v>8</v>
      </c>
      <c r="B39" t="s">
        <v>9</v>
      </c>
      <c r="C39">
        <v>2050</v>
      </c>
      <c r="D39" t="s">
        <v>11</v>
      </c>
      <c r="E39">
        <v>15380.8145</v>
      </c>
      <c r="F39">
        <v>15343.5411</v>
      </c>
      <c r="G39">
        <v>37.273400000000002</v>
      </c>
      <c r="H39">
        <v>2E-3</v>
      </c>
    </row>
    <row r="40" spans="1:8" hidden="1" x14ac:dyDescent="0.2">
      <c r="A40" t="s">
        <v>8</v>
      </c>
      <c r="B40" t="s">
        <v>9</v>
      </c>
      <c r="C40">
        <v>2050</v>
      </c>
      <c r="D40" t="s">
        <v>15</v>
      </c>
      <c r="E40">
        <v>975090.71900000004</v>
      </c>
      <c r="F40">
        <v>866977.56602272997</v>
      </c>
      <c r="G40">
        <v>108113.15297727</v>
      </c>
      <c r="H40">
        <v>0.125</v>
      </c>
    </row>
    <row r="41" spans="1:8" hidden="1" x14ac:dyDescent="0.2">
      <c r="A41" t="s">
        <v>8</v>
      </c>
      <c r="B41" t="s">
        <v>9</v>
      </c>
      <c r="C41">
        <v>2050</v>
      </c>
      <c r="D41" t="s">
        <v>16</v>
      </c>
      <c r="E41">
        <v>42763</v>
      </c>
      <c r="F41">
        <v>42763</v>
      </c>
      <c r="G41">
        <v>0</v>
      </c>
      <c r="H41">
        <v>0</v>
      </c>
    </row>
    <row r="42" spans="1:8" hidden="1" x14ac:dyDescent="0.2">
      <c r="A42" t="s">
        <v>8</v>
      </c>
      <c r="B42" t="s">
        <v>9</v>
      </c>
      <c r="C42">
        <v>2050</v>
      </c>
      <c r="D42" t="s">
        <v>17</v>
      </c>
      <c r="E42">
        <v>28.7181</v>
      </c>
      <c r="F42">
        <v>31.433</v>
      </c>
      <c r="G42">
        <v>-2.7149000000000001</v>
      </c>
      <c r="H42">
        <v>-8.5999999999999993E-2</v>
      </c>
    </row>
    <row r="43" spans="1:8" hidden="1" x14ac:dyDescent="0.2">
      <c r="A43" t="s">
        <v>8</v>
      </c>
      <c r="B43" t="s">
        <v>9</v>
      </c>
      <c r="C43">
        <v>2050</v>
      </c>
      <c r="D43" t="s">
        <v>18</v>
      </c>
      <c r="E43">
        <v>184672.98749999999</v>
      </c>
      <c r="F43">
        <v>240572.77910000001</v>
      </c>
      <c r="G43">
        <v>-55899.791599999997</v>
      </c>
      <c r="H43">
        <v>-0.23200000000000001</v>
      </c>
    </row>
    <row r="44" spans="1:8" hidden="1" x14ac:dyDescent="0.2">
      <c r="A44" t="s">
        <v>8</v>
      </c>
      <c r="B44" t="s">
        <v>9</v>
      </c>
      <c r="C44">
        <v>2050</v>
      </c>
      <c r="D44" t="s">
        <v>19</v>
      </c>
      <c r="E44">
        <v>439528.79711976001</v>
      </c>
      <c r="F44">
        <v>450457.85100000002</v>
      </c>
      <c r="G44">
        <v>-10929.053880240001</v>
      </c>
      <c r="H44">
        <v>-2.4E-2</v>
      </c>
    </row>
    <row r="45" spans="1:8" hidden="1" x14ac:dyDescent="0.2">
      <c r="A45" t="s">
        <v>20</v>
      </c>
      <c r="B45" t="s">
        <v>9</v>
      </c>
      <c r="C45">
        <v>2030</v>
      </c>
      <c r="D45" t="s">
        <v>10</v>
      </c>
      <c r="E45">
        <v>2063.2363645549999</v>
      </c>
      <c r="F45">
        <v>412.36790000000002</v>
      </c>
      <c r="G45">
        <v>1650.8684645549999</v>
      </c>
      <c r="H45">
        <v>4.0030000000000001</v>
      </c>
    </row>
    <row r="46" spans="1:8" hidden="1" x14ac:dyDescent="0.2">
      <c r="A46" t="s">
        <v>20</v>
      </c>
      <c r="B46" t="s">
        <v>9</v>
      </c>
      <c r="C46">
        <v>2030</v>
      </c>
      <c r="D46" t="s">
        <v>11</v>
      </c>
      <c r="E46">
        <v>15226.334800000001</v>
      </c>
      <c r="F46">
        <v>14944.9666</v>
      </c>
      <c r="G46">
        <v>281.36820000000102</v>
      </c>
      <c r="H46">
        <v>1.9E-2</v>
      </c>
    </row>
    <row r="47" spans="1:8" hidden="1" x14ac:dyDescent="0.2">
      <c r="A47" t="s">
        <v>20</v>
      </c>
      <c r="B47" t="s">
        <v>9</v>
      </c>
      <c r="C47">
        <v>2030</v>
      </c>
      <c r="D47" t="s">
        <v>12</v>
      </c>
      <c r="E47">
        <v>25096.797999999999</v>
      </c>
      <c r="F47">
        <v>28285.598000000002</v>
      </c>
      <c r="G47">
        <v>-3188.8</v>
      </c>
      <c r="H47">
        <v>-0.113</v>
      </c>
    </row>
    <row r="48" spans="1:8" hidden="1" x14ac:dyDescent="0.2">
      <c r="A48" t="s">
        <v>20</v>
      </c>
      <c r="B48" t="s">
        <v>9</v>
      </c>
      <c r="C48">
        <v>2030</v>
      </c>
      <c r="D48" t="s">
        <v>13</v>
      </c>
      <c r="E48">
        <v>341615.11018480698</v>
      </c>
      <c r="F48">
        <v>331641.54478</v>
      </c>
      <c r="G48">
        <v>9973.5654048069791</v>
      </c>
      <c r="H48">
        <v>0.03</v>
      </c>
    </row>
    <row r="49" spans="1:8" hidden="1" x14ac:dyDescent="0.2">
      <c r="A49" t="s">
        <v>20</v>
      </c>
      <c r="B49" t="s">
        <v>9</v>
      </c>
      <c r="C49">
        <v>2030</v>
      </c>
      <c r="D49" t="s">
        <v>14</v>
      </c>
      <c r="E49">
        <v>5684.3819999999996</v>
      </c>
      <c r="F49">
        <v>5684.3819999999996</v>
      </c>
      <c r="G49">
        <v>0</v>
      </c>
      <c r="H49">
        <v>0</v>
      </c>
    </row>
    <row r="50" spans="1:8" hidden="1" x14ac:dyDescent="0.2">
      <c r="A50" t="s">
        <v>20</v>
      </c>
      <c r="B50" t="s">
        <v>9</v>
      </c>
      <c r="C50">
        <v>2030</v>
      </c>
      <c r="D50" t="s">
        <v>15</v>
      </c>
      <c r="E50">
        <v>294981.55517241597</v>
      </c>
      <c r="F50">
        <v>299685.26500000001</v>
      </c>
      <c r="G50">
        <v>-4703.7098275840399</v>
      </c>
      <c r="H50">
        <v>-1.6E-2</v>
      </c>
    </row>
    <row r="51" spans="1:8" hidden="1" x14ac:dyDescent="0.2">
      <c r="A51" t="s">
        <v>20</v>
      </c>
      <c r="B51" t="s">
        <v>9</v>
      </c>
      <c r="C51">
        <v>2030</v>
      </c>
      <c r="D51" t="s">
        <v>16</v>
      </c>
      <c r="E51">
        <v>42763</v>
      </c>
      <c r="F51">
        <v>42763</v>
      </c>
      <c r="G51">
        <v>0</v>
      </c>
      <c r="H51">
        <v>0</v>
      </c>
    </row>
    <row r="52" spans="1:8" hidden="1" x14ac:dyDescent="0.2">
      <c r="A52" t="s">
        <v>20</v>
      </c>
      <c r="B52" t="s">
        <v>9</v>
      </c>
      <c r="C52">
        <v>2030</v>
      </c>
      <c r="D52" t="s">
        <v>17</v>
      </c>
      <c r="E52">
        <v>712.98559999999998</v>
      </c>
      <c r="F52">
        <v>710.05669999999998</v>
      </c>
      <c r="G52">
        <v>2.9289000000000001</v>
      </c>
      <c r="H52">
        <v>4.0000000000000001E-3</v>
      </c>
    </row>
    <row r="53" spans="1:8" hidden="1" x14ac:dyDescent="0.2">
      <c r="A53" t="s">
        <v>20</v>
      </c>
      <c r="B53" t="s">
        <v>9</v>
      </c>
      <c r="C53">
        <v>2030</v>
      </c>
      <c r="D53" t="s">
        <v>18</v>
      </c>
      <c r="E53">
        <v>214744.478</v>
      </c>
      <c r="F53">
        <v>240572.77910000001</v>
      </c>
      <c r="G53">
        <v>-25828.301100000001</v>
      </c>
      <c r="H53">
        <v>-0.107</v>
      </c>
    </row>
    <row r="54" spans="1:8" hidden="1" x14ac:dyDescent="0.2">
      <c r="A54" t="s">
        <v>20</v>
      </c>
      <c r="B54" t="s">
        <v>9</v>
      </c>
      <c r="C54">
        <v>2030</v>
      </c>
      <c r="D54" t="s">
        <v>19</v>
      </c>
      <c r="E54">
        <v>147094.61532955701</v>
      </c>
      <c r="F54">
        <v>112271.1872</v>
      </c>
      <c r="G54">
        <v>34823.428129557004</v>
      </c>
      <c r="H54">
        <v>0.31</v>
      </c>
    </row>
    <row r="55" spans="1:8" hidden="1" x14ac:dyDescent="0.2">
      <c r="A55" t="s">
        <v>20</v>
      </c>
      <c r="B55" t="s">
        <v>9</v>
      </c>
      <c r="C55">
        <v>2035</v>
      </c>
      <c r="D55" t="s">
        <v>10</v>
      </c>
      <c r="E55">
        <v>7898.9536917819996</v>
      </c>
      <c r="F55">
        <v>23673.808029350999</v>
      </c>
      <c r="G55">
        <v>-15774.854337569001</v>
      </c>
      <c r="H55">
        <v>-0.66600000000000004</v>
      </c>
    </row>
    <row r="56" spans="1:8" hidden="1" x14ac:dyDescent="0.2">
      <c r="A56" t="s">
        <v>20</v>
      </c>
      <c r="B56" t="s">
        <v>9</v>
      </c>
      <c r="C56">
        <v>2035</v>
      </c>
      <c r="D56" t="s">
        <v>11</v>
      </c>
      <c r="E56">
        <v>16155.95239</v>
      </c>
      <c r="F56">
        <v>16020.9467</v>
      </c>
      <c r="G56">
        <v>135.00568999999999</v>
      </c>
      <c r="H56">
        <v>8.0000000000000002E-3</v>
      </c>
    </row>
    <row r="57" spans="1:8" hidden="1" x14ac:dyDescent="0.2">
      <c r="A57" t="s">
        <v>20</v>
      </c>
      <c r="B57" t="s">
        <v>9</v>
      </c>
      <c r="C57">
        <v>2035</v>
      </c>
      <c r="D57" t="s">
        <v>12</v>
      </c>
      <c r="E57">
        <v>0</v>
      </c>
      <c r="F57">
        <v>3911.8</v>
      </c>
      <c r="G57">
        <v>-3911.8</v>
      </c>
      <c r="H57">
        <v>-1</v>
      </c>
    </row>
    <row r="58" spans="1:8" hidden="1" x14ac:dyDescent="0.2">
      <c r="A58" t="s">
        <v>20</v>
      </c>
      <c r="B58" t="s">
        <v>9</v>
      </c>
      <c r="C58">
        <v>2035</v>
      </c>
      <c r="D58" t="s">
        <v>13</v>
      </c>
      <c r="E58">
        <v>314919.61305393901</v>
      </c>
      <c r="F58">
        <v>311595.23924000002</v>
      </c>
      <c r="G58">
        <v>3324.3738139389902</v>
      </c>
      <c r="H58">
        <v>1.0999999999999999E-2</v>
      </c>
    </row>
    <row r="59" spans="1:8" hidden="1" x14ac:dyDescent="0.2">
      <c r="A59" t="s">
        <v>20</v>
      </c>
      <c r="B59" t="s">
        <v>9</v>
      </c>
      <c r="C59">
        <v>2035</v>
      </c>
      <c r="D59" t="s">
        <v>14</v>
      </c>
      <c r="E59">
        <v>2322.31</v>
      </c>
      <c r="F59">
        <v>2322.31</v>
      </c>
      <c r="G59">
        <v>0</v>
      </c>
      <c r="H59">
        <v>0</v>
      </c>
    </row>
    <row r="60" spans="1:8" hidden="1" x14ac:dyDescent="0.2">
      <c r="A60" t="s">
        <v>20</v>
      </c>
      <c r="B60" t="s">
        <v>9</v>
      </c>
      <c r="C60">
        <v>2035</v>
      </c>
      <c r="D60" t="s">
        <v>15</v>
      </c>
      <c r="E60">
        <v>347227.57370682003</v>
      </c>
      <c r="F60">
        <v>370963.234</v>
      </c>
      <c r="G60">
        <v>-23735.660293180001</v>
      </c>
      <c r="H60">
        <v>-6.4000000000000001E-2</v>
      </c>
    </row>
    <row r="61" spans="1:8" hidden="1" x14ac:dyDescent="0.2">
      <c r="A61" t="s">
        <v>20</v>
      </c>
      <c r="B61" t="s">
        <v>9</v>
      </c>
      <c r="C61">
        <v>2035</v>
      </c>
      <c r="D61" t="s">
        <v>16</v>
      </c>
      <c r="E61">
        <v>42763</v>
      </c>
      <c r="F61">
        <v>42763</v>
      </c>
      <c r="G61">
        <v>0</v>
      </c>
      <c r="H61">
        <v>0</v>
      </c>
    </row>
    <row r="62" spans="1:8" hidden="1" x14ac:dyDescent="0.2">
      <c r="A62" t="s">
        <v>20</v>
      </c>
      <c r="B62" t="s">
        <v>9</v>
      </c>
      <c r="C62">
        <v>2035</v>
      </c>
      <c r="D62" t="s">
        <v>17</v>
      </c>
      <c r="E62">
        <v>356.18290000000002</v>
      </c>
      <c r="F62">
        <v>373.59219999999999</v>
      </c>
      <c r="G62">
        <v>-17.409300000000002</v>
      </c>
      <c r="H62">
        <v>-4.7E-2</v>
      </c>
    </row>
    <row r="63" spans="1:8" hidden="1" x14ac:dyDescent="0.2">
      <c r="A63" t="s">
        <v>20</v>
      </c>
      <c r="B63" t="s">
        <v>9</v>
      </c>
      <c r="C63">
        <v>2035</v>
      </c>
      <c r="D63" t="s">
        <v>18</v>
      </c>
      <c r="E63">
        <v>229581.0497</v>
      </c>
      <c r="F63">
        <v>240572.77910000001</v>
      </c>
      <c r="G63">
        <v>-10991.7294</v>
      </c>
      <c r="H63">
        <v>-4.5999999999999999E-2</v>
      </c>
    </row>
    <row r="64" spans="1:8" hidden="1" x14ac:dyDescent="0.2">
      <c r="A64" t="s">
        <v>20</v>
      </c>
      <c r="B64" t="s">
        <v>9</v>
      </c>
      <c r="C64">
        <v>2035</v>
      </c>
      <c r="D64" t="s">
        <v>19</v>
      </c>
      <c r="E64">
        <v>225800.26762209699</v>
      </c>
      <c r="F64">
        <v>183113.07</v>
      </c>
      <c r="G64">
        <v>42687.197622097003</v>
      </c>
      <c r="H64">
        <v>0.23300000000000001</v>
      </c>
    </row>
    <row r="65" spans="1:8" hidden="1" x14ac:dyDescent="0.2">
      <c r="A65" t="s">
        <v>20</v>
      </c>
      <c r="B65" t="s">
        <v>9</v>
      </c>
      <c r="C65">
        <v>2040</v>
      </c>
      <c r="D65" t="s">
        <v>10</v>
      </c>
      <c r="E65">
        <v>40664.130008863001</v>
      </c>
      <c r="F65">
        <v>60300.348077153998</v>
      </c>
      <c r="G65">
        <v>-19636.218068291</v>
      </c>
      <c r="H65">
        <v>-0.32600000000000001</v>
      </c>
    </row>
    <row r="66" spans="1:8" hidden="1" x14ac:dyDescent="0.2">
      <c r="A66" t="s">
        <v>20</v>
      </c>
      <c r="B66" t="s">
        <v>9</v>
      </c>
      <c r="C66">
        <v>2040</v>
      </c>
      <c r="D66" t="s">
        <v>11</v>
      </c>
      <c r="E66">
        <v>16262.731427637</v>
      </c>
      <c r="F66">
        <v>16557.768599999999</v>
      </c>
      <c r="G66">
        <v>-295.03717236300002</v>
      </c>
      <c r="H66">
        <v>-1.7999999999999999E-2</v>
      </c>
    </row>
    <row r="67" spans="1:8" hidden="1" x14ac:dyDescent="0.2">
      <c r="A67" t="s">
        <v>20</v>
      </c>
      <c r="B67" t="s">
        <v>9</v>
      </c>
      <c r="C67">
        <v>2040</v>
      </c>
      <c r="D67" t="s">
        <v>13</v>
      </c>
      <c r="E67">
        <v>212607.47087182899</v>
      </c>
      <c r="F67">
        <v>217326.720982</v>
      </c>
      <c r="G67">
        <v>-4719.2501101710104</v>
      </c>
      <c r="H67">
        <v>-2.1999999999999999E-2</v>
      </c>
    </row>
    <row r="68" spans="1:8" hidden="1" x14ac:dyDescent="0.2">
      <c r="A68" t="s">
        <v>20</v>
      </c>
      <c r="B68" t="s">
        <v>9</v>
      </c>
      <c r="C68">
        <v>2040</v>
      </c>
      <c r="D68" t="s">
        <v>15</v>
      </c>
      <c r="E68">
        <v>391013.31960398</v>
      </c>
      <c r="F68">
        <v>444994.35</v>
      </c>
      <c r="G68">
        <v>-53981.030396020004</v>
      </c>
      <c r="H68">
        <v>-0.121</v>
      </c>
    </row>
    <row r="69" spans="1:8" hidden="1" x14ac:dyDescent="0.2">
      <c r="A69" t="s">
        <v>20</v>
      </c>
      <c r="B69" t="s">
        <v>9</v>
      </c>
      <c r="C69">
        <v>2040</v>
      </c>
      <c r="D69" t="s">
        <v>16</v>
      </c>
      <c r="E69">
        <v>42880</v>
      </c>
      <c r="F69">
        <v>42880</v>
      </c>
      <c r="G69">
        <v>0</v>
      </c>
      <c r="H69">
        <v>0</v>
      </c>
    </row>
    <row r="70" spans="1:8" hidden="1" x14ac:dyDescent="0.2">
      <c r="A70" t="s">
        <v>20</v>
      </c>
      <c r="B70" t="s">
        <v>9</v>
      </c>
      <c r="C70">
        <v>2040</v>
      </c>
      <c r="D70" t="s">
        <v>17</v>
      </c>
      <c r="E70">
        <v>144.8057</v>
      </c>
      <c r="F70">
        <v>147.35050000000001</v>
      </c>
      <c r="G70">
        <v>-2.5448000000000102</v>
      </c>
      <c r="H70">
        <v>-1.7000000000000001E-2</v>
      </c>
    </row>
    <row r="71" spans="1:8" hidden="1" x14ac:dyDescent="0.2">
      <c r="A71" t="s">
        <v>20</v>
      </c>
      <c r="B71" t="s">
        <v>9</v>
      </c>
      <c r="C71">
        <v>2040</v>
      </c>
      <c r="D71" t="s">
        <v>18</v>
      </c>
      <c r="E71">
        <v>231868.67060000001</v>
      </c>
      <c r="F71">
        <v>241236.2242</v>
      </c>
      <c r="G71">
        <v>-9367.5535999999793</v>
      </c>
      <c r="H71">
        <v>-3.9E-2</v>
      </c>
    </row>
    <row r="72" spans="1:8" hidden="1" x14ac:dyDescent="0.2">
      <c r="A72" t="s">
        <v>20</v>
      </c>
      <c r="B72" t="s">
        <v>9</v>
      </c>
      <c r="C72">
        <v>2040</v>
      </c>
      <c r="D72" t="s">
        <v>19</v>
      </c>
      <c r="E72">
        <v>402167.541127278</v>
      </c>
      <c r="F72">
        <v>323499.462</v>
      </c>
      <c r="G72">
        <v>78668.079127278004</v>
      </c>
      <c r="H72">
        <v>0.24299999999999999</v>
      </c>
    </row>
    <row r="73" spans="1:8" hidden="1" x14ac:dyDescent="0.2">
      <c r="A73" t="s">
        <v>20</v>
      </c>
      <c r="B73" t="s">
        <v>9</v>
      </c>
      <c r="C73">
        <v>2045</v>
      </c>
      <c r="D73" t="s">
        <v>10</v>
      </c>
      <c r="E73">
        <v>171719.84123585201</v>
      </c>
      <c r="F73">
        <v>174976.88399999999</v>
      </c>
      <c r="G73">
        <v>-3257.0427641480101</v>
      </c>
      <c r="H73">
        <v>-1.9E-2</v>
      </c>
    </row>
    <row r="74" spans="1:8" hidden="1" x14ac:dyDescent="0.2">
      <c r="A74" t="s">
        <v>20</v>
      </c>
      <c r="B74" t="s">
        <v>9</v>
      </c>
      <c r="C74">
        <v>2045</v>
      </c>
      <c r="D74" t="s">
        <v>11</v>
      </c>
      <c r="E74">
        <v>16413.8161</v>
      </c>
      <c r="F74">
        <v>16448.487099999998</v>
      </c>
      <c r="G74">
        <v>-34.671000000002103</v>
      </c>
      <c r="H74">
        <v>-2E-3</v>
      </c>
    </row>
    <row r="75" spans="1:8" hidden="1" x14ac:dyDescent="0.2">
      <c r="A75" t="s">
        <v>20</v>
      </c>
      <c r="B75" t="s">
        <v>9</v>
      </c>
      <c r="C75">
        <v>2045</v>
      </c>
      <c r="D75" t="s">
        <v>13</v>
      </c>
      <c r="E75">
        <v>93144.251945413998</v>
      </c>
      <c r="F75">
        <v>93571.696488000001</v>
      </c>
      <c r="G75">
        <v>-427.44454258600302</v>
      </c>
      <c r="H75">
        <v>-5.0000000000000001E-3</v>
      </c>
    </row>
    <row r="76" spans="1:8" hidden="1" x14ac:dyDescent="0.2">
      <c r="A76" t="s">
        <v>20</v>
      </c>
      <c r="B76" t="s">
        <v>9</v>
      </c>
      <c r="C76">
        <v>2045</v>
      </c>
      <c r="D76" t="s">
        <v>14</v>
      </c>
      <c r="E76" s="1">
        <v>2.2561E-5</v>
      </c>
      <c r="F76">
        <v>0</v>
      </c>
      <c r="G76" s="1">
        <v>2.2561E-5</v>
      </c>
      <c r="H76" t="s">
        <v>21</v>
      </c>
    </row>
    <row r="77" spans="1:8" hidden="1" x14ac:dyDescent="0.2">
      <c r="A77" t="s">
        <v>20</v>
      </c>
      <c r="B77" t="s">
        <v>9</v>
      </c>
      <c r="C77">
        <v>2045</v>
      </c>
      <c r="D77" t="s">
        <v>15</v>
      </c>
      <c r="E77">
        <v>606934.12786868401</v>
      </c>
      <c r="F77">
        <v>617190.51</v>
      </c>
      <c r="G77">
        <v>-10256.382131316001</v>
      </c>
      <c r="H77">
        <v>-1.7000000000000001E-2</v>
      </c>
    </row>
    <row r="78" spans="1:8" hidden="1" x14ac:dyDescent="0.2">
      <c r="A78" t="s">
        <v>20</v>
      </c>
      <c r="B78" t="s">
        <v>9</v>
      </c>
      <c r="C78">
        <v>2045</v>
      </c>
      <c r="D78" t="s">
        <v>16</v>
      </c>
      <c r="E78">
        <v>42763</v>
      </c>
      <c r="F78">
        <v>42763</v>
      </c>
      <c r="G78">
        <v>0</v>
      </c>
      <c r="H78">
        <v>0</v>
      </c>
    </row>
    <row r="79" spans="1:8" hidden="1" x14ac:dyDescent="0.2">
      <c r="A79" t="s">
        <v>20</v>
      </c>
      <c r="B79" t="s">
        <v>9</v>
      </c>
      <c r="C79">
        <v>2045</v>
      </c>
      <c r="D79" t="s">
        <v>17</v>
      </c>
      <c r="E79">
        <v>106.26439999999999</v>
      </c>
      <c r="F79">
        <v>110.88200000000001</v>
      </c>
      <c r="G79">
        <v>-4.6176000000000101</v>
      </c>
      <c r="H79">
        <v>-4.2000000000000003E-2</v>
      </c>
    </row>
    <row r="80" spans="1:8" hidden="1" x14ac:dyDescent="0.2">
      <c r="A80" t="s">
        <v>20</v>
      </c>
      <c r="B80" t="s">
        <v>9</v>
      </c>
      <c r="C80">
        <v>2045</v>
      </c>
      <c r="D80" t="s">
        <v>18</v>
      </c>
      <c r="E80">
        <v>236418.74400000001</v>
      </c>
      <c r="F80">
        <v>240572.77910000001</v>
      </c>
      <c r="G80">
        <v>-4154.0351000000101</v>
      </c>
      <c r="H80">
        <v>-1.7000000000000001E-2</v>
      </c>
    </row>
    <row r="81" spans="1:8" hidden="1" x14ac:dyDescent="0.2">
      <c r="A81" t="s">
        <v>20</v>
      </c>
      <c r="B81" t="s">
        <v>9</v>
      </c>
      <c r="C81">
        <v>2045</v>
      </c>
      <c r="D81" t="s">
        <v>19</v>
      </c>
      <c r="E81">
        <v>458292.57326034299</v>
      </c>
      <c r="F81">
        <v>427622.52100000001</v>
      </c>
      <c r="G81">
        <v>30670.052260343</v>
      </c>
      <c r="H81">
        <v>7.1999999999999995E-2</v>
      </c>
    </row>
    <row r="82" spans="1:8" hidden="1" x14ac:dyDescent="0.2">
      <c r="A82" t="s">
        <v>20</v>
      </c>
      <c r="B82" t="s">
        <v>9</v>
      </c>
      <c r="C82">
        <v>2050</v>
      </c>
      <c r="D82" t="s">
        <v>10</v>
      </c>
      <c r="E82">
        <v>365050.10190616001</v>
      </c>
      <c r="F82">
        <v>327780.74099999998</v>
      </c>
      <c r="G82">
        <v>37269.36090616</v>
      </c>
      <c r="H82">
        <v>0.114</v>
      </c>
    </row>
    <row r="83" spans="1:8" hidden="1" x14ac:dyDescent="0.2">
      <c r="A83" t="s">
        <v>20</v>
      </c>
      <c r="B83" t="s">
        <v>9</v>
      </c>
      <c r="C83">
        <v>2050</v>
      </c>
      <c r="D83" t="s">
        <v>11</v>
      </c>
      <c r="E83">
        <v>15554.194529361001</v>
      </c>
      <c r="F83">
        <v>15343.5411</v>
      </c>
      <c r="G83">
        <v>210.65342936100001</v>
      </c>
      <c r="H83">
        <v>1.4E-2</v>
      </c>
    </row>
    <row r="84" spans="1:8" hidden="1" x14ac:dyDescent="0.2">
      <c r="A84" t="s">
        <v>20</v>
      </c>
      <c r="B84" t="s">
        <v>9</v>
      </c>
      <c r="C84">
        <v>2050</v>
      </c>
      <c r="D84" t="s">
        <v>14</v>
      </c>
      <c r="E84">
        <v>6307.2001869440001</v>
      </c>
      <c r="F84">
        <v>0</v>
      </c>
      <c r="G84">
        <v>6307.2001869440001</v>
      </c>
      <c r="H84" t="s">
        <v>21</v>
      </c>
    </row>
    <row r="85" spans="1:8" hidden="1" x14ac:dyDescent="0.2">
      <c r="A85" t="s">
        <v>20</v>
      </c>
      <c r="B85" t="s">
        <v>9</v>
      </c>
      <c r="C85">
        <v>2050</v>
      </c>
      <c r="D85" t="s">
        <v>15</v>
      </c>
      <c r="E85">
        <v>943295.65871738596</v>
      </c>
      <c r="F85">
        <v>866977.56602272997</v>
      </c>
      <c r="G85">
        <v>76318.092694656007</v>
      </c>
      <c r="H85">
        <v>8.7999999999999995E-2</v>
      </c>
    </row>
    <row r="86" spans="1:8" hidden="1" x14ac:dyDescent="0.2">
      <c r="A86" t="s">
        <v>20</v>
      </c>
      <c r="B86" t="s">
        <v>9</v>
      </c>
      <c r="C86">
        <v>2050</v>
      </c>
      <c r="D86" t="s">
        <v>16</v>
      </c>
      <c r="E86">
        <v>42763</v>
      </c>
      <c r="F86">
        <v>42763</v>
      </c>
      <c r="G86">
        <v>0</v>
      </c>
      <c r="H86">
        <v>0</v>
      </c>
    </row>
    <row r="87" spans="1:8" hidden="1" x14ac:dyDescent="0.2">
      <c r="A87" t="s">
        <v>20</v>
      </c>
      <c r="B87" t="s">
        <v>9</v>
      </c>
      <c r="C87">
        <v>2050</v>
      </c>
      <c r="D87" t="s">
        <v>17</v>
      </c>
      <c r="E87">
        <v>26.386199999999999</v>
      </c>
      <c r="F87">
        <v>31.433</v>
      </c>
      <c r="G87">
        <v>-5.0468000000000002</v>
      </c>
      <c r="H87">
        <v>-0.161</v>
      </c>
    </row>
    <row r="88" spans="1:8" hidden="1" x14ac:dyDescent="0.2">
      <c r="A88" t="s">
        <v>20</v>
      </c>
      <c r="B88" t="s">
        <v>9</v>
      </c>
      <c r="C88">
        <v>2050</v>
      </c>
      <c r="D88" t="s">
        <v>18</v>
      </c>
      <c r="E88">
        <v>217880.5748</v>
      </c>
      <c r="F88">
        <v>240572.77910000001</v>
      </c>
      <c r="G88">
        <v>-22692.204300000001</v>
      </c>
      <c r="H88">
        <v>-9.4E-2</v>
      </c>
    </row>
    <row r="89" spans="1:8" hidden="1" x14ac:dyDescent="0.2">
      <c r="A89" t="s">
        <v>20</v>
      </c>
      <c r="B89" t="s">
        <v>9</v>
      </c>
      <c r="C89">
        <v>2050</v>
      </c>
      <c r="D89" t="s">
        <v>19</v>
      </c>
      <c r="E89">
        <v>415238.78701977403</v>
      </c>
      <c r="F89">
        <v>450457.85100000002</v>
      </c>
      <c r="G89">
        <v>-35219.063980226099</v>
      </c>
      <c r="H89">
        <v>-7.8E-2</v>
      </c>
    </row>
    <row r="90" spans="1:8" hidden="1" x14ac:dyDescent="0.2">
      <c r="A90" t="s">
        <v>22</v>
      </c>
      <c r="B90" t="s">
        <v>9</v>
      </c>
      <c r="C90">
        <v>2030</v>
      </c>
      <c r="D90" t="s">
        <v>10</v>
      </c>
      <c r="E90">
        <v>2277.1389430700001</v>
      </c>
      <c r="F90">
        <v>412.36790000000002</v>
      </c>
      <c r="G90">
        <v>1864.7710430699999</v>
      </c>
      <c r="H90">
        <v>4.5220000000000002</v>
      </c>
    </row>
    <row r="91" spans="1:8" hidden="1" x14ac:dyDescent="0.2">
      <c r="A91" t="s">
        <v>22</v>
      </c>
      <c r="B91" t="s">
        <v>9</v>
      </c>
      <c r="C91">
        <v>2030</v>
      </c>
      <c r="D91" t="s">
        <v>11</v>
      </c>
      <c r="E91">
        <v>15402.965586079001</v>
      </c>
      <c r="F91">
        <v>14944.9666</v>
      </c>
      <c r="G91">
        <v>457.99898607900099</v>
      </c>
      <c r="H91">
        <v>3.1E-2</v>
      </c>
    </row>
    <row r="92" spans="1:8" hidden="1" x14ac:dyDescent="0.2">
      <c r="A92" t="s">
        <v>22</v>
      </c>
      <c r="B92" t="s">
        <v>9</v>
      </c>
      <c r="C92">
        <v>2030</v>
      </c>
      <c r="D92" t="s">
        <v>12</v>
      </c>
      <c r="E92">
        <v>21761.950012114001</v>
      </c>
      <c r="F92">
        <v>28285.598000000002</v>
      </c>
      <c r="G92">
        <v>-6523.647987886</v>
      </c>
      <c r="H92">
        <v>-0.23100000000000001</v>
      </c>
    </row>
    <row r="93" spans="1:8" hidden="1" x14ac:dyDescent="0.2">
      <c r="A93" t="s">
        <v>22</v>
      </c>
      <c r="B93" t="s">
        <v>9</v>
      </c>
      <c r="C93">
        <v>2030</v>
      </c>
      <c r="D93" t="s">
        <v>13</v>
      </c>
      <c r="E93">
        <v>351952.57762741903</v>
      </c>
      <c r="F93">
        <v>331641.54478</v>
      </c>
      <c r="G93">
        <v>20311.032847418999</v>
      </c>
      <c r="H93">
        <v>6.0999999999999999E-2</v>
      </c>
    </row>
    <row r="94" spans="1:8" hidden="1" x14ac:dyDescent="0.2">
      <c r="A94" t="s">
        <v>22</v>
      </c>
      <c r="B94" t="s">
        <v>9</v>
      </c>
      <c r="C94">
        <v>2030</v>
      </c>
      <c r="D94" t="s">
        <v>14</v>
      </c>
      <c r="E94">
        <v>5684.3819999999996</v>
      </c>
      <c r="F94">
        <v>5684.3819999999996</v>
      </c>
      <c r="G94">
        <v>0</v>
      </c>
      <c r="H94">
        <v>0</v>
      </c>
    </row>
    <row r="95" spans="1:8" hidden="1" x14ac:dyDescent="0.2">
      <c r="A95" t="s">
        <v>22</v>
      </c>
      <c r="B95" t="s">
        <v>9</v>
      </c>
      <c r="C95">
        <v>2030</v>
      </c>
      <c r="D95" t="s">
        <v>23</v>
      </c>
      <c r="E95">
        <v>1.0818400000000001E-4</v>
      </c>
      <c r="F95">
        <v>0</v>
      </c>
      <c r="G95">
        <v>1.0818400000000001E-4</v>
      </c>
      <c r="H95" t="s">
        <v>21</v>
      </c>
    </row>
    <row r="96" spans="1:8" hidden="1" x14ac:dyDescent="0.2">
      <c r="A96" t="s">
        <v>22</v>
      </c>
      <c r="B96" t="s">
        <v>9</v>
      </c>
      <c r="C96">
        <v>2030</v>
      </c>
      <c r="D96" t="s">
        <v>15</v>
      </c>
      <c r="E96">
        <v>282132.75154576899</v>
      </c>
      <c r="F96">
        <v>299685.26500000001</v>
      </c>
      <c r="G96">
        <v>-17552.513454231001</v>
      </c>
      <c r="H96">
        <v>-5.8999999999999997E-2</v>
      </c>
    </row>
    <row r="97" spans="1:8" hidden="1" x14ac:dyDescent="0.2">
      <c r="A97" t="s">
        <v>22</v>
      </c>
      <c r="B97" t="s">
        <v>9</v>
      </c>
      <c r="C97">
        <v>2030</v>
      </c>
      <c r="D97" t="s">
        <v>16</v>
      </c>
      <c r="E97">
        <v>42763</v>
      </c>
      <c r="F97">
        <v>42763</v>
      </c>
      <c r="G97">
        <v>0</v>
      </c>
      <c r="H97">
        <v>0</v>
      </c>
    </row>
    <row r="98" spans="1:8" hidden="1" x14ac:dyDescent="0.2">
      <c r="A98" t="s">
        <v>22</v>
      </c>
      <c r="B98" t="s">
        <v>9</v>
      </c>
      <c r="C98">
        <v>2030</v>
      </c>
      <c r="D98" t="s">
        <v>17</v>
      </c>
      <c r="E98">
        <v>727.72410000000002</v>
      </c>
      <c r="F98">
        <v>710.05669999999998</v>
      </c>
      <c r="G98">
        <v>17.667400000000001</v>
      </c>
      <c r="H98">
        <v>2.5000000000000001E-2</v>
      </c>
    </row>
    <row r="99" spans="1:8" hidden="1" x14ac:dyDescent="0.2">
      <c r="A99" t="s">
        <v>22</v>
      </c>
      <c r="B99" t="s">
        <v>9</v>
      </c>
      <c r="C99">
        <v>2030</v>
      </c>
      <c r="D99" t="s">
        <v>18</v>
      </c>
      <c r="E99">
        <v>212190.46429999999</v>
      </c>
      <c r="F99">
        <v>240572.77910000001</v>
      </c>
      <c r="G99">
        <v>-28382.3148</v>
      </c>
      <c r="H99">
        <v>-0.11799999999999999</v>
      </c>
    </row>
    <row r="100" spans="1:8" hidden="1" x14ac:dyDescent="0.2">
      <c r="A100" t="s">
        <v>22</v>
      </c>
      <c r="B100" t="s">
        <v>9</v>
      </c>
      <c r="C100">
        <v>2030</v>
      </c>
      <c r="D100" t="s">
        <v>19</v>
      </c>
      <c r="E100">
        <v>154217.14912442799</v>
      </c>
      <c r="F100">
        <v>112271.1872</v>
      </c>
      <c r="G100">
        <v>41945.961924427997</v>
      </c>
      <c r="H100">
        <v>0.374</v>
      </c>
    </row>
    <row r="101" spans="1:8" hidden="1" x14ac:dyDescent="0.2">
      <c r="A101" t="s">
        <v>22</v>
      </c>
      <c r="B101" t="s">
        <v>9</v>
      </c>
      <c r="C101">
        <v>2035</v>
      </c>
      <c r="D101" t="s">
        <v>10</v>
      </c>
      <c r="E101">
        <v>8466.0560165499992</v>
      </c>
      <c r="F101">
        <v>23673.808029350999</v>
      </c>
      <c r="G101">
        <v>-15207.752012801</v>
      </c>
      <c r="H101">
        <v>-0.64200000000000002</v>
      </c>
    </row>
    <row r="102" spans="1:8" hidden="1" x14ac:dyDescent="0.2">
      <c r="A102" t="s">
        <v>22</v>
      </c>
      <c r="B102" t="s">
        <v>9</v>
      </c>
      <c r="C102">
        <v>2035</v>
      </c>
      <c r="D102" t="s">
        <v>11</v>
      </c>
      <c r="E102">
        <v>16127.275827562</v>
      </c>
      <c r="F102">
        <v>16020.9467</v>
      </c>
      <c r="G102">
        <v>106.329127561999</v>
      </c>
      <c r="H102">
        <v>7.0000000000000001E-3</v>
      </c>
    </row>
    <row r="103" spans="1:8" hidden="1" x14ac:dyDescent="0.2">
      <c r="A103" t="s">
        <v>22</v>
      </c>
      <c r="B103" t="s">
        <v>9</v>
      </c>
      <c r="C103">
        <v>2035</v>
      </c>
      <c r="D103" t="s">
        <v>12</v>
      </c>
      <c r="E103">
        <v>0</v>
      </c>
      <c r="F103">
        <v>3911.8</v>
      </c>
      <c r="G103">
        <v>-3911.8</v>
      </c>
      <c r="H103">
        <v>-1</v>
      </c>
    </row>
    <row r="104" spans="1:8" hidden="1" x14ac:dyDescent="0.2">
      <c r="A104" t="s">
        <v>22</v>
      </c>
      <c r="B104" t="s">
        <v>9</v>
      </c>
      <c r="C104">
        <v>2035</v>
      </c>
      <c r="D104" t="s">
        <v>13</v>
      </c>
      <c r="E104">
        <v>314176.29557116999</v>
      </c>
      <c r="F104">
        <v>311595.23924000002</v>
      </c>
      <c r="G104">
        <v>2581.0563311699698</v>
      </c>
      <c r="H104">
        <v>8.0000000000000002E-3</v>
      </c>
    </row>
    <row r="105" spans="1:8" hidden="1" x14ac:dyDescent="0.2">
      <c r="A105" t="s">
        <v>22</v>
      </c>
      <c r="B105" t="s">
        <v>9</v>
      </c>
      <c r="C105">
        <v>2035</v>
      </c>
      <c r="D105" t="s">
        <v>14</v>
      </c>
      <c r="E105">
        <v>2322.3100108210001</v>
      </c>
      <c r="F105">
        <v>2322.31</v>
      </c>
      <c r="G105" s="1">
        <v>1.0821000159921799E-5</v>
      </c>
      <c r="H105">
        <v>0</v>
      </c>
    </row>
    <row r="106" spans="1:8" hidden="1" x14ac:dyDescent="0.2">
      <c r="A106" t="s">
        <v>22</v>
      </c>
      <c r="B106" t="s">
        <v>9</v>
      </c>
      <c r="C106">
        <v>2035</v>
      </c>
      <c r="D106" t="s">
        <v>23</v>
      </c>
      <c r="E106" s="1">
        <v>5.5755999999999999E-5</v>
      </c>
      <c r="F106">
        <v>0</v>
      </c>
      <c r="G106" s="1">
        <v>5.5755999999999999E-5</v>
      </c>
      <c r="H106" t="s">
        <v>21</v>
      </c>
    </row>
    <row r="107" spans="1:8" hidden="1" x14ac:dyDescent="0.2">
      <c r="A107" t="s">
        <v>22</v>
      </c>
      <c r="B107" t="s">
        <v>9</v>
      </c>
      <c r="C107">
        <v>2035</v>
      </c>
      <c r="D107" t="s">
        <v>15</v>
      </c>
      <c r="E107">
        <v>317211.44780132698</v>
      </c>
      <c r="F107">
        <v>370963.234</v>
      </c>
      <c r="G107">
        <v>-53751.786198672999</v>
      </c>
      <c r="H107">
        <v>-0.14499999999999999</v>
      </c>
    </row>
    <row r="108" spans="1:8" hidden="1" x14ac:dyDescent="0.2">
      <c r="A108" t="s">
        <v>22</v>
      </c>
      <c r="B108" t="s">
        <v>9</v>
      </c>
      <c r="C108">
        <v>2035</v>
      </c>
      <c r="D108" t="s">
        <v>16</v>
      </c>
      <c r="E108">
        <v>42763</v>
      </c>
      <c r="F108">
        <v>42763</v>
      </c>
      <c r="G108">
        <v>0</v>
      </c>
      <c r="H108">
        <v>0</v>
      </c>
    </row>
    <row r="109" spans="1:8" hidden="1" x14ac:dyDescent="0.2">
      <c r="A109" t="s">
        <v>22</v>
      </c>
      <c r="B109" t="s">
        <v>9</v>
      </c>
      <c r="C109">
        <v>2035</v>
      </c>
      <c r="D109" t="s">
        <v>17</v>
      </c>
      <c r="E109">
        <v>373.62900000000002</v>
      </c>
      <c r="F109">
        <v>373.59219999999999</v>
      </c>
      <c r="G109">
        <v>3.6800000000027901E-2</v>
      </c>
      <c r="H109">
        <v>0</v>
      </c>
    </row>
    <row r="110" spans="1:8" hidden="1" x14ac:dyDescent="0.2">
      <c r="A110" t="s">
        <v>22</v>
      </c>
      <c r="B110" t="s">
        <v>9</v>
      </c>
      <c r="C110">
        <v>2035</v>
      </c>
      <c r="D110" t="s">
        <v>18</v>
      </c>
      <c r="E110">
        <v>210650.52170000001</v>
      </c>
      <c r="F110">
        <v>240572.77910000001</v>
      </c>
      <c r="G110">
        <v>-29922.257399999999</v>
      </c>
      <c r="H110">
        <v>-0.124</v>
      </c>
    </row>
    <row r="111" spans="1:8" hidden="1" x14ac:dyDescent="0.2">
      <c r="A111" t="s">
        <v>22</v>
      </c>
      <c r="B111" t="s">
        <v>9</v>
      </c>
      <c r="C111">
        <v>2035</v>
      </c>
      <c r="D111" t="s">
        <v>19</v>
      </c>
      <c r="E111">
        <v>274317.137933105</v>
      </c>
      <c r="F111">
        <v>183113.07</v>
      </c>
      <c r="G111">
        <v>91204.067933105005</v>
      </c>
      <c r="H111">
        <v>0.498</v>
      </c>
    </row>
    <row r="112" spans="1:8" hidden="1" x14ac:dyDescent="0.2">
      <c r="A112" t="s">
        <v>22</v>
      </c>
      <c r="B112" t="s">
        <v>9</v>
      </c>
      <c r="C112">
        <v>2040</v>
      </c>
      <c r="D112" t="s">
        <v>10</v>
      </c>
      <c r="E112">
        <v>67998.410908999998</v>
      </c>
      <c r="F112">
        <v>60300.348077153998</v>
      </c>
      <c r="G112">
        <v>7698.0628318460003</v>
      </c>
      <c r="H112">
        <v>0.128</v>
      </c>
    </row>
    <row r="113" spans="1:8" hidden="1" x14ac:dyDescent="0.2">
      <c r="A113" t="s">
        <v>22</v>
      </c>
      <c r="B113" t="s">
        <v>9</v>
      </c>
      <c r="C113">
        <v>2040</v>
      </c>
      <c r="D113" t="s">
        <v>11</v>
      </c>
      <c r="E113">
        <v>16727.248875768</v>
      </c>
      <c r="F113">
        <v>16557.768599999999</v>
      </c>
      <c r="G113">
        <v>169.48027576800101</v>
      </c>
      <c r="H113">
        <v>0.01</v>
      </c>
    </row>
    <row r="114" spans="1:8" hidden="1" x14ac:dyDescent="0.2">
      <c r="A114" t="s">
        <v>22</v>
      </c>
      <c r="B114" t="s">
        <v>9</v>
      </c>
      <c r="C114">
        <v>2040</v>
      </c>
      <c r="D114" t="s">
        <v>13</v>
      </c>
      <c r="E114">
        <v>215576.32722771901</v>
      </c>
      <c r="F114">
        <v>217326.720982</v>
      </c>
      <c r="G114">
        <v>-1750.3937542810199</v>
      </c>
      <c r="H114">
        <v>-8.0000000000000002E-3</v>
      </c>
    </row>
    <row r="115" spans="1:8" hidden="1" x14ac:dyDescent="0.2">
      <c r="A115" t="s">
        <v>22</v>
      </c>
      <c r="B115" t="s">
        <v>9</v>
      </c>
      <c r="C115">
        <v>2040</v>
      </c>
      <c r="D115" t="s">
        <v>14</v>
      </c>
      <c r="E115">
        <v>1.6301799999999999E-4</v>
      </c>
      <c r="F115">
        <v>0</v>
      </c>
      <c r="G115">
        <v>1.6301799999999999E-4</v>
      </c>
      <c r="H115" t="s">
        <v>21</v>
      </c>
    </row>
    <row r="116" spans="1:8" hidden="1" x14ac:dyDescent="0.2">
      <c r="A116" t="s">
        <v>22</v>
      </c>
      <c r="B116" t="s">
        <v>9</v>
      </c>
      <c r="C116">
        <v>2040</v>
      </c>
      <c r="D116" t="s">
        <v>15</v>
      </c>
      <c r="E116">
        <v>437223.933208659</v>
      </c>
      <c r="F116">
        <v>444994.35</v>
      </c>
      <c r="G116">
        <v>-7770.4167913409801</v>
      </c>
      <c r="H116">
        <v>-1.7000000000000001E-2</v>
      </c>
    </row>
    <row r="117" spans="1:8" hidden="1" x14ac:dyDescent="0.2">
      <c r="A117" t="s">
        <v>22</v>
      </c>
      <c r="B117" t="s">
        <v>9</v>
      </c>
      <c r="C117">
        <v>2040</v>
      </c>
      <c r="D117" t="s">
        <v>16</v>
      </c>
      <c r="E117">
        <v>42880</v>
      </c>
      <c r="F117">
        <v>42880</v>
      </c>
      <c r="G117">
        <v>0</v>
      </c>
      <c r="H117">
        <v>0</v>
      </c>
    </row>
    <row r="118" spans="1:8" hidden="1" x14ac:dyDescent="0.2">
      <c r="A118" t="s">
        <v>22</v>
      </c>
      <c r="B118" t="s">
        <v>9</v>
      </c>
      <c r="C118">
        <v>2040</v>
      </c>
      <c r="D118" t="s">
        <v>17</v>
      </c>
      <c r="E118">
        <v>134.64570000000001</v>
      </c>
      <c r="F118">
        <v>147.35050000000001</v>
      </c>
      <c r="G118">
        <v>-12.704800000000001</v>
      </c>
      <c r="H118">
        <v>-8.5999999999999993E-2</v>
      </c>
    </row>
    <row r="119" spans="1:8" hidden="1" x14ac:dyDescent="0.2">
      <c r="A119" t="s">
        <v>22</v>
      </c>
      <c r="B119" t="s">
        <v>9</v>
      </c>
      <c r="C119">
        <v>2040</v>
      </c>
      <c r="D119" t="s">
        <v>18</v>
      </c>
      <c r="E119">
        <v>225750.35449999999</v>
      </c>
      <c r="F119">
        <v>241236.2242</v>
      </c>
      <c r="G119">
        <v>-15485.869699999999</v>
      </c>
      <c r="H119">
        <v>-6.4000000000000001E-2</v>
      </c>
    </row>
    <row r="120" spans="1:8" hidden="1" x14ac:dyDescent="0.2">
      <c r="A120" t="s">
        <v>22</v>
      </c>
      <c r="B120" t="s">
        <v>9</v>
      </c>
      <c r="C120">
        <v>2040</v>
      </c>
      <c r="D120" t="s">
        <v>19</v>
      </c>
      <c r="E120">
        <v>364767.38904193498</v>
      </c>
      <c r="F120">
        <v>323499.462</v>
      </c>
      <c r="G120">
        <v>41267.927041935</v>
      </c>
      <c r="H120">
        <v>0.128</v>
      </c>
    </row>
    <row r="121" spans="1:8" hidden="1" x14ac:dyDescent="0.2">
      <c r="A121" t="s">
        <v>22</v>
      </c>
      <c r="B121" t="s">
        <v>9</v>
      </c>
      <c r="C121">
        <v>2045</v>
      </c>
      <c r="D121" t="s">
        <v>10</v>
      </c>
      <c r="E121">
        <v>170807.15509330001</v>
      </c>
      <c r="F121">
        <v>174976.88399999999</v>
      </c>
      <c r="G121">
        <v>-4169.7289066999801</v>
      </c>
      <c r="H121">
        <v>-2.4E-2</v>
      </c>
    </row>
    <row r="122" spans="1:8" hidden="1" x14ac:dyDescent="0.2">
      <c r="A122" t="s">
        <v>22</v>
      </c>
      <c r="B122" t="s">
        <v>9</v>
      </c>
      <c r="C122">
        <v>2045</v>
      </c>
      <c r="D122" t="s">
        <v>11</v>
      </c>
      <c r="E122">
        <v>16419.855263545</v>
      </c>
      <c r="F122">
        <v>16448.487099999998</v>
      </c>
      <c r="G122">
        <v>-28.6318364550025</v>
      </c>
      <c r="H122">
        <v>-2E-3</v>
      </c>
    </row>
    <row r="123" spans="1:8" hidden="1" x14ac:dyDescent="0.2">
      <c r="A123" t="s">
        <v>22</v>
      </c>
      <c r="B123" t="s">
        <v>9</v>
      </c>
      <c r="C123">
        <v>2045</v>
      </c>
      <c r="D123" t="s">
        <v>13</v>
      </c>
      <c r="E123">
        <v>93026.367623697006</v>
      </c>
      <c r="F123">
        <v>93571.696488000001</v>
      </c>
      <c r="G123">
        <v>-545.32886430299504</v>
      </c>
      <c r="H123">
        <v>-6.0000000000000001E-3</v>
      </c>
    </row>
    <row r="124" spans="1:8" hidden="1" x14ac:dyDescent="0.2">
      <c r="A124" t="s">
        <v>22</v>
      </c>
      <c r="B124" t="s">
        <v>9</v>
      </c>
      <c r="C124">
        <v>2045</v>
      </c>
      <c r="D124" t="s">
        <v>14</v>
      </c>
      <c r="E124">
        <v>5.2765699999999995E-4</v>
      </c>
      <c r="F124">
        <v>0</v>
      </c>
      <c r="G124">
        <v>5.2765699999999995E-4</v>
      </c>
      <c r="H124" t="s">
        <v>21</v>
      </c>
    </row>
    <row r="125" spans="1:8" hidden="1" x14ac:dyDescent="0.2">
      <c r="A125" t="s">
        <v>22</v>
      </c>
      <c r="B125" t="s">
        <v>9</v>
      </c>
      <c r="C125">
        <v>2045</v>
      </c>
      <c r="D125" t="s">
        <v>15</v>
      </c>
      <c r="E125">
        <v>588122.86055257998</v>
      </c>
      <c r="F125">
        <v>617190.51</v>
      </c>
      <c r="G125">
        <v>-29067.649447420001</v>
      </c>
      <c r="H125">
        <v>-4.7E-2</v>
      </c>
    </row>
    <row r="126" spans="1:8" hidden="1" x14ac:dyDescent="0.2">
      <c r="A126" t="s">
        <v>22</v>
      </c>
      <c r="B126" t="s">
        <v>9</v>
      </c>
      <c r="C126">
        <v>2045</v>
      </c>
      <c r="D126" t="s">
        <v>16</v>
      </c>
      <c r="E126">
        <v>42763</v>
      </c>
      <c r="F126">
        <v>42763</v>
      </c>
      <c r="G126">
        <v>0</v>
      </c>
      <c r="H126">
        <v>0</v>
      </c>
    </row>
    <row r="127" spans="1:8" hidden="1" x14ac:dyDescent="0.2">
      <c r="A127" t="s">
        <v>22</v>
      </c>
      <c r="B127" t="s">
        <v>9</v>
      </c>
      <c r="C127">
        <v>2045</v>
      </c>
      <c r="D127" t="s">
        <v>17</v>
      </c>
      <c r="E127">
        <v>106.7671</v>
      </c>
      <c r="F127">
        <v>110.88200000000001</v>
      </c>
      <c r="G127">
        <v>-4.1149000000000102</v>
      </c>
      <c r="H127">
        <v>-3.6999999999999998E-2</v>
      </c>
    </row>
    <row r="128" spans="1:8" hidden="1" x14ac:dyDescent="0.2">
      <c r="A128" t="s">
        <v>22</v>
      </c>
      <c r="B128" t="s">
        <v>9</v>
      </c>
      <c r="C128">
        <v>2045</v>
      </c>
      <c r="D128" t="s">
        <v>18</v>
      </c>
      <c r="E128">
        <v>221686.4088</v>
      </c>
      <c r="F128">
        <v>240572.77910000001</v>
      </c>
      <c r="G128">
        <v>-18886.370299999999</v>
      </c>
      <c r="H128">
        <v>-7.9000000000000001E-2</v>
      </c>
    </row>
    <row r="129" spans="1:8" hidden="1" x14ac:dyDescent="0.2">
      <c r="A129" t="s">
        <v>22</v>
      </c>
      <c r="B129" t="s">
        <v>9</v>
      </c>
      <c r="C129">
        <v>2045</v>
      </c>
      <c r="D129" t="s">
        <v>19</v>
      </c>
      <c r="E129">
        <v>488336.11812224</v>
      </c>
      <c r="F129">
        <v>427622.52100000001</v>
      </c>
      <c r="G129">
        <v>60713.597122239997</v>
      </c>
      <c r="H129">
        <v>0.14199999999999999</v>
      </c>
    </row>
    <row r="130" spans="1:8" hidden="1" x14ac:dyDescent="0.2">
      <c r="A130" t="s">
        <v>22</v>
      </c>
      <c r="B130" t="s">
        <v>9</v>
      </c>
      <c r="C130">
        <v>2050</v>
      </c>
      <c r="D130" t="s">
        <v>10</v>
      </c>
      <c r="E130">
        <v>319080.71015970001</v>
      </c>
      <c r="F130">
        <v>327780.74099999998</v>
      </c>
      <c r="G130">
        <v>-8700.0308402999708</v>
      </c>
      <c r="H130">
        <v>-2.7E-2</v>
      </c>
    </row>
    <row r="131" spans="1:8" hidden="1" x14ac:dyDescent="0.2">
      <c r="A131" t="s">
        <v>22</v>
      </c>
      <c r="B131" t="s">
        <v>9</v>
      </c>
      <c r="C131">
        <v>2050</v>
      </c>
      <c r="D131" t="s">
        <v>11</v>
      </c>
      <c r="E131">
        <v>15239.506251303001</v>
      </c>
      <c r="F131">
        <v>15343.5411</v>
      </c>
      <c r="G131">
        <v>-104.034848697</v>
      </c>
      <c r="H131">
        <v>-7.0000000000000001E-3</v>
      </c>
    </row>
    <row r="132" spans="1:8" hidden="1" x14ac:dyDescent="0.2">
      <c r="A132" t="s">
        <v>22</v>
      </c>
      <c r="B132" t="s">
        <v>9</v>
      </c>
      <c r="C132">
        <v>2050</v>
      </c>
      <c r="D132" t="s">
        <v>14</v>
      </c>
      <c r="E132">
        <v>1.6422850000000001E-3</v>
      </c>
      <c r="F132">
        <v>0</v>
      </c>
      <c r="G132">
        <v>1.6422850000000001E-3</v>
      </c>
      <c r="H132" t="s">
        <v>21</v>
      </c>
    </row>
    <row r="133" spans="1:8" hidden="1" x14ac:dyDescent="0.2">
      <c r="A133" t="s">
        <v>22</v>
      </c>
      <c r="B133" t="s">
        <v>9</v>
      </c>
      <c r="C133">
        <v>2050</v>
      </c>
      <c r="D133" t="s">
        <v>15</v>
      </c>
      <c r="E133">
        <v>842654.63155611197</v>
      </c>
      <c r="F133">
        <v>866977.56602272997</v>
      </c>
      <c r="G133">
        <v>-24322.934466618</v>
      </c>
      <c r="H133">
        <v>-2.8000000000000001E-2</v>
      </c>
    </row>
    <row r="134" spans="1:8" hidden="1" x14ac:dyDescent="0.2">
      <c r="A134" t="s">
        <v>22</v>
      </c>
      <c r="B134" t="s">
        <v>9</v>
      </c>
      <c r="C134">
        <v>2050</v>
      </c>
      <c r="D134" t="s">
        <v>16</v>
      </c>
      <c r="E134">
        <v>42763</v>
      </c>
      <c r="F134">
        <v>42763</v>
      </c>
      <c r="G134">
        <v>0</v>
      </c>
      <c r="H134">
        <v>0</v>
      </c>
    </row>
    <row r="135" spans="1:8" hidden="1" x14ac:dyDescent="0.2">
      <c r="A135" t="s">
        <v>22</v>
      </c>
      <c r="B135" t="s">
        <v>9</v>
      </c>
      <c r="C135">
        <v>2050</v>
      </c>
      <c r="D135" t="s">
        <v>17</v>
      </c>
      <c r="E135">
        <v>30.913599999999999</v>
      </c>
      <c r="F135">
        <v>31.433</v>
      </c>
      <c r="G135">
        <v>-0.51940000000000097</v>
      </c>
      <c r="H135">
        <v>-1.7000000000000001E-2</v>
      </c>
    </row>
    <row r="136" spans="1:8" hidden="1" x14ac:dyDescent="0.2">
      <c r="A136" t="s">
        <v>22</v>
      </c>
      <c r="B136" t="s">
        <v>9</v>
      </c>
      <c r="C136">
        <v>2050</v>
      </c>
      <c r="D136" t="s">
        <v>18</v>
      </c>
      <c r="E136">
        <v>209209.0673</v>
      </c>
      <c r="F136">
        <v>240572.77910000001</v>
      </c>
      <c r="G136">
        <v>-31363.711800000001</v>
      </c>
      <c r="H136">
        <v>-0.13</v>
      </c>
    </row>
    <row r="137" spans="1:8" hidden="1" x14ac:dyDescent="0.2">
      <c r="A137" t="s">
        <v>22</v>
      </c>
      <c r="B137" t="s">
        <v>9</v>
      </c>
      <c r="C137">
        <v>2050</v>
      </c>
      <c r="D137" t="s">
        <v>19</v>
      </c>
      <c r="E137">
        <v>508993.20720552001</v>
      </c>
      <c r="F137">
        <v>450457.85100000002</v>
      </c>
      <c r="G137">
        <v>58535.356205520002</v>
      </c>
      <c r="H137">
        <v>0.13</v>
      </c>
    </row>
    <row r="138" spans="1:8" hidden="1" x14ac:dyDescent="0.2">
      <c r="A138" t="s">
        <v>24</v>
      </c>
      <c r="B138" t="s">
        <v>9</v>
      </c>
      <c r="C138">
        <v>2030</v>
      </c>
      <c r="D138" t="s">
        <v>10</v>
      </c>
      <c r="E138">
        <v>3427.3675323809998</v>
      </c>
      <c r="F138">
        <v>412.36790000000002</v>
      </c>
      <c r="G138">
        <v>3014.9996323810001</v>
      </c>
      <c r="H138">
        <v>7.3109999999999999</v>
      </c>
    </row>
    <row r="139" spans="1:8" hidden="1" x14ac:dyDescent="0.2">
      <c r="A139" t="s">
        <v>24</v>
      </c>
      <c r="B139" t="s">
        <v>9</v>
      </c>
      <c r="C139">
        <v>2030</v>
      </c>
      <c r="D139" t="s">
        <v>11</v>
      </c>
      <c r="E139">
        <v>14957.222900000001</v>
      </c>
      <c r="F139">
        <v>14944.9666</v>
      </c>
      <c r="G139">
        <v>12.2563000000009</v>
      </c>
      <c r="H139">
        <v>1E-3</v>
      </c>
    </row>
    <row r="140" spans="1:8" hidden="1" x14ac:dyDescent="0.2">
      <c r="A140" t="s">
        <v>24</v>
      </c>
      <c r="B140" t="s">
        <v>9</v>
      </c>
      <c r="C140">
        <v>2030</v>
      </c>
      <c r="D140" t="s">
        <v>12</v>
      </c>
      <c r="E140">
        <v>25096.797999999999</v>
      </c>
      <c r="F140">
        <v>28285.598000000002</v>
      </c>
      <c r="G140">
        <v>-3188.8</v>
      </c>
      <c r="H140">
        <v>-0.113</v>
      </c>
    </row>
    <row r="141" spans="1:8" hidden="1" x14ac:dyDescent="0.2">
      <c r="A141" t="s">
        <v>24</v>
      </c>
      <c r="B141" t="s">
        <v>9</v>
      </c>
      <c r="C141">
        <v>2030</v>
      </c>
      <c r="D141" t="s">
        <v>13</v>
      </c>
      <c r="E141">
        <v>343247.313806177</v>
      </c>
      <c r="F141">
        <v>331641.54478</v>
      </c>
      <c r="G141">
        <v>11605.769026177</v>
      </c>
      <c r="H141">
        <v>3.5000000000000003E-2</v>
      </c>
    </row>
    <row r="142" spans="1:8" hidden="1" x14ac:dyDescent="0.2">
      <c r="A142" t="s">
        <v>24</v>
      </c>
      <c r="B142" t="s">
        <v>9</v>
      </c>
      <c r="C142">
        <v>2030</v>
      </c>
      <c r="D142" t="s">
        <v>14</v>
      </c>
      <c r="E142">
        <v>5684.3819999999996</v>
      </c>
      <c r="F142">
        <v>5684.3819999999996</v>
      </c>
      <c r="G142">
        <v>0</v>
      </c>
      <c r="H142">
        <v>0</v>
      </c>
    </row>
    <row r="143" spans="1:8" hidden="1" x14ac:dyDescent="0.2">
      <c r="A143" t="s">
        <v>24</v>
      </c>
      <c r="B143" t="s">
        <v>9</v>
      </c>
      <c r="C143">
        <v>2030</v>
      </c>
      <c r="D143" t="s">
        <v>15</v>
      </c>
      <c r="E143">
        <v>282553.15504464001</v>
      </c>
      <c r="F143">
        <v>299685.26500000001</v>
      </c>
      <c r="G143">
        <v>-17132.10995536</v>
      </c>
      <c r="H143">
        <v>-5.7000000000000002E-2</v>
      </c>
    </row>
    <row r="144" spans="1:8" hidden="1" x14ac:dyDescent="0.2">
      <c r="A144" t="s">
        <v>24</v>
      </c>
      <c r="B144" t="s">
        <v>9</v>
      </c>
      <c r="C144">
        <v>2030</v>
      </c>
      <c r="D144" t="s">
        <v>16</v>
      </c>
      <c r="E144">
        <v>42763</v>
      </c>
      <c r="F144">
        <v>42763</v>
      </c>
      <c r="G144">
        <v>0</v>
      </c>
      <c r="H144">
        <v>0</v>
      </c>
    </row>
    <row r="145" spans="1:8" hidden="1" x14ac:dyDescent="0.2">
      <c r="A145" t="s">
        <v>24</v>
      </c>
      <c r="B145" t="s">
        <v>9</v>
      </c>
      <c r="C145">
        <v>2030</v>
      </c>
      <c r="D145" t="s">
        <v>17</v>
      </c>
      <c r="E145">
        <v>718.85429999999997</v>
      </c>
      <c r="F145">
        <v>710.05669999999998</v>
      </c>
      <c r="G145">
        <v>8.7975999999999903</v>
      </c>
      <c r="H145">
        <v>1.2E-2</v>
      </c>
    </row>
    <row r="146" spans="1:8" hidden="1" x14ac:dyDescent="0.2">
      <c r="A146" t="s">
        <v>24</v>
      </c>
      <c r="B146" t="s">
        <v>9</v>
      </c>
      <c r="C146">
        <v>2030</v>
      </c>
      <c r="D146" t="s">
        <v>18</v>
      </c>
      <c r="E146">
        <v>244285.74979999999</v>
      </c>
      <c r="F146">
        <v>240572.77910000001</v>
      </c>
      <c r="G146">
        <v>3712.9706999999798</v>
      </c>
      <c r="H146">
        <v>1.4999999999999999E-2</v>
      </c>
    </row>
    <row r="147" spans="1:8" hidden="1" x14ac:dyDescent="0.2">
      <c r="A147" t="s">
        <v>24</v>
      </c>
      <c r="B147" t="s">
        <v>9</v>
      </c>
      <c r="C147">
        <v>2030</v>
      </c>
      <c r="D147" t="s">
        <v>19</v>
      </c>
      <c r="E147">
        <v>128622.38915084999</v>
      </c>
      <c r="F147">
        <v>112271.1872</v>
      </c>
      <c r="G147">
        <v>16351.20195085</v>
      </c>
      <c r="H147">
        <v>0.14599999999999999</v>
      </c>
    </row>
    <row r="148" spans="1:8" hidden="1" x14ac:dyDescent="0.2">
      <c r="A148" t="s">
        <v>24</v>
      </c>
      <c r="B148" t="s">
        <v>9</v>
      </c>
      <c r="C148">
        <v>2035</v>
      </c>
      <c r="D148" t="s">
        <v>10</v>
      </c>
      <c r="E148">
        <v>12443.65286135</v>
      </c>
      <c r="F148">
        <v>23673.808029350999</v>
      </c>
      <c r="G148">
        <v>-11230.155168001</v>
      </c>
      <c r="H148">
        <v>-0.47399999999999998</v>
      </c>
    </row>
    <row r="149" spans="1:8" hidden="1" x14ac:dyDescent="0.2">
      <c r="A149" t="s">
        <v>24</v>
      </c>
      <c r="B149" t="s">
        <v>9</v>
      </c>
      <c r="C149">
        <v>2035</v>
      </c>
      <c r="D149" t="s">
        <v>11</v>
      </c>
      <c r="E149">
        <v>16296.626179999999</v>
      </c>
      <c r="F149">
        <v>16020.9467</v>
      </c>
      <c r="G149">
        <v>275.67947999999899</v>
      </c>
      <c r="H149">
        <v>1.7000000000000001E-2</v>
      </c>
    </row>
    <row r="150" spans="1:8" hidden="1" x14ac:dyDescent="0.2">
      <c r="A150" t="s">
        <v>24</v>
      </c>
      <c r="B150" t="s">
        <v>9</v>
      </c>
      <c r="C150">
        <v>2035</v>
      </c>
      <c r="D150" t="s">
        <v>12</v>
      </c>
      <c r="E150">
        <v>0</v>
      </c>
      <c r="F150">
        <v>3911.8</v>
      </c>
      <c r="G150">
        <v>-3911.8</v>
      </c>
      <c r="H150">
        <v>-1</v>
      </c>
    </row>
    <row r="151" spans="1:8" hidden="1" x14ac:dyDescent="0.2">
      <c r="A151" t="s">
        <v>24</v>
      </c>
      <c r="B151" t="s">
        <v>9</v>
      </c>
      <c r="C151">
        <v>2035</v>
      </c>
      <c r="D151" t="s">
        <v>13</v>
      </c>
      <c r="E151">
        <v>314250.189855278</v>
      </c>
      <c r="F151">
        <v>311595.23924000002</v>
      </c>
      <c r="G151">
        <v>2654.95061527798</v>
      </c>
      <c r="H151">
        <v>8.9999999999999993E-3</v>
      </c>
    </row>
    <row r="152" spans="1:8" hidden="1" x14ac:dyDescent="0.2">
      <c r="A152" t="s">
        <v>24</v>
      </c>
      <c r="B152" t="s">
        <v>9</v>
      </c>
      <c r="C152">
        <v>2035</v>
      </c>
      <c r="D152" t="s">
        <v>14</v>
      </c>
      <c r="E152">
        <v>2322.31</v>
      </c>
      <c r="F152">
        <v>2322.31</v>
      </c>
      <c r="G152">
        <v>0</v>
      </c>
      <c r="H152">
        <v>0</v>
      </c>
    </row>
    <row r="153" spans="1:8" hidden="1" x14ac:dyDescent="0.2">
      <c r="A153" t="s">
        <v>24</v>
      </c>
      <c r="B153" t="s">
        <v>9</v>
      </c>
      <c r="C153">
        <v>2035</v>
      </c>
      <c r="D153" t="s">
        <v>23</v>
      </c>
      <c r="E153">
        <v>5.4912099999999998E-2</v>
      </c>
      <c r="F153">
        <v>0</v>
      </c>
      <c r="G153">
        <v>5.4912099999999998E-2</v>
      </c>
      <c r="H153" t="s">
        <v>21</v>
      </c>
    </row>
    <row r="154" spans="1:8" hidden="1" x14ac:dyDescent="0.2">
      <c r="A154" t="s">
        <v>24</v>
      </c>
      <c r="B154" t="s">
        <v>9</v>
      </c>
      <c r="C154">
        <v>2035</v>
      </c>
      <c r="D154" t="s">
        <v>15</v>
      </c>
      <c r="E154">
        <v>330719.89956026297</v>
      </c>
      <c r="F154">
        <v>370963.234</v>
      </c>
      <c r="G154">
        <v>-40243.334439737002</v>
      </c>
      <c r="H154">
        <v>-0.108</v>
      </c>
    </row>
    <row r="155" spans="1:8" hidden="1" x14ac:dyDescent="0.2">
      <c r="A155" t="s">
        <v>24</v>
      </c>
      <c r="B155" t="s">
        <v>9</v>
      </c>
      <c r="C155">
        <v>2035</v>
      </c>
      <c r="D155" t="s">
        <v>16</v>
      </c>
      <c r="E155">
        <v>42763</v>
      </c>
      <c r="F155">
        <v>42763</v>
      </c>
      <c r="G155">
        <v>0</v>
      </c>
      <c r="H155">
        <v>0</v>
      </c>
    </row>
    <row r="156" spans="1:8" hidden="1" x14ac:dyDescent="0.2">
      <c r="A156" t="s">
        <v>24</v>
      </c>
      <c r="B156" t="s">
        <v>9</v>
      </c>
      <c r="C156">
        <v>2035</v>
      </c>
      <c r="D156" t="s">
        <v>17</v>
      </c>
      <c r="E156">
        <v>375.3544</v>
      </c>
      <c r="F156">
        <v>373.59219999999999</v>
      </c>
      <c r="G156">
        <v>1.76220000000001</v>
      </c>
      <c r="H156">
        <v>5.0000000000000001E-3</v>
      </c>
    </row>
    <row r="157" spans="1:8" hidden="1" x14ac:dyDescent="0.2">
      <c r="A157" t="s">
        <v>24</v>
      </c>
      <c r="B157" t="s">
        <v>9</v>
      </c>
      <c r="C157">
        <v>2035</v>
      </c>
      <c r="D157" t="s">
        <v>18</v>
      </c>
      <c r="E157">
        <v>237435.62090000001</v>
      </c>
      <c r="F157">
        <v>240572.77910000001</v>
      </c>
      <c r="G157">
        <v>-3137.1582000000099</v>
      </c>
      <c r="H157">
        <v>-1.2999999999999999E-2</v>
      </c>
    </row>
    <row r="158" spans="1:8" hidden="1" x14ac:dyDescent="0.2">
      <c r="A158" t="s">
        <v>24</v>
      </c>
      <c r="B158" t="s">
        <v>9</v>
      </c>
      <c r="C158">
        <v>2035</v>
      </c>
      <c r="D158" t="s">
        <v>19</v>
      </c>
      <c r="E158">
        <v>236754.665469461</v>
      </c>
      <c r="F158">
        <v>183113.07</v>
      </c>
      <c r="G158">
        <v>53641.595469460997</v>
      </c>
      <c r="H158">
        <v>0.29299999999999998</v>
      </c>
    </row>
    <row r="159" spans="1:8" hidden="1" x14ac:dyDescent="0.2">
      <c r="A159" t="s">
        <v>24</v>
      </c>
      <c r="B159" t="s">
        <v>9</v>
      </c>
      <c r="C159">
        <v>2040</v>
      </c>
      <c r="D159" t="s">
        <v>10</v>
      </c>
      <c r="E159">
        <v>81568.750495881002</v>
      </c>
      <c r="F159">
        <v>60300.348077153998</v>
      </c>
      <c r="G159">
        <v>21268.402418727001</v>
      </c>
      <c r="H159">
        <v>0.35299999999999998</v>
      </c>
    </row>
    <row r="160" spans="1:8" hidden="1" x14ac:dyDescent="0.2">
      <c r="A160" t="s">
        <v>24</v>
      </c>
      <c r="B160" t="s">
        <v>9</v>
      </c>
      <c r="C160">
        <v>2040</v>
      </c>
      <c r="D160" t="s">
        <v>11</v>
      </c>
      <c r="E160">
        <v>16668.987700000001</v>
      </c>
      <c r="F160">
        <v>16557.768599999999</v>
      </c>
      <c r="G160">
        <v>111.219100000002</v>
      </c>
      <c r="H160">
        <v>7.0000000000000001E-3</v>
      </c>
    </row>
    <row r="161" spans="1:8" hidden="1" x14ac:dyDescent="0.2">
      <c r="A161" t="s">
        <v>24</v>
      </c>
      <c r="B161" t="s">
        <v>9</v>
      </c>
      <c r="C161">
        <v>2040</v>
      </c>
      <c r="D161" t="s">
        <v>13</v>
      </c>
      <c r="E161">
        <v>213905.96252756799</v>
      </c>
      <c r="F161">
        <v>217326.720982</v>
      </c>
      <c r="G161">
        <v>-3420.7584544319802</v>
      </c>
      <c r="H161">
        <v>-1.6E-2</v>
      </c>
    </row>
    <row r="162" spans="1:8" hidden="1" x14ac:dyDescent="0.2">
      <c r="A162" t="s">
        <v>24</v>
      </c>
      <c r="B162" t="s">
        <v>9</v>
      </c>
      <c r="C162">
        <v>2040</v>
      </c>
      <c r="D162" t="s">
        <v>15</v>
      </c>
      <c r="E162">
        <v>482004.51637504902</v>
      </c>
      <c r="F162">
        <v>444994.35</v>
      </c>
      <c r="G162">
        <v>37010.166375048997</v>
      </c>
      <c r="H162">
        <v>8.3000000000000004E-2</v>
      </c>
    </row>
    <row r="163" spans="1:8" hidden="1" x14ac:dyDescent="0.2">
      <c r="A163" t="s">
        <v>24</v>
      </c>
      <c r="B163" t="s">
        <v>9</v>
      </c>
      <c r="C163">
        <v>2040</v>
      </c>
      <c r="D163" t="s">
        <v>16</v>
      </c>
      <c r="E163">
        <v>42880</v>
      </c>
      <c r="F163">
        <v>42880</v>
      </c>
      <c r="G163">
        <v>0</v>
      </c>
      <c r="H163">
        <v>0</v>
      </c>
    </row>
    <row r="164" spans="1:8" hidden="1" x14ac:dyDescent="0.2">
      <c r="A164" t="s">
        <v>24</v>
      </c>
      <c r="B164" t="s">
        <v>9</v>
      </c>
      <c r="C164">
        <v>2040</v>
      </c>
      <c r="D164" t="s">
        <v>17</v>
      </c>
      <c r="E164">
        <v>128.15629999999999</v>
      </c>
      <c r="F164">
        <v>147.35050000000001</v>
      </c>
      <c r="G164">
        <v>-19.194199999999999</v>
      </c>
      <c r="H164">
        <v>-0.13</v>
      </c>
    </row>
    <row r="165" spans="1:8" hidden="1" x14ac:dyDescent="0.2">
      <c r="A165" t="s">
        <v>24</v>
      </c>
      <c r="B165" t="s">
        <v>9</v>
      </c>
      <c r="C165">
        <v>2040</v>
      </c>
      <c r="D165" t="s">
        <v>18</v>
      </c>
      <c r="E165">
        <v>225091.06150000001</v>
      </c>
      <c r="F165">
        <v>241236.2242</v>
      </c>
      <c r="G165">
        <v>-16145.162700000001</v>
      </c>
      <c r="H165">
        <v>-6.7000000000000004E-2</v>
      </c>
    </row>
    <row r="166" spans="1:8" hidden="1" x14ac:dyDescent="0.2">
      <c r="A166" t="s">
        <v>24</v>
      </c>
      <c r="B166" t="s">
        <v>9</v>
      </c>
      <c r="C166">
        <v>2040</v>
      </c>
      <c r="D166" t="s">
        <v>19</v>
      </c>
      <c r="E166">
        <v>325665.98153174901</v>
      </c>
      <c r="F166">
        <v>323499.462</v>
      </c>
      <c r="G166">
        <v>2166.5195317490102</v>
      </c>
      <c r="H166">
        <v>7.0000000000000001E-3</v>
      </c>
    </row>
    <row r="167" spans="1:8" hidden="1" x14ac:dyDescent="0.2">
      <c r="A167" t="s">
        <v>24</v>
      </c>
      <c r="B167" t="s">
        <v>9</v>
      </c>
      <c r="C167">
        <v>2045</v>
      </c>
      <c r="D167" t="s">
        <v>10</v>
      </c>
      <c r="E167">
        <v>202756.48197974599</v>
      </c>
      <c r="F167">
        <v>174976.88399999999</v>
      </c>
      <c r="G167">
        <v>27779.597979745999</v>
      </c>
      <c r="H167">
        <v>0.159</v>
      </c>
    </row>
    <row r="168" spans="1:8" hidden="1" x14ac:dyDescent="0.2">
      <c r="A168" t="s">
        <v>24</v>
      </c>
      <c r="B168" t="s">
        <v>9</v>
      </c>
      <c r="C168">
        <v>2045</v>
      </c>
      <c r="D168" t="s">
        <v>11</v>
      </c>
      <c r="E168">
        <v>16537.7755</v>
      </c>
      <c r="F168">
        <v>16448.487099999998</v>
      </c>
      <c r="G168">
        <v>89.288399999997594</v>
      </c>
      <c r="H168">
        <v>5.0000000000000001E-3</v>
      </c>
    </row>
    <row r="169" spans="1:8" hidden="1" x14ac:dyDescent="0.2">
      <c r="A169" t="s">
        <v>24</v>
      </c>
      <c r="B169" t="s">
        <v>9</v>
      </c>
      <c r="C169">
        <v>2045</v>
      </c>
      <c r="D169" t="s">
        <v>13</v>
      </c>
      <c r="E169">
        <v>93278.900847197001</v>
      </c>
      <c r="F169">
        <v>93571.696488000001</v>
      </c>
      <c r="G169">
        <v>-292.79564080300003</v>
      </c>
      <c r="H169">
        <v>-3.0000000000000001E-3</v>
      </c>
    </row>
    <row r="170" spans="1:8" hidden="1" x14ac:dyDescent="0.2">
      <c r="A170" t="s">
        <v>24</v>
      </c>
      <c r="B170" t="s">
        <v>9</v>
      </c>
      <c r="C170">
        <v>2045</v>
      </c>
      <c r="D170" t="s">
        <v>15</v>
      </c>
      <c r="E170">
        <v>677037.16159923002</v>
      </c>
      <c r="F170">
        <v>617190.51</v>
      </c>
      <c r="G170">
        <v>59846.651599229997</v>
      </c>
      <c r="H170">
        <v>9.7000000000000003E-2</v>
      </c>
    </row>
    <row r="171" spans="1:8" hidden="1" x14ac:dyDescent="0.2">
      <c r="A171" t="s">
        <v>24</v>
      </c>
      <c r="B171" t="s">
        <v>9</v>
      </c>
      <c r="C171">
        <v>2045</v>
      </c>
      <c r="D171" t="s">
        <v>16</v>
      </c>
      <c r="E171">
        <v>42763</v>
      </c>
      <c r="F171">
        <v>42763</v>
      </c>
      <c r="G171">
        <v>0</v>
      </c>
      <c r="H171">
        <v>0</v>
      </c>
    </row>
    <row r="172" spans="1:8" hidden="1" x14ac:dyDescent="0.2">
      <c r="A172" t="s">
        <v>24</v>
      </c>
      <c r="B172" t="s">
        <v>9</v>
      </c>
      <c r="C172">
        <v>2045</v>
      </c>
      <c r="D172" t="s">
        <v>17</v>
      </c>
      <c r="E172">
        <v>106.31610000000001</v>
      </c>
      <c r="F172">
        <v>110.88200000000001</v>
      </c>
      <c r="G172">
        <v>-4.5659000000000001</v>
      </c>
      <c r="H172">
        <v>-4.1000000000000002E-2</v>
      </c>
    </row>
    <row r="173" spans="1:8" hidden="1" x14ac:dyDescent="0.2">
      <c r="A173" t="s">
        <v>24</v>
      </c>
      <c r="B173" t="s">
        <v>9</v>
      </c>
      <c r="C173">
        <v>2045</v>
      </c>
      <c r="D173" t="s">
        <v>18</v>
      </c>
      <c r="E173">
        <v>232035.26879999999</v>
      </c>
      <c r="F173">
        <v>240572.77910000001</v>
      </c>
      <c r="G173">
        <v>-8537.5103000000199</v>
      </c>
      <c r="H173">
        <v>-3.5000000000000003E-2</v>
      </c>
    </row>
    <row r="174" spans="1:8" hidden="1" x14ac:dyDescent="0.2">
      <c r="A174" t="s">
        <v>24</v>
      </c>
      <c r="B174" t="s">
        <v>9</v>
      </c>
      <c r="C174">
        <v>2045</v>
      </c>
      <c r="D174" t="s">
        <v>19</v>
      </c>
      <c r="E174">
        <v>399837.01606752601</v>
      </c>
      <c r="F174">
        <v>427622.52100000001</v>
      </c>
      <c r="G174">
        <v>-27785.504932473999</v>
      </c>
      <c r="H174">
        <v>-6.5000000000000002E-2</v>
      </c>
    </row>
    <row r="175" spans="1:8" hidden="1" x14ac:dyDescent="0.2">
      <c r="A175" t="s">
        <v>24</v>
      </c>
      <c r="B175" t="s">
        <v>9</v>
      </c>
      <c r="C175">
        <v>2050</v>
      </c>
      <c r="D175" t="s">
        <v>10</v>
      </c>
      <c r="E175">
        <v>362132.03093488899</v>
      </c>
      <c r="F175">
        <v>327780.74099999998</v>
      </c>
      <c r="G175">
        <v>34351.289934888999</v>
      </c>
      <c r="H175">
        <v>0.105</v>
      </c>
    </row>
    <row r="176" spans="1:8" hidden="1" x14ac:dyDescent="0.2">
      <c r="A176" t="s">
        <v>24</v>
      </c>
      <c r="B176" t="s">
        <v>9</v>
      </c>
      <c r="C176">
        <v>2050</v>
      </c>
      <c r="D176" t="s">
        <v>11</v>
      </c>
      <c r="E176">
        <v>15380.8145</v>
      </c>
      <c r="F176">
        <v>15343.5411</v>
      </c>
      <c r="G176">
        <v>37.273400000000002</v>
      </c>
      <c r="H176">
        <v>2E-3</v>
      </c>
    </row>
    <row r="177" spans="1:8" hidden="1" x14ac:dyDescent="0.2">
      <c r="A177" t="s">
        <v>24</v>
      </c>
      <c r="B177" t="s">
        <v>9</v>
      </c>
      <c r="C177">
        <v>2050</v>
      </c>
      <c r="D177" t="s">
        <v>15</v>
      </c>
      <c r="E177">
        <v>916024.58986091497</v>
      </c>
      <c r="F177">
        <v>866977.56602272997</v>
      </c>
      <c r="G177">
        <v>49047.023838184999</v>
      </c>
      <c r="H177">
        <v>5.7000000000000002E-2</v>
      </c>
    </row>
    <row r="178" spans="1:8" hidden="1" x14ac:dyDescent="0.2">
      <c r="A178" t="s">
        <v>24</v>
      </c>
      <c r="B178" t="s">
        <v>9</v>
      </c>
      <c r="C178">
        <v>2050</v>
      </c>
      <c r="D178" t="s">
        <v>16</v>
      </c>
      <c r="E178">
        <v>42763</v>
      </c>
      <c r="F178">
        <v>42763</v>
      </c>
      <c r="G178">
        <v>0</v>
      </c>
      <c r="H178">
        <v>0</v>
      </c>
    </row>
    <row r="179" spans="1:8" hidden="1" x14ac:dyDescent="0.2">
      <c r="A179" t="s">
        <v>24</v>
      </c>
      <c r="B179" t="s">
        <v>9</v>
      </c>
      <c r="C179">
        <v>2050</v>
      </c>
      <c r="D179" t="s">
        <v>17</v>
      </c>
      <c r="E179">
        <v>32.274299999999997</v>
      </c>
      <c r="F179">
        <v>31.433</v>
      </c>
      <c r="G179">
        <v>0.84130000000000404</v>
      </c>
      <c r="H179">
        <v>2.7E-2</v>
      </c>
    </row>
    <row r="180" spans="1:8" hidden="1" x14ac:dyDescent="0.2">
      <c r="A180" t="s">
        <v>24</v>
      </c>
      <c r="B180" t="s">
        <v>9</v>
      </c>
      <c r="C180">
        <v>2050</v>
      </c>
      <c r="D180" t="s">
        <v>18</v>
      </c>
      <c r="E180">
        <v>253626.1776</v>
      </c>
      <c r="F180">
        <v>240572.77910000001</v>
      </c>
      <c r="G180">
        <v>13053.398499999999</v>
      </c>
      <c r="H180">
        <v>5.3999999999999999E-2</v>
      </c>
    </row>
    <row r="181" spans="1:8" hidden="1" x14ac:dyDescent="0.2">
      <c r="A181" t="s">
        <v>24</v>
      </c>
      <c r="B181" t="s">
        <v>9</v>
      </c>
      <c r="C181">
        <v>2050</v>
      </c>
      <c r="D181" t="s">
        <v>19</v>
      </c>
      <c r="E181">
        <v>413459.805019035</v>
      </c>
      <c r="F181">
        <v>450457.85100000002</v>
      </c>
      <c r="G181">
        <v>-36998.045980964998</v>
      </c>
      <c r="H181">
        <v>-8.2000000000000003E-2</v>
      </c>
    </row>
    <row r="182" spans="1:8" hidden="1" x14ac:dyDescent="0.2">
      <c r="A182" t="s">
        <v>25</v>
      </c>
      <c r="B182" t="s">
        <v>9</v>
      </c>
      <c r="C182">
        <v>2030</v>
      </c>
      <c r="D182" t="s">
        <v>10</v>
      </c>
      <c r="E182">
        <v>1941.3654694249999</v>
      </c>
      <c r="F182">
        <v>412.36790000000002</v>
      </c>
      <c r="G182">
        <v>1528.9975694249999</v>
      </c>
      <c r="H182">
        <v>3.7080000000000002</v>
      </c>
    </row>
    <row r="183" spans="1:8" hidden="1" x14ac:dyDescent="0.2">
      <c r="A183" t="s">
        <v>25</v>
      </c>
      <c r="B183" t="s">
        <v>9</v>
      </c>
      <c r="C183">
        <v>2030</v>
      </c>
      <c r="D183" t="s">
        <v>11</v>
      </c>
      <c r="E183">
        <v>15608.456</v>
      </c>
      <c r="F183">
        <v>14944.9666</v>
      </c>
      <c r="G183">
        <v>663.48940000000005</v>
      </c>
      <c r="H183">
        <v>4.3999999999999997E-2</v>
      </c>
    </row>
    <row r="184" spans="1:8" hidden="1" x14ac:dyDescent="0.2">
      <c r="A184" t="s">
        <v>25</v>
      </c>
      <c r="B184" t="s">
        <v>9</v>
      </c>
      <c r="C184">
        <v>2030</v>
      </c>
      <c r="D184" t="s">
        <v>12</v>
      </c>
      <c r="E184">
        <v>25096.797999999999</v>
      </c>
      <c r="F184">
        <v>28285.598000000002</v>
      </c>
      <c r="G184">
        <v>-3188.8</v>
      </c>
      <c r="H184">
        <v>-0.113</v>
      </c>
    </row>
    <row r="185" spans="1:8" hidden="1" x14ac:dyDescent="0.2">
      <c r="A185" t="s">
        <v>25</v>
      </c>
      <c r="B185" t="s">
        <v>9</v>
      </c>
      <c r="C185">
        <v>2030</v>
      </c>
      <c r="D185" t="s">
        <v>13</v>
      </c>
      <c r="E185">
        <v>333351.49082198797</v>
      </c>
      <c r="F185">
        <v>331641.54478</v>
      </c>
      <c r="G185">
        <v>1709.9460419879799</v>
      </c>
      <c r="H185">
        <v>5.0000000000000001E-3</v>
      </c>
    </row>
    <row r="186" spans="1:8" hidden="1" x14ac:dyDescent="0.2">
      <c r="A186" t="s">
        <v>25</v>
      </c>
      <c r="B186" t="s">
        <v>9</v>
      </c>
      <c r="C186">
        <v>2030</v>
      </c>
      <c r="D186" t="s">
        <v>14</v>
      </c>
      <c r="E186">
        <v>5684.3819999999996</v>
      </c>
      <c r="F186">
        <v>5684.3819999999996</v>
      </c>
      <c r="G186">
        <v>0</v>
      </c>
      <c r="H186">
        <v>0</v>
      </c>
    </row>
    <row r="187" spans="1:8" hidden="1" x14ac:dyDescent="0.2">
      <c r="A187" t="s">
        <v>25</v>
      </c>
      <c r="B187" t="s">
        <v>9</v>
      </c>
      <c r="C187">
        <v>2030</v>
      </c>
      <c r="D187" t="s">
        <v>15</v>
      </c>
      <c r="E187">
        <v>312757.45014500601</v>
      </c>
      <c r="F187">
        <v>299685.26500000001</v>
      </c>
      <c r="G187">
        <v>13072.185145006</v>
      </c>
      <c r="H187">
        <v>4.3999999999999997E-2</v>
      </c>
    </row>
    <row r="188" spans="1:8" hidden="1" x14ac:dyDescent="0.2">
      <c r="A188" t="s">
        <v>25</v>
      </c>
      <c r="B188" t="s">
        <v>9</v>
      </c>
      <c r="C188">
        <v>2030</v>
      </c>
      <c r="D188" t="s">
        <v>16</v>
      </c>
      <c r="E188">
        <v>42763</v>
      </c>
      <c r="F188">
        <v>42763</v>
      </c>
      <c r="G188">
        <v>0</v>
      </c>
      <c r="H188">
        <v>0</v>
      </c>
    </row>
    <row r="189" spans="1:8" hidden="1" x14ac:dyDescent="0.2">
      <c r="A189" t="s">
        <v>25</v>
      </c>
      <c r="B189" t="s">
        <v>9</v>
      </c>
      <c r="C189">
        <v>2030</v>
      </c>
      <c r="D189" t="s">
        <v>17</v>
      </c>
      <c r="E189">
        <v>683.92340000000002</v>
      </c>
      <c r="F189">
        <v>710.05669999999998</v>
      </c>
      <c r="G189">
        <v>-26.133299999999998</v>
      </c>
      <c r="H189">
        <v>-3.6999999999999998E-2</v>
      </c>
    </row>
    <row r="190" spans="1:8" hidden="1" x14ac:dyDescent="0.2">
      <c r="A190" t="s">
        <v>25</v>
      </c>
      <c r="B190" t="s">
        <v>9</v>
      </c>
      <c r="C190">
        <v>2030</v>
      </c>
      <c r="D190" t="s">
        <v>18</v>
      </c>
      <c r="E190">
        <v>232445.4558</v>
      </c>
      <c r="F190">
        <v>240572.77910000001</v>
      </c>
      <c r="G190">
        <v>-8127.32330000002</v>
      </c>
      <c r="H190">
        <v>-3.4000000000000002E-2</v>
      </c>
    </row>
    <row r="191" spans="1:8" hidden="1" x14ac:dyDescent="0.2">
      <c r="A191" t="s">
        <v>25</v>
      </c>
      <c r="B191" t="s">
        <v>9</v>
      </c>
      <c r="C191">
        <v>2030</v>
      </c>
      <c r="D191" t="s">
        <v>19</v>
      </c>
      <c r="E191">
        <v>123305.182926311</v>
      </c>
      <c r="F191">
        <v>112271.1872</v>
      </c>
      <c r="G191">
        <v>11033.995726311001</v>
      </c>
      <c r="H191">
        <v>9.8000000000000004E-2</v>
      </c>
    </row>
    <row r="192" spans="1:8" hidden="1" x14ac:dyDescent="0.2">
      <c r="A192" t="s">
        <v>25</v>
      </c>
      <c r="B192" t="s">
        <v>9</v>
      </c>
      <c r="C192">
        <v>2035</v>
      </c>
      <c r="D192" t="s">
        <v>10</v>
      </c>
      <c r="E192">
        <v>10467.037152067</v>
      </c>
      <c r="F192">
        <v>23673.808029350999</v>
      </c>
      <c r="G192">
        <v>-13206.770877284</v>
      </c>
      <c r="H192">
        <v>-0.55800000000000005</v>
      </c>
    </row>
    <row r="193" spans="1:8" hidden="1" x14ac:dyDescent="0.2">
      <c r="A193" t="s">
        <v>25</v>
      </c>
      <c r="B193" t="s">
        <v>9</v>
      </c>
      <c r="C193">
        <v>2035</v>
      </c>
      <c r="D193" t="s">
        <v>11</v>
      </c>
      <c r="E193">
        <v>16103.099770000001</v>
      </c>
      <c r="F193">
        <v>16020.9467</v>
      </c>
      <c r="G193">
        <v>82.153070000000298</v>
      </c>
      <c r="H193">
        <v>5.0000000000000001E-3</v>
      </c>
    </row>
    <row r="194" spans="1:8" hidden="1" x14ac:dyDescent="0.2">
      <c r="A194" t="s">
        <v>25</v>
      </c>
      <c r="B194" t="s">
        <v>9</v>
      </c>
      <c r="C194">
        <v>2035</v>
      </c>
      <c r="D194" t="s">
        <v>12</v>
      </c>
      <c r="E194">
        <v>0</v>
      </c>
      <c r="F194">
        <v>3911.8</v>
      </c>
      <c r="G194">
        <v>-3911.8</v>
      </c>
      <c r="H194">
        <v>-1</v>
      </c>
    </row>
    <row r="195" spans="1:8" hidden="1" x14ac:dyDescent="0.2">
      <c r="A195" t="s">
        <v>25</v>
      </c>
      <c r="B195" t="s">
        <v>9</v>
      </c>
      <c r="C195">
        <v>2035</v>
      </c>
      <c r="D195" t="s">
        <v>13</v>
      </c>
      <c r="E195">
        <v>311268.239829436</v>
      </c>
      <c r="F195">
        <v>311595.23924000002</v>
      </c>
      <c r="G195">
        <v>-326.99941056402201</v>
      </c>
      <c r="H195">
        <v>-1E-3</v>
      </c>
    </row>
    <row r="196" spans="1:8" hidden="1" x14ac:dyDescent="0.2">
      <c r="A196" t="s">
        <v>25</v>
      </c>
      <c r="B196" t="s">
        <v>9</v>
      </c>
      <c r="C196">
        <v>2035</v>
      </c>
      <c r="D196" t="s">
        <v>14</v>
      </c>
      <c r="E196">
        <v>2322.31</v>
      </c>
      <c r="F196">
        <v>2322.31</v>
      </c>
      <c r="G196">
        <v>0</v>
      </c>
      <c r="H196">
        <v>0</v>
      </c>
    </row>
    <row r="197" spans="1:8" hidden="1" x14ac:dyDescent="0.2">
      <c r="A197" t="s">
        <v>25</v>
      </c>
      <c r="B197" t="s">
        <v>9</v>
      </c>
      <c r="C197">
        <v>2035</v>
      </c>
      <c r="D197" t="s">
        <v>15</v>
      </c>
      <c r="E197">
        <v>352540.77667185001</v>
      </c>
      <c r="F197">
        <v>370963.234</v>
      </c>
      <c r="G197">
        <v>-18422.457328150002</v>
      </c>
      <c r="H197">
        <v>-0.05</v>
      </c>
    </row>
    <row r="198" spans="1:8" hidden="1" x14ac:dyDescent="0.2">
      <c r="A198" t="s">
        <v>25</v>
      </c>
      <c r="B198" t="s">
        <v>9</v>
      </c>
      <c r="C198">
        <v>2035</v>
      </c>
      <c r="D198" t="s">
        <v>16</v>
      </c>
      <c r="E198">
        <v>42763</v>
      </c>
      <c r="F198">
        <v>42763</v>
      </c>
      <c r="G198">
        <v>0</v>
      </c>
      <c r="H198">
        <v>0</v>
      </c>
    </row>
    <row r="199" spans="1:8" hidden="1" x14ac:dyDescent="0.2">
      <c r="A199" t="s">
        <v>25</v>
      </c>
      <c r="B199" t="s">
        <v>9</v>
      </c>
      <c r="C199">
        <v>2035</v>
      </c>
      <c r="D199" t="s">
        <v>17</v>
      </c>
      <c r="E199">
        <v>362.3603</v>
      </c>
      <c r="F199">
        <v>373.59219999999999</v>
      </c>
      <c r="G199">
        <v>-11.2319</v>
      </c>
      <c r="H199">
        <v>-0.03</v>
      </c>
    </row>
    <row r="200" spans="1:8" hidden="1" x14ac:dyDescent="0.2">
      <c r="A200" t="s">
        <v>25</v>
      </c>
      <c r="B200" t="s">
        <v>9</v>
      </c>
      <c r="C200">
        <v>2035</v>
      </c>
      <c r="D200" t="s">
        <v>18</v>
      </c>
      <c r="E200">
        <v>245594.6722</v>
      </c>
      <c r="F200">
        <v>240572.77910000001</v>
      </c>
      <c r="G200">
        <v>5021.8930999999902</v>
      </c>
      <c r="H200">
        <v>2.1000000000000001E-2</v>
      </c>
    </row>
    <row r="201" spans="1:8" hidden="1" x14ac:dyDescent="0.2">
      <c r="A201" t="s">
        <v>25</v>
      </c>
      <c r="B201" t="s">
        <v>9</v>
      </c>
      <c r="C201">
        <v>2035</v>
      </c>
      <c r="D201" t="s">
        <v>19</v>
      </c>
      <c r="E201">
        <v>213449.79540918701</v>
      </c>
      <c r="F201">
        <v>183113.07</v>
      </c>
      <c r="G201">
        <v>30336.725409187002</v>
      </c>
      <c r="H201">
        <v>0.16600000000000001</v>
      </c>
    </row>
    <row r="202" spans="1:8" hidden="1" x14ac:dyDescent="0.2">
      <c r="A202" t="s">
        <v>25</v>
      </c>
      <c r="B202" t="s">
        <v>9</v>
      </c>
      <c r="C202">
        <v>2040</v>
      </c>
      <c r="D202" t="s">
        <v>10</v>
      </c>
      <c r="E202">
        <v>75835.598450592006</v>
      </c>
      <c r="F202">
        <v>60300.348077153998</v>
      </c>
      <c r="G202">
        <v>15535.250373438001</v>
      </c>
      <c r="H202">
        <v>0.25800000000000001</v>
      </c>
    </row>
    <row r="203" spans="1:8" hidden="1" x14ac:dyDescent="0.2">
      <c r="A203" t="s">
        <v>25</v>
      </c>
      <c r="B203" t="s">
        <v>9</v>
      </c>
      <c r="C203">
        <v>2040</v>
      </c>
      <c r="D203" t="s">
        <v>11</v>
      </c>
      <c r="E203">
        <v>16704.148969999998</v>
      </c>
      <c r="F203">
        <v>16557.768599999999</v>
      </c>
      <c r="G203">
        <v>146.38037000000301</v>
      </c>
      <c r="H203">
        <v>8.9999999999999993E-3</v>
      </c>
    </row>
    <row r="204" spans="1:8" hidden="1" x14ac:dyDescent="0.2">
      <c r="A204" t="s">
        <v>25</v>
      </c>
      <c r="B204" t="s">
        <v>9</v>
      </c>
      <c r="C204">
        <v>2040</v>
      </c>
      <c r="D204" t="s">
        <v>13</v>
      </c>
      <c r="E204">
        <v>213752.72199194299</v>
      </c>
      <c r="F204">
        <v>217326.720982</v>
      </c>
      <c r="G204">
        <v>-3573.9989900570099</v>
      </c>
      <c r="H204">
        <v>-1.6E-2</v>
      </c>
    </row>
    <row r="205" spans="1:8" hidden="1" x14ac:dyDescent="0.2">
      <c r="A205" t="s">
        <v>25</v>
      </c>
      <c r="B205" t="s">
        <v>9</v>
      </c>
      <c r="C205">
        <v>2040</v>
      </c>
      <c r="D205" t="s">
        <v>15</v>
      </c>
      <c r="E205">
        <v>445055.92799578502</v>
      </c>
      <c r="F205">
        <v>444994.35</v>
      </c>
      <c r="G205">
        <v>61.577995785046397</v>
      </c>
      <c r="H205">
        <v>0</v>
      </c>
    </row>
    <row r="206" spans="1:8" hidden="1" x14ac:dyDescent="0.2">
      <c r="A206" t="s">
        <v>25</v>
      </c>
      <c r="B206" t="s">
        <v>9</v>
      </c>
      <c r="C206">
        <v>2040</v>
      </c>
      <c r="D206" t="s">
        <v>16</v>
      </c>
      <c r="E206">
        <v>42880</v>
      </c>
      <c r="F206">
        <v>42880</v>
      </c>
      <c r="G206">
        <v>0</v>
      </c>
      <c r="H206">
        <v>0</v>
      </c>
    </row>
    <row r="207" spans="1:8" hidden="1" x14ac:dyDescent="0.2">
      <c r="A207" t="s">
        <v>25</v>
      </c>
      <c r="B207" t="s">
        <v>9</v>
      </c>
      <c r="C207">
        <v>2040</v>
      </c>
      <c r="D207" t="s">
        <v>17</v>
      </c>
      <c r="E207">
        <v>131.86959999999999</v>
      </c>
      <c r="F207">
        <v>147.35050000000001</v>
      </c>
      <c r="G207">
        <v>-15.4809</v>
      </c>
      <c r="H207">
        <v>-0.105</v>
      </c>
    </row>
    <row r="208" spans="1:8" hidden="1" x14ac:dyDescent="0.2">
      <c r="A208" t="s">
        <v>25</v>
      </c>
      <c r="B208" t="s">
        <v>9</v>
      </c>
      <c r="C208">
        <v>2040</v>
      </c>
      <c r="D208" t="s">
        <v>18</v>
      </c>
      <c r="E208">
        <v>249991.4779</v>
      </c>
      <c r="F208">
        <v>241236.2242</v>
      </c>
      <c r="G208">
        <v>8755.2536999999993</v>
      </c>
      <c r="H208">
        <v>3.5999999999999997E-2</v>
      </c>
    </row>
    <row r="209" spans="1:8" hidden="1" x14ac:dyDescent="0.2">
      <c r="A209" t="s">
        <v>25</v>
      </c>
      <c r="B209" t="s">
        <v>9</v>
      </c>
      <c r="C209">
        <v>2040</v>
      </c>
      <c r="D209" t="s">
        <v>19</v>
      </c>
      <c r="E209">
        <v>338675.177508288</v>
      </c>
      <c r="F209">
        <v>323499.462</v>
      </c>
      <c r="G209">
        <v>15175.715508288</v>
      </c>
      <c r="H209">
        <v>4.7E-2</v>
      </c>
    </row>
    <row r="210" spans="1:8" hidden="1" x14ac:dyDescent="0.2">
      <c r="A210" t="s">
        <v>25</v>
      </c>
      <c r="B210" t="s">
        <v>9</v>
      </c>
      <c r="C210">
        <v>2045</v>
      </c>
      <c r="D210" t="s">
        <v>10</v>
      </c>
      <c r="E210">
        <v>227556.45754962001</v>
      </c>
      <c r="F210">
        <v>174976.88399999999</v>
      </c>
      <c r="G210">
        <v>52579.57354962</v>
      </c>
      <c r="H210">
        <v>0.3</v>
      </c>
    </row>
    <row r="211" spans="1:8" hidden="1" x14ac:dyDescent="0.2">
      <c r="A211" t="s">
        <v>25</v>
      </c>
      <c r="B211" t="s">
        <v>9</v>
      </c>
      <c r="C211">
        <v>2045</v>
      </c>
      <c r="D211" t="s">
        <v>11</v>
      </c>
      <c r="E211">
        <v>16448.85009</v>
      </c>
      <c r="F211">
        <v>16448.487099999998</v>
      </c>
      <c r="G211">
        <v>0.36298999999780801</v>
      </c>
      <c r="H211">
        <v>0</v>
      </c>
    </row>
    <row r="212" spans="1:8" hidden="1" x14ac:dyDescent="0.2">
      <c r="A212" t="s">
        <v>25</v>
      </c>
      <c r="B212" t="s">
        <v>9</v>
      </c>
      <c r="C212">
        <v>2045</v>
      </c>
      <c r="D212" t="s">
        <v>13</v>
      </c>
      <c r="E212">
        <v>93545.704335371993</v>
      </c>
      <c r="F212">
        <v>93571.696488000001</v>
      </c>
      <c r="G212">
        <v>-25.992152628008601</v>
      </c>
      <c r="H212">
        <v>0</v>
      </c>
    </row>
    <row r="213" spans="1:8" hidden="1" x14ac:dyDescent="0.2">
      <c r="A213" t="s">
        <v>25</v>
      </c>
      <c r="B213" t="s">
        <v>9</v>
      </c>
      <c r="C213">
        <v>2045</v>
      </c>
      <c r="D213" t="s">
        <v>15</v>
      </c>
      <c r="E213">
        <v>725796.66595923295</v>
      </c>
      <c r="F213">
        <v>617190.51</v>
      </c>
      <c r="G213">
        <v>108606.155959233</v>
      </c>
      <c r="H213">
        <v>0.17599999999999999</v>
      </c>
    </row>
    <row r="214" spans="1:8" hidden="1" x14ac:dyDescent="0.2">
      <c r="A214" t="s">
        <v>25</v>
      </c>
      <c r="B214" t="s">
        <v>9</v>
      </c>
      <c r="C214">
        <v>2045</v>
      </c>
      <c r="D214" t="s">
        <v>16</v>
      </c>
      <c r="E214">
        <v>42763</v>
      </c>
      <c r="F214">
        <v>42763</v>
      </c>
      <c r="G214">
        <v>0</v>
      </c>
      <c r="H214">
        <v>0</v>
      </c>
    </row>
    <row r="215" spans="1:8" hidden="1" x14ac:dyDescent="0.2">
      <c r="A215" t="s">
        <v>25</v>
      </c>
      <c r="B215" t="s">
        <v>9</v>
      </c>
      <c r="C215">
        <v>2045</v>
      </c>
      <c r="D215" t="s">
        <v>17</v>
      </c>
      <c r="E215">
        <v>125.5561</v>
      </c>
      <c r="F215">
        <v>110.88200000000001</v>
      </c>
      <c r="G215">
        <v>14.674099999999999</v>
      </c>
      <c r="H215">
        <v>0.13200000000000001</v>
      </c>
    </row>
    <row r="216" spans="1:8" hidden="1" x14ac:dyDescent="0.2">
      <c r="A216" t="s">
        <v>25</v>
      </c>
      <c r="B216" t="s">
        <v>9</v>
      </c>
      <c r="C216">
        <v>2045</v>
      </c>
      <c r="D216" t="s">
        <v>18</v>
      </c>
      <c r="E216">
        <v>255604.4417</v>
      </c>
      <c r="F216">
        <v>240572.77910000001</v>
      </c>
      <c r="G216">
        <v>15031.6626</v>
      </c>
      <c r="H216">
        <v>6.2E-2</v>
      </c>
    </row>
    <row r="217" spans="1:8" hidden="1" x14ac:dyDescent="0.2">
      <c r="A217" t="s">
        <v>25</v>
      </c>
      <c r="B217" t="s">
        <v>9</v>
      </c>
      <c r="C217">
        <v>2045</v>
      </c>
      <c r="D217" t="s">
        <v>19</v>
      </c>
      <c r="E217">
        <v>336310.71431205102</v>
      </c>
      <c r="F217">
        <v>427622.52100000001</v>
      </c>
      <c r="G217">
        <v>-91311.806687949007</v>
      </c>
      <c r="H217">
        <v>-0.214</v>
      </c>
    </row>
    <row r="218" spans="1:8" hidden="1" x14ac:dyDescent="0.2">
      <c r="A218" t="s">
        <v>25</v>
      </c>
      <c r="B218" t="s">
        <v>9</v>
      </c>
      <c r="C218">
        <v>2050</v>
      </c>
      <c r="D218" t="s">
        <v>10</v>
      </c>
      <c r="E218">
        <v>368377.80394159601</v>
      </c>
      <c r="F218">
        <v>327780.74099999998</v>
      </c>
      <c r="G218">
        <v>40597.062941595999</v>
      </c>
      <c r="H218">
        <v>0.124</v>
      </c>
    </row>
    <row r="219" spans="1:8" hidden="1" x14ac:dyDescent="0.2">
      <c r="A219" t="s">
        <v>25</v>
      </c>
      <c r="B219" t="s">
        <v>9</v>
      </c>
      <c r="C219">
        <v>2050</v>
      </c>
      <c r="D219" t="s">
        <v>11</v>
      </c>
      <c r="E219">
        <v>15343.899090000001</v>
      </c>
      <c r="F219">
        <v>15343.5411</v>
      </c>
      <c r="G219">
        <v>0.35799000000042702</v>
      </c>
      <c r="H219">
        <v>0</v>
      </c>
    </row>
    <row r="220" spans="1:8" hidden="1" x14ac:dyDescent="0.2">
      <c r="A220" t="s">
        <v>25</v>
      </c>
      <c r="B220" t="s">
        <v>9</v>
      </c>
      <c r="C220">
        <v>2050</v>
      </c>
      <c r="D220" t="s">
        <v>15</v>
      </c>
      <c r="E220">
        <v>935380.24267960701</v>
      </c>
      <c r="F220">
        <v>866977.56602272997</v>
      </c>
      <c r="G220">
        <v>68402.676656876996</v>
      </c>
      <c r="H220">
        <v>7.9000000000000001E-2</v>
      </c>
    </row>
    <row r="221" spans="1:8" hidden="1" x14ac:dyDescent="0.2">
      <c r="A221" t="s">
        <v>25</v>
      </c>
      <c r="B221" t="s">
        <v>9</v>
      </c>
      <c r="C221">
        <v>2050</v>
      </c>
      <c r="D221" t="s">
        <v>16</v>
      </c>
      <c r="E221">
        <v>42763</v>
      </c>
      <c r="F221">
        <v>42763</v>
      </c>
      <c r="G221">
        <v>0</v>
      </c>
      <c r="H221">
        <v>0</v>
      </c>
    </row>
    <row r="222" spans="1:8" hidden="1" x14ac:dyDescent="0.2">
      <c r="A222" t="s">
        <v>25</v>
      </c>
      <c r="B222" t="s">
        <v>9</v>
      </c>
      <c r="C222">
        <v>2050</v>
      </c>
      <c r="D222" t="s">
        <v>17</v>
      </c>
      <c r="E222">
        <v>26.9116</v>
      </c>
      <c r="F222">
        <v>31.433</v>
      </c>
      <c r="G222">
        <v>-4.5213999999999999</v>
      </c>
      <c r="H222">
        <v>-0.14399999999999999</v>
      </c>
    </row>
    <row r="223" spans="1:8" hidden="1" x14ac:dyDescent="0.2">
      <c r="A223" t="s">
        <v>25</v>
      </c>
      <c r="B223" t="s">
        <v>9</v>
      </c>
      <c r="C223">
        <v>2050</v>
      </c>
      <c r="D223" t="s">
        <v>18</v>
      </c>
      <c r="E223">
        <v>257467.6483</v>
      </c>
      <c r="F223">
        <v>240572.77910000001</v>
      </c>
      <c r="G223">
        <v>16894.869200000001</v>
      </c>
      <c r="H223">
        <v>7.0000000000000007E-2</v>
      </c>
    </row>
    <row r="224" spans="1:8" hidden="1" x14ac:dyDescent="0.2">
      <c r="A224" t="s">
        <v>25</v>
      </c>
      <c r="B224" t="s">
        <v>9</v>
      </c>
      <c r="C224">
        <v>2050</v>
      </c>
      <c r="D224" t="s">
        <v>19</v>
      </c>
      <c r="E224">
        <v>395591.20809627301</v>
      </c>
      <c r="F224">
        <v>450457.85100000002</v>
      </c>
      <c r="G224">
        <v>-54866.642903726999</v>
      </c>
      <c r="H224">
        <v>-0.122</v>
      </c>
    </row>
    <row r="225" spans="1:8" hidden="1" x14ac:dyDescent="0.2">
      <c r="A225" t="s">
        <v>26</v>
      </c>
      <c r="B225" t="s">
        <v>9</v>
      </c>
      <c r="C225">
        <v>2030</v>
      </c>
      <c r="D225" t="s">
        <v>10</v>
      </c>
      <c r="E225">
        <v>3626.3416999999999</v>
      </c>
      <c r="F225">
        <v>412.36790000000002</v>
      </c>
      <c r="G225">
        <v>3213.9738000000002</v>
      </c>
      <c r="H225">
        <v>7.7939999999999996</v>
      </c>
    </row>
    <row r="226" spans="1:8" hidden="1" x14ac:dyDescent="0.2">
      <c r="A226" t="s">
        <v>26</v>
      </c>
      <c r="B226" t="s">
        <v>9</v>
      </c>
      <c r="C226">
        <v>2030</v>
      </c>
      <c r="D226" t="s">
        <v>11</v>
      </c>
      <c r="E226">
        <v>15111.8223</v>
      </c>
      <c r="F226">
        <v>14944.9666</v>
      </c>
      <c r="G226">
        <v>166.85570000000001</v>
      </c>
      <c r="H226">
        <v>1.0999999999999999E-2</v>
      </c>
    </row>
    <row r="227" spans="1:8" hidden="1" x14ac:dyDescent="0.2">
      <c r="A227" t="s">
        <v>26</v>
      </c>
      <c r="B227" t="s">
        <v>9</v>
      </c>
      <c r="C227">
        <v>2030</v>
      </c>
      <c r="D227" t="s">
        <v>12</v>
      </c>
      <c r="E227">
        <v>23634.398000000001</v>
      </c>
      <c r="F227">
        <v>28285.598000000002</v>
      </c>
      <c r="G227">
        <v>-4651.2</v>
      </c>
      <c r="H227">
        <v>-0.16400000000000001</v>
      </c>
    </row>
    <row r="228" spans="1:8" hidden="1" x14ac:dyDescent="0.2">
      <c r="A228" t="s">
        <v>26</v>
      </c>
      <c r="B228" t="s">
        <v>9</v>
      </c>
      <c r="C228">
        <v>2030</v>
      </c>
      <c r="D228" t="s">
        <v>13</v>
      </c>
      <c r="E228">
        <v>345641.07707200001</v>
      </c>
      <c r="F228">
        <v>331641.54478</v>
      </c>
      <c r="G228">
        <v>13999.532292</v>
      </c>
      <c r="H228">
        <v>4.2000000000000003E-2</v>
      </c>
    </row>
    <row r="229" spans="1:8" hidden="1" x14ac:dyDescent="0.2">
      <c r="A229" t="s">
        <v>26</v>
      </c>
      <c r="B229" t="s">
        <v>9</v>
      </c>
      <c r="C229">
        <v>2030</v>
      </c>
      <c r="D229" t="s">
        <v>14</v>
      </c>
      <c r="E229">
        <v>5684.3819999999996</v>
      </c>
      <c r="F229">
        <v>5684.3819999999996</v>
      </c>
      <c r="G229">
        <v>0</v>
      </c>
      <c r="H229">
        <v>0</v>
      </c>
    </row>
    <row r="230" spans="1:8" hidden="1" x14ac:dyDescent="0.2">
      <c r="A230" t="s">
        <v>26</v>
      </c>
      <c r="B230" t="s">
        <v>9</v>
      </c>
      <c r="C230">
        <v>2030</v>
      </c>
      <c r="D230" t="s">
        <v>15</v>
      </c>
      <c r="E230">
        <v>278399.962</v>
      </c>
      <c r="F230">
        <v>299685.26500000001</v>
      </c>
      <c r="G230">
        <v>-21285.303</v>
      </c>
      <c r="H230">
        <v>-7.0999999999999994E-2</v>
      </c>
    </row>
    <row r="231" spans="1:8" hidden="1" x14ac:dyDescent="0.2">
      <c r="A231" t="s">
        <v>26</v>
      </c>
      <c r="B231" t="s">
        <v>9</v>
      </c>
      <c r="C231">
        <v>2030</v>
      </c>
      <c r="D231" t="s">
        <v>16</v>
      </c>
      <c r="E231">
        <v>42763</v>
      </c>
      <c r="F231">
        <v>42763</v>
      </c>
      <c r="G231">
        <v>0</v>
      </c>
      <c r="H231">
        <v>0</v>
      </c>
    </row>
    <row r="232" spans="1:8" hidden="1" x14ac:dyDescent="0.2">
      <c r="A232" t="s">
        <v>26</v>
      </c>
      <c r="B232" t="s">
        <v>9</v>
      </c>
      <c r="C232">
        <v>2030</v>
      </c>
      <c r="D232" t="s">
        <v>17</v>
      </c>
      <c r="E232">
        <v>703.96770000000004</v>
      </c>
      <c r="F232">
        <v>710.05669999999998</v>
      </c>
      <c r="G232">
        <v>-6.08899999999994</v>
      </c>
      <c r="H232">
        <v>-8.9999999999999993E-3</v>
      </c>
    </row>
    <row r="233" spans="1:8" hidden="1" x14ac:dyDescent="0.2">
      <c r="A233" t="s">
        <v>26</v>
      </c>
      <c r="B233" t="s">
        <v>9</v>
      </c>
      <c r="C233">
        <v>2030</v>
      </c>
      <c r="D233" t="s">
        <v>18</v>
      </c>
      <c r="E233">
        <v>240647.4596</v>
      </c>
      <c r="F233">
        <v>240572.77910000001</v>
      </c>
      <c r="G233">
        <v>74.680499999987703</v>
      </c>
      <c r="H233">
        <v>0</v>
      </c>
    </row>
    <row r="234" spans="1:8" hidden="1" x14ac:dyDescent="0.2">
      <c r="A234" t="s">
        <v>26</v>
      </c>
      <c r="B234" t="s">
        <v>9</v>
      </c>
      <c r="C234">
        <v>2030</v>
      </c>
      <c r="D234" t="s">
        <v>19</v>
      </c>
      <c r="E234">
        <v>137091.67300000001</v>
      </c>
      <c r="F234">
        <v>112271.1872</v>
      </c>
      <c r="G234">
        <v>24820.485799999999</v>
      </c>
      <c r="H234">
        <v>0.221</v>
      </c>
    </row>
    <row r="235" spans="1:8" hidden="1" x14ac:dyDescent="0.2">
      <c r="A235" t="s">
        <v>26</v>
      </c>
      <c r="B235" t="s">
        <v>9</v>
      </c>
      <c r="C235">
        <v>2035</v>
      </c>
      <c r="D235" t="s">
        <v>10</v>
      </c>
      <c r="E235">
        <v>9167.1648999999998</v>
      </c>
      <c r="F235">
        <v>23673.808029350999</v>
      </c>
      <c r="G235">
        <v>-14506.643129351</v>
      </c>
      <c r="H235">
        <v>-0.61299999999999999</v>
      </c>
    </row>
    <row r="236" spans="1:8" hidden="1" x14ac:dyDescent="0.2">
      <c r="A236" t="s">
        <v>26</v>
      </c>
      <c r="B236" t="s">
        <v>9</v>
      </c>
      <c r="C236">
        <v>2035</v>
      </c>
      <c r="D236" t="s">
        <v>11</v>
      </c>
      <c r="E236">
        <v>15896.541800000001</v>
      </c>
      <c r="F236">
        <v>16020.9467</v>
      </c>
      <c r="G236">
        <v>-124.4049</v>
      </c>
      <c r="H236">
        <v>-8.0000000000000002E-3</v>
      </c>
    </row>
    <row r="237" spans="1:8" hidden="1" x14ac:dyDescent="0.2">
      <c r="A237" t="s">
        <v>26</v>
      </c>
      <c r="B237" t="s">
        <v>9</v>
      </c>
      <c r="C237">
        <v>2035</v>
      </c>
      <c r="D237" t="s">
        <v>12</v>
      </c>
      <c r="E237">
        <v>340.9</v>
      </c>
      <c r="F237">
        <v>3911.8</v>
      </c>
      <c r="G237">
        <v>-3570.9</v>
      </c>
      <c r="H237">
        <v>-0.91300000000000003</v>
      </c>
    </row>
    <row r="238" spans="1:8" hidden="1" x14ac:dyDescent="0.2">
      <c r="A238" t="s">
        <v>26</v>
      </c>
      <c r="B238" t="s">
        <v>9</v>
      </c>
      <c r="C238">
        <v>2035</v>
      </c>
      <c r="D238" t="s">
        <v>13</v>
      </c>
      <c r="E238">
        <v>313811.89858400001</v>
      </c>
      <c r="F238">
        <v>311595.23924000002</v>
      </c>
      <c r="G238">
        <v>2216.6593439999901</v>
      </c>
      <c r="H238">
        <v>7.0000000000000001E-3</v>
      </c>
    </row>
    <row r="239" spans="1:8" hidden="1" x14ac:dyDescent="0.2">
      <c r="A239" t="s">
        <v>26</v>
      </c>
      <c r="B239" t="s">
        <v>9</v>
      </c>
      <c r="C239">
        <v>2035</v>
      </c>
      <c r="D239" t="s">
        <v>14</v>
      </c>
      <c r="E239">
        <v>2322.31</v>
      </c>
      <c r="F239">
        <v>2322.31</v>
      </c>
      <c r="G239">
        <v>0</v>
      </c>
      <c r="H239">
        <v>0</v>
      </c>
    </row>
    <row r="240" spans="1:8" hidden="1" x14ac:dyDescent="0.2">
      <c r="A240" t="s">
        <v>26</v>
      </c>
      <c r="B240" t="s">
        <v>9</v>
      </c>
      <c r="C240">
        <v>2035</v>
      </c>
      <c r="D240" t="s">
        <v>15</v>
      </c>
      <c r="E240">
        <v>315486.94829999999</v>
      </c>
      <c r="F240">
        <v>370963.234</v>
      </c>
      <c r="G240">
        <v>-55476.2857</v>
      </c>
      <c r="H240">
        <v>-0.15</v>
      </c>
    </row>
    <row r="241" spans="1:8" hidden="1" x14ac:dyDescent="0.2">
      <c r="A241" t="s">
        <v>26</v>
      </c>
      <c r="B241" t="s">
        <v>9</v>
      </c>
      <c r="C241">
        <v>2035</v>
      </c>
      <c r="D241" t="s">
        <v>16</v>
      </c>
      <c r="E241">
        <v>42763</v>
      </c>
      <c r="F241">
        <v>42763</v>
      </c>
      <c r="G241">
        <v>0</v>
      </c>
      <c r="H241">
        <v>0</v>
      </c>
    </row>
    <row r="242" spans="1:8" hidden="1" x14ac:dyDescent="0.2">
      <c r="A242" t="s">
        <v>26</v>
      </c>
      <c r="B242" t="s">
        <v>9</v>
      </c>
      <c r="C242">
        <v>2035</v>
      </c>
      <c r="D242" t="s">
        <v>17</v>
      </c>
      <c r="E242">
        <v>389.0718</v>
      </c>
      <c r="F242">
        <v>373.59219999999999</v>
      </c>
      <c r="G242">
        <v>15.4796</v>
      </c>
      <c r="H242">
        <v>4.1000000000000002E-2</v>
      </c>
    </row>
    <row r="243" spans="1:8" hidden="1" x14ac:dyDescent="0.2">
      <c r="A243" t="s">
        <v>26</v>
      </c>
      <c r="B243" t="s">
        <v>9</v>
      </c>
      <c r="C243">
        <v>2035</v>
      </c>
      <c r="D243" t="s">
        <v>18</v>
      </c>
      <c r="E243">
        <v>251066.54029999999</v>
      </c>
      <c r="F243">
        <v>240572.77910000001</v>
      </c>
      <c r="G243">
        <v>10493.761200000001</v>
      </c>
      <c r="H243">
        <v>4.3999999999999997E-2</v>
      </c>
    </row>
    <row r="244" spans="1:8" hidden="1" x14ac:dyDescent="0.2">
      <c r="A244" t="s">
        <v>26</v>
      </c>
      <c r="B244" t="s">
        <v>9</v>
      </c>
      <c r="C244">
        <v>2035</v>
      </c>
      <c r="D244" t="s">
        <v>19</v>
      </c>
      <c r="E244">
        <v>240475.35800000001</v>
      </c>
      <c r="F244">
        <v>183113.07</v>
      </c>
      <c r="G244">
        <v>57362.288</v>
      </c>
      <c r="H244">
        <v>0.313</v>
      </c>
    </row>
    <row r="245" spans="1:8" hidden="1" x14ac:dyDescent="0.2">
      <c r="A245" t="s">
        <v>26</v>
      </c>
      <c r="B245" t="s">
        <v>9</v>
      </c>
      <c r="C245">
        <v>2040</v>
      </c>
      <c r="D245" t="s">
        <v>10</v>
      </c>
      <c r="E245">
        <v>99688.66</v>
      </c>
      <c r="F245">
        <v>60300.348077153998</v>
      </c>
      <c r="G245">
        <v>39388.311922845998</v>
      </c>
      <c r="H245">
        <v>0.65300000000000002</v>
      </c>
    </row>
    <row r="246" spans="1:8" hidden="1" x14ac:dyDescent="0.2">
      <c r="A246" t="s">
        <v>26</v>
      </c>
      <c r="B246" t="s">
        <v>9</v>
      </c>
      <c r="C246">
        <v>2040</v>
      </c>
      <c r="D246" t="s">
        <v>11</v>
      </c>
      <c r="E246">
        <v>16853.4172</v>
      </c>
      <c r="F246">
        <v>16557.768599999999</v>
      </c>
      <c r="G246">
        <v>295.64859999999999</v>
      </c>
      <c r="H246">
        <v>1.7999999999999999E-2</v>
      </c>
    </row>
    <row r="247" spans="1:8" hidden="1" x14ac:dyDescent="0.2">
      <c r="A247" t="s">
        <v>26</v>
      </c>
      <c r="B247" t="s">
        <v>9</v>
      </c>
      <c r="C247">
        <v>2040</v>
      </c>
      <c r="D247" t="s">
        <v>13</v>
      </c>
      <c r="E247">
        <v>214695.79104000001</v>
      </c>
      <c r="F247">
        <v>217326.720982</v>
      </c>
      <c r="G247">
        <v>-2630.9299419999902</v>
      </c>
      <c r="H247">
        <v>-1.2E-2</v>
      </c>
    </row>
    <row r="248" spans="1:8" hidden="1" x14ac:dyDescent="0.2">
      <c r="A248" t="s">
        <v>26</v>
      </c>
      <c r="B248" t="s">
        <v>9</v>
      </c>
      <c r="C248">
        <v>2040</v>
      </c>
      <c r="D248" t="s">
        <v>15</v>
      </c>
      <c r="E248">
        <v>509771.75099999999</v>
      </c>
      <c r="F248">
        <v>444994.35</v>
      </c>
      <c r="G248">
        <v>64777.400999999998</v>
      </c>
      <c r="H248">
        <v>0.14599999999999999</v>
      </c>
    </row>
    <row r="249" spans="1:8" hidden="1" x14ac:dyDescent="0.2">
      <c r="A249" t="s">
        <v>26</v>
      </c>
      <c r="B249" t="s">
        <v>9</v>
      </c>
      <c r="C249">
        <v>2040</v>
      </c>
      <c r="D249" t="s">
        <v>16</v>
      </c>
      <c r="E249">
        <v>42880</v>
      </c>
      <c r="F249">
        <v>42880</v>
      </c>
      <c r="G249">
        <v>0</v>
      </c>
      <c r="H249">
        <v>0</v>
      </c>
    </row>
    <row r="250" spans="1:8" hidden="1" x14ac:dyDescent="0.2">
      <c r="A250" t="s">
        <v>26</v>
      </c>
      <c r="B250" t="s">
        <v>9</v>
      </c>
      <c r="C250">
        <v>2040</v>
      </c>
      <c r="D250" t="s">
        <v>17</v>
      </c>
      <c r="E250">
        <v>140.1977</v>
      </c>
      <c r="F250">
        <v>147.35050000000001</v>
      </c>
      <c r="G250">
        <v>-7.1528000000000098</v>
      </c>
      <c r="H250">
        <v>-4.9000000000000002E-2</v>
      </c>
    </row>
    <row r="251" spans="1:8" hidden="1" x14ac:dyDescent="0.2">
      <c r="A251" t="s">
        <v>26</v>
      </c>
      <c r="B251" t="s">
        <v>9</v>
      </c>
      <c r="C251">
        <v>2040</v>
      </c>
      <c r="D251" t="s">
        <v>18</v>
      </c>
      <c r="E251">
        <v>245293.04370000001</v>
      </c>
      <c r="F251">
        <v>241236.2242</v>
      </c>
      <c r="G251">
        <v>4056.8195000000101</v>
      </c>
      <c r="H251">
        <v>1.7000000000000001E-2</v>
      </c>
    </row>
    <row r="252" spans="1:8" hidden="1" x14ac:dyDescent="0.2">
      <c r="A252" t="s">
        <v>26</v>
      </c>
      <c r="B252" t="s">
        <v>9</v>
      </c>
      <c r="C252">
        <v>2040</v>
      </c>
      <c r="D252" t="s">
        <v>19</v>
      </c>
      <c r="E252">
        <v>289105.114</v>
      </c>
      <c r="F252">
        <v>323499.462</v>
      </c>
      <c r="G252">
        <v>-34394.347999999998</v>
      </c>
      <c r="H252">
        <v>-0.106</v>
      </c>
    </row>
    <row r="253" spans="1:8" hidden="1" x14ac:dyDescent="0.2">
      <c r="A253" t="s">
        <v>26</v>
      </c>
      <c r="B253" t="s">
        <v>9</v>
      </c>
      <c r="C253">
        <v>2045</v>
      </c>
      <c r="D253" t="s">
        <v>10</v>
      </c>
      <c r="E253">
        <v>218787.38</v>
      </c>
      <c r="F253">
        <v>174976.88399999999</v>
      </c>
      <c r="G253">
        <v>43810.495999999999</v>
      </c>
      <c r="H253">
        <v>0.25</v>
      </c>
    </row>
    <row r="254" spans="1:8" hidden="1" x14ac:dyDescent="0.2">
      <c r="A254" t="s">
        <v>26</v>
      </c>
      <c r="B254" t="s">
        <v>9</v>
      </c>
      <c r="C254">
        <v>2045</v>
      </c>
      <c r="D254" t="s">
        <v>11</v>
      </c>
      <c r="E254">
        <v>16545.609499999999</v>
      </c>
      <c r="F254">
        <v>16448.487099999998</v>
      </c>
      <c r="G254">
        <v>97.122399999996603</v>
      </c>
      <c r="H254">
        <v>6.0000000000000001E-3</v>
      </c>
    </row>
    <row r="255" spans="1:8" hidden="1" x14ac:dyDescent="0.2">
      <c r="A255" t="s">
        <v>26</v>
      </c>
      <c r="B255" t="s">
        <v>9</v>
      </c>
      <c r="C255">
        <v>2045</v>
      </c>
      <c r="D255" t="s">
        <v>13</v>
      </c>
      <c r="E255">
        <v>93449.831957000002</v>
      </c>
      <c r="F255">
        <v>93571.696488000001</v>
      </c>
      <c r="G255">
        <v>-121.864530999999</v>
      </c>
      <c r="H255">
        <v>-1E-3</v>
      </c>
    </row>
    <row r="256" spans="1:8" hidden="1" x14ac:dyDescent="0.2">
      <c r="A256" t="s">
        <v>26</v>
      </c>
      <c r="B256" t="s">
        <v>9</v>
      </c>
      <c r="C256">
        <v>2045</v>
      </c>
      <c r="D256" t="s">
        <v>15</v>
      </c>
      <c r="E256">
        <v>692769</v>
      </c>
      <c r="F256">
        <v>617190.51</v>
      </c>
      <c r="G256">
        <v>75578.490000000005</v>
      </c>
      <c r="H256">
        <v>0.122</v>
      </c>
    </row>
    <row r="257" spans="1:8" hidden="1" x14ac:dyDescent="0.2">
      <c r="A257" t="s">
        <v>26</v>
      </c>
      <c r="B257" t="s">
        <v>9</v>
      </c>
      <c r="C257">
        <v>2045</v>
      </c>
      <c r="D257" t="s">
        <v>16</v>
      </c>
      <c r="E257">
        <v>42763</v>
      </c>
      <c r="F257">
        <v>42763</v>
      </c>
      <c r="G257">
        <v>0</v>
      </c>
      <c r="H257">
        <v>0</v>
      </c>
    </row>
    <row r="258" spans="1:8" hidden="1" x14ac:dyDescent="0.2">
      <c r="A258" t="s">
        <v>26</v>
      </c>
      <c r="B258" t="s">
        <v>9</v>
      </c>
      <c r="C258">
        <v>2045</v>
      </c>
      <c r="D258" t="s">
        <v>17</v>
      </c>
      <c r="E258">
        <v>124.581</v>
      </c>
      <c r="F258">
        <v>110.88200000000001</v>
      </c>
      <c r="G258">
        <v>13.699</v>
      </c>
      <c r="H258">
        <v>0.124</v>
      </c>
    </row>
    <row r="259" spans="1:8" hidden="1" x14ac:dyDescent="0.2">
      <c r="A259" t="s">
        <v>26</v>
      </c>
      <c r="B259" t="s">
        <v>9</v>
      </c>
      <c r="C259">
        <v>2045</v>
      </c>
      <c r="D259" t="s">
        <v>18</v>
      </c>
      <c r="E259">
        <v>239112.02439999999</v>
      </c>
      <c r="F259">
        <v>240572.77910000001</v>
      </c>
      <c r="G259">
        <v>-1460.75470000002</v>
      </c>
      <c r="H259">
        <v>-6.0000000000000001E-3</v>
      </c>
    </row>
    <row r="260" spans="1:8" hidden="1" x14ac:dyDescent="0.2">
      <c r="A260" t="s">
        <v>26</v>
      </c>
      <c r="B260" t="s">
        <v>9</v>
      </c>
      <c r="C260">
        <v>2045</v>
      </c>
      <c r="D260" t="s">
        <v>19</v>
      </c>
      <c r="E260">
        <v>388315.022</v>
      </c>
      <c r="F260">
        <v>427622.52100000001</v>
      </c>
      <c r="G260">
        <v>-39307.499000000003</v>
      </c>
      <c r="H260">
        <v>-9.1999999999999998E-2</v>
      </c>
    </row>
    <row r="261" spans="1:8" hidden="1" x14ac:dyDescent="0.2">
      <c r="A261" t="s">
        <v>26</v>
      </c>
      <c r="B261" t="s">
        <v>9</v>
      </c>
      <c r="C261">
        <v>2050</v>
      </c>
      <c r="D261" t="s">
        <v>10</v>
      </c>
      <c r="E261">
        <v>380540.39</v>
      </c>
      <c r="F261">
        <v>327780.74099999998</v>
      </c>
      <c r="G261">
        <v>52759.648999999998</v>
      </c>
      <c r="H261">
        <v>0.161</v>
      </c>
    </row>
    <row r="262" spans="1:8" hidden="1" x14ac:dyDescent="0.2">
      <c r="A262" t="s">
        <v>26</v>
      </c>
      <c r="B262" t="s">
        <v>9</v>
      </c>
      <c r="C262">
        <v>2050</v>
      </c>
      <c r="D262" t="s">
        <v>11</v>
      </c>
      <c r="E262">
        <v>15380.8145</v>
      </c>
      <c r="F262">
        <v>15343.5411</v>
      </c>
      <c r="G262">
        <v>37.273400000000002</v>
      </c>
      <c r="H262">
        <v>2E-3</v>
      </c>
    </row>
    <row r="263" spans="1:8" hidden="1" x14ac:dyDescent="0.2">
      <c r="A263" t="s">
        <v>26</v>
      </c>
      <c r="B263" t="s">
        <v>9</v>
      </c>
      <c r="C263">
        <v>2050</v>
      </c>
      <c r="D263" t="s">
        <v>15</v>
      </c>
      <c r="E263">
        <v>974988.549</v>
      </c>
      <c r="F263">
        <v>866977.56602272997</v>
      </c>
      <c r="G263">
        <v>108010.98297727</v>
      </c>
      <c r="H263">
        <v>0.125</v>
      </c>
    </row>
    <row r="264" spans="1:8" hidden="1" x14ac:dyDescent="0.2">
      <c r="A264" t="s">
        <v>26</v>
      </c>
      <c r="B264" t="s">
        <v>9</v>
      </c>
      <c r="C264">
        <v>2050</v>
      </c>
      <c r="D264" t="s">
        <v>16</v>
      </c>
      <c r="E264">
        <v>42763</v>
      </c>
      <c r="F264">
        <v>42763</v>
      </c>
      <c r="G264">
        <v>0</v>
      </c>
      <c r="H264">
        <v>0</v>
      </c>
    </row>
    <row r="265" spans="1:8" hidden="1" x14ac:dyDescent="0.2">
      <c r="A265" t="s">
        <v>26</v>
      </c>
      <c r="B265" t="s">
        <v>9</v>
      </c>
      <c r="C265">
        <v>2050</v>
      </c>
      <c r="D265" t="s">
        <v>17</v>
      </c>
      <c r="E265">
        <v>32.125599999999999</v>
      </c>
      <c r="F265">
        <v>31.433</v>
      </c>
      <c r="G265">
        <v>0.69259999999999899</v>
      </c>
      <c r="H265">
        <v>2.1999999999999999E-2</v>
      </c>
    </row>
    <row r="266" spans="1:8" hidden="1" x14ac:dyDescent="0.2">
      <c r="A266" t="s">
        <v>26</v>
      </c>
      <c r="B266" t="s">
        <v>9</v>
      </c>
      <c r="C266">
        <v>2050</v>
      </c>
      <c r="D266" t="s">
        <v>18</v>
      </c>
      <c r="E266">
        <v>247605.7452</v>
      </c>
      <c r="F266">
        <v>240572.77910000001</v>
      </c>
      <c r="G266">
        <v>7032.9660999999896</v>
      </c>
      <c r="H266">
        <v>2.9000000000000001E-2</v>
      </c>
    </row>
    <row r="267" spans="1:8" hidden="1" x14ac:dyDescent="0.2">
      <c r="A267" t="s">
        <v>26</v>
      </c>
      <c r="B267" t="s">
        <v>9</v>
      </c>
      <c r="C267">
        <v>2050</v>
      </c>
      <c r="D267" t="s">
        <v>19</v>
      </c>
      <c r="E267">
        <v>370401.08199999999</v>
      </c>
      <c r="F267">
        <v>450457.85100000002</v>
      </c>
      <c r="G267">
        <v>-80056.769</v>
      </c>
      <c r="H267">
        <v>-0.17799999999999999</v>
      </c>
    </row>
    <row r="268" spans="1:8" hidden="1" x14ac:dyDescent="0.2">
      <c r="A268" t="s">
        <v>27</v>
      </c>
      <c r="B268" t="s">
        <v>9</v>
      </c>
      <c r="C268">
        <v>2030</v>
      </c>
      <c r="D268" t="s">
        <v>10</v>
      </c>
      <c r="E268">
        <v>1649.906658164</v>
      </c>
      <c r="F268">
        <v>412.36790000000002</v>
      </c>
      <c r="G268">
        <v>1237.538758164</v>
      </c>
      <c r="H268">
        <v>3.0009999999999999</v>
      </c>
    </row>
    <row r="269" spans="1:8" hidden="1" x14ac:dyDescent="0.2">
      <c r="A269" t="s">
        <v>27</v>
      </c>
      <c r="B269" t="s">
        <v>9</v>
      </c>
      <c r="C269">
        <v>2030</v>
      </c>
      <c r="D269" t="s">
        <v>11</v>
      </c>
      <c r="E269">
        <v>14691.21052524</v>
      </c>
      <c r="F269">
        <v>14944.9666</v>
      </c>
      <c r="G269">
        <v>-253.75607475999999</v>
      </c>
      <c r="H269">
        <v>-1.7000000000000001E-2</v>
      </c>
    </row>
    <row r="270" spans="1:8" hidden="1" x14ac:dyDescent="0.2">
      <c r="A270" t="s">
        <v>27</v>
      </c>
      <c r="B270" t="s">
        <v>9</v>
      </c>
      <c r="C270">
        <v>2030</v>
      </c>
      <c r="D270" t="s">
        <v>12</v>
      </c>
      <c r="E270">
        <v>31837.797999999999</v>
      </c>
      <c r="F270">
        <v>28285.598000000002</v>
      </c>
      <c r="G270">
        <v>3552.2</v>
      </c>
      <c r="H270">
        <v>0.126</v>
      </c>
    </row>
    <row r="271" spans="1:8" hidden="1" x14ac:dyDescent="0.2">
      <c r="A271" t="s">
        <v>27</v>
      </c>
      <c r="B271" t="s">
        <v>9</v>
      </c>
      <c r="C271">
        <v>2030</v>
      </c>
      <c r="D271" t="s">
        <v>13</v>
      </c>
      <c r="E271">
        <v>317499.83241265401</v>
      </c>
      <c r="F271">
        <v>331641.54478</v>
      </c>
      <c r="G271">
        <v>-14141.712367345999</v>
      </c>
      <c r="H271">
        <v>-4.2999999999999997E-2</v>
      </c>
    </row>
    <row r="272" spans="1:8" hidden="1" x14ac:dyDescent="0.2">
      <c r="A272" t="s">
        <v>27</v>
      </c>
      <c r="B272" t="s">
        <v>9</v>
      </c>
      <c r="C272">
        <v>2030</v>
      </c>
      <c r="D272" t="s">
        <v>14</v>
      </c>
      <c r="E272">
        <v>5684.3819999999996</v>
      </c>
      <c r="F272">
        <v>5684.3819999999996</v>
      </c>
      <c r="G272">
        <v>0</v>
      </c>
      <c r="H272">
        <v>0</v>
      </c>
    </row>
    <row r="273" spans="1:8" hidden="1" x14ac:dyDescent="0.2">
      <c r="A273" t="s">
        <v>27</v>
      </c>
      <c r="B273" t="s">
        <v>9</v>
      </c>
      <c r="C273">
        <v>2030</v>
      </c>
      <c r="D273" t="s">
        <v>15</v>
      </c>
      <c r="E273">
        <v>290765.31210755598</v>
      </c>
      <c r="F273">
        <v>299685.26500000001</v>
      </c>
      <c r="G273">
        <v>-8919.9528924440401</v>
      </c>
      <c r="H273">
        <v>-0.03</v>
      </c>
    </row>
    <row r="274" spans="1:8" hidden="1" x14ac:dyDescent="0.2">
      <c r="A274" t="s">
        <v>27</v>
      </c>
      <c r="B274" t="s">
        <v>9</v>
      </c>
      <c r="C274">
        <v>2030</v>
      </c>
      <c r="D274" t="s">
        <v>16</v>
      </c>
      <c r="E274">
        <v>42763</v>
      </c>
      <c r="F274">
        <v>42763</v>
      </c>
      <c r="G274">
        <v>0</v>
      </c>
      <c r="H274">
        <v>0</v>
      </c>
    </row>
    <row r="275" spans="1:8" hidden="1" x14ac:dyDescent="0.2">
      <c r="A275" t="s">
        <v>27</v>
      </c>
      <c r="B275" t="s">
        <v>9</v>
      </c>
      <c r="C275">
        <v>2030</v>
      </c>
      <c r="D275" t="s">
        <v>17</v>
      </c>
      <c r="E275">
        <v>707.63049999999998</v>
      </c>
      <c r="F275">
        <v>710.05669999999998</v>
      </c>
      <c r="G275">
        <v>-2.4261999999999899</v>
      </c>
      <c r="H275">
        <v>-3.0000000000000001E-3</v>
      </c>
    </row>
    <row r="276" spans="1:8" hidden="1" x14ac:dyDescent="0.2">
      <c r="A276" t="s">
        <v>27</v>
      </c>
      <c r="B276" t="s">
        <v>9</v>
      </c>
      <c r="C276">
        <v>2030</v>
      </c>
      <c r="D276" t="s">
        <v>18</v>
      </c>
      <c r="E276">
        <v>240098.03959999999</v>
      </c>
      <c r="F276">
        <v>240572.77910000001</v>
      </c>
      <c r="G276">
        <v>-474.73950000002498</v>
      </c>
      <c r="H276">
        <v>-2E-3</v>
      </c>
    </row>
    <row r="277" spans="1:8" hidden="1" x14ac:dyDescent="0.2">
      <c r="A277" t="s">
        <v>27</v>
      </c>
      <c r="B277" t="s">
        <v>9</v>
      </c>
      <c r="C277">
        <v>2030</v>
      </c>
      <c r="D277" t="s">
        <v>19</v>
      </c>
      <c r="E277">
        <v>134758.327150653</v>
      </c>
      <c r="F277">
        <v>112271.1872</v>
      </c>
      <c r="G277">
        <v>22487.139950653</v>
      </c>
      <c r="H277">
        <v>0.2</v>
      </c>
    </row>
    <row r="278" spans="1:8" hidden="1" x14ac:dyDescent="0.2">
      <c r="A278" t="s">
        <v>27</v>
      </c>
      <c r="B278" t="s">
        <v>9</v>
      </c>
      <c r="C278">
        <v>2035</v>
      </c>
      <c r="D278" t="s">
        <v>10</v>
      </c>
      <c r="E278">
        <v>8933.0866130689992</v>
      </c>
      <c r="F278">
        <v>23673.808029350999</v>
      </c>
      <c r="G278">
        <v>-14740.721416282</v>
      </c>
      <c r="H278">
        <v>-0.623</v>
      </c>
    </row>
    <row r="279" spans="1:8" hidden="1" x14ac:dyDescent="0.2">
      <c r="A279" t="s">
        <v>27</v>
      </c>
      <c r="B279" t="s">
        <v>9</v>
      </c>
      <c r="C279">
        <v>2035</v>
      </c>
      <c r="D279" t="s">
        <v>11</v>
      </c>
      <c r="E279">
        <v>16474.829170000001</v>
      </c>
      <c r="F279">
        <v>16020.9467</v>
      </c>
      <c r="G279">
        <v>453.88247000000001</v>
      </c>
      <c r="H279">
        <v>2.8000000000000001E-2</v>
      </c>
    </row>
    <row r="280" spans="1:8" hidden="1" x14ac:dyDescent="0.2">
      <c r="A280" t="s">
        <v>27</v>
      </c>
      <c r="B280" t="s">
        <v>9</v>
      </c>
      <c r="C280">
        <v>2035</v>
      </c>
      <c r="D280" t="s">
        <v>12</v>
      </c>
      <c r="E280">
        <v>0</v>
      </c>
      <c r="F280">
        <v>3911.8</v>
      </c>
      <c r="G280">
        <v>-3911.8</v>
      </c>
      <c r="H280">
        <v>-1</v>
      </c>
    </row>
    <row r="281" spans="1:8" hidden="1" x14ac:dyDescent="0.2">
      <c r="A281" t="s">
        <v>27</v>
      </c>
      <c r="B281" t="s">
        <v>9</v>
      </c>
      <c r="C281">
        <v>2035</v>
      </c>
      <c r="D281" t="s">
        <v>13</v>
      </c>
      <c r="E281">
        <v>312445.40216716001</v>
      </c>
      <c r="F281">
        <v>311595.23924000002</v>
      </c>
      <c r="G281">
        <v>850.162927159981</v>
      </c>
      <c r="H281">
        <v>3.0000000000000001E-3</v>
      </c>
    </row>
    <row r="282" spans="1:8" hidden="1" x14ac:dyDescent="0.2">
      <c r="A282" t="s">
        <v>27</v>
      </c>
      <c r="B282" t="s">
        <v>9</v>
      </c>
      <c r="C282">
        <v>2035</v>
      </c>
      <c r="D282" t="s">
        <v>14</v>
      </c>
      <c r="E282">
        <v>2322.31</v>
      </c>
      <c r="F282">
        <v>2322.31</v>
      </c>
      <c r="G282">
        <v>0</v>
      </c>
      <c r="H282">
        <v>0</v>
      </c>
    </row>
    <row r="283" spans="1:8" hidden="1" x14ac:dyDescent="0.2">
      <c r="A283" t="s">
        <v>27</v>
      </c>
      <c r="B283" t="s">
        <v>9</v>
      </c>
      <c r="C283">
        <v>2035</v>
      </c>
      <c r="D283" t="s">
        <v>15</v>
      </c>
      <c r="E283">
        <v>336765.12173781602</v>
      </c>
      <c r="F283">
        <v>370963.234</v>
      </c>
      <c r="G283">
        <v>-34198.112262183997</v>
      </c>
      <c r="H283">
        <v>-9.1999999999999998E-2</v>
      </c>
    </row>
    <row r="284" spans="1:8" hidden="1" x14ac:dyDescent="0.2">
      <c r="A284" t="s">
        <v>27</v>
      </c>
      <c r="B284" t="s">
        <v>9</v>
      </c>
      <c r="C284">
        <v>2035</v>
      </c>
      <c r="D284" t="s">
        <v>16</v>
      </c>
      <c r="E284">
        <v>42763</v>
      </c>
      <c r="F284">
        <v>42763</v>
      </c>
      <c r="G284">
        <v>0</v>
      </c>
      <c r="H284">
        <v>0</v>
      </c>
    </row>
    <row r="285" spans="1:8" hidden="1" x14ac:dyDescent="0.2">
      <c r="A285" t="s">
        <v>27</v>
      </c>
      <c r="B285" t="s">
        <v>9</v>
      </c>
      <c r="C285">
        <v>2035</v>
      </c>
      <c r="D285" t="s">
        <v>17</v>
      </c>
      <c r="E285">
        <v>353.44310000000002</v>
      </c>
      <c r="F285">
        <v>373.59219999999999</v>
      </c>
      <c r="G285">
        <v>-20.149100000000001</v>
      </c>
      <c r="H285">
        <v>-5.3999999999999999E-2</v>
      </c>
    </row>
    <row r="286" spans="1:8" hidden="1" x14ac:dyDescent="0.2">
      <c r="A286" t="s">
        <v>27</v>
      </c>
      <c r="B286" t="s">
        <v>9</v>
      </c>
      <c r="C286">
        <v>2035</v>
      </c>
      <c r="D286" t="s">
        <v>18</v>
      </c>
      <c r="E286">
        <v>229829.62760000001</v>
      </c>
      <c r="F286">
        <v>240572.77910000001</v>
      </c>
      <c r="G286">
        <v>-10743.1515</v>
      </c>
      <c r="H286">
        <v>-4.4999999999999998E-2</v>
      </c>
    </row>
    <row r="287" spans="1:8" hidden="1" x14ac:dyDescent="0.2">
      <c r="A287" t="s">
        <v>27</v>
      </c>
      <c r="B287" t="s">
        <v>9</v>
      </c>
      <c r="C287">
        <v>2035</v>
      </c>
      <c r="D287" t="s">
        <v>19</v>
      </c>
      <c r="E287">
        <v>228436.45827362401</v>
      </c>
      <c r="F287">
        <v>183113.07</v>
      </c>
      <c r="G287">
        <v>45323.388273623998</v>
      </c>
      <c r="H287">
        <v>0.248</v>
      </c>
    </row>
    <row r="288" spans="1:8" hidden="1" x14ac:dyDescent="0.2">
      <c r="A288" t="s">
        <v>27</v>
      </c>
      <c r="B288" t="s">
        <v>9</v>
      </c>
      <c r="C288">
        <v>2040</v>
      </c>
      <c r="D288" t="s">
        <v>10</v>
      </c>
      <c r="E288">
        <v>44600.814821423999</v>
      </c>
      <c r="F288">
        <v>60300.348077153998</v>
      </c>
      <c r="G288">
        <v>-15699.533255730001</v>
      </c>
      <c r="H288">
        <v>-0.26</v>
      </c>
    </row>
    <row r="289" spans="1:8" hidden="1" x14ac:dyDescent="0.2">
      <c r="A289" t="s">
        <v>27</v>
      </c>
      <c r="B289" t="s">
        <v>9</v>
      </c>
      <c r="C289">
        <v>2040</v>
      </c>
      <c r="D289" t="s">
        <v>11</v>
      </c>
      <c r="E289">
        <v>16130.601199999999</v>
      </c>
      <c r="F289">
        <v>16557.768599999999</v>
      </c>
      <c r="G289">
        <v>-427.167399999998</v>
      </c>
      <c r="H289">
        <v>-2.5999999999999999E-2</v>
      </c>
    </row>
    <row r="290" spans="1:8" hidden="1" x14ac:dyDescent="0.2">
      <c r="A290" t="s">
        <v>27</v>
      </c>
      <c r="B290" t="s">
        <v>9</v>
      </c>
      <c r="C290">
        <v>2040</v>
      </c>
      <c r="D290" t="s">
        <v>13</v>
      </c>
      <c r="E290">
        <v>214167.50744960899</v>
      </c>
      <c r="F290">
        <v>217326.720982</v>
      </c>
      <c r="G290">
        <v>-3159.2135323910002</v>
      </c>
      <c r="H290">
        <v>-1.4999999999999999E-2</v>
      </c>
    </row>
    <row r="291" spans="1:8" hidden="1" x14ac:dyDescent="0.2">
      <c r="A291" t="s">
        <v>27</v>
      </c>
      <c r="B291" t="s">
        <v>9</v>
      </c>
      <c r="C291">
        <v>2040</v>
      </c>
      <c r="D291" t="s">
        <v>15</v>
      </c>
      <c r="E291">
        <v>378893.82758565398</v>
      </c>
      <c r="F291">
        <v>444994.35</v>
      </c>
      <c r="G291">
        <v>-66100.522414345993</v>
      </c>
      <c r="H291">
        <v>-0.14899999999999999</v>
      </c>
    </row>
    <row r="292" spans="1:8" hidden="1" x14ac:dyDescent="0.2">
      <c r="A292" t="s">
        <v>27</v>
      </c>
      <c r="B292" t="s">
        <v>9</v>
      </c>
      <c r="C292">
        <v>2040</v>
      </c>
      <c r="D292" t="s">
        <v>16</v>
      </c>
      <c r="E292">
        <v>42880</v>
      </c>
      <c r="F292">
        <v>42880</v>
      </c>
      <c r="G292">
        <v>0</v>
      </c>
      <c r="H292">
        <v>0</v>
      </c>
    </row>
    <row r="293" spans="1:8" hidden="1" x14ac:dyDescent="0.2">
      <c r="A293" t="s">
        <v>27</v>
      </c>
      <c r="B293" t="s">
        <v>9</v>
      </c>
      <c r="C293">
        <v>2040</v>
      </c>
      <c r="D293" t="s">
        <v>17</v>
      </c>
      <c r="E293">
        <v>151.11439999999999</v>
      </c>
      <c r="F293">
        <v>147.35050000000001</v>
      </c>
      <c r="G293">
        <v>3.7639000000000098</v>
      </c>
      <c r="H293">
        <v>2.5999999999999999E-2</v>
      </c>
    </row>
    <row r="294" spans="1:8" hidden="1" x14ac:dyDescent="0.2">
      <c r="A294" t="s">
        <v>27</v>
      </c>
      <c r="B294" t="s">
        <v>9</v>
      </c>
      <c r="C294">
        <v>2040</v>
      </c>
      <c r="D294" t="s">
        <v>18</v>
      </c>
      <c r="E294">
        <v>233782.5153</v>
      </c>
      <c r="F294">
        <v>241236.2242</v>
      </c>
      <c r="G294">
        <v>-7453.7088999999996</v>
      </c>
      <c r="H294">
        <v>-3.1E-2</v>
      </c>
    </row>
    <row r="295" spans="1:8" hidden="1" x14ac:dyDescent="0.2">
      <c r="A295" t="s">
        <v>27</v>
      </c>
      <c r="B295" t="s">
        <v>9</v>
      </c>
      <c r="C295">
        <v>2040</v>
      </c>
      <c r="D295" t="s">
        <v>19</v>
      </c>
      <c r="E295">
        <v>403539.16014628502</v>
      </c>
      <c r="F295">
        <v>323499.462</v>
      </c>
      <c r="G295">
        <v>80039.698146284994</v>
      </c>
      <c r="H295">
        <v>0.247</v>
      </c>
    </row>
    <row r="296" spans="1:8" hidden="1" x14ac:dyDescent="0.2">
      <c r="A296" t="s">
        <v>27</v>
      </c>
      <c r="B296" t="s">
        <v>9</v>
      </c>
      <c r="C296">
        <v>2045</v>
      </c>
      <c r="D296" t="s">
        <v>10</v>
      </c>
      <c r="E296">
        <v>154097.560870974</v>
      </c>
      <c r="F296">
        <v>174976.88399999999</v>
      </c>
      <c r="G296">
        <v>-20879.323129026001</v>
      </c>
      <c r="H296">
        <v>-0.11899999999999999</v>
      </c>
    </row>
    <row r="297" spans="1:8" hidden="1" x14ac:dyDescent="0.2">
      <c r="A297" t="s">
        <v>27</v>
      </c>
      <c r="B297" t="s">
        <v>9</v>
      </c>
      <c r="C297">
        <v>2045</v>
      </c>
      <c r="D297" t="s">
        <v>11</v>
      </c>
      <c r="E297">
        <v>16339.322099999999</v>
      </c>
      <c r="F297">
        <v>16448.487099999998</v>
      </c>
      <c r="G297">
        <v>-109.165000000001</v>
      </c>
      <c r="H297">
        <v>-7.0000000000000001E-3</v>
      </c>
    </row>
    <row r="298" spans="1:8" hidden="1" x14ac:dyDescent="0.2">
      <c r="A298" t="s">
        <v>27</v>
      </c>
      <c r="B298" t="s">
        <v>9</v>
      </c>
      <c r="C298">
        <v>2045</v>
      </c>
      <c r="D298" t="s">
        <v>13</v>
      </c>
      <c r="E298">
        <v>93479.200207155998</v>
      </c>
      <c r="F298">
        <v>93571.696488000001</v>
      </c>
      <c r="G298">
        <v>-92.496280844003195</v>
      </c>
      <c r="H298">
        <v>-1E-3</v>
      </c>
    </row>
    <row r="299" spans="1:8" hidden="1" x14ac:dyDescent="0.2">
      <c r="A299" t="s">
        <v>27</v>
      </c>
      <c r="B299" t="s">
        <v>9</v>
      </c>
      <c r="C299">
        <v>2045</v>
      </c>
      <c r="D299" t="s">
        <v>15</v>
      </c>
      <c r="E299">
        <v>555693.431468967</v>
      </c>
      <c r="F299">
        <v>617190.51</v>
      </c>
      <c r="G299">
        <v>-61497.078531033003</v>
      </c>
      <c r="H299">
        <v>-0.1</v>
      </c>
    </row>
    <row r="300" spans="1:8" hidden="1" x14ac:dyDescent="0.2">
      <c r="A300" t="s">
        <v>27</v>
      </c>
      <c r="B300" t="s">
        <v>9</v>
      </c>
      <c r="C300">
        <v>2045</v>
      </c>
      <c r="D300" t="s">
        <v>16</v>
      </c>
      <c r="E300">
        <v>42763</v>
      </c>
      <c r="F300">
        <v>42763</v>
      </c>
      <c r="G300">
        <v>0</v>
      </c>
      <c r="H300">
        <v>0</v>
      </c>
    </row>
    <row r="301" spans="1:8" hidden="1" x14ac:dyDescent="0.2">
      <c r="A301" t="s">
        <v>27</v>
      </c>
      <c r="B301" t="s">
        <v>9</v>
      </c>
      <c r="C301">
        <v>2045</v>
      </c>
      <c r="D301" t="s">
        <v>17</v>
      </c>
      <c r="E301">
        <v>105.0351</v>
      </c>
      <c r="F301">
        <v>110.88200000000001</v>
      </c>
      <c r="G301">
        <v>-5.8469000000000104</v>
      </c>
      <c r="H301">
        <v>-5.2999999999999999E-2</v>
      </c>
    </row>
    <row r="302" spans="1:8" hidden="1" x14ac:dyDescent="0.2">
      <c r="A302" t="s">
        <v>27</v>
      </c>
      <c r="B302" t="s">
        <v>9</v>
      </c>
      <c r="C302">
        <v>2045</v>
      </c>
      <c r="D302" t="s">
        <v>18</v>
      </c>
      <c r="E302">
        <v>235506.30220000001</v>
      </c>
      <c r="F302">
        <v>240572.77910000001</v>
      </c>
      <c r="G302">
        <v>-5066.4769000000097</v>
      </c>
      <c r="H302">
        <v>-2.1000000000000001E-2</v>
      </c>
    </row>
    <row r="303" spans="1:8" hidden="1" x14ac:dyDescent="0.2">
      <c r="A303" t="s">
        <v>27</v>
      </c>
      <c r="B303" t="s">
        <v>9</v>
      </c>
      <c r="C303">
        <v>2045</v>
      </c>
      <c r="D303" t="s">
        <v>19</v>
      </c>
      <c r="E303">
        <v>500989.59520849498</v>
      </c>
      <c r="F303">
        <v>427622.52100000001</v>
      </c>
      <c r="G303">
        <v>73367.074208495003</v>
      </c>
      <c r="H303">
        <v>0.17199999999999999</v>
      </c>
    </row>
    <row r="304" spans="1:8" hidden="1" x14ac:dyDescent="0.2">
      <c r="A304" t="s">
        <v>27</v>
      </c>
      <c r="B304" t="s">
        <v>9</v>
      </c>
      <c r="C304">
        <v>2050</v>
      </c>
      <c r="D304" t="s">
        <v>10</v>
      </c>
      <c r="E304">
        <v>360690.14600164699</v>
      </c>
      <c r="F304">
        <v>327780.74099999998</v>
      </c>
      <c r="G304">
        <v>32909.405001646999</v>
      </c>
      <c r="H304">
        <v>0.1</v>
      </c>
    </row>
    <row r="305" spans="1:8" hidden="1" x14ac:dyDescent="0.2">
      <c r="A305" t="s">
        <v>27</v>
      </c>
      <c r="B305" t="s">
        <v>9</v>
      </c>
      <c r="C305">
        <v>2050</v>
      </c>
      <c r="D305" t="s">
        <v>11</v>
      </c>
      <c r="E305">
        <v>15145.8851</v>
      </c>
      <c r="F305">
        <v>15343.5411</v>
      </c>
      <c r="G305">
        <v>-197.656000000001</v>
      </c>
      <c r="H305">
        <v>-1.2999999999999999E-2</v>
      </c>
    </row>
    <row r="306" spans="1:8" hidden="1" x14ac:dyDescent="0.2">
      <c r="A306" t="s">
        <v>27</v>
      </c>
      <c r="B306" t="s">
        <v>9</v>
      </c>
      <c r="C306">
        <v>2050</v>
      </c>
      <c r="D306" t="s">
        <v>15</v>
      </c>
      <c r="E306">
        <v>929899.84098554298</v>
      </c>
      <c r="F306">
        <v>866977.56602272997</v>
      </c>
      <c r="G306">
        <v>62922.274962812997</v>
      </c>
      <c r="H306">
        <v>7.2999999999999995E-2</v>
      </c>
    </row>
    <row r="307" spans="1:8" hidden="1" x14ac:dyDescent="0.2">
      <c r="A307" t="s">
        <v>27</v>
      </c>
      <c r="B307" t="s">
        <v>9</v>
      </c>
      <c r="C307">
        <v>2050</v>
      </c>
      <c r="D307" t="s">
        <v>16</v>
      </c>
      <c r="E307">
        <v>42763</v>
      </c>
      <c r="F307">
        <v>42763</v>
      </c>
      <c r="G307">
        <v>0</v>
      </c>
      <c r="H307">
        <v>0</v>
      </c>
    </row>
    <row r="308" spans="1:8" hidden="1" x14ac:dyDescent="0.2">
      <c r="A308" t="s">
        <v>27</v>
      </c>
      <c r="B308" t="s">
        <v>9</v>
      </c>
      <c r="C308">
        <v>2050</v>
      </c>
      <c r="D308" t="s">
        <v>17</v>
      </c>
      <c r="E308">
        <v>22.200900000000001</v>
      </c>
      <c r="F308">
        <v>31.433</v>
      </c>
      <c r="G308">
        <v>-9.2321000000000009</v>
      </c>
      <c r="H308">
        <v>-0.29399999999999998</v>
      </c>
    </row>
    <row r="309" spans="1:8" hidden="1" x14ac:dyDescent="0.2">
      <c r="A309" t="s">
        <v>27</v>
      </c>
      <c r="B309" t="s">
        <v>9</v>
      </c>
      <c r="C309">
        <v>2050</v>
      </c>
      <c r="D309" t="s">
        <v>18</v>
      </c>
      <c r="E309">
        <v>235615.9871</v>
      </c>
      <c r="F309">
        <v>240572.77910000001</v>
      </c>
      <c r="G309">
        <v>-4956.7920000000204</v>
      </c>
      <c r="H309">
        <v>-2.1000000000000001E-2</v>
      </c>
    </row>
    <row r="310" spans="1:8" hidden="1" x14ac:dyDescent="0.2">
      <c r="A310" t="s">
        <v>27</v>
      </c>
      <c r="B310" t="s">
        <v>9</v>
      </c>
      <c r="C310">
        <v>2050</v>
      </c>
      <c r="D310" t="s">
        <v>19</v>
      </c>
      <c r="E310">
        <v>412421.84928463202</v>
      </c>
      <c r="F310">
        <v>450457.85100000002</v>
      </c>
      <c r="G310">
        <v>-38036.001715368002</v>
      </c>
      <c r="H310">
        <v>-8.4000000000000005E-2</v>
      </c>
    </row>
    <row r="311" spans="1:8" hidden="1" x14ac:dyDescent="0.2">
      <c r="A311" t="s">
        <v>28</v>
      </c>
      <c r="B311" t="s">
        <v>9</v>
      </c>
      <c r="C311">
        <v>2030</v>
      </c>
      <c r="D311" t="s">
        <v>10</v>
      </c>
      <c r="E311">
        <v>1228.7865999999999</v>
      </c>
      <c r="F311">
        <v>412.36790000000002</v>
      </c>
      <c r="G311">
        <v>816.41869999999994</v>
      </c>
      <c r="H311">
        <v>1.98</v>
      </c>
    </row>
    <row r="312" spans="1:8" hidden="1" x14ac:dyDescent="0.2">
      <c r="A312" t="s">
        <v>28</v>
      </c>
      <c r="B312" t="s">
        <v>9</v>
      </c>
      <c r="C312">
        <v>2030</v>
      </c>
      <c r="D312" t="s">
        <v>11</v>
      </c>
      <c r="E312">
        <v>15209.8109</v>
      </c>
      <c r="F312">
        <v>14944.9666</v>
      </c>
      <c r="G312">
        <v>264.844300000001</v>
      </c>
      <c r="H312">
        <v>1.7999999999999999E-2</v>
      </c>
    </row>
    <row r="313" spans="1:8" hidden="1" x14ac:dyDescent="0.2">
      <c r="A313" t="s">
        <v>28</v>
      </c>
      <c r="B313" t="s">
        <v>9</v>
      </c>
      <c r="C313">
        <v>2030</v>
      </c>
      <c r="D313" t="s">
        <v>12</v>
      </c>
      <c r="E313">
        <v>22020.85</v>
      </c>
      <c r="F313">
        <v>28285.598000000002</v>
      </c>
      <c r="G313">
        <v>-6264.7479999999996</v>
      </c>
      <c r="H313">
        <v>-0.221</v>
      </c>
    </row>
    <row r="314" spans="1:8" hidden="1" x14ac:dyDescent="0.2">
      <c r="A314" t="s">
        <v>28</v>
      </c>
      <c r="B314" t="s">
        <v>9</v>
      </c>
      <c r="C314">
        <v>2030</v>
      </c>
      <c r="D314" t="s">
        <v>13</v>
      </c>
      <c r="E314">
        <v>345583.96206246503</v>
      </c>
      <c r="F314">
        <v>331641.54478</v>
      </c>
      <c r="G314">
        <v>13942.417282465</v>
      </c>
      <c r="H314">
        <v>4.2000000000000003E-2</v>
      </c>
    </row>
    <row r="315" spans="1:8" hidden="1" x14ac:dyDescent="0.2">
      <c r="A315" t="s">
        <v>28</v>
      </c>
      <c r="B315" t="s">
        <v>9</v>
      </c>
      <c r="C315">
        <v>2030</v>
      </c>
      <c r="D315" t="s">
        <v>14</v>
      </c>
      <c r="E315">
        <v>5684.3819999999996</v>
      </c>
      <c r="F315">
        <v>5684.3819999999996</v>
      </c>
      <c r="G315">
        <v>0</v>
      </c>
      <c r="H315">
        <v>0</v>
      </c>
    </row>
    <row r="316" spans="1:8" hidden="1" x14ac:dyDescent="0.2">
      <c r="A316" t="s">
        <v>28</v>
      </c>
      <c r="B316" t="s">
        <v>9</v>
      </c>
      <c r="C316">
        <v>2030</v>
      </c>
      <c r="D316" t="s">
        <v>15</v>
      </c>
      <c r="E316">
        <v>287173.41899999999</v>
      </c>
      <c r="F316">
        <v>299685.26500000001</v>
      </c>
      <c r="G316">
        <v>-12511.846</v>
      </c>
      <c r="H316">
        <v>-4.2000000000000003E-2</v>
      </c>
    </row>
    <row r="317" spans="1:8" hidden="1" x14ac:dyDescent="0.2">
      <c r="A317" t="s">
        <v>28</v>
      </c>
      <c r="B317" t="s">
        <v>9</v>
      </c>
      <c r="C317">
        <v>2030</v>
      </c>
      <c r="D317" t="s">
        <v>16</v>
      </c>
      <c r="E317">
        <v>42763</v>
      </c>
      <c r="F317">
        <v>42763</v>
      </c>
      <c r="G317">
        <v>0</v>
      </c>
      <c r="H317">
        <v>0</v>
      </c>
    </row>
    <row r="318" spans="1:8" hidden="1" x14ac:dyDescent="0.2">
      <c r="A318" t="s">
        <v>28</v>
      </c>
      <c r="B318" t="s">
        <v>9</v>
      </c>
      <c r="C318">
        <v>2030</v>
      </c>
      <c r="D318" t="s">
        <v>17</v>
      </c>
      <c r="E318">
        <v>708.30510000000004</v>
      </c>
      <c r="F318">
        <v>710.05669999999998</v>
      </c>
      <c r="G318">
        <v>-1.7515999999999401</v>
      </c>
      <c r="H318">
        <v>-2E-3</v>
      </c>
    </row>
    <row r="319" spans="1:8" hidden="1" x14ac:dyDescent="0.2">
      <c r="A319" t="s">
        <v>28</v>
      </c>
      <c r="B319" t="s">
        <v>9</v>
      </c>
      <c r="C319">
        <v>2030</v>
      </c>
      <c r="D319" t="s">
        <v>18</v>
      </c>
      <c r="E319">
        <v>230256.701</v>
      </c>
      <c r="F319">
        <v>240572.77910000001</v>
      </c>
      <c r="G319">
        <v>-10316.078100000001</v>
      </c>
      <c r="H319">
        <v>-4.2999999999999997E-2</v>
      </c>
    </row>
    <row r="320" spans="1:8" hidden="1" x14ac:dyDescent="0.2">
      <c r="A320" t="s">
        <v>28</v>
      </c>
      <c r="B320" t="s">
        <v>9</v>
      </c>
      <c r="C320">
        <v>2030</v>
      </c>
      <c r="D320" t="s">
        <v>19</v>
      </c>
      <c r="E320">
        <v>145111.47294175299</v>
      </c>
      <c r="F320">
        <v>112271.1872</v>
      </c>
      <c r="G320">
        <v>32840.285741753003</v>
      </c>
      <c r="H320">
        <v>0.29299999999999998</v>
      </c>
    </row>
    <row r="321" spans="1:8" hidden="1" x14ac:dyDescent="0.2">
      <c r="A321" t="s">
        <v>28</v>
      </c>
      <c r="B321" t="s">
        <v>9</v>
      </c>
      <c r="C321">
        <v>2035</v>
      </c>
      <c r="D321" t="s">
        <v>10</v>
      </c>
      <c r="E321">
        <v>11189.222</v>
      </c>
      <c r="F321">
        <v>23673.808029350999</v>
      </c>
      <c r="G321">
        <v>-12484.586029351</v>
      </c>
      <c r="H321">
        <v>-0.52700000000000002</v>
      </c>
    </row>
    <row r="322" spans="1:8" hidden="1" x14ac:dyDescent="0.2">
      <c r="A322" t="s">
        <v>28</v>
      </c>
      <c r="B322" t="s">
        <v>9</v>
      </c>
      <c r="C322">
        <v>2035</v>
      </c>
      <c r="D322" t="s">
        <v>11</v>
      </c>
      <c r="E322">
        <v>16420.10067</v>
      </c>
      <c r="F322">
        <v>16020.9467</v>
      </c>
      <c r="G322">
        <v>399.15396999999899</v>
      </c>
      <c r="H322">
        <v>2.5000000000000001E-2</v>
      </c>
    </row>
    <row r="323" spans="1:8" hidden="1" x14ac:dyDescent="0.2">
      <c r="A323" t="s">
        <v>28</v>
      </c>
      <c r="B323" t="s">
        <v>9</v>
      </c>
      <c r="C323">
        <v>2035</v>
      </c>
      <c r="D323" t="s">
        <v>12</v>
      </c>
      <c r="E323">
        <v>0</v>
      </c>
      <c r="F323">
        <v>3911.8</v>
      </c>
      <c r="G323">
        <v>-3911.8</v>
      </c>
      <c r="H323">
        <v>-1</v>
      </c>
    </row>
    <row r="324" spans="1:8" hidden="1" x14ac:dyDescent="0.2">
      <c r="A324" t="s">
        <v>28</v>
      </c>
      <c r="B324" t="s">
        <v>9</v>
      </c>
      <c r="C324">
        <v>2035</v>
      </c>
      <c r="D324" t="s">
        <v>13</v>
      </c>
      <c r="E324">
        <v>311567.87533631898</v>
      </c>
      <c r="F324">
        <v>311595.23924000002</v>
      </c>
      <c r="G324">
        <v>-27.363903681049099</v>
      </c>
      <c r="H324">
        <v>0</v>
      </c>
    </row>
    <row r="325" spans="1:8" hidden="1" x14ac:dyDescent="0.2">
      <c r="A325" t="s">
        <v>28</v>
      </c>
      <c r="B325" t="s">
        <v>9</v>
      </c>
      <c r="C325">
        <v>2035</v>
      </c>
      <c r="D325" t="s">
        <v>14</v>
      </c>
      <c r="E325">
        <v>2322.31</v>
      </c>
      <c r="F325">
        <v>2322.31</v>
      </c>
      <c r="G325">
        <v>0</v>
      </c>
      <c r="H325">
        <v>0</v>
      </c>
    </row>
    <row r="326" spans="1:8" hidden="1" x14ac:dyDescent="0.2">
      <c r="A326" t="s">
        <v>28</v>
      </c>
      <c r="B326" t="s">
        <v>9</v>
      </c>
      <c r="C326">
        <v>2035</v>
      </c>
      <c r="D326" t="s">
        <v>23</v>
      </c>
      <c r="E326">
        <v>2.7456060000000001E-2</v>
      </c>
      <c r="F326">
        <v>0</v>
      </c>
      <c r="G326">
        <v>2.7456060000000001E-2</v>
      </c>
      <c r="H326" t="s">
        <v>21</v>
      </c>
    </row>
    <row r="327" spans="1:8" hidden="1" x14ac:dyDescent="0.2">
      <c r="A327" t="s">
        <v>28</v>
      </c>
      <c r="B327" t="s">
        <v>9</v>
      </c>
      <c r="C327">
        <v>2035</v>
      </c>
      <c r="D327" t="s">
        <v>15</v>
      </c>
      <c r="E327">
        <v>325088.38154269702</v>
      </c>
      <c r="F327">
        <v>370963.234</v>
      </c>
      <c r="G327">
        <v>-45874.852457303001</v>
      </c>
      <c r="H327">
        <v>-0.124</v>
      </c>
    </row>
    <row r="328" spans="1:8" hidden="1" x14ac:dyDescent="0.2">
      <c r="A328" t="s">
        <v>28</v>
      </c>
      <c r="B328" t="s">
        <v>9</v>
      </c>
      <c r="C328">
        <v>2035</v>
      </c>
      <c r="D328" t="s">
        <v>16</v>
      </c>
      <c r="E328">
        <v>42763</v>
      </c>
      <c r="F328">
        <v>42763</v>
      </c>
      <c r="G328">
        <v>0</v>
      </c>
      <c r="H328">
        <v>0</v>
      </c>
    </row>
    <row r="329" spans="1:8" hidden="1" x14ac:dyDescent="0.2">
      <c r="A329" t="s">
        <v>28</v>
      </c>
      <c r="B329" t="s">
        <v>9</v>
      </c>
      <c r="C329">
        <v>2035</v>
      </c>
      <c r="D329" t="s">
        <v>17</v>
      </c>
      <c r="E329">
        <v>377.58730000000003</v>
      </c>
      <c r="F329">
        <v>373.59219999999999</v>
      </c>
      <c r="G329">
        <v>3.9951000000000398</v>
      </c>
      <c r="H329">
        <v>1.0999999999999999E-2</v>
      </c>
    </row>
    <row r="330" spans="1:8" hidden="1" x14ac:dyDescent="0.2">
      <c r="A330" t="s">
        <v>28</v>
      </c>
      <c r="B330" t="s">
        <v>9</v>
      </c>
      <c r="C330">
        <v>2035</v>
      </c>
      <c r="D330" t="s">
        <v>18</v>
      </c>
      <c r="E330">
        <v>202523.1404</v>
      </c>
      <c r="F330">
        <v>240572.77910000001</v>
      </c>
      <c r="G330">
        <v>-38049.638700000003</v>
      </c>
      <c r="H330">
        <v>-0.158</v>
      </c>
    </row>
    <row r="331" spans="1:8" hidden="1" x14ac:dyDescent="0.2">
      <c r="A331" t="s">
        <v>28</v>
      </c>
      <c r="B331" t="s">
        <v>9</v>
      </c>
      <c r="C331">
        <v>2035</v>
      </c>
      <c r="D331" t="s">
        <v>19</v>
      </c>
      <c r="E331">
        <v>284951.00023656897</v>
      </c>
      <c r="F331">
        <v>183113.07</v>
      </c>
      <c r="G331">
        <v>101837.93023656899</v>
      </c>
      <c r="H331">
        <v>0.55600000000000005</v>
      </c>
    </row>
    <row r="332" spans="1:8" hidden="1" x14ac:dyDescent="0.2">
      <c r="A332" t="s">
        <v>28</v>
      </c>
      <c r="B332" t="s">
        <v>9</v>
      </c>
      <c r="C332">
        <v>2040</v>
      </c>
      <c r="D332" t="s">
        <v>10</v>
      </c>
      <c r="E332">
        <v>85300.333027770001</v>
      </c>
      <c r="F332">
        <v>60300.348077153998</v>
      </c>
      <c r="G332">
        <v>24999.984950615999</v>
      </c>
      <c r="H332">
        <v>0.41499999999999998</v>
      </c>
    </row>
    <row r="333" spans="1:8" hidden="1" x14ac:dyDescent="0.2">
      <c r="A333" t="s">
        <v>28</v>
      </c>
      <c r="B333" t="s">
        <v>9</v>
      </c>
      <c r="C333">
        <v>2040</v>
      </c>
      <c r="D333" t="s">
        <v>11</v>
      </c>
      <c r="E333">
        <v>16646.948400000001</v>
      </c>
      <c r="F333">
        <v>16557.768599999999</v>
      </c>
      <c r="G333">
        <v>89.179800000001705</v>
      </c>
      <c r="H333">
        <v>5.0000000000000001E-3</v>
      </c>
    </row>
    <row r="334" spans="1:8" hidden="1" x14ac:dyDescent="0.2">
      <c r="A334" t="s">
        <v>28</v>
      </c>
      <c r="B334" t="s">
        <v>9</v>
      </c>
      <c r="C334">
        <v>2040</v>
      </c>
      <c r="D334" t="s">
        <v>13</v>
      </c>
      <c r="E334">
        <v>214159.56779057399</v>
      </c>
      <c r="F334">
        <v>217326.720982</v>
      </c>
      <c r="G334">
        <v>-3167.1531914260099</v>
      </c>
      <c r="H334">
        <v>-1.4999999999999999E-2</v>
      </c>
    </row>
    <row r="335" spans="1:8" hidden="1" x14ac:dyDescent="0.2">
      <c r="A335" t="s">
        <v>28</v>
      </c>
      <c r="B335" t="s">
        <v>9</v>
      </c>
      <c r="C335">
        <v>2040</v>
      </c>
      <c r="D335" t="s">
        <v>15</v>
      </c>
      <c r="E335">
        <v>470674.87089919997</v>
      </c>
      <c r="F335">
        <v>444994.35</v>
      </c>
      <c r="G335">
        <v>25680.520899200001</v>
      </c>
      <c r="H335">
        <v>5.8000000000000003E-2</v>
      </c>
    </row>
    <row r="336" spans="1:8" hidden="1" x14ac:dyDescent="0.2">
      <c r="A336" t="s">
        <v>28</v>
      </c>
      <c r="B336" t="s">
        <v>9</v>
      </c>
      <c r="C336">
        <v>2040</v>
      </c>
      <c r="D336" t="s">
        <v>16</v>
      </c>
      <c r="E336">
        <v>42880</v>
      </c>
      <c r="F336">
        <v>42880</v>
      </c>
      <c r="G336">
        <v>0</v>
      </c>
      <c r="H336">
        <v>0</v>
      </c>
    </row>
    <row r="337" spans="1:8" hidden="1" x14ac:dyDescent="0.2">
      <c r="A337" t="s">
        <v>28</v>
      </c>
      <c r="B337" t="s">
        <v>9</v>
      </c>
      <c r="C337">
        <v>2040</v>
      </c>
      <c r="D337" t="s">
        <v>17</v>
      </c>
      <c r="E337">
        <v>128.7252</v>
      </c>
      <c r="F337">
        <v>147.35050000000001</v>
      </c>
      <c r="G337">
        <v>-18.625299999999999</v>
      </c>
      <c r="H337">
        <v>-0.126</v>
      </c>
    </row>
    <row r="338" spans="1:8" hidden="1" x14ac:dyDescent="0.2">
      <c r="A338" t="s">
        <v>28</v>
      </c>
      <c r="B338" t="s">
        <v>9</v>
      </c>
      <c r="C338">
        <v>2040</v>
      </c>
      <c r="D338" t="s">
        <v>18</v>
      </c>
      <c r="E338">
        <v>199551.33919999999</v>
      </c>
      <c r="F338">
        <v>241236.2242</v>
      </c>
      <c r="G338">
        <v>-41684.885000000002</v>
      </c>
      <c r="H338">
        <v>-0.17299999999999999</v>
      </c>
    </row>
    <row r="339" spans="1:8" hidden="1" x14ac:dyDescent="0.2">
      <c r="A339" t="s">
        <v>28</v>
      </c>
      <c r="B339" t="s">
        <v>9</v>
      </c>
      <c r="C339">
        <v>2040</v>
      </c>
      <c r="D339" t="s">
        <v>19</v>
      </c>
      <c r="E339">
        <v>379130.861116404</v>
      </c>
      <c r="F339">
        <v>323499.462</v>
      </c>
      <c r="G339">
        <v>55631.399116403998</v>
      </c>
      <c r="H339">
        <v>0.17199999999999999</v>
      </c>
    </row>
    <row r="340" spans="1:8" hidden="1" x14ac:dyDescent="0.2">
      <c r="A340" t="s">
        <v>28</v>
      </c>
      <c r="B340" t="s">
        <v>9</v>
      </c>
      <c r="C340">
        <v>2045</v>
      </c>
      <c r="D340" t="s">
        <v>10</v>
      </c>
      <c r="E340">
        <v>170330.190268651</v>
      </c>
      <c r="F340">
        <v>174976.88399999999</v>
      </c>
      <c r="G340">
        <v>-4646.6937313489898</v>
      </c>
      <c r="H340">
        <v>-2.7E-2</v>
      </c>
    </row>
    <row r="341" spans="1:8" hidden="1" x14ac:dyDescent="0.2">
      <c r="A341" t="s">
        <v>28</v>
      </c>
      <c r="B341" t="s">
        <v>9</v>
      </c>
      <c r="C341">
        <v>2045</v>
      </c>
      <c r="D341" t="s">
        <v>11</v>
      </c>
      <c r="E341">
        <v>16339.7961</v>
      </c>
      <c r="F341">
        <v>16448.487099999998</v>
      </c>
      <c r="G341">
        <v>-108.691000000003</v>
      </c>
      <c r="H341">
        <v>-7.0000000000000001E-3</v>
      </c>
    </row>
    <row r="342" spans="1:8" hidden="1" x14ac:dyDescent="0.2">
      <c r="A342" t="s">
        <v>28</v>
      </c>
      <c r="B342" t="s">
        <v>9</v>
      </c>
      <c r="C342">
        <v>2045</v>
      </c>
      <c r="D342" t="s">
        <v>13</v>
      </c>
      <c r="E342">
        <v>92884.176457380003</v>
      </c>
      <c r="F342">
        <v>93571.696488000001</v>
      </c>
      <c r="G342">
        <v>-687.52003061999903</v>
      </c>
      <c r="H342">
        <v>-7.0000000000000001E-3</v>
      </c>
    </row>
    <row r="343" spans="1:8" hidden="1" x14ac:dyDescent="0.2">
      <c r="A343" t="s">
        <v>28</v>
      </c>
      <c r="B343" t="s">
        <v>9</v>
      </c>
      <c r="C343">
        <v>2045</v>
      </c>
      <c r="D343" t="s">
        <v>15</v>
      </c>
      <c r="E343">
        <v>598129.07125500205</v>
      </c>
      <c r="F343">
        <v>617190.51</v>
      </c>
      <c r="G343">
        <v>-19061.438744997999</v>
      </c>
      <c r="H343">
        <v>-3.1E-2</v>
      </c>
    </row>
    <row r="344" spans="1:8" hidden="1" x14ac:dyDescent="0.2">
      <c r="A344" t="s">
        <v>28</v>
      </c>
      <c r="B344" t="s">
        <v>9</v>
      </c>
      <c r="C344">
        <v>2045</v>
      </c>
      <c r="D344" t="s">
        <v>16</v>
      </c>
      <c r="E344">
        <v>42763</v>
      </c>
      <c r="F344">
        <v>42763</v>
      </c>
      <c r="G344">
        <v>0</v>
      </c>
      <c r="H344">
        <v>0</v>
      </c>
    </row>
    <row r="345" spans="1:8" hidden="1" x14ac:dyDescent="0.2">
      <c r="A345" t="s">
        <v>28</v>
      </c>
      <c r="B345" t="s">
        <v>9</v>
      </c>
      <c r="C345">
        <v>2045</v>
      </c>
      <c r="D345" t="s">
        <v>17</v>
      </c>
      <c r="E345">
        <v>106.40430000000001</v>
      </c>
      <c r="F345">
        <v>110.88200000000001</v>
      </c>
      <c r="G345">
        <v>-4.4776999999999996</v>
      </c>
      <c r="H345">
        <v>-0.04</v>
      </c>
    </row>
    <row r="346" spans="1:8" hidden="1" x14ac:dyDescent="0.2">
      <c r="A346" t="s">
        <v>28</v>
      </c>
      <c r="B346" t="s">
        <v>9</v>
      </c>
      <c r="C346">
        <v>2045</v>
      </c>
      <c r="D346" t="s">
        <v>18</v>
      </c>
      <c r="E346">
        <v>240739.04509999999</v>
      </c>
      <c r="F346">
        <v>240572.77910000001</v>
      </c>
      <c r="G346">
        <v>166.26599999997401</v>
      </c>
      <c r="H346">
        <v>1E-3</v>
      </c>
    </row>
    <row r="347" spans="1:8" hidden="1" x14ac:dyDescent="0.2">
      <c r="A347" t="s">
        <v>28</v>
      </c>
      <c r="B347" t="s">
        <v>9</v>
      </c>
      <c r="C347">
        <v>2045</v>
      </c>
      <c r="D347" t="s">
        <v>19</v>
      </c>
      <c r="E347">
        <v>469158.700059895</v>
      </c>
      <c r="F347">
        <v>427622.52100000001</v>
      </c>
      <c r="G347">
        <v>41536.179059895003</v>
      </c>
      <c r="H347">
        <v>9.7000000000000003E-2</v>
      </c>
    </row>
    <row r="348" spans="1:8" hidden="1" x14ac:dyDescent="0.2">
      <c r="A348" t="s">
        <v>28</v>
      </c>
      <c r="B348" t="s">
        <v>9</v>
      </c>
      <c r="C348">
        <v>2050</v>
      </c>
      <c r="D348" t="s">
        <v>10</v>
      </c>
      <c r="E348">
        <v>305247.370822336</v>
      </c>
      <c r="F348">
        <v>327780.74099999998</v>
      </c>
      <c r="G348">
        <v>-22533.370177664001</v>
      </c>
      <c r="H348">
        <v>-6.9000000000000006E-2</v>
      </c>
    </row>
    <row r="349" spans="1:8" hidden="1" x14ac:dyDescent="0.2">
      <c r="A349" t="s">
        <v>28</v>
      </c>
      <c r="B349" t="s">
        <v>9</v>
      </c>
      <c r="C349">
        <v>2050</v>
      </c>
      <c r="D349" t="s">
        <v>11</v>
      </c>
      <c r="E349">
        <v>15180.561100000001</v>
      </c>
      <c r="F349">
        <v>15343.5411</v>
      </c>
      <c r="G349">
        <v>-162.97999999999999</v>
      </c>
      <c r="H349">
        <v>-1.0999999999999999E-2</v>
      </c>
    </row>
    <row r="350" spans="1:8" hidden="1" x14ac:dyDescent="0.2">
      <c r="A350" t="s">
        <v>28</v>
      </c>
      <c r="B350" t="s">
        <v>9</v>
      </c>
      <c r="C350">
        <v>2050</v>
      </c>
      <c r="D350" t="s">
        <v>15</v>
      </c>
      <c r="E350">
        <v>829420.27427592804</v>
      </c>
      <c r="F350">
        <v>866977.56602272997</v>
      </c>
      <c r="G350">
        <v>-37557.2917468019</v>
      </c>
      <c r="H350">
        <v>-4.2999999999999997E-2</v>
      </c>
    </row>
    <row r="351" spans="1:8" hidden="1" x14ac:dyDescent="0.2">
      <c r="A351" t="s">
        <v>28</v>
      </c>
      <c r="B351" t="s">
        <v>9</v>
      </c>
      <c r="C351">
        <v>2050</v>
      </c>
      <c r="D351" t="s">
        <v>16</v>
      </c>
      <c r="E351">
        <v>42763</v>
      </c>
      <c r="F351">
        <v>42763</v>
      </c>
      <c r="G351">
        <v>0</v>
      </c>
      <c r="H351">
        <v>0</v>
      </c>
    </row>
    <row r="352" spans="1:8" hidden="1" x14ac:dyDescent="0.2">
      <c r="A352" t="s">
        <v>28</v>
      </c>
      <c r="B352" t="s">
        <v>9</v>
      </c>
      <c r="C352">
        <v>2050</v>
      </c>
      <c r="D352" t="s">
        <v>17</v>
      </c>
      <c r="E352">
        <v>30.502700000000001</v>
      </c>
      <c r="F352">
        <v>31.433</v>
      </c>
      <c r="G352">
        <v>-0.93029999999999902</v>
      </c>
      <c r="H352">
        <v>-0.03</v>
      </c>
    </row>
    <row r="353" spans="1:8" hidden="1" x14ac:dyDescent="0.2">
      <c r="A353" t="s">
        <v>28</v>
      </c>
      <c r="B353" t="s">
        <v>9</v>
      </c>
      <c r="C353">
        <v>2050</v>
      </c>
      <c r="D353" t="s">
        <v>18</v>
      </c>
      <c r="E353">
        <v>248566.1661</v>
      </c>
      <c r="F353">
        <v>240572.77910000001</v>
      </c>
      <c r="G353">
        <v>7993.3869999999897</v>
      </c>
      <c r="H353">
        <v>3.3000000000000002E-2</v>
      </c>
    </row>
    <row r="354" spans="1:8" hidden="1" x14ac:dyDescent="0.2">
      <c r="A354" t="s">
        <v>28</v>
      </c>
      <c r="B354" t="s">
        <v>9</v>
      </c>
      <c r="C354">
        <v>2050</v>
      </c>
      <c r="D354" t="s">
        <v>19</v>
      </c>
      <c r="E354">
        <v>491635.81801738398</v>
      </c>
      <c r="F354">
        <v>450457.85100000002</v>
      </c>
      <c r="G354">
        <v>41177.967017383999</v>
      </c>
      <c r="H354">
        <v>9.0999999999999998E-2</v>
      </c>
    </row>
    <row r="355" spans="1:8" hidden="1" x14ac:dyDescent="0.2">
      <c r="A355" t="s">
        <v>29</v>
      </c>
      <c r="B355" t="s">
        <v>9</v>
      </c>
      <c r="C355">
        <v>2030</v>
      </c>
      <c r="D355" t="s">
        <v>10</v>
      </c>
      <c r="E355">
        <v>3292.4846028420002</v>
      </c>
      <c r="F355">
        <v>412.36790000000002</v>
      </c>
      <c r="G355">
        <v>2880.116702842</v>
      </c>
      <c r="H355">
        <v>6.984</v>
      </c>
    </row>
    <row r="356" spans="1:8" hidden="1" x14ac:dyDescent="0.2">
      <c r="A356" t="s">
        <v>29</v>
      </c>
      <c r="B356" t="s">
        <v>9</v>
      </c>
      <c r="C356">
        <v>2030</v>
      </c>
      <c r="D356" t="s">
        <v>11</v>
      </c>
      <c r="E356">
        <v>15075.8691</v>
      </c>
      <c r="F356">
        <v>14944.9666</v>
      </c>
      <c r="G356">
        <v>130.9025</v>
      </c>
      <c r="H356">
        <v>8.9999999999999993E-3</v>
      </c>
    </row>
    <row r="357" spans="1:8" hidden="1" x14ac:dyDescent="0.2">
      <c r="A357" t="s">
        <v>29</v>
      </c>
      <c r="B357" t="s">
        <v>9</v>
      </c>
      <c r="C357">
        <v>2030</v>
      </c>
      <c r="D357" t="s">
        <v>12</v>
      </c>
      <c r="E357">
        <v>13157.5</v>
      </c>
      <c r="F357">
        <v>28285.598000000002</v>
      </c>
      <c r="G357">
        <v>-15128.098</v>
      </c>
      <c r="H357">
        <v>-0.53500000000000003</v>
      </c>
    </row>
    <row r="358" spans="1:8" hidden="1" x14ac:dyDescent="0.2">
      <c r="A358" t="s">
        <v>29</v>
      </c>
      <c r="B358" t="s">
        <v>9</v>
      </c>
      <c r="C358">
        <v>2030</v>
      </c>
      <c r="D358" t="s">
        <v>13</v>
      </c>
      <c r="E358">
        <v>377481.24045839801</v>
      </c>
      <c r="F358">
        <v>331641.54478</v>
      </c>
      <c r="G358">
        <v>45839.695678397999</v>
      </c>
      <c r="H358">
        <v>0.13800000000000001</v>
      </c>
    </row>
    <row r="359" spans="1:8" hidden="1" x14ac:dyDescent="0.2">
      <c r="A359" t="s">
        <v>29</v>
      </c>
      <c r="B359" t="s">
        <v>9</v>
      </c>
      <c r="C359">
        <v>2030</v>
      </c>
      <c r="D359" t="s">
        <v>14</v>
      </c>
      <c r="E359">
        <v>5684.3819999999996</v>
      </c>
      <c r="F359">
        <v>5684.3819999999996</v>
      </c>
      <c r="G359">
        <v>0</v>
      </c>
      <c r="H359">
        <v>0</v>
      </c>
    </row>
    <row r="360" spans="1:8" hidden="1" x14ac:dyDescent="0.2">
      <c r="A360" t="s">
        <v>29</v>
      </c>
      <c r="B360" t="s">
        <v>9</v>
      </c>
      <c r="C360">
        <v>2030</v>
      </c>
      <c r="D360" t="s">
        <v>15</v>
      </c>
      <c r="E360">
        <v>312778.04115611099</v>
      </c>
      <c r="F360">
        <v>299685.26500000001</v>
      </c>
      <c r="G360">
        <v>13092.776156111</v>
      </c>
      <c r="H360">
        <v>4.3999999999999997E-2</v>
      </c>
    </row>
    <row r="361" spans="1:8" hidden="1" x14ac:dyDescent="0.2">
      <c r="A361" t="s">
        <v>29</v>
      </c>
      <c r="B361" t="s">
        <v>9</v>
      </c>
      <c r="C361">
        <v>2030</v>
      </c>
      <c r="D361" t="s">
        <v>16</v>
      </c>
      <c r="E361">
        <v>42763</v>
      </c>
      <c r="F361">
        <v>42763</v>
      </c>
      <c r="G361">
        <v>0</v>
      </c>
      <c r="H361">
        <v>0</v>
      </c>
    </row>
    <row r="362" spans="1:8" hidden="1" x14ac:dyDescent="0.2">
      <c r="A362" t="s">
        <v>29</v>
      </c>
      <c r="B362" t="s">
        <v>9</v>
      </c>
      <c r="C362">
        <v>2030</v>
      </c>
      <c r="D362" t="s">
        <v>17</v>
      </c>
      <c r="E362">
        <v>684.52480000000003</v>
      </c>
      <c r="F362">
        <v>710.05669999999998</v>
      </c>
      <c r="G362">
        <v>-25.5319</v>
      </c>
      <c r="H362">
        <v>-3.5999999999999997E-2</v>
      </c>
    </row>
    <row r="363" spans="1:8" hidden="1" x14ac:dyDescent="0.2">
      <c r="A363" t="s">
        <v>29</v>
      </c>
      <c r="B363" t="s">
        <v>9</v>
      </c>
      <c r="C363">
        <v>2030</v>
      </c>
      <c r="D363" t="s">
        <v>18</v>
      </c>
      <c r="E363">
        <v>213274.08979999999</v>
      </c>
      <c r="F363">
        <v>240572.77910000001</v>
      </c>
      <c r="G363">
        <v>-27298.689299999998</v>
      </c>
      <c r="H363">
        <v>-0.113</v>
      </c>
    </row>
    <row r="364" spans="1:8" hidden="1" x14ac:dyDescent="0.2">
      <c r="A364" t="s">
        <v>29</v>
      </c>
      <c r="B364" t="s">
        <v>9</v>
      </c>
      <c r="C364">
        <v>2030</v>
      </c>
      <c r="D364" t="s">
        <v>19</v>
      </c>
      <c r="E364">
        <v>117852.736416739</v>
      </c>
      <c r="F364">
        <v>112271.1872</v>
      </c>
      <c r="G364">
        <v>5581.5492167390003</v>
      </c>
      <c r="H364">
        <v>0.05</v>
      </c>
    </row>
    <row r="365" spans="1:8" hidden="1" x14ac:dyDescent="0.2">
      <c r="A365" t="s">
        <v>29</v>
      </c>
      <c r="B365" t="s">
        <v>9</v>
      </c>
      <c r="C365">
        <v>2035</v>
      </c>
      <c r="D365" t="s">
        <v>10</v>
      </c>
      <c r="E365">
        <v>8174.9867151409999</v>
      </c>
      <c r="F365">
        <v>23673.808029350999</v>
      </c>
      <c r="G365">
        <v>-15498.821314209999</v>
      </c>
      <c r="H365">
        <v>-0.65500000000000003</v>
      </c>
    </row>
    <row r="366" spans="1:8" hidden="1" x14ac:dyDescent="0.2">
      <c r="A366" t="s">
        <v>29</v>
      </c>
      <c r="B366" t="s">
        <v>9</v>
      </c>
      <c r="C366">
        <v>2035</v>
      </c>
      <c r="D366" t="s">
        <v>11</v>
      </c>
      <c r="E366">
        <v>16021.56868</v>
      </c>
      <c r="F366">
        <v>16020.9467</v>
      </c>
      <c r="G366">
        <v>0.62197999999989395</v>
      </c>
      <c r="H366">
        <v>0</v>
      </c>
    </row>
    <row r="367" spans="1:8" hidden="1" x14ac:dyDescent="0.2">
      <c r="A367" t="s">
        <v>29</v>
      </c>
      <c r="B367" t="s">
        <v>9</v>
      </c>
      <c r="C367">
        <v>2035</v>
      </c>
      <c r="D367" t="s">
        <v>12</v>
      </c>
      <c r="E367">
        <v>0</v>
      </c>
      <c r="F367">
        <v>3911.8</v>
      </c>
      <c r="G367">
        <v>-3911.8</v>
      </c>
      <c r="H367">
        <v>-1</v>
      </c>
    </row>
    <row r="368" spans="1:8" hidden="1" x14ac:dyDescent="0.2">
      <c r="A368" t="s">
        <v>29</v>
      </c>
      <c r="B368" t="s">
        <v>9</v>
      </c>
      <c r="C368">
        <v>2035</v>
      </c>
      <c r="D368" t="s">
        <v>13</v>
      </c>
      <c r="E368">
        <v>314920.39947746898</v>
      </c>
      <c r="F368">
        <v>311595.23924000002</v>
      </c>
      <c r="G368">
        <v>3325.1602374689501</v>
      </c>
      <c r="H368">
        <v>1.0999999999999999E-2</v>
      </c>
    </row>
    <row r="369" spans="1:8" hidden="1" x14ac:dyDescent="0.2">
      <c r="A369" t="s">
        <v>29</v>
      </c>
      <c r="B369" t="s">
        <v>9</v>
      </c>
      <c r="C369">
        <v>2035</v>
      </c>
      <c r="D369" t="s">
        <v>14</v>
      </c>
      <c r="E369">
        <v>2322.31</v>
      </c>
      <c r="F369">
        <v>2322.31</v>
      </c>
      <c r="G369">
        <v>0</v>
      </c>
      <c r="H369">
        <v>0</v>
      </c>
    </row>
    <row r="370" spans="1:8" hidden="1" x14ac:dyDescent="0.2">
      <c r="A370" t="s">
        <v>29</v>
      </c>
      <c r="B370" t="s">
        <v>9</v>
      </c>
      <c r="C370">
        <v>2035</v>
      </c>
      <c r="D370" t="s">
        <v>15</v>
      </c>
      <c r="E370">
        <v>338573.34489309898</v>
      </c>
      <c r="F370">
        <v>370963.234</v>
      </c>
      <c r="G370">
        <v>-32389.889106900999</v>
      </c>
      <c r="H370">
        <v>-8.6999999999999994E-2</v>
      </c>
    </row>
    <row r="371" spans="1:8" hidden="1" x14ac:dyDescent="0.2">
      <c r="A371" t="s">
        <v>29</v>
      </c>
      <c r="B371" t="s">
        <v>9</v>
      </c>
      <c r="C371">
        <v>2035</v>
      </c>
      <c r="D371" t="s">
        <v>16</v>
      </c>
      <c r="E371">
        <v>42763</v>
      </c>
      <c r="F371">
        <v>42763</v>
      </c>
      <c r="G371">
        <v>0</v>
      </c>
      <c r="H371">
        <v>0</v>
      </c>
    </row>
    <row r="372" spans="1:8" hidden="1" x14ac:dyDescent="0.2">
      <c r="A372" t="s">
        <v>29</v>
      </c>
      <c r="B372" t="s">
        <v>9</v>
      </c>
      <c r="C372">
        <v>2035</v>
      </c>
      <c r="D372" t="s">
        <v>17</v>
      </c>
      <c r="E372">
        <v>375.24540000000002</v>
      </c>
      <c r="F372">
        <v>373.59219999999999</v>
      </c>
      <c r="G372">
        <v>1.65320000000003</v>
      </c>
      <c r="H372">
        <v>4.0000000000000001E-3</v>
      </c>
    </row>
    <row r="373" spans="1:8" hidden="1" x14ac:dyDescent="0.2">
      <c r="A373" t="s">
        <v>29</v>
      </c>
      <c r="B373" t="s">
        <v>9</v>
      </c>
      <c r="C373">
        <v>2035</v>
      </c>
      <c r="D373" t="s">
        <v>18</v>
      </c>
      <c r="E373">
        <v>218821.67800000001</v>
      </c>
      <c r="F373">
        <v>240572.77910000001</v>
      </c>
      <c r="G373">
        <v>-21751.1011</v>
      </c>
      <c r="H373">
        <v>-0.09</v>
      </c>
    </row>
    <row r="374" spans="1:8" hidden="1" x14ac:dyDescent="0.2">
      <c r="A374" t="s">
        <v>29</v>
      </c>
      <c r="B374" t="s">
        <v>9</v>
      </c>
      <c r="C374">
        <v>2035</v>
      </c>
      <c r="D374" t="s">
        <v>19</v>
      </c>
      <c r="E374">
        <v>255919.10687999599</v>
      </c>
      <c r="F374">
        <v>183113.07</v>
      </c>
      <c r="G374">
        <v>72806.036879995998</v>
      </c>
      <c r="H374">
        <v>0.39800000000000002</v>
      </c>
    </row>
    <row r="375" spans="1:8" hidden="1" x14ac:dyDescent="0.2">
      <c r="A375" t="s">
        <v>29</v>
      </c>
      <c r="B375" t="s">
        <v>9</v>
      </c>
      <c r="C375">
        <v>2040</v>
      </c>
      <c r="D375" t="s">
        <v>10</v>
      </c>
      <c r="E375">
        <v>58956.275804274002</v>
      </c>
      <c r="F375">
        <v>60300.348077153998</v>
      </c>
      <c r="G375">
        <v>-1344.0722728799999</v>
      </c>
      <c r="H375">
        <v>-2.1999999999999999E-2</v>
      </c>
    </row>
    <row r="376" spans="1:8" hidden="1" x14ac:dyDescent="0.2">
      <c r="A376" t="s">
        <v>29</v>
      </c>
      <c r="B376" t="s">
        <v>9</v>
      </c>
      <c r="C376">
        <v>2040</v>
      </c>
      <c r="D376" t="s">
        <v>11</v>
      </c>
      <c r="E376">
        <v>16542.0985</v>
      </c>
      <c r="F376">
        <v>16557.768599999999</v>
      </c>
      <c r="G376">
        <v>-15.670099999999399</v>
      </c>
      <c r="H376">
        <v>-1E-3</v>
      </c>
    </row>
    <row r="377" spans="1:8" hidden="1" x14ac:dyDescent="0.2">
      <c r="A377" t="s">
        <v>29</v>
      </c>
      <c r="B377" t="s">
        <v>9</v>
      </c>
      <c r="C377">
        <v>2040</v>
      </c>
      <c r="D377" t="s">
        <v>13</v>
      </c>
      <c r="E377">
        <v>213343.356847591</v>
      </c>
      <c r="F377">
        <v>217326.720982</v>
      </c>
      <c r="G377">
        <v>-3983.3641344090001</v>
      </c>
      <c r="H377">
        <v>-1.7999999999999999E-2</v>
      </c>
    </row>
    <row r="378" spans="1:8" hidden="1" x14ac:dyDescent="0.2">
      <c r="A378" t="s">
        <v>29</v>
      </c>
      <c r="B378" t="s">
        <v>9</v>
      </c>
      <c r="C378">
        <v>2040</v>
      </c>
      <c r="D378" t="s">
        <v>15</v>
      </c>
      <c r="E378">
        <v>418605.70301297703</v>
      </c>
      <c r="F378">
        <v>444994.35</v>
      </c>
      <c r="G378">
        <v>-26388.646987022901</v>
      </c>
      <c r="H378">
        <v>-5.8999999999999997E-2</v>
      </c>
    </row>
    <row r="379" spans="1:8" hidden="1" x14ac:dyDescent="0.2">
      <c r="A379" t="s">
        <v>29</v>
      </c>
      <c r="B379" t="s">
        <v>9</v>
      </c>
      <c r="C379">
        <v>2040</v>
      </c>
      <c r="D379" t="s">
        <v>16</v>
      </c>
      <c r="E379">
        <v>42880</v>
      </c>
      <c r="F379">
        <v>42880</v>
      </c>
      <c r="G379">
        <v>0</v>
      </c>
      <c r="H379">
        <v>0</v>
      </c>
    </row>
    <row r="380" spans="1:8" hidden="1" x14ac:dyDescent="0.2">
      <c r="A380" t="s">
        <v>29</v>
      </c>
      <c r="B380" t="s">
        <v>9</v>
      </c>
      <c r="C380">
        <v>2040</v>
      </c>
      <c r="D380" t="s">
        <v>17</v>
      </c>
      <c r="E380">
        <v>129.96700000000001</v>
      </c>
      <c r="F380">
        <v>147.35050000000001</v>
      </c>
      <c r="G380">
        <v>-17.383500000000002</v>
      </c>
      <c r="H380">
        <v>-0.11799999999999999</v>
      </c>
    </row>
    <row r="381" spans="1:8" hidden="1" x14ac:dyDescent="0.2">
      <c r="A381" t="s">
        <v>29</v>
      </c>
      <c r="B381" t="s">
        <v>9</v>
      </c>
      <c r="C381">
        <v>2040</v>
      </c>
      <c r="D381" t="s">
        <v>18</v>
      </c>
      <c r="E381">
        <v>236817.31299999999</v>
      </c>
      <c r="F381">
        <v>241236.2242</v>
      </c>
      <c r="G381">
        <v>-4418.9111999999996</v>
      </c>
      <c r="H381">
        <v>-1.7999999999999999E-2</v>
      </c>
    </row>
    <row r="382" spans="1:8" hidden="1" x14ac:dyDescent="0.2">
      <c r="A382" t="s">
        <v>29</v>
      </c>
      <c r="B382" t="s">
        <v>9</v>
      </c>
      <c r="C382">
        <v>2040</v>
      </c>
      <c r="D382" t="s">
        <v>19</v>
      </c>
      <c r="E382">
        <v>382490.68449622497</v>
      </c>
      <c r="F382">
        <v>323499.462</v>
      </c>
      <c r="G382">
        <v>58991.222496224997</v>
      </c>
      <c r="H382">
        <v>0.182</v>
      </c>
    </row>
    <row r="383" spans="1:8" hidden="1" x14ac:dyDescent="0.2">
      <c r="A383" t="s">
        <v>29</v>
      </c>
      <c r="B383" t="s">
        <v>9</v>
      </c>
      <c r="C383">
        <v>2045</v>
      </c>
      <c r="D383" t="s">
        <v>10</v>
      </c>
      <c r="E383">
        <v>185478.16453159999</v>
      </c>
      <c r="F383">
        <v>174976.88399999999</v>
      </c>
      <c r="G383">
        <v>10501.280531599999</v>
      </c>
      <c r="H383">
        <v>0.06</v>
      </c>
    </row>
    <row r="384" spans="1:8" hidden="1" x14ac:dyDescent="0.2">
      <c r="A384" t="s">
        <v>29</v>
      </c>
      <c r="B384" t="s">
        <v>9</v>
      </c>
      <c r="C384">
        <v>2045</v>
      </c>
      <c r="D384" t="s">
        <v>11</v>
      </c>
      <c r="E384">
        <v>16448.492099999999</v>
      </c>
      <c r="F384">
        <v>16448.487099999998</v>
      </c>
      <c r="G384">
        <v>4.9999999973806596E-3</v>
      </c>
      <c r="H384">
        <v>0</v>
      </c>
    </row>
    <row r="385" spans="1:8" hidden="1" x14ac:dyDescent="0.2">
      <c r="A385" t="s">
        <v>29</v>
      </c>
      <c r="B385" t="s">
        <v>9</v>
      </c>
      <c r="C385">
        <v>2045</v>
      </c>
      <c r="D385" t="s">
        <v>13</v>
      </c>
      <c r="E385">
        <v>93322.848799219006</v>
      </c>
      <c r="F385">
        <v>93571.696488000001</v>
      </c>
      <c r="G385">
        <v>-248.84768878099601</v>
      </c>
      <c r="H385">
        <v>-3.0000000000000001E-3</v>
      </c>
    </row>
    <row r="386" spans="1:8" hidden="1" x14ac:dyDescent="0.2">
      <c r="A386" t="s">
        <v>29</v>
      </c>
      <c r="B386" t="s">
        <v>9</v>
      </c>
      <c r="C386">
        <v>2045</v>
      </c>
      <c r="D386" t="s">
        <v>15</v>
      </c>
      <c r="E386">
        <v>633347.30455876503</v>
      </c>
      <c r="F386">
        <v>617190.51</v>
      </c>
      <c r="G386">
        <v>16156.794558764999</v>
      </c>
      <c r="H386">
        <v>2.5999999999999999E-2</v>
      </c>
    </row>
    <row r="387" spans="1:8" hidden="1" x14ac:dyDescent="0.2">
      <c r="A387" t="s">
        <v>29</v>
      </c>
      <c r="B387" t="s">
        <v>9</v>
      </c>
      <c r="C387">
        <v>2045</v>
      </c>
      <c r="D387" t="s">
        <v>16</v>
      </c>
      <c r="E387">
        <v>42763</v>
      </c>
      <c r="F387">
        <v>42763</v>
      </c>
      <c r="G387">
        <v>0</v>
      </c>
      <c r="H387">
        <v>0</v>
      </c>
    </row>
    <row r="388" spans="1:8" hidden="1" x14ac:dyDescent="0.2">
      <c r="A388" t="s">
        <v>29</v>
      </c>
      <c r="B388" t="s">
        <v>9</v>
      </c>
      <c r="C388">
        <v>2045</v>
      </c>
      <c r="D388" t="s">
        <v>17</v>
      </c>
      <c r="E388">
        <v>110.251</v>
      </c>
      <c r="F388">
        <v>110.88200000000001</v>
      </c>
      <c r="G388">
        <v>-0.63100000000000001</v>
      </c>
      <c r="H388">
        <v>-6.0000000000000001E-3</v>
      </c>
    </row>
    <row r="389" spans="1:8" hidden="1" x14ac:dyDescent="0.2">
      <c r="A389" t="s">
        <v>29</v>
      </c>
      <c r="B389" t="s">
        <v>9</v>
      </c>
      <c r="C389">
        <v>2045</v>
      </c>
      <c r="D389" t="s">
        <v>18</v>
      </c>
      <c r="E389">
        <v>251329.9999</v>
      </c>
      <c r="F389">
        <v>240572.77910000001</v>
      </c>
      <c r="G389">
        <v>10757.220799999999</v>
      </c>
      <c r="H389">
        <v>4.4999999999999998E-2</v>
      </c>
    </row>
    <row r="390" spans="1:8" hidden="1" x14ac:dyDescent="0.2">
      <c r="A390" t="s">
        <v>29</v>
      </c>
      <c r="B390" t="s">
        <v>9</v>
      </c>
      <c r="C390">
        <v>2045</v>
      </c>
      <c r="D390" t="s">
        <v>19</v>
      </c>
      <c r="E390">
        <v>433170.09618280601</v>
      </c>
      <c r="F390">
        <v>427622.52100000001</v>
      </c>
      <c r="G390">
        <v>5547.5751828060002</v>
      </c>
      <c r="H390">
        <v>1.2999999999999999E-2</v>
      </c>
    </row>
    <row r="391" spans="1:8" hidden="1" x14ac:dyDescent="0.2">
      <c r="A391" t="s">
        <v>29</v>
      </c>
      <c r="B391" t="s">
        <v>9</v>
      </c>
      <c r="C391">
        <v>2050</v>
      </c>
      <c r="D391" t="s">
        <v>10</v>
      </c>
      <c r="E391">
        <v>327140.62583808001</v>
      </c>
      <c r="F391">
        <v>327780.74099999998</v>
      </c>
      <c r="G391">
        <v>-640.115161919966</v>
      </c>
      <c r="H391">
        <v>-2E-3</v>
      </c>
    </row>
    <row r="392" spans="1:8" hidden="1" x14ac:dyDescent="0.2">
      <c r="A392" t="s">
        <v>29</v>
      </c>
      <c r="B392" t="s">
        <v>9</v>
      </c>
      <c r="C392">
        <v>2050</v>
      </c>
      <c r="D392" t="s">
        <v>11</v>
      </c>
      <c r="E392">
        <v>15343.5411</v>
      </c>
      <c r="F392">
        <v>15343.5411</v>
      </c>
      <c r="G392">
        <v>0</v>
      </c>
      <c r="H392">
        <v>0</v>
      </c>
    </row>
    <row r="393" spans="1:8" hidden="1" x14ac:dyDescent="0.2">
      <c r="A393" t="s">
        <v>29</v>
      </c>
      <c r="B393" t="s">
        <v>9</v>
      </c>
      <c r="C393">
        <v>2050</v>
      </c>
      <c r="D393" t="s">
        <v>15</v>
      </c>
      <c r="E393">
        <v>842356.49397802295</v>
      </c>
      <c r="F393">
        <v>866977.56602272997</v>
      </c>
      <c r="G393">
        <v>-24621.072044707002</v>
      </c>
      <c r="H393">
        <v>-2.8000000000000001E-2</v>
      </c>
    </row>
    <row r="394" spans="1:8" hidden="1" x14ac:dyDescent="0.2">
      <c r="A394" t="s">
        <v>29</v>
      </c>
      <c r="B394" t="s">
        <v>9</v>
      </c>
      <c r="C394">
        <v>2050</v>
      </c>
      <c r="D394" t="s">
        <v>16</v>
      </c>
      <c r="E394">
        <v>42763</v>
      </c>
      <c r="F394">
        <v>42763</v>
      </c>
      <c r="G394">
        <v>0</v>
      </c>
      <c r="H394">
        <v>0</v>
      </c>
    </row>
    <row r="395" spans="1:8" hidden="1" x14ac:dyDescent="0.2">
      <c r="A395" t="s">
        <v>29</v>
      </c>
      <c r="B395" t="s">
        <v>9</v>
      </c>
      <c r="C395">
        <v>2050</v>
      </c>
      <c r="D395" t="s">
        <v>17</v>
      </c>
      <c r="E395">
        <v>31.863499999999998</v>
      </c>
      <c r="F395">
        <v>31.433</v>
      </c>
      <c r="G395">
        <v>0.43049999999999899</v>
      </c>
      <c r="H395">
        <v>1.4E-2</v>
      </c>
    </row>
    <row r="396" spans="1:8" hidden="1" x14ac:dyDescent="0.2">
      <c r="A396" t="s">
        <v>29</v>
      </c>
      <c r="B396" t="s">
        <v>9</v>
      </c>
      <c r="C396">
        <v>2050</v>
      </c>
      <c r="D396" t="s">
        <v>18</v>
      </c>
      <c r="E396">
        <v>242258.73480000001</v>
      </c>
      <c r="F396">
        <v>240572.77910000001</v>
      </c>
      <c r="G396">
        <v>1685.95569999999</v>
      </c>
      <c r="H396">
        <v>7.0000000000000001E-3</v>
      </c>
    </row>
    <row r="397" spans="1:8" hidden="1" x14ac:dyDescent="0.2">
      <c r="A397" t="s">
        <v>29</v>
      </c>
      <c r="B397" t="s">
        <v>9</v>
      </c>
      <c r="C397">
        <v>2050</v>
      </c>
      <c r="D397" t="s">
        <v>19</v>
      </c>
      <c r="E397">
        <v>505635.11510004097</v>
      </c>
      <c r="F397">
        <v>450457.85100000002</v>
      </c>
      <c r="G397">
        <v>55177.264100040898</v>
      </c>
      <c r="H397">
        <v>0.122</v>
      </c>
    </row>
    <row r="398" spans="1:8" hidden="1" x14ac:dyDescent="0.2">
      <c r="A398" t="s">
        <v>30</v>
      </c>
      <c r="B398" t="s">
        <v>9</v>
      </c>
      <c r="C398">
        <v>2030</v>
      </c>
      <c r="D398" t="s">
        <v>10</v>
      </c>
      <c r="E398">
        <v>4276.9657331979997</v>
      </c>
      <c r="F398">
        <v>412.36790000000002</v>
      </c>
      <c r="G398">
        <v>3864.597833198</v>
      </c>
      <c r="H398">
        <v>9.3719999999999999</v>
      </c>
    </row>
    <row r="399" spans="1:8" hidden="1" x14ac:dyDescent="0.2">
      <c r="A399" t="s">
        <v>30</v>
      </c>
      <c r="B399" t="s">
        <v>9</v>
      </c>
      <c r="C399">
        <v>2030</v>
      </c>
      <c r="D399" t="s">
        <v>11</v>
      </c>
      <c r="E399">
        <v>14957.233838987</v>
      </c>
      <c r="F399">
        <v>14944.9666</v>
      </c>
      <c r="G399">
        <v>12.2672389870004</v>
      </c>
      <c r="H399">
        <v>1E-3</v>
      </c>
    </row>
    <row r="400" spans="1:8" hidden="1" x14ac:dyDescent="0.2">
      <c r="A400" t="s">
        <v>30</v>
      </c>
      <c r="B400" t="s">
        <v>9</v>
      </c>
      <c r="C400">
        <v>2030</v>
      </c>
      <c r="D400" t="s">
        <v>12</v>
      </c>
      <c r="E400">
        <v>24345.797999999999</v>
      </c>
      <c r="F400">
        <v>28285.598000000002</v>
      </c>
      <c r="G400">
        <v>-3939.8</v>
      </c>
      <c r="H400">
        <v>-0.13900000000000001</v>
      </c>
    </row>
    <row r="401" spans="1:8" hidden="1" x14ac:dyDescent="0.2">
      <c r="A401" t="s">
        <v>30</v>
      </c>
      <c r="B401" t="s">
        <v>9</v>
      </c>
      <c r="C401">
        <v>2030</v>
      </c>
      <c r="D401" t="s">
        <v>13</v>
      </c>
      <c r="E401">
        <v>342055.66246150498</v>
      </c>
      <c r="F401">
        <v>331641.54478</v>
      </c>
      <c r="G401">
        <v>10414.117681505</v>
      </c>
      <c r="H401">
        <v>3.1E-2</v>
      </c>
    </row>
    <row r="402" spans="1:8" hidden="1" x14ac:dyDescent="0.2">
      <c r="A402" t="s">
        <v>30</v>
      </c>
      <c r="B402" t="s">
        <v>9</v>
      </c>
      <c r="C402">
        <v>2030</v>
      </c>
      <c r="D402" t="s">
        <v>14</v>
      </c>
      <c r="E402">
        <v>5684.3819999999996</v>
      </c>
      <c r="F402">
        <v>5684.3819999999996</v>
      </c>
      <c r="G402">
        <v>0</v>
      </c>
      <c r="H402">
        <v>0</v>
      </c>
    </row>
    <row r="403" spans="1:8" hidden="1" x14ac:dyDescent="0.2">
      <c r="A403" t="s">
        <v>30</v>
      </c>
      <c r="B403" t="s">
        <v>9</v>
      </c>
      <c r="C403">
        <v>2030</v>
      </c>
      <c r="D403" t="s">
        <v>15</v>
      </c>
      <c r="E403">
        <v>294867.78111213102</v>
      </c>
      <c r="F403">
        <v>299685.26500000001</v>
      </c>
      <c r="G403">
        <v>-4817.4838878689898</v>
      </c>
      <c r="H403">
        <v>-1.6E-2</v>
      </c>
    </row>
    <row r="404" spans="1:8" hidden="1" x14ac:dyDescent="0.2">
      <c r="A404" t="s">
        <v>30</v>
      </c>
      <c r="B404" t="s">
        <v>9</v>
      </c>
      <c r="C404">
        <v>2030</v>
      </c>
      <c r="D404" t="s">
        <v>16</v>
      </c>
      <c r="E404">
        <v>42763</v>
      </c>
      <c r="F404">
        <v>42763</v>
      </c>
      <c r="G404">
        <v>0</v>
      </c>
      <c r="H404">
        <v>0</v>
      </c>
    </row>
    <row r="405" spans="1:8" hidden="1" x14ac:dyDescent="0.2">
      <c r="A405" t="s">
        <v>30</v>
      </c>
      <c r="B405" t="s">
        <v>9</v>
      </c>
      <c r="C405">
        <v>2030</v>
      </c>
      <c r="D405" t="s">
        <v>17</v>
      </c>
      <c r="E405">
        <v>709.29849999999999</v>
      </c>
      <c r="F405">
        <v>710.05669999999998</v>
      </c>
      <c r="G405">
        <v>-0.75819999999998799</v>
      </c>
      <c r="H405">
        <v>-1E-3</v>
      </c>
    </row>
    <row r="406" spans="1:8" hidden="1" x14ac:dyDescent="0.2">
      <c r="A406" t="s">
        <v>30</v>
      </c>
      <c r="B406" t="s">
        <v>9</v>
      </c>
      <c r="C406">
        <v>2030</v>
      </c>
      <c r="D406" t="s">
        <v>18</v>
      </c>
      <c r="E406">
        <v>224720.76740000001</v>
      </c>
      <c r="F406">
        <v>240572.77910000001</v>
      </c>
      <c r="G406">
        <v>-15852.011699999999</v>
      </c>
      <c r="H406">
        <v>-6.6000000000000003E-2</v>
      </c>
    </row>
    <row r="407" spans="1:8" hidden="1" x14ac:dyDescent="0.2">
      <c r="A407" t="s">
        <v>30</v>
      </c>
      <c r="B407" t="s">
        <v>9</v>
      </c>
      <c r="C407">
        <v>2030</v>
      </c>
      <c r="D407" t="s">
        <v>19</v>
      </c>
      <c r="E407">
        <v>137811.40608884901</v>
      </c>
      <c r="F407">
        <v>112271.1872</v>
      </c>
      <c r="G407">
        <v>25540.218888849002</v>
      </c>
      <c r="H407">
        <v>0.22700000000000001</v>
      </c>
    </row>
    <row r="408" spans="1:8" hidden="1" x14ac:dyDescent="0.2">
      <c r="A408" t="s">
        <v>30</v>
      </c>
      <c r="B408" t="s">
        <v>9</v>
      </c>
      <c r="C408">
        <v>2035</v>
      </c>
      <c r="D408" t="s">
        <v>10</v>
      </c>
      <c r="E408">
        <v>17177.975435292999</v>
      </c>
      <c r="F408">
        <v>23673.808029350999</v>
      </c>
      <c r="G408">
        <v>-6495.8325940579998</v>
      </c>
      <c r="H408">
        <v>-0.27400000000000002</v>
      </c>
    </row>
    <row r="409" spans="1:8" hidden="1" x14ac:dyDescent="0.2">
      <c r="A409" t="s">
        <v>30</v>
      </c>
      <c r="B409" t="s">
        <v>9</v>
      </c>
      <c r="C409">
        <v>2035</v>
      </c>
      <c r="D409" t="s">
        <v>11</v>
      </c>
      <c r="E409">
        <v>16043.07908</v>
      </c>
      <c r="F409">
        <v>16020.9467</v>
      </c>
      <c r="G409">
        <v>22.132379999999099</v>
      </c>
      <c r="H409">
        <v>1E-3</v>
      </c>
    </row>
    <row r="410" spans="1:8" hidden="1" x14ac:dyDescent="0.2">
      <c r="A410" t="s">
        <v>30</v>
      </c>
      <c r="B410" t="s">
        <v>9</v>
      </c>
      <c r="C410">
        <v>2035</v>
      </c>
      <c r="D410" t="s">
        <v>12</v>
      </c>
      <c r="E410">
        <v>0</v>
      </c>
      <c r="F410">
        <v>3911.8</v>
      </c>
      <c r="G410">
        <v>-3911.8</v>
      </c>
      <c r="H410">
        <v>-1</v>
      </c>
    </row>
    <row r="411" spans="1:8" hidden="1" x14ac:dyDescent="0.2">
      <c r="A411" t="s">
        <v>30</v>
      </c>
      <c r="B411" t="s">
        <v>9</v>
      </c>
      <c r="C411">
        <v>2035</v>
      </c>
      <c r="D411" t="s">
        <v>13</v>
      </c>
      <c r="E411">
        <v>311647.23124745197</v>
      </c>
      <c r="F411">
        <v>311595.23924000002</v>
      </c>
      <c r="G411">
        <v>51.992007451946797</v>
      </c>
      <c r="H411">
        <v>0</v>
      </c>
    </row>
    <row r="412" spans="1:8" hidden="1" x14ac:dyDescent="0.2">
      <c r="A412" t="s">
        <v>30</v>
      </c>
      <c r="B412" t="s">
        <v>9</v>
      </c>
      <c r="C412">
        <v>2035</v>
      </c>
      <c r="D412" t="s">
        <v>14</v>
      </c>
      <c r="E412">
        <v>2322.31</v>
      </c>
      <c r="F412">
        <v>2322.31</v>
      </c>
      <c r="G412">
        <v>0</v>
      </c>
      <c r="H412">
        <v>0</v>
      </c>
    </row>
    <row r="413" spans="1:8" hidden="1" x14ac:dyDescent="0.2">
      <c r="A413" t="s">
        <v>30</v>
      </c>
      <c r="B413" t="s">
        <v>9</v>
      </c>
      <c r="C413">
        <v>2035</v>
      </c>
      <c r="D413" t="s">
        <v>15</v>
      </c>
      <c r="E413">
        <v>330197.97416430601</v>
      </c>
      <c r="F413">
        <v>370963.234</v>
      </c>
      <c r="G413">
        <v>-40765.259835694</v>
      </c>
      <c r="H413">
        <v>-0.11</v>
      </c>
    </row>
    <row r="414" spans="1:8" hidden="1" x14ac:dyDescent="0.2">
      <c r="A414" t="s">
        <v>30</v>
      </c>
      <c r="B414" t="s">
        <v>9</v>
      </c>
      <c r="C414">
        <v>2035</v>
      </c>
      <c r="D414" t="s">
        <v>16</v>
      </c>
      <c r="E414">
        <v>42763</v>
      </c>
      <c r="F414">
        <v>42763</v>
      </c>
      <c r="G414">
        <v>0</v>
      </c>
      <c r="H414">
        <v>0</v>
      </c>
    </row>
    <row r="415" spans="1:8" hidden="1" x14ac:dyDescent="0.2">
      <c r="A415" t="s">
        <v>30</v>
      </c>
      <c r="B415" t="s">
        <v>9</v>
      </c>
      <c r="C415">
        <v>2035</v>
      </c>
      <c r="D415" t="s">
        <v>17</v>
      </c>
      <c r="E415">
        <v>364.33069999999998</v>
      </c>
      <c r="F415">
        <v>373.59219999999999</v>
      </c>
      <c r="G415">
        <v>-9.2615000000000105</v>
      </c>
      <c r="H415">
        <v>-2.5000000000000001E-2</v>
      </c>
    </row>
    <row r="416" spans="1:8" hidden="1" x14ac:dyDescent="0.2">
      <c r="A416" t="s">
        <v>30</v>
      </c>
      <c r="B416" t="s">
        <v>9</v>
      </c>
      <c r="C416">
        <v>2035</v>
      </c>
      <c r="D416" t="s">
        <v>18</v>
      </c>
      <c r="E416">
        <v>205709.20869999999</v>
      </c>
      <c r="F416">
        <v>240572.77910000001</v>
      </c>
      <c r="G416">
        <v>-34863.570399999997</v>
      </c>
      <c r="H416">
        <v>-0.14499999999999999</v>
      </c>
    </row>
    <row r="417" spans="1:8" hidden="1" x14ac:dyDescent="0.2">
      <c r="A417" t="s">
        <v>30</v>
      </c>
      <c r="B417" t="s">
        <v>9</v>
      </c>
      <c r="C417">
        <v>2035</v>
      </c>
      <c r="D417" t="s">
        <v>19</v>
      </c>
      <c r="E417">
        <v>275044.514050723</v>
      </c>
      <c r="F417">
        <v>183113.07</v>
      </c>
      <c r="G417">
        <v>91931.444050723003</v>
      </c>
      <c r="H417">
        <v>0.502</v>
      </c>
    </row>
    <row r="418" spans="1:8" hidden="1" x14ac:dyDescent="0.2">
      <c r="A418" t="s">
        <v>30</v>
      </c>
      <c r="B418" t="s">
        <v>9</v>
      </c>
      <c r="C418">
        <v>2040</v>
      </c>
      <c r="D418" t="s">
        <v>10</v>
      </c>
      <c r="E418">
        <v>107199.57125881199</v>
      </c>
      <c r="F418">
        <v>60300.348077153998</v>
      </c>
      <c r="G418">
        <v>46899.223181658002</v>
      </c>
      <c r="H418">
        <v>0.77800000000000002</v>
      </c>
    </row>
    <row r="419" spans="1:8" hidden="1" x14ac:dyDescent="0.2">
      <c r="A419" t="s">
        <v>30</v>
      </c>
      <c r="B419" t="s">
        <v>9</v>
      </c>
      <c r="C419">
        <v>2040</v>
      </c>
      <c r="D419" t="s">
        <v>11</v>
      </c>
      <c r="E419">
        <v>16869.004700000001</v>
      </c>
      <c r="F419">
        <v>16557.768599999999</v>
      </c>
      <c r="G419">
        <v>311.23610000000201</v>
      </c>
      <c r="H419">
        <v>1.9E-2</v>
      </c>
    </row>
    <row r="420" spans="1:8" hidden="1" x14ac:dyDescent="0.2">
      <c r="A420" t="s">
        <v>30</v>
      </c>
      <c r="B420" t="s">
        <v>9</v>
      </c>
      <c r="C420">
        <v>2040</v>
      </c>
      <c r="D420" t="s">
        <v>13</v>
      </c>
      <c r="E420">
        <v>215737.470645642</v>
      </c>
      <c r="F420">
        <v>217326.720982</v>
      </c>
      <c r="G420">
        <v>-1589.2503363579999</v>
      </c>
      <c r="H420">
        <v>-7.0000000000000001E-3</v>
      </c>
    </row>
    <row r="421" spans="1:8" hidden="1" x14ac:dyDescent="0.2">
      <c r="A421" t="s">
        <v>30</v>
      </c>
      <c r="B421" t="s">
        <v>9</v>
      </c>
      <c r="C421">
        <v>2040</v>
      </c>
      <c r="D421" t="s">
        <v>15</v>
      </c>
      <c r="E421">
        <v>512978.46035665501</v>
      </c>
      <c r="F421">
        <v>444994.35</v>
      </c>
      <c r="G421">
        <v>67984.110356655001</v>
      </c>
      <c r="H421">
        <v>0.153</v>
      </c>
    </row>
    <row r="422" spans="1:8" hidden="1" x14ac:dyDescent="0.2">
      <c r="A422" t="s">
        <v>30</v>
      </c>
      <c r="B422" t="s">
        <v>9</v>
      </c>
      <c r="C422">
        <v>2040</v>
      </c>
      <c r="D422" t="s">
        <v>16</v>
      </c>
      <c r="E422">
        <v>42880</v>
      </c>
      <c r="F422">
        <v>42880</v>
      </c>
      <c r="G422">
        <v>0</v>
      </c>
      <c r="H422">
        <v>0</v>
      </c>
    </row>
    <row r="423" spans="1:8" hidden="1" x14ac:dyDescent="0.2">
      <c r="A423" t="s">
        <v>30</v>
      </c>
      <c r="B423" t="s">
        <v>9</v>
      </c>
      <c r="C423">
        <v>2040</v>
      </c>
      <c r="D423" t="s">
        <v>17</v>
      </c>
      <c r="E423">
        <v>137.09780000000001</v>
      </c>
      <c r="F423">
        <v>147.35050000000001</v>
      </c>
      <c r="G423">
        <v>-10.252700000000001</v>
      </c>
      <c r="H423">
        <v>-7.0000000000000007E-2</v>
      </c>
    </row>
    <row r="424" spans="1:8" hidden="1" x14ac:dyDescent="0.2">
      <c r="A424" t="s">
        <v>30</v>
      </c>
      <c r="B424" t="s">
        <v>9</v>
      </c>
      <c r="C424">
        <v>2040</v>
      </c>
      <c r="D424" t="s">
        <v>18</v>
      </c>
      <c r="E424">
        <v>196227.05970000001</v>
      </c>
      <c r="F424">
        <v>241236.2242</v>
      </c>
      <c r="G424">
        <v>-45009.164499999999</v>
      </c>
      <c r="H424">
        <v>-0.187</v>
      </c>
    </row>
    <row r="425" spans="1:8" hidden="1" x14ac:dyDescent="0.2">
      <c r="A425" t="s">
        <v>30</v>
      </c>
      <c r="B425" t="s">
        <v>9</v>
      </c>
      <c r="C425">
        <v>2040</v>
      </c>
      <c r="D425" t="s">
        <v>19</v>
      </c>
      <c r="E425">
        <v>333795.11321438401</v>
      </c>
      <c r="F425">
        <v>323499.462</v>
      </c>
      <c r="G425">
        <v>10295.651214383999</v>
      </c>
      <c r="H425">
        <v>3.2000000000000001E-2</v>
      </c>
    </row>
    <row r="426" spans="1:8" hidden="1" x14ac:dyDescent="0.2">
      <c r="A426" t="s">
        <v>30</v>
      </c>
      <c r="B426" t="s">
        <v>9</v>
      </c>
      <c r="C426">
        <v>2045</v>
      </c>
      <c r="D426" t="s">
        <v>10</v>
      </c>
      <c r="E426">
        <v>230812.09783974101</v>
      </c>
      <c r="F426">
        <v>174976.88399999999</v>
      </c>
      <c r="G426">
        <v>55835.213839741002</v>
      </c>
      <c r="H426">
        <v>0.31900000000000001</v>
      </c>
    </row>
    <row r="427" spans="1:8" hidden="1" x14ac:dyDescent="0.2">
      <c r="A427" t="s">
        <v>30</v>
      </c>
      <c r="B427" t="s">
        <v>9</v>
      </c>
      <c r="C427">
        <v>2045</v>
      </c>
      <c r="D427" t="s">
        <v>11</v>
      </c>
      <c r="E427">
        <v>16561.1535</v>
      </c>
      <c r="F427">
        <v>16448.487099999998</v>
      </c>
      <c r="G427">
        <v>112.66639999999801</v>
      </c>
      <c r="H427">
        <v>7.0000000000000001E-3</v>
      </c>
    </row>
    <row r="428" spans="1:8" hidden="1" x14ac:dyDescent="0.2">
      <c r="A428" t="s">
        <v>30</v>
      </c>
      <c r="B428" t="s">
        <v>9</v>
      </c>
      <c r="C428">
        <v>2045</v>
      </c>
      <c r="D428" t="s">
        <v>13</v>
      </c>
      <c r="E428">
        <v>93514.304436669001</v>
      </c>
      <c r="F428">
        <v>93571.696488000001</v>
      </c>
      <c r="G428">
        <v>-57.392051331000403</v>
      </c>
      <c r="H428">
        <v>-1E-3</v>
      </c>
    </row>
    <row r="429" spans="1:8" hidden="1" x14ac:dyDescent="0.2">
      <c r="A429" t="s">
        <v>30</v>
      </c>
      <c r="B429" t="s">
        <v>9</v>
      </c>
      <c r="C429">
        <v>2045</v>
      </c>
      <c r="D429" t="s">
        <v>15</v>
      </c>
      <c r="E429">
        <v>719051.94927222305</v>
      </c>
      <c r="F429">
        <v>617190.51</v>
      </c>
      <c r="G429">
        <v>101861.439272223</v>
      </c>
      <c r="H429">
        <v>0.16500000000000001</v>
      </c>
    </row>
    <row r="430" spans="1:8" hidden="1" x14ac:dyDescent="0.2">
      <c r="A430" t="s">
        <v>30</v>
      </c>
      <c r="B430" t="s">
        <v>9</v>
      </c>
      <c r="C430">
        <v>2045</v>
      </c>
      <c r="D430" t="s">
        <v>16</v>
      </c>
      <c r="E430">
        <v>42763</v>
      </c>
      <c r="F430">
        <v>42763</v>
      </c>
      <c r="G430">
        <v>0</v>
      </c>
      <c r="H430">
        <v>0</v>
      </c>
    </row>
    <row r="431" spans="1:8" hidden="1" x14ac:dyDescent="0.2">
      <c r="A431" t="s">
        <v>30</v>
      </c>
      <c r="B431" t="s">
        <v>9</v>
      </c>
      <c r="C431">
        <v>2045</v>
      </c>
      <c r="D431" t="s">
        <v>17</v>
      </c>
      <c r="E431">
        <v>121.0134</v>
      </c>
      <c r="F431">
        <v>110.88200000000001</v>
      </c>
      <c r="G431">
        <v>10.131399999999999</v>
      </c>
      <c r="H431">
        <v>9.0999999999999998E-2</v>
      </c>
    </row>
    <row r="432" spans="1:8" hidden="1" x14ac:dyDescent="0.2">
      <c r="A432" t="s">
        <v>30</v>
      </c>
      <c r="B432" t="s">
        <v>9</v>
      </c>
      <c r="C432">
        <v>2045</v>
      </c>
      <c r="D432" t="s">
        <v>18</v>
      </c>
      <c r="E432">
        <v>205792.598</v>
      </c>
      <c r="F432">
        <v>240572.77910000001</v>
      </c>
      <c r="G432">
        <v>-34780.181100000002</v>
      </c>
      <c r="H432">
        <v>-0.14499999999999999</v>
      </c>
    </row>
    <row r="433" spans="1:8" hidden="1" x14ac:dyDescent="0.2">
      <c r="A433" t="s">
        <v>30</v>
      </c>
      <c r="B433" t="s">
        <v>9</v>
      </c>
      <c r="C433">
        <v>2045</v>
      </c>
      <c r="D433" t="s">
        <v>19</v>
      </c>
      <c r="E433">
        <v>394232.01606960298</v>
      </c>
      <c r="F433">
        <v>427622.52100000001</v>
      </c>
      <c r="G433">
        <v>-33390.504930397001</v>
      </c>
      <c r="H433">
        <v>-7.8E-2</v>
      </c>
    </row>
    <row r="434" spans="1:8" x14ac:dyDescent="0.2">
      <c r="A434" t="s">
        <v>30</v>
      </c>
      <c r="B434" t="s">
        <v>9</v>
      </c>
      <c r="C434">
        <v>2050</v>
      </c>
      <c r="D434" t="s">
        <v>10</v>
      </c>
      <c r="E434">
        <v>399988.520348199</v>
      </c>
      <c r="F434">
        <v>327780.74099999998</v>
      </c>
      <c r="G434">
        <v>72207.779348198994</v>
      </c>
      <c r="H434">
        <v>0.22</v>
      </c>
    </row>
    <row r="435" spans="1:8" x14ac:dyDescent="0.2">
      <c r="A435" t="s">
        <v>30</v>
      </c>
      <c r="B435" t="s">
        <v>9</v>
      </c>
      <c r="C435">
        <v>2050</v>
      </c>
      <c r="D435" t="s">
        <v>11</v>
      </c>
      <c r="E435">
        <v>15380.8145</v>
      </c>
      <c r="F435">
        <v>15343.5411</v>
      </c>
      <c r="G435">
        <v>37.273400000000002</v>
      </c>
      <c r="H435">
        <v>2E-3</v>
      </c>
    </row>
    <row r="436" spans="1:8" x14ac:dyDescent="0.2">
      <c r="A436" t="s">
        <v>30</v>
      </c>
      <c r="B436" t="s">
        <v>9</v>
      </c>
      <c r="C436">
        <v>2050</v>
      </c>
      <c r="D436" t="s">
        <v>14</v>
      </c>
      <c r="E436">
        <v>5772.8</v>
      </c>
      <c r="F436">
        <v>0</v>
      </c>
      <c r="G436">
        <v>5772.8</v>
      </c>
      <c r="H436" t="s">
        <v>21</v>
      </c>
    </row>
    <row r="437" spans="1:8" x14ac:dyDescent="0.2">
      <c r="A437" t="s">
        <v>30</v>
      </c>
      <c r="B437" t="s">
        <v>9</v>
      </c>
      <c r="C437">
        <v>2050</v>
      </c>
      <c r="D437" t="s">
        <v>15</v>
      </c>
      <c r="E437">
        <v>1002029.96916774</v>
      </c>
      <c r="F437">
        <v>866977.56602272997</v>
      </c>
      <c r="G437">
        <v>135052.40314501201</v>
      </c>
      <c r="H437">
        <v>0.156</v>
      </c>
    </row>
    <row r="438" spans="1:8" x14ac:dyDescent="0.2">
      <c r="A438" t="s">
        <v>30</v>
      </c>
      <c r="B438" t="s">
        <v>9</v>
      </c>
      <c r="C438">
        <v>2050</v>
      </c>
      <c r="D438" t="s">
        <v>16</v>
      </c>
      <c r="E438">
        <v>42763</v>
      </c>
      <c r="F438">
        <v>42763</v>
      </c>
      <c r="G438">
        <v>0</v>
      </c>
      <c r="H438">
        <v>0</v>
      </c>
    </row>
    <row r="439" spans="1:8" x14ac:dyDescent="0.2">
      <c r="A439" t="s">
        <v>30</v>
      </c>
      <c r="B439" t="s">
        <v>9</v>
      </c>
      <c r="C439">
        <v>2050</v>
      </c>
      <c r="D439" t="s">
        <v>17</v>
      </c>
      <c r="E439">
        <v>26.382200000000001</v>
      </c>
      <c r="F439">
        <v>31.433</v>
      </c>
      <c r="G439">
        <v>-5.0507999999999997</v>
      </c>
      <c r="H439">
        <v>-0.161</v>
      </c>
    </row>
    <row r="440" spans="1:8" x14ac:dyDescent="0.2">
      <c r="A440" t="s">
        <v>30</v>
      </c>
      <c r="B440" t="s">
        <v>9</v>
      </c>
      <c r="C440">
        <v>2050</v>
      </c>
      <c r="D440" t="s">
        <v>18</v>
      </c>
      <c r="E440">
        <v>222213.05660000001</v>
      </c>
      <c r="F440">
        <v>240572.77910000001</v>
      </c>
      <c r="G440">
        <v>-18359.7225</v>
      </c>
      <c r="H440">
        <v>-7.5999999999999998E-2</v>
      </c>
    </row>
    <row r="441" spans="1:8" x14ac:dyDescent="0.2">
      <c r="A441" t="s">
        <v>30</v>
      </c>
      <c r="B441" t="s">
        <v>9</v>
      </c>
      <c r="C441">
        <v>2050</v>
      </c>
      <c r="D441" t="s">
        <v>19</v>
      </c>
      <c r="E441">
        <v>369894.54800000001</v>
      </c>
      <c r="F441">
        <v>450457.85100000002</v>
      </c>
      <c r="G441">
        <v>-80563.303</v>
      </c>
      <c r="H441">
        <v>-0.17899999999999999</v>
      </c>
    </row>
    <row r="442" spans="1:8" hidden="1" x14ac:dyDescent="0.2">
      <c r="A442" t="s">
        <v>31</v>
      </c>
      <c r="B442" t="s">
        <v>9</v>
      </c>
      <c r="C442">
        <v>2030</v>
      </c>
      <c r="D442" t="s">
        <v>10</v>
      </c>
      <c r="E442">
        <v>2888.1271999999999</v>
      </c>
      <c r="F442">
        <v>412.36790000000002</v>
      </c>
      <c r="G442">
        <v>2475.7593000000002</v>
      </c>
      <c r="H442">
        <v>6.0039999999999996</v>
      </c>
    </row>
    <row r="443" spans="1:8" hidden="1" x14ac:dyDescent="0.2">
      <c r="A443" t="s">
        <v>31</v>
      </c>
      <c r="B443" t="s">
        <v>9</v>
      </c>
      <c r="C443">
        <v>2030</v>
      </c>
      <c r="D443" t="s">
        <v>11</v>
      </c>
      <c r="E443">
        <v>15246.493700000001</v>
      </c>
      <c r="F443">
        <v>14944.9666</v>
      </c>
      <c r="G443">
        <v>301.52710000000098</v>
      </c>
      <c r="H443">
        <v>0.02</v>
      </c>
    </row>
    <row r="444" spans="1:8" hidden="1" x14ac:dyDescent="0.2">
      <c r="A444" t="s">
        <v>31</v>
      </c>
      <c r="B444" t="s">
        <v>9</v>
      </c>
      <c r="C444">
        <v>2030</v>
      </c>
      <c r="D444" t="s">
        <v>12</v>
      </c>
      <c r="E444">
        <v>19548.25</v>
      </c>
      <c r="F444">
        <v>28285.598000000002</v>
      </c>
      <c r="G444">
        <v>-8737.348</v>
      </c>
      <c r="H444">
        <v>-0.309</v>
      </c>
    </row>
    <row r="445" spans="1:8" hidden="1" x14ac:dyDescent="0.2">
      <c r="A445" t="s">
        <v>31</v>
      </c>
      <c r="B445" t="s">
        <v>9</v>
      </c>
      <c r="C445">
        <v>2030</v>
      </c>
      <c r="D445" t="s">
        <v>13</v>
      </c>
      <c r="E445">
        <v>359352.576262135</v>
      </c>
      <c r="F445">
        <v>331641.54478</v>
      </c>
      <c r="G445">
        <v>27711.031482135</v>
      </c>
      <c r="H445">
        <v>8.4000000000000005E-2</v>
      </c>
    </row>
    <row r="446" spans="1:8" hidden="1" x14ac:dyDescent="0.2">
      <c r="A446" t="s">
        <v>31</v>
      </c>
      <c r="B446" t="s">
        <v>9</v>
      </c>
      <c r="C446">
        <v>2030</v>
      </c>
      <c r="D446" t="s">
        <v>14</v>
      </c>
      <c r="E446">
        <v>5684.3819999999996</v>
      </c>
      <c r="F446">
        <v>5684.3819999999996</v>
      </c>
      <c r="G446">
        <v>0</v>
      </c>
      <c r="H446">
        <v>0</v>
      </c>
    </row>
    <row r="447" spans="1:8" hidden="1" x14ac:dyDescent="0.2">
      <c r="A447" t="s">
        <v>31</v>
      </c>
      <c r="B447" t="s">
        <v>9</v>
      </c>
      <c r="C447">
        <v>2030</v>
      </c>
      <c r="D447" t="s">
        <v>15</v>
      </c>
      <c r="E447">
        <v>300741.26699999999</v>
      </c>
      <c r="F447">
        <v>299685.26500000001</v>
      </c>
      <c r="G447">
        <v>1056.0019999999799</v>
      </c>
      <c r="H447">
        <v>4.0000000000000001E-3</v>
      </c>
    </row>
    <row r="448" spans="1:8" hidden="1" x14ac:dyDescent="0.2">
      <c r="A448" t="s">
        <v>31</v>
      </c>
      <c r="B448" t="s">
        <v>9</v>
      </c>
      <c r="C448">
        <v>2030</v>
      </c>
      <c r="D448" t="s">
        <v>16</v>
      </c>
      <c r="E448">
        <v>42763</v>
      </c>
      <c r="F448">
        <v>42763</v>
      </c>
      <c r="G448">
        <v>0</v>
      </c>
      <c r="H448">
        <v>0</v>
      </c>
    </row>
    <row r="449" spans="1:8" hidden="1" x14ac:dyDescent="0.2">
      <c r="A449" t="s">
        <v>31</v>
      </c>
      <c r="B449" t="s">
        <v>9</v>
      </c>
      <c r="C449">
        <v>2030</v>
      </c>
      <c r="D449" t="s">
        <v>17</v>
      </c>
      <c r="E449">
        <v>694.93849999999998</v>
      </c>
      <c r="F449">
        <v>710.05669999999998</v>
      </c>
      <c r="G449">
        <v>-15.1182</v>
      </c>
      <c r="H449">
        <v>-2.1000000000000001E-2</v>
      </c>
    </row>
    <row r="450" spans="1:8" hidden="1" x14ac:dyDescent="0.2">
      <c r="A450" t="s">
        <v>31</v>
      </c>
      <c r="B450" t="s">
        <v>9</v>
      </c>
      <c r="C450">
        <v>2030</v>
      </c>
      <c r="D450" t="s">
        <v>18</v>
      </c>
      <c r="E450">
        <v>231496.9994</v>
      </c>
      <c r="F450">
        <v>240572.77910000001</v>
      </c>
      <c r="G450">
        <v>-9075.7797000000101</v>
      </c>
      <c r="H450">
        <v>-3.7999999999999999E-2</v>
      </c>
    </row>
    <row r="451" spans="1:8" hidden="1" x14ac:dyDescent="0.2">
      <c r="A451" t="s">
        <v>31</v>
      </c>
      <c r="B451" t="s">
        <v>9</v>
      </c>
      <c r="C451">
        <v>2030</v>
      </c>
      <c r="D451" t="s">
        <v>19</v>
      </c>
      <c r="E451">
        <v>118875.6087</v>
      </c>
      <c r="F451">
        <v>112271.1872</v>
      </c>
      <c r="G451">
        <v>6604.4215000000004</v>
      </c>
      <c r="H451">
        <v>5.8999999999999997E-2</v>
      </c>
    </row>
    <row r="452" spans="1:8" hidden="1" x14ac:dyDescent="0.2">
      <c r="A452" t="s">
        <v>31</v>
      </c>
      <c r="B452" t="s">
        <v>9</v>
      </c>
      <c r="C452">
        <v>2035</v>
      </c>
      <c r="D452" t="s">
        <v>10</v>
      </c>
      <c r="E452">
        <v>8513.0150398940004</v>
      </c>
      <c r="F452">
        <v>23673.808029350999</v>
      </c>
      <c r="G452">
        <v>-15160.792989457001</v>
      </c>
      <c r="H452">
        <v>-0.64</v>
      </c>
    </row>
    <row r="453" spans="1:8" hidden="1" x14ac:dyDescent="0.2">
      <c r="A453" t="s">
        <v>31</v>
      </c>
      <c r="B453" t="s">
        <v>9</v>
      </c>
      <c r="C453">
        <v>2035</v>
      </c>
      <c r="D453" t="s">
        <v>11</v>
      </c>
      <c r="E453">
        <v>16002.807479999999</v>
      </c>
      <c r="F453">
        <v>16020.9467</v>
      </c>
      <c r="G453">
        <v>-18.139220000000901</v>
      </c>
      <c r="H453">
        <v>-1E-3</v>
      </c>
    </row>
    <row r="454" spans="1:8" hidden="1" x14ac:dyDescent="0.2">
      <c r="A454" t="s">
        <v>31</v>
      </c>
      <c r="B454" t="s">
        <v>9</v>
      </c>
      <c r="C454">
        <v>2035</v>
      </c>
      <c r="D454" t="s">
        <v>12</v>
      </c>
      <c r="E454">
        <v>0</v>
      </c>
      <c r="F454">
        <v>3911.8</v>
      </c>
      <c r="G454">
        <v>-3911.8</v>
      </c>
      <c r="H454">
        <v>-1</v>
      </c>
    </row>
    <row r="455" spans="1:8" hidden="1" x14ac:dyDescent="0.2">
      <c r="A455" t="s">
        <v>31</v>
      </c>
      <c r="B455" t="s">
        <v>9</v>
      </c>
      <c r="C455">
        <v>2035</v>
      </c>
      <c r="D455" t="s">
        <v>13</v>
      </c>
      <c r="E455">
        <v>312882.21618657903</v>
      </c>
      <c r="F455">
        <v>311595.23924000002</v>
      </c>
      <c r="G455">
        <v>1286.976946579</v>
      </c>
      <c r="H455">
        <v>4.0000000000000001E-3</v>
      </c>
    </row>
    <row r="456" spans="1:8" hidden="1" x14ac:dyDescent="0.2">
      <c r="A456" t="s">
        <v>31</v>
      </c>
      <c r="B456" t="s">
        <v>9</v>
      </c>
      <c r="C456">
        <v>2035</v>
      </c>
      <c r="D456" t="s">
        <v>14</v>
      </c>
      <c r="E456">
        <v>2322.31</v>
      </c>
      <c r="F456">
        <v>2322.31</v>
      </c>
      <c r="G456">
        <v>0</v>
      </c>
      <c r="H456">
        <v>0</v>
      </c>
    </row>
    <row r="457" spans="1:8" hidden="1" x14ac:dyDescent="0.2">
      <c r="A457" t="s">
        <v>31</v>
      </c>
      <c r="B457" t="s">
        <v>9</v>
      </c>
      <c r="C457">
        <v>2035</v>
      </c>
      <c r="D457" t="s">
        <v>15</v>
      </c>
      <c r="E457">
        <v>330982.88701317098</v>
      </c>
      <c r="F457">
        <v>370963.234</v>
      </c>
      <c r="G457">
        <v>-39980.346986828998</v>
      </c>
      <c r="H457">
        <v>-0.108</v>
      </c>
    </row>
    <row r="458" spans="1:8" hidden="1" x14ac:dyDescent="0.2">
      <c r="A458" t="s">
        <v>31</v>
      </c>
      <c r="B458" t="s">
        <v>9</v>
      </c>
      <c r="C458">
        <v>2035</v>
      </c>
      <c r="D458" t="s">
        <v>16</v>
      </c>
      <c r="E458">
        <v>42763</v>
      </c>
      <c r="F458">
        <v>42763</v>
      </c>
      <c r="G458">
        <v>0</v>
      </c>
      <c r="H458">
        <v>0</v>
      </c>
    </row>
    <row r="459" spans="1:8" hidden="1" x14ac:dyDescent="0.2">
      <c r="A459" t="s">
        <v>31</v>
      </c>
      <c r="B459" t="s">
        <v>9</v>
      </c>
      <c r="C459">
        <v>2035</v>
      </c>
      <c r="D459" t="s">
        <v>17</v>
      </c>
      <c r="E459">
        <v>364.85449999999997</v>
      </c>
      <c r="F459">
        <v>373.59219999999999</v>
      </c>
      <c r="G459">
        <v>-8.7376999999999594</v>
      </c>
      <c r="H459">
        <v>-2.3E-2</v>
      </c>
    </row>
    <row r="460" spans="1:8" hidden="1" x14ac:dyDescent="0.2">
      <c r="A460" t="s">
        <v>31</v>
      </c>
      <c r="B460" t="s">
        <v>9</v>
      </c>
      <c r="C460">
        <v>2035</v>
      </c>
      <c r="D460" t="s">
        <v>18</v>
      </c>
      <c r="E460">
        <v>219044.18849999999</v>
      </c>
      <c r="F460">
        <v>240572.77910000001</v>
      </c>
      <c r="G460">
        <v>-21528.5906</v>
      </c>
      <c r="H460">
        <v>-8.8999999999999996E-2</v>
      </c>
    </row>
    <row r="461" spans="1:8" hidden="1" x14ac:dyDescent="0.2">
      <c r="A461" t="s">
        <v>31</v>
      </c>
      <c r="B461" t="s">
        <v>9</v>
      </c>
      <c r="C461">
        <v>2035</v>
      </c>
      <c r="D461" t="s">
        <v>19</v>
      </c>
      <c r="E461">
        <v>255923.41699999999</v>
      </c>
      <c r="F461">
        <v>183113.07</v>
      </c>
      <c r="G461">
        <v>72810.346999999994</v>
      </c>
      <c r="H461">
        <v>0.39800000000000002</v>
      </c>
    </row>
    <row r="462" spans="1:8" hidden="1" x14ac:dyDescent="0.2">
      <c r="A462" t="s">
        <v>31</v>
      </c>
      <c r="B462" t="s">
        <v>9</v>
      </c>
      <c r="C462">
        <v>2040</v>
      </c>
      <c r="D462" t="s">
        <v>10</v>
      </c>
      <c r="E462">
        <v>56494.167076639998</v>
      </c>
      <c r="F462">
        <v>60300.348077153998</v>
      </c>
      <c r="G462">
        <v>-3806.1810005140001</v>
      </c>
      <c r="H462">
        <v>-6.3E-2</v>
      </c>
    </row>
    <row r="463" spans="1:8" hidden="1" x14ac:dyDescent="0.2">
      <c r="A463" t="s">
        <v>31</v>
      </c>
      <c r="B463" t="s">
        <v>9</v>
      </c>
      <c r="C463">
        <v>2040</v>
      </c>
      <c r="D463" t="s">
        <v>11</v>
      </c>
      <c r="E463">
        <v>16733.4535</v>
      </c>
      <c r="F463">
        <v>16557.768599999999</v>
      </c>
      <c r="G463">
        <v>175.6849</v>
      </c>
      <c r="H463">
        <v>1.0999999999999999E-2</v>
      </c>
    </row>
    <row r="464" spans="1:8" hidden="1" x14ac:dyDescent="0.2">
      <c r="A464" t="s">
        <v>31</v>
      </c>
      <c r="B464" t="s">
        <v>9</v>
      </c>
      <c r="C464">
        <v>2040</v>
      </c>
      <c r="D464" t="s">
        <v>13</v>
      </c>
      <c r="E464">
        <v>213171.18621231799</v>
      </c>
      <c r="F464">
        <v>217326.720982</v>
      </c>
      <c r="G464">
        <v>-4155.5347696820099</v>
      </c>
      <c r="H464">
        <v>-1.9E-2</v>
      </c>
    </row>
    <row r="465" spans="1:8" hidden="1" x14ac:dyDescent="0.2">
      <c r="A465" t="s">
        <v>31</v>
      </c>
      <c r="B465" t="s">
        <v>9</v>
      </c>
      <c r="C465">
        <v>2040</v>
      </c>
      <c r="D465" t="s">
        <v>15</v>
      </c>
      <c r="E465">
        <v>395389.450025453</v>
      </c>
      <c r="F465">
        <v>444994.35</v>
      </c>
      <c r="G465">
        <v>-49604.899974546999</v>
      </c>
      <c r="H465">
        <v>-0.111</v>
      </c>
    </row>
    <row r="466" spans="1:8" hidden="1" x14ac:dyDescent="0.2">
      <c r="A466" t="s">
        <v>31</v>
      </c>
      <c r="B466" t="s">
        <v>9</v>
      </c>
      <c r="C466">
        <v>2040</v>
      </c>
      <c r="D466" t="s">
        <v>16</v>
      </c>
      <c r="E466">
        <v>42880</v>
      </c>
      <c r="F466">
        <v>42880</v>
      </c>
      <c r="G466">
        <v>0</v>
      </c>
      <c r="H466">
        <v>0</v>
      </c>
    </row>
    <row r="467" spans="1:8" hidden="1" x14ac:dyDescent="0.2">
      <c r="A467" t="s">
        <v>31</v>
      </c>
      <c r="B467" t="s">
        <v>9</v>
      </c>
      <c r="C467">
        <v>2040</v>
      </c>
      <c r="D467" t="s">
        <v>17</v>
      </c>
      <c r="E467">
        <v>133.67679999999999</v>
      </c>
      <c r="F467">
        <v>147.35050000000001</v>
      </c>
      <c r="G467">
        <v>-13.6737</v>
      </c>
      <c r="H467">
        <v>-9.2999999999999999E-2</v>
      </c>
    </row>
    <row r="468" spans="1:8" hidden="1" x14ac:dyDescent="0.2">
      <c r="A468" t="s">
        <v>31</v>
      </c>
      <c r="B468" t="s">
        <v>9</v>
      </c>
      <c r="C468">
        <v>2040</v>
      </c>
      <c r="D468" t="s">
        <v>18</v>
      </c>
      <c r="E468">
        <v>198155.12390000001</v>
      </c>
      <c r="F468">
        <v>241236.2242</v>
      </c>
      <c r="G468">
        <v>-43081.100299999998</v>
      </c>
      <c r="H468">
        <v>-0.17899999999999999</v>
      </c>
    </row>
    <row r="469" spans="1:8" hidden="1" x14ac:dyDescent="0.2">
      <c r="A469" t="s">
        <v>31</v>
      </c>
      <c r="B469" t="s">
        <v>9</v>
      </c>
      <c r="C469">
        <v>2040</v>
      </c>
      <c r="D469" t="s">
        <v>19</v>
      </c>
      <c r="E469">
        <v>434170.73</v>
      </c>
      <c r="F469">
        <v>323499.462</v>
      </c>
      <c r="G469">
        <v>110671.268</v>
      </c>
      <c r="H469">
        <v>0.34200000000000003</v>
      </c>
    </row>
    <row r="470" spans="1:8" hidden="1" x14ac:dyDescent="0.2">
      <c r="A470" t="s">
        <v>31</v>
      </c>
      <c r="B470" t="s">
        <v>9</v>
      </c>
      <c r="C470">
        <v>2045</v>
      </c>
      <c r="D470" t="s">
        <v>10</v>
      </c>
      <c r="E470">
        <v>217198.72011147899</v>
      </c>
      <c r="F470">
        <v>174976.88399999999</v>
      </c>
      <c r="G470">
        <v>42221.836111479002</v>
      </c>
      <c r="H470">
        <v>0.24099999999999999</v>
      </c>
    </row>
    <row r="471" spans="1:8" hidden="1" x14ac:dyDescent="0.2">
      <c r="A471" t="s">
        <v>31</v>
      </c>
      <c r="B471" t="s">
        <v>9</v>
      </c>
      <c r="C471">
        <v>2045</v>
      </c>
      <c r="D471" t="s">
        <v>11</v>
      </c>
      <c r="E471">
        <v>16574.2415</v>
      </c>
      <c r="F471">
        <v>16448.487099999998</v>
      </c>
      <c r="G471">
        <v>125.754399999998</v>
      </c>
      <c r="H471">
        <v>8.0000000000000002E-3</v>
      </c>
    </row>
    <row r="472" spans="1:8" hidden="1" x14ac:dyDescent="0.2">
      <c r="A472" t="s">
        <v>31</v>
      </c>
      <c r="B472" t="s">
        <v>9</v>
      </c>
      <c r="C472">
        <v>2045</v>
      </c>
      <c r="D472" t="s">
        <v>13</v>
      </c>
      <c r="E472">
        <v>93564.512000000002</v>
      </c>
      <c r="F472">
        <v>93571.696488000001</v>
      </c>
      <c r="G472">
        <v>-7.1844879999989599</v>
      </c>
      <c r="H472">
        <v>0</v>
      </c>
    </row>
    <row r="473" spans="1:8" hidden="1" x14ac:dyDescent="0.2">
      <c r="A473" t="s">
        <v>31</v>
      </c>
      <c r="B473" t="s">
        <v>9</v>
      </c>
      <c r="C473">
        <v>2045</v>
      </c>
      <c r="D473" t="s">
        <v>15</v>
      </c>
      <c r="E473">
        <v>665463.71004606702</v>
      </c>
      <c r="F473">
        <v>617190.51</v>
      </c>
      <c r="G473">
        <v>48273.200046067002</v>
      </c>
      <c r="H473">
        <v>7.8E-2</v>
      </c>
    </row>
    <row r="474" spans="1:8" hidden="1" x14ac:dyDescent="0.2">
      <c r="A474" t="s">
        <v>31</v>
      </c>
      <c r="B474" t="s">
        <v>9</v>
      </c>
      <c r="C474">
        <v>2045</v>
      </c>
      <c r="D474" t="s">
        <v>16</v>
      </c>
      <c r="E474">
        <v>42763</v>
      </c>
      <c r="F474">
        <v>42763</v>
      </c>
      <c r="G474">
        <v>0</v>
      </c>
      <c r="H474">
        <v>0</v>
      </c>
    </row>
    <row r="475" spans="1:8" hidden="1" x14ac:dyDescent="0.2">
      <c r="A475" t="s">
        <v>31</v>
      </c>
      <c r="B475" t="s">
        <v>9</v>
      </c>
      <c r="C475">
        <v>2045</v>
      </c>
      <c r="D475" t="s">
        <v>17</v>
      </c>
      <c r="E475">
        <v>132.48939999999999</v>
      </c>
      <c r="F475">
        <v>110.88200000000001</v>
      </c>
      <c r="G475">
        <v>21.607399999999998</v>
      </c>
      <c r="H475">
        <v>0.19500000000000001</v>
      </c>
    </row>
    <row r="476" spans="1:8" hidden="1" x14ac:dyDescent="0.2">
      <c r="A476" t="s">
        <v>31</v>
      </c>
      <c r="B476" t="s">
        <v>9</v>
      </c>
      <c r="C476">
        <v>2045</v>
      </c>
      <c r="D476" t="s">
        <v>18</v>
      </c>
      <c r="E476">
        <v>214921.1974</v>
      </c>
      <c r="F476">
        <v>240572.77910000001</v>
      </c>
      <c r="G476">
        <v>-25651.581699999999</v>
      </c>
      <c r="H476">
        <v>-0.107</v>
      </c>
    </row>
    <row r="477" spans="1:8" hidden="1" x14ac:dyDescent="0.2">
      <c r="A477" t="s">
        <v>31</v>
      </c>
      <c r="B477" t="s">
        <v>9</v>
      </c>
      <c r="C477">
        <v>2045</v>
      </c>
      <c r="D477" t="s">
        <v>19</v>
      </c>
      <c r="E477">
        <v>434239.859</v>
      </c>
      <c r="F477">
        <v>427622.52100000001</v>
      </c>
      <c r="G477">
        <v>6617.3379999999897</v>
      </c>
      <c r="H477">
        <v>1.4999999999999999E-2</v>
      </c>
    </row>
    <row r="478" spans="1:8" hidden="1" x14ac:dyDescent="0.2">
      <c r="A478" t="s">
        <v>31</v>
      </c>
      <c r="B478" t="s">
        <v>9</v>
      </c>
      <c r="C478">
        <v>2050</v>
      </c>
      <c r="D478" t="s">
        <v>10</v>
      </c>
      <c r="E478">
        <v>360030.89002143702</v>
      </c>
      <c r="F478">
        <v>327780.74099999998</v>
      </c>
      <c r="G478">
        <v>32250.149021436999</v>
      </c>
      <c r="H478">
        <v>9.8000000000000004E-2</v>
      </c>
    </row>
    <row r="479" spans="1:8" hidden="1" x14ac:dyDescent="0.2">
      <c r="A479" t="s">
        <v>31</v>
      </c>
      <c r="B479" t="s">
        <v>9</v>
      </c>
      <c r="C479">
        <v>2050</v>
      </c>
      <c r="D479" t="s">
        <v>11</v>
      </c>
      <c r="E479">
        <v>15380.8145</v>
      </c>
      <c r="F479">
        <v>15343.5411</v>
      </c>
      <c r="G479">
        <v>37.273400000000002</v>
      </c>
      <c r="H479">
        <v>2E-3</v>
      </c>
    </row>
    <row r="480" spans="1:8" hidden="1" x14ac:dyDescent="0.2">
      <c r="A480" t="s">
        <v>31</v>
      </c>
      <c r="B480" t="s">
        <v>9</v>
      </c>
      <c r="C480">
        <v>2050</v>
      </c>
      <c r="D480" t="s">
        <v>15</v>
      </c>
      <c r="E480">
        <v>906008.39</v>
      </c>
      <c r="F480">
        <v>866977.56602272997</v>
      </c>
      <c r="G480">
        <v>39030.823977270004</v>
      </c>
      <c r="H480">
        <v>4.4999999999999998E-2</v>
      </c>
    </row>
    <row r="481" spans="1:8" hidden="1" x14ac:dyDescent="0.2">
      <c r="A481" t="s">
        <v>31</v>
      </c>
      <c r="B481" t="s">
        <v>9</v>
      </c>
      <c r="C481">
        <v>2050</v>
      </c>
      <c r="D481" t="s">
        <v>16</v>
      </c>
      <c r="E481">
        <v>42763</v>
      </c>
      <c r="F481">
        <v>42763</v>
      </c>
      <c r="G481">
        <v>0</v>
      </c>
      <c r="H481">
        <v>0</v>
      </c>
    </row>
    <row r="482" spans="1:8" hidden="1" x14ac:dyDescent="0.2">
      <c r="A482" t="s">
        <v>31</v>
      </c>
      <c r="B482" t="s">
        <v>9</v>
      </c>
      <c r="C482">
        <v>2050</v>
      </c>
      <c r="D482" t="s">
        <v>17</v>
      </c>
      <c r="E482">
        <v>43.650399999999998</v>
      </c>
      <c r="F482">
        <v>31.433</v>
      </c>
      <c r="G482">
        <v>12.2174</v>
      </c>
      <c r="H482">
        <v>0.38900000000000001</v>
      </c>
    </row>
    <row r="483" spans="1:8" hidden="1" x14ac:dyDescent="0.2">
      <c r="A483" t="s">
        <v>31</v>
      </c>
      <c r="B483" t="s">
        <v>9</v>
      </c>
      <c r="C483">
        <v>2050</v>
      </c>
      <c r="D483" t="s">
        <v>18</v>
      </c>
      <c r="E483">
        <v>221688.53719999999</v>
      </c>
      <c r="F483">
        <v>240572.77910000001</v>
      </c>
      <c r="G483">
        <v>-18884.241900000001</v>
      </c>
      <c r="H483">
        <v>-7.8E-2</v>
      </c>
    </row>
    <row r="484" spans="1:8" hidden="1" x14ac:dyDescent="0.2">
      <c r="A484" t="s">
        <v>31</v>
      </c>
      <c r="B484" t="s">
        <v>9</v>
      </c>
      <c r="C484">
        <v>2050</v>
      </c>
      <c r="D484" t="s">
        <v>19</v>
      </c>
      <c r="E484">
        <v>462470.93800000002</v>
      </c>
      <c r="F484">
        <v>450457.85100000002</v>
      </c>
      <c r="G484">
        <v>12013.087</v>
      </c>
      <c r="H484">
        <v>2.7E-2</v>
      </c>
    </row>
    <row r="485" spans="1:8" hidden="1" x14ac:dyDescent="0.2">
      <c r="A485" t="s">
        <v>32</v>
      </c>
      <c r="B485" t="s">
        <v>9</v>
      </c>
      <c r="C485">
        <v>2030</v>
      </c>
      <c r="D485" t="s">
        <v>10</v>
      </c>
      <c r="E485">
        <v>1383.4464</v>
      </c>
      <c r="F485">
        <v>412.36790000000002</v>
      </c>
      <c r="G485">
        <v>971.07849999999996</v>
      </c>
      <c r="H485">
        <v>2.355</v>
      </c>
    </row>
    <row r="486" spans="1:8" hidden="1" x14ac:dyDescent="0.2">
      <c r="A486" t="s">
        <v>32</v>
      </c>
      <c r="B486" t="s">
        <v>9</v>
      </c>
      <c r="C486">
        <v>2030</v>
      </c>
      <c r="D486" t="s">
        <v>11</v>
      </c>
      <c r="E486">
        <v>14935.147199999999</v>
      </c>
      <c r="F486">
        <v>14944.9666</v>
      </c>
      <c r="G486">
        <v>-9.8194000000003108</v>
      </c>
      <c r="H486">
        <v>-1E-3</v>
      </c>
    </row>
    <row r="487" spans="1:8" hidden="1" x14ac:dyDescent="0.2">
      <c r="A487" t="s">
        <v>32</v>
      </c>
      <c r="B487" t="s">
        <v>9</v>
      </c>
      <c r="C487">
        <v>2030</v>
      </c>
      <c r="D487" t="s">
        <v>12</v>
      </c>
      <c r="E487">
        <v>23257.698</v>
      </c>
      <c r="F487">
        <v>28285.598000000002</v>
      </c>
      <c r="G487">
        <v>-5027.8999999999996</v>
      </c>
      <c r="H487">
        <v>-0.17799999999999999</v>
      </c>
    </row>
    <row r="488" spans="1:8" hidden="1" x14ac:dyDescent="0.2">
      <c r="A488" t="s">
        <v>32</v>
      </c>
      <c r="B488" t="s">
        <v>9</v>
      </c>
      <c r="C488">
        <v>2030</v>
      </c>
      <c r="D488" t="s">
        <v>13</v>
      </c>
      <c r="E488">
        <v>339907.96865514503</v>
      </c>
      <c r="F488">
        <v>331641.54478</v>
      </c>
      <c r="G488">
        <v>8266.4238751449702</v>
      </c>
      <c r="H488">
        <v>2.5000000000000001E-2</v>
      </c>
    </row>
    <row r="489" spans="1:8" hidden="1" x14ac:dyDescent="0.2">
      <c r="A489" t="s">
        <v>32</v>
      </c>
      <c r="B489" t="s">
        <v>9</v>
      </c>
      <c r="C489">
        <v>2030</v>
      </c>
      <c r="D489" t="s">
        <v>14</v>
      </c>
      <c r="E489">
        <v>5684.3819999999996</v>
      </c>
      <c r="F489">
        <v>5684.3819999999996</v>
      </c>
      <c r="G489">
        <v>0</v>
      </c>
      <c r="H489">
        <v>0</v>
      </c>
    </row>
    <row r="490" spans="1:8" hidden="1" x14ac:dyDescent="0.2">
      <c r="A490" t="s">
        <v>32</v>
      </c>
      <c r="B490" t="s">
        <v>9</v>
      </c>
      <c r="C490">
        <v>2030</v>
      </c>
      <c r="D490" t="s">
        <v>15</v>
      </c>
      <c r="E490">
        <v>282798.783</v>
      </c>
      <c r="F490">
        <v>299685.26500000001</v>
      </c>
      <c r="G490">
        <v>-16886.482</v>
      </c>
      <c r="H490">
        <v>-5.6000000000000001E-2</v>
      </c>
    </row>
    <row r="491" spans="1:8" hidden="1" x14ac:dyDescent="0.2">
      <c r="A491" t="s">
        <v>32</v>
      </c>
      <c r="B491" t="s">
        <v>9</v>
      </c>
      <c r="C491">
        <v>2030</v>
      </c>
      <c r="D491" t="s">
        <v>16</v>
      </c>
      <c r="E491">
        <v>42763</v>
      </c>
      <c r="F491">
        <v>42763</v>
      </c>
      <c r="G491">
        <v>0</v>
      </c>
      <c r="H491">
        <v>0</v>
      </c>
    </row>
    <row r="492" spans="1:8" hidden="1" x14ac:dyDescent="0.2">
      <c r="A492" t="s">
        <v>32</v>
      </c>
      <c r="B492" t="s">
        <v>9</v>
      </c>
      <c r="C492">
        <v>2030</v>
      </c>
      <c r="D492" t="s">
        <v>17</v>
      </c>
      <c r="E492">
        <v>687.7337</v>
      </c>
      <c r="F492">
        <v>710.05669999999998</v>
      </c>
      <c r="G492">
        <v>-22.323</v>
      </c>
      <c r="H492">
        <v>-3.1E-2</v>
      </c>
    </row>
    <row r="493" spans="1:8" hidden="1" x14ac:dyDescent="0.2">
      <c r="A493" t="s">
        <v>32</v>
      </c>
      <c r="B493" t="s">
        <v>9</v>
      </c>
      <c r="C493">
        <v>2030</v>
      </c>
      <c r="D493" t="s">
        <v>18</v>
      </c>
      <c r="E493">
        <v>233605.81940000001</v>
      </c>
      <c r="F493">
        <v>240572.77910000001</v>
      </c>
      <c r="G493">
        <v>-6966.9597000000103</v>
      </c>
      <c r="H493">
        <v>-2.9000000000000001E-2</v>
      </c>
    </row>
    <row r="494" spans="1:8" hidden="1" x14ac:dyDescent="0.2">
      <c r="A494" t="s">
        <v>32</v>
      </c>
      <c r="B494" t="s">
        <v>9</v>
      </c>
      <c r="C494">
        <v>2030</v>
      </c>
      <c r="D494" t="s">
        <v>19</v>
      </c>
      <c r="E494">
        <v>152010.3248</v>
      </c>
      <c r="F494">
        <v>112271.1872</v>
      </c>
      <c r="G494">
        <v>39739.137600000002</v>
      </c>
      <c r="H494">
        <v>0.35399999999999998</v>
      </c>
    </row>
    <row r="495" spans="1:8" hidden="1" x14ac:dyDescent="0.2">
      <c r="A495" t="s">
        <v>32</v>
      </c>
      <c r="B495" t="s">
        <v>9</v>
      </c>
      <c r="C495">
        <v>2035</v>
      </c>
      <c r="D495" t="s">
        <v>10</v>
      </c>
      <c r="E495">
        <v>11712.713051614001</v>
      </c>
      <c r="F495">
        <v>23673.808029350999</v>
      </c>
      <c r="G495">
        <v>-11961.094977737001</v>
      </c>
      <c r="H495">
        <v>-0.505</v>
      </c>
    </row>
    <row r="496" spans="1:8" hidden="1" x14ac:dyDescent="0.2">
      <c r="A496" t="s">
        <v>32</v>
      </c>
      <c r="B496" t="s">
        <v>9</v>
      </c>
      <c r="C496">
        <v>2035</v>
      </c>
      <c r="D496" t="s">
        <v>11</v>
      </c>
      <c r="E496">
        <v>15841.75907</v>
      </c>
      <c r="F496">
        <v>16020.9467</v>
      </c>
      <c r="G496">
        <v>-179.18763000000001</v>
      </c>
      <c r="H496">
        <v>-1.0999999999999999E-2</v>
      </c>
    </row>
    <row r="497" spans="1:8" hidden="1" x14ac:dyDescent="0.2">
      <c r="A497" t="s">
        <v>32</v>
      </c>
      <c r="B497" t="s">
        <v>9</v>
      </c>
      <c r="C497">
        <v>2035</v>
      </c>
      <c r="D497" t="s">
        <v>12</v>
      </c>
      <c r="E497">
        <v>4056.3</v>
      </c>
      <c r="F497">
        <v>3911.8</v>
      </c>
      <c r="G497">
        <v>144.5</v>
      </c>
      <c r="H497">
        <v>3.6999999999999998E-2</v>
      </c>
    </row>
    <row r="498" spans="1:8" hidden="1" x14ac:dyDescent="0.2">
      <c r="A498" t="s">
        <v>32</v>
      </c>
      <c r="B498" t="s">
        <v>9</v>
      </c>
      <c r="C498">
        <v>2035</v>
      </c>
      <c r="D498" t="s">
        <v>13</v>
      </c>
      <c r="E498">
        <v>302521.93729341001</v>
      </c>
      <c r="F498">
        <v>311595.23924000002</v>
      </c>
      <c r="G498">
        <v>-9073.3019465900106</v>
      </c>
      <c r="H498">
        <v>-2.9000000000000001E-2</v>
      </c>
    </row>
    <row r="499" spans="1:8" hidden="1" x14ac:dyDescent="0.2">
      <c r="A499" t="s">
        <v>32</v>
      </c>
      <c r="B499" t="s">
        <v>9</v>
      </c>
      <c r="C499">
        <v>2035</v>
      </c>
      <c r="D499" t="s">
        <v>14</v>
      </c>
      <c r="E499">
        <v>2322.31</v>
      </c>
      <c r="F499">
        <v>2322.31</v>
      </c>
      <c r="G499">
        <v>0</v>
      </c>
      <c r="H499">
        <v>0</v>
      </c>
    </row>
    <row r="500" spans="1:8" hidden="1" x14ac:dyDescent="0.2">
      <c r="A500" t="s">
        <v>32</v>
      </c>
      <c r="B500" t="s">
        <v>9</v>
      </c>
      <c r="C500">
        <v>2035</v>
      </c>
      <c r="D500" t="s">
        <v>15</v>
      </c>
      <c r="E500">
        <v>321533.34399999998</v>
      </c>
      <c r="F500">
        <v>370963.234</v>
      </c>
      <c r="G500">
        <v>-49429.89</v>
      </c>
      <c r="H500">
        <v>-0.13300000000000001</v>
      </c>
    </row>
    <row r="501" spans="1:8" hidden="1" x14ac:dyDescent="0.2">
      <c r="A501" t="s">
        <v>32</v>
      </c>
      <c r="B501" t="s">
        <v>9</v>
      </c>
      <c r="C501">
        <v>2035</v>
      </c>
      <c r="D501" t="s">
        <v>16</v>
      </c>
      <c r="E501">
        <v>42763</v>
      </c>
      <c r="F501">
        <v>42763</v>
      </c>
      <c r="G501">
        <v>0</v>
      </c>
      <c r="H501">
        <v>0</v>
      </c>
    </row>
    <row r="502" spans="1:8" hidden="1" x14ac:dyDescent="0.2">
      <c r="A502" t="s">
        <v>32</v>
      </c>
      <c r="B502" t="s">
        <v>9</v>
      </c>
      <c r="C502">
        <v>2035</v>
      </c>
      <c r="D502" t="s">
        <v>17</v>
      </c>
      <c r="E502">
        <v>380.90159999999997</v>
      </c>
      <c r="F502">
        <v>373.59219999999999</v>
      </c>
      <c r="G502">
        <v>7.3093999999999797</v>
      </c>
      <c r="H502">
        <v>0.02</v>
      </c>
    </row>
    <row r="503" spans="1:8" hidden="1" x14ac:dyDescent="0.2">
      <c r="A503" t="s">
        <v>32</v>
      </c>
      <c r="B503" t="s">
        <v>9</v>
      </c>
      <c r="C503">
        <v>2035</v>
      </c>
      <c r="D503" t="s">
        <v>18</v>
      </c>
      <c r="E503">
        <v>232865.3927</v>
      </c>
      <c r="F503">
        <v>240572.77910000001</v>
      </c>
      <c r="G503">
        <v>-7707.3864000000203</v>
      </c>
      <c r="H503">
        <v>-3.2000000000000001E-2</v>
      </c>
    </row>
    <row r="504" spans="1:8" hidden="1" x14ac:dyDescent="0.2">
      <c r="A504" t="s">
        <v>32</v>
      </c>
      <c r="B504" t="s">
        <v>9</v>
      </c>
      <c r="C504">
        <v>2035</v>
      </c>
      <c r="D504" t="s">
        <v>19</v>
      </c>
      <c r="E504">
        <v>260846.228</v>
      </c>
      <c r="F504">
        <v>183113.07</v>
      </c>
      <c r="G504">
        <v>77733.157999999996</v>
      </c>
      <c r="H504">
        <v>0.42499999999999999</v>
      </c>
    </row>
    <row r="505" spans="1:8" hidden="1" x14ac:dyDescent="0.2">
      <c r="A505" t="s">
        <v>32</v>
      </c>
      <c r="B505" t="s">
        <v>9</v>
      </c>
      <c r="C505">
        <v>2040</v>
      </c>
      <c r="D505" t="s">
        <v>10</v>
      </c>
      <c r="E505">
        <v>94988.762000000002</v>
      </c>
      <c r="F505">
        <v>60300.348077153998</v>
      </c>
      <c r="G505">
        <v>34688.413922845997</v>
      </c>
      <c r="H505">
        <v>0.57499999999999996</v>
      </c>
    </row>
    <row r="506" spans="1:8" hidden="1" x14ac:dyDescent="0.2">
      <c r="A506" t="s">
        <v>32</v>
      </c>
      <c r="B506" t="s">
        <v>9</v>
      </c>
      <c r="C506">
        <v>2040</v>
      </c>
      <c r="D506" t="s">
        <v>11</v>
      </c>
      <c r="E506">
        <v>16734.757969999999</v>
      </c>
      <c r="F506">
        <v>16557.768599999999</v>
      </c>
      <c r="G506">
        <v>176.98936999999901</v>
      </c>
      <c r="H506">
        <v>1.0999999999999999E-2</v>
      </c>
    </row>
    <row r="507" spans="1:8" hidden="1" x14ac:dyDescent="0.2">
      <c r="A507" t="s">
        <v>32</v>
      </c>
      <c r="B507" t="s">
        <v>9</v>
      </c>
      <c r="C507">
        <v>2040</v>
      </c>
      <c r="D507" t="s">
        <v>13</v>
      </c>
      <c r="E507">
        <v>214357.39265354499</v>
      </c>
      <c r="F507">
        <v>217326.720982</v>
      </c>
      <c r="G507">
        <v>-2969.3283284550098</v>
      </c>
      <c r="H507">
        <v>-1.4E-2</v>
      </c>
    </row>
    <row r="508" spans="1:8" hidden="1" x14ac:dyDescent="0.2">
      <c r="A508" t="s">
        <v>32</v>
      </c>
      <c r="B508" t="s">
        <v>9</v>
      </c>
      <c r="C508">
        <v>2040</v>
      </c>
      <c r="D508" t="s">
        <v>15</v>
      </c>
      <c r="E508">
        <v>516076.99300000002</v>
      </c>
      <c r="F508">
        <v>444994.35</v>
      </c>
      <c r="G508">
        <v>71082.642999999996</v>
      </c>
      <c r="H508">
        <v>0.16</v>
      </c>
    </row>
    <row r="509" spans="1:8" hidden="1" x14ac:dyDescent="0.2">
      <c r="A509" t="s">
        <v>32</v>
      </c>
      <c r="B509" t="s">
        <v>9</v>
      </c>
      <c r="C509">
        <v>2040</v>
      </c>
      <c r="D509" t="s">
        <v>16</v>
      </c>
      <c r="E509">
        <v>42880</v>
      </c>
      <c r="F509">
        <v>42880</v>
      </c>
      <c r="G509">
        <v>0</v>
      </c>
      <c r="H509">
        <v>0</v>
      </c>
    </row>
    <row r="510" spans="1:8" hidden="1" x14ac:dyDescent="0.2">
      <c r="A510" t="s">
        <v>32</v>
      </c>
      <c r="B510" t="s">
        <v>9</v>
      </c>
      <c r="C510">
        <v>2040</v>
      </c>
      <c r="D510" t="s">
        <v>17</v>
      </c>
      <c r="E510">
        <v>141.55590000000001</v>
      </c>
      <c r="F510">
        <v>147.35050000000001</v>
      </c>
      <c r="G510">
        <v>-5.7946</v>
      </c>
      <c r="H510">
        <v>-3.9E-2</v>
      </c>
    </row>
    <row r="511" spans="1:8" hidden="1" x14ac:dyDescent="0.2">
      <c r="A511" t="s">
        <v>32</v>
      </c>
      <c r="B511" t="s">
        <v>9</v>
      </c>
      <c r="C511">
        <v>2040</v>
      </c>
      <c r="D511" t="s">
        <v>18</v>
      </c>
      <c r="E511">
        <v>223116.1263</v>
      </c>
      <c r="F511">
        <v>241236.2242</v>
      </c>
      <c r="G511">
        <v>-18120.097900000001</v>
      </c>
      <c r="H511">
        <v>-7.4999999999999997E-2</v>
      </c>
    </row>
    <row r="512" spans="1:8" hidden="1" x14ac:dyDescent="0.2">
      <c r="A512" t="s">
        <v>32</v>
      </c>
      <c r="B512" t="s">
        <v>9</v>
      </c>
      <c r="C512">
        <v>2040</v>
      </c>
      <c r="D512" t="s">
        <v>19</v>
      </c>
      <c r="E512">
        <v>302083.625</v>
      </c>
      <c r="F512">
        <v>323499.462</v>
      </c>
      <c r="G512">
        <v>-21415.837</v>
      </c>
      <c r="H512">
        <v>-6.6000000000000003E-2</v>
      </c>
    </row>
    <row r="513" spans="1:8" hidden="1" x14ac:dyDescent="0.2">
      <c r="A513" t="s">
        <v>32</v>
      </c>
      <c r="B513" t="s">
        <v>9</v>
      </c>
      <c r="C513">
        <v>2045</v>
      </c>
      <c r="D513" t="s">
        <v>10</v>
      </c>
      <c r="E513">
        <v>208248.85006101799</v>
      </c>
      <c r="F513">
        <v>174976.88399999999</v>
      </c>
      <c r="G513">
        <v>33271.966061018</v>
      </c>
      <c r="H513">
        <v>0.19</v>
      </c>
    </row>
    <row r="514" spans="1:8" hidden="1" x14ac:dyDescent="0.2">
      <c r="A514" t="s">
        <v>32</v>
      </c>
      <c r="B514" t="s">
        <v>9</v>
      </c>
      <c r="C514">
        <v>2045</v>
      </c>
      <c r="D514" t="s">
        <v>11</v>
      </c>
      <c r="E514">
        <v>16538.13349</v>
      </c>
      <c r="F514">
        <v>16448.487099999998</v>
      </c>
      <c r="G514">
        <v>89.646389999998107</v>
      </c>
      <c r="H514">
        <v>5.0000000000000001E-3</v>
      </c>
    </row>
    <row r="515" spans="1:8" hidden="1" x14ac:dyDescent="0.2">
      <c r="A515" t="s">
        <v>32</v>
      </c>
      <c r="B515" t="s">
        <v>9</v>
      </c>
      <c r="C515">
        <v>2045</v>
      </c>
      <c r="D515" t="s">
        <v>13</v>
      </c>
      <c r="E515">
        <v>91016.500606000001</v>
      </c>
      <c r="F515">
        <v>93571.696488000001</v>
      </c>
      <c r="G515">
        <v>-2555.195882</v>
      </c>
      <c r="H515">
        <v>-2.7E-2</v>
      </c>
    </row>
    <row r="516" spans="1:8" hidden="1" x14ac:dyDescent="0.2">
      <c r="A516" t="s">
        <v>32</v>
      </c>
      <c r="B516" t="s">
        <v>9</v>
      </c>
      <c r="C516">
        <v>2045</v>
      </c>
      <c r="D516" t="s">
        <v>15</v>
      </c>
      <c r="E516">
        <v>688680.43101908499</v>
      </c>
      <c r="F516">
        <v>617190.51</v>
      </c>
      <c r="G516">
        <v>71489.921019084999</v>
      </c>
      <c r="H516">
        <v>0.11600000000000001</v>
      </c>
    </row>
    <row r="517" spans="1:8" hidden="1" x14ac:dyDescent="0.2">
      <c r="A517" t="s">
        <v>32</v>
      </c>
      <c r="B517" t="s">
        <v>9</v>
      </c>
      <c r="C517">
        <v>2045</v>
      </c>
      <c r="D517" t="s">
        <v>16</v>
      </c>
      <c r="E517">
        <v>42763</v>
      </c>
      <c r="F517">
        <v>42763</v>
      </c>
      <c r="G517">
        <v>0</v>
      </c>
      <c r="H517">
        <v>0</v>
      </c>
    </row>
    <row r="518" spans="1:8" hidden="1" x14ac:dyDescent="0.2">
      <c r="A518" t="s">
        <v>32</v>
      </c>
      <c r="B518" t="s">
        <v>9</v>
      </c>
      <c r="C518">
        <v>2045</v>
      </c>
      <c r="D518" t="s">
        <v>17</v>
      </c>
      <c r="E518">
        <v>97.325199999999995</v>
      </c>
      <c r="F518">
        <v>110.88200000000001</v>
      </c>
      <c r="G518">
        <v>-13.556800000000001</v>
      </c>
      <c r="H518">
        <v>-0.122</v>
      </c>
    </row>
    <row r="519" spans="1:8" hidden="1" x14ac:dyDescent="0.2">
      <c r="A519" t="s">
        <v>32</v>
      </c>
      <c r="B519" t="s">
        <v>9</v>
      </c>
      <c r="C519">
        <v>2045</v>
      </c>
      <c r="D519" t="s">
        <v>18</v>
      </c>
      <c r="E519">
        <v>208755.09940000001</v>
      </c>
      <c r="F519">
        <v>240572.77910000001</v>
      </c>
      <c r="G519">
        <v>-31817.679700000001</v>
      </c>
      <c r="H519">
        <v>-0.13200000000000001</v>
      </c>
    </row>
    <row r="520" spans="1:8" hidden="1" x14ac:dyDescent="0.2">
      <c r="A520" t="s">
        <v>32</v>
      </c>
      <c r="B520" t="s">
        <v>9</v>
      </c>
      <c r="C520">
        <v>2045</v>
      </c>
      <c r="D520" t="s">
        <v>19</v>
      </c>
      <c r="E520">
        <v>421578.27103764599</v>
      </c>
      <c r="F520">
        <v>427622.52100000001</v>
      </c>
      <c r="G520">
        <v>-6044.2499623540198</v>
      </c>
      <c r="H520">
        <v>-1.4E-2</v>
      </c>
    </row>
    <row r="521" spans="1:8" hidden="1" x14ac:dyDescent="0.2">
      <c r="A521" t="s">
        <v>32</v>
      </c>
      <c r="B521" t="s">
        <v>9</v>
      </c>
      <c r="C521">
        <v>2050</v>
      </c>
      <c r="D521" t="s">
        <v>10</v>
      </c>
      <c r="E521">
        <v>395229.78003811202</v>
      </c>
      <c r="F521">
        <v>327780.74099999998</v>
      </c>
      <c r="G521">
        <v>67449.039038111994</v>
      </c>
      <c r="H521">
        <v>0.20599999999999999</v>
      </c>
    </row>
    <row r="522" spans="1:8" hidden="1" x14ac:dyDescent="0.2">
      <c r="A522" t="s">
        <v>32</v>
      </c>
      <c r="B522" t="s">
        <v>9</v>
      </c>
      <c r="C522">
        <v>2050</v>
      </c>
      <c r="D522" t="s">
        <v>11</v>
      </c>
      <c r="E522">
        <v>15613.022489999999</v>
      </c>
      <c r="F522">
        <v>15343.5411</v>
      </c>
      <c r="G522">
        <v>269.48138999999901</v>
      </c>
      <c r="H522">
        <v>1.7999999999999999E-2</v>
      </c>
    </row>
    <row r="523" spans="1:8" hidden="1" x14ac:dyDescent="0.2">
      <c r="A523" t="s">
        <v>32</v>
      </c>
      <c r="B523" t="s">
        <v>9</v>
      </c>
      <c r="C523">
        <v>2050</v>
      </c>
      <c r="D523" t="s">
        <v>15</v>
      </c>
      <c r="E523">
        <v>1001656.912</v>
      </c>
      <c r="F523">
        <v>866977.56602272997</v>
      </c>
      <c r="G523">
        <v>134679.34597726999</v>
      </c>
      <c r="H523">
        <v>0.155</v>
      </c>
    </row>
    <row r="524" spans="1:8" hidden="1" x14ac:dyDescent="0.2">
      <c r="A524" t="s">
        <v>32</v>
      </c>
      <c r="B524" t="s">
        <v>9</v>
      </c>
      <c r="C524">
        <v>2050</v>
      </c>
      <c r="D524" t="s">
        <v>16</v>
      </c>
      <c r="E524">
        <v>42763</v>
      </c>
      <c r="F524">
        <v>42763</v>
      </c>
      <c r="G524">
        <v>0</v>
      </c>
      <c r="H524">
        <v>0</v>
      </c>
    </row>
    <row r="525" spans="1:8" hidden="1" x14ac:dyDescent="0.2">
      <c r="A525" t="s">
        <v>32</v>
      </c>
      <c r="B525" t="s">
        <v>9</v>
      </c>
      <c r="C525">
        <v>2050</v>
      </c>
      <c r="D525" t="s">
        <v>17</v>
      </c>
      <c r="E525">
        <v>46.704599999999999</v>
      </c>
      <c r="F525">
        <v>31.433</v>
      </c>
      <c r="G525">
        <v>15.271599999999999</v>
      </c>
      <c r="H525">
        <v>0.48599999999999999</v>
      </c>
    </row>
    <row r="526" spans="1:8" hidden="1" x14ac:dyDescent="0.2">
      <c r="A526" t="s">
        <v>32</v>
      </c>
      <c r="B526" t="s">
        <v>9</v>
      </c>
      <c r="C526">
        <v>2050</v>
      </c>
      <c r="D526" t="s">
        <v>18</v>
      </c>
      <c r="E526">
        <v>189576.02650000001</v>
      </c>
      <c r="F526">
        <v>240572.77910000001</v>
      </c>
      <c r="G526">
        <v>-50996.7526</v>
      </c>
      <c r="H526">
        <v>-0.21199999999999999</v>
      </c>
    </row>
    <row r="527" spans="1:8" hidden="1" x14ac:dyDescent="0.2">
      <c r="A527" t="s">
        <v>32</v>
      </c>
      <c r="B527" t="s">
        <v>9</v>
      </c>
      <c r="C527">
        <v>2050</v>
      </c>
      <c r="D527" t="s">
        <v>19</v>
      </c>
      <c r="E527">
        <v>406967.090014252</v>
      </c>
      <c r="F527">
        <v>450457.85100000002</v>
      </c>
      <c r="G527">
        <v>-43490.760985747998</v>
      </c>
      <c r="H527">
        <v>-9.7000000000000003E-2</v>
      </c>
    </row>
    <row r="528" spans="1:8" hidden="1" x14ac:dyDescent="0.2">
      <c r="A528" t="s">
        <v>33</v>
      </c>
      <c r="B528" t="s">
        <v>9</v>
      </c>
      <c r="C528">
        <v>2030</v>
      </c>
      <c r="D528" t="s">
        <v>10</v>
      </c>
      <c r="E528">
        <v>2585.5673999999999</v>
      </c>
      <c r="F528">
        <v>412.36790000000002</v>
      </c>
      <c r="G528">
        <v>2173.1995000000002</v>
      </c>
      <c r="H528">
        <v>5.27</v>
      </c>
    </row>
    <row r="529" spans="1:8" hidden="1" x14ac:dyDescent="0.2">
      <c r="A529" t="s">
        <v>33</v>
      </c>
      <c r="B529" t="s">
        <v>9</v>
      </c>
      <c r="C529">
        <v>2030</v>
      </c>
      <c r="D529" t="s">
        <v>11</v>
      </c>
      <c r="E529">
        <v>15087.893599999999</v>
      </c>
      <c r="F529">
        <v>14944.9666</v>
      </c>
      <c r="G529">
        <v>142.92699999999999</v>
      </c>
      <c r="H529">
        <v>0.01</v>
      </c>
    </row>
    <row r="530" spans="1:8" hidden="1" x14ac:dyDescent="0.2">
      <c r="A530" t="s">
        <v>33</v>
      </c>
      <c r="B530" t="s">
        <v>9</v>
      </c>
      <c r="C530">
        <v>2030</v>
      </c>
      <c r="D530" t="s">
        <v>12</v>
      </c>
      <c r="E530">
        <v>24637.698</v>
      </c>
      <c r="F530">
        <v>28285.598000000002</v>
      </c>
      <c r="G530">
        <v>-3647.9</v>
      </c>
      <c r="H530">
        <v>-0.129</v>
      </c>
    </row>
    <row r="531" spans="1:8" hidden="1" x14ac:dyDescent="0.2">
      <c r="A531" t="s">
        <v>33</v>
      </c>
      <c r="B531" t="s">
        <v>9</v>
      </c>
      <c r="C531">
        <v>2030</v>
      </c>
      <c r="D531" t="s">
        <v>13</v>
      </c>
      <c r="E531">
        <v>343062.48793005699</v>
      </c>
      <c r="F531">
        <v>331641.54478</v>
      </c>
      <c r="G531">
        <v>11420.943150057001</v>
      </c>
      <c r="H531">
        <v>3.4000000000000002E-2</v>
      </c>
    </row>
    <row r="532" spans="1:8" hidden="1" x14ac:dyDescent="0.2">
      <c r="A532" t="s">
        <v>33</v>
      </c>
      <c r="B532" t="s">
        <v>9</v>
      </c>
      <c r="C532">
        <v>2030</v>
      </c>
      <c r="D532" t="s">
        <v>14</v>
      </c>
      <c r="E532">
        <v>5684.3819999999996</v>
      </c>
      <c r="F532">
        <v>5684.3819999999996</v>
      </c>
      <c r="G532">
        <v>0</v>
      </c>
      <c r="H532">
        <v>0</v>
      </c>
    </row>
    <row r="533" spans="1:8" hidden="1" x14ac:dyDescent="0.2">
      <c r="A533" t="s">
        <v>33</v>
      </c>
      <c r="B533" t="s">
        <v>9</v>
      </c>
      <c r="C533">
        <v>2030</v>
      </c>
      <c r="D533" t="s">
        <v>15</v>
      </c>
      <c r="E533">
        <v>286321.80119999999</v>
      </c>
      <c r="F533">
        <v>299685.26500000001</v>
      </c>
      <c r="G533">
        <v>-13363.4638</v>
      </c>
      <c r="H533">
        <v>-4.4999999999999998E-2</v>
      </c>
    </row>
    <row r="534" spans="1:8" hidden="1" x14ac:dyDescent="0.2">
      <c r="A534" t="s">
        <v>33</v>
      </c>
      <c r="B534" t="s">
        <v>9</v>
      </c>
      <c r="C534">
        <v>2030</v>
      </c>
      <c r="D534" t="s">
        <v>16</v>
      </c>
      <c r="E534">
        <v>42763</v>
      </c>
      <c r="F534">
        <v>42763</v>
      </c>
      <c r="G534">
        <v>0</v>
      </c>
      <c r="H534">
        <v>0</v>
      </c>
    </row>
    <row r="535" spans="1:8" hidden="1" x14ac:dyDescent="0.2">
      <c r="A535" t="s">
        <v>33</v>
      </c>
      <c r="B535" t="s">
        <v>9</v>
      </c>
      <c r="C535">
        <v>2030</v>
      </c>
      <c r="D535" t="s">
        <v>17</v>
      </c>
      <c r="E535">
        <v>704.1848</v>
      </c>
      <c r="F535">
        <v>710.05669999999998</v>
      </c>
      <c r="G535">
        <v>-5.8718999999999797</v>
      </c>
      <c r="H535">
        <v>-8.0000000000000002E-3</v>
      </c>
    </row>
    <row r="536" spans="1:8" hidden="1" x14ac:dyDescent="0.2">
      <c r="A536" t="s">
        <v>33</v>
      </c>
      <c r="B536" t="s">
        <v>9</v>
      </c>
      <c r="C536">
        <v>2030</v>
      </c>
      <c r="D536" t="s">
        <v>18</v>
      </c>
      <c r="E536">
        <v>232819.25810000001</v>
      </c>
      <c r="F536">
        <v>240572.77910000001</v>
      </c>
      <c r="G536">
        <v>-7753.5210000000097</v>
      </c>
      <c r="H536">
        <v>-3.2000000000000001E-2</v>
      </c>
    </row>
    <row r="537" spans="1:8" hidden="1" x14ac:dyDescent="0.2">
      <c r="A537" t="s">
        <v>33</v>
      </c>
      <c r="B537" t="s">
        <v>9</v>
      </c>
      <c r="C537">
        <v>2030</v>
      </c>
      <c r="D537" t="s">
        <v>19</v>
      </c>
      <c r="E537">
        <v>137290.00611532401</v>
      </c>
      <c r="F537">
        <v>112271.1872</v>
      </c>
      <c r="G537">
        <v>25018.818915323998</v>
      </c>
      <c r="H537">
        <v>0.223</v>
      </c>
    </row>
    <row r="538" spans="1:8" hidden="1" x14ac:dyDescent="0.2">
      <c r="A538" t="s">
        <v>33</v>
      </c>
      <c r="B538" t="s">
        <v>9</v>
      </c>
      <c r="C538">
        <v>2035</v>
      </c>
      <c r="D538" t="s">
        <v>10</v>
      </c>
      <c r="E538">
        <v>13856.565051209</v>
      </c>
      <c r="F538">
        <v>23673.808029350999</v>
      </c>
      <c r="G538">
        <v>-9817.2429781419996</v>
      </c>
      <c r="H538">
        <v>-0.41499999999999998</v>
      </c>
    </row>
    <row r="539" spans="1:8" hidden="1" x14ac:dyDescent="0.2">
      <c r="A539" t="s">
        <v>33</v>
      </c>
      <c r="B539" t="s">
        <v>9</v>
      </c>
      <c r="C539">
        <v>2035</v>
      </c>
      <c r="D539" t="s">
        <v>11</v>
      </c>
      <c r="E539">
        <v>15068.57848</v>
      </c>
      <c r="F539">
        <v>16020.9467</v>
      </c>
      <c r="G539">
        <v>-952.36821999999995</v>
      </c>
      <c r="H539">
        <v>-5.8999999999999997E-2</v>
      </c>
    </row>
    <row r="540" spans="1:8" hidden="1" x14ac:dyDescent="0.2">
      <c r="A540" t="s">
        <v>33</v>
      </c>
      <c r="B540" t="s">
        <v>9</v>
      </c>
      <c r="C540">
        <v>2035</v>
      </c>
      <c r="D540" t="s">
        <v>12</v>
      </c>
      <c r="E540">
        <v>3829.7</v>
      </c>
      <c r="F540">
        <v>3911.8</v>
      </c>
      <c r="G540">
        <v>-82.099999999999895</v>
      </c>
      <c r="H540">
        <v>-2.1000000000000001E-2</v>
      </c>
    </row>
    <row r="541" spans="1:8" hidden="1" x14ac:dyDescent="0.2">
      <c r="A541" t="s">
        <v>33</v>
      </c>
      <c r="B541" t="s">
        <v>9</v>
      </c>
      <c r="C541">
        <v>2035</v>
      </c>
      <c r="D541" t="s">
        <v>13</v>
      </c>
      <c r="E541">
        <v>305947.43946165399</v>
      </c>
      <c r="F541">
        <v>311595.23924000002</v>
      </c>
      <c r="G541">
        <v>-5647.7997783460296</v>
      </c>
      <c r="H541">
        <v>-1.7999999999999999E-2</v>
      </c>
    </row>
    <row r="542" spans="1:8" hidden="1" x14ac:dyDescent="0.2">
      <c r="A542" t="s">
        <v>33</v>
      </c>
      <c r="B542" t="s">
        <v>9</v>
      </c>
      <c r="C542">
        <v>2035</v>
      </c>
      <c r="D542" t="s">
        <v>14</v>
      </c>
      <c r="E542">
        <v>2322.31</v>
      </c>
      <c r="F542">
        <v>2322.31</v>
      </c>
      <c r="G542">
        <v>0</v>
      </c>
      <c r="H542">
        <v>0</v>
      </c>
    </row>
    <row r="543" spans="1:8" hidden="1" x14ac:dyDescent="0.2">
      <c r="A543" t="s">
        <v>33</v>
      </c>
      <c r="B543" t="s">
        <v>9</v>
      </c>
      <c r="C543">
        <v>2035</v>
      </c>
      <c r="D543" t="s">
        <v>15</v>
      </c>
      <c r="E543">
        <v>335837.98594485701</v>
      </c>
      <c r="F543">
        <v>370963.234</v>
      </c>
      <c r="G543">
        <v>-35125.248055142998</v>
      </c>
      <c r="H543">
        <v>-9.5000000000000001E-2</v>
      </c>
    </row>
    <row r="544" spans="1:8" hidden="1" x14ac:dyDescent="0.2">
      <c r="A544" t="s">
        <v>33</v>
      </c>
      <c r="B544" t="s">
        <v>9</v>
      </c>
      <c r="C544">
        <v>2035</v>
      </c>
      <c r="D544" t="s">
        <v>16</v>
      </c>
      <c r="E544">
        <v>42763</v>
      </c>
      <c r="F544">
        <v>42763</v>
      </c>
      <c r="G544">
        <v>0</v>
      </c>
      <c r="H544">
        <v>0</v>
      </c>
    </row>
    <row r="545" spans="1:8" hidden="1" x14ac:dyDescent="0.2">
      <c r="A545" t="s">
        <v>33</v>
      </c>
      <c r="B545" t="s">
        <v>9</v>
      </c>
      <c r="C545">
        <v>2035</v>
      </c>
      <c r="D545" t="s">
        <v>17</v>
      </c>
      <c r="E545">
        <v>383.25060000000002</v>
      </c>
      <c r="F545">
        <v>373.59219999999999</v>
      </c>
      <c r="G545">
        <v>9.6584000000000305</v>
      </c>
      <c r="H545">
        <v>2.5999999999999999E-2</v>
      </c>
    </row>
    <row r="546" spans="1:8" hidden="1" x14ac:dyDescent="0.2">
      <c r="A546" t="s">
        <v>33</v>
      </c>
      <c r="B546" t="s">
        <v>9</v>
      </c>
      <c r="C546">
        <v>2035</v>
      </c>
      <c r="D546" t="s">
        <v>18</v>
      </c>
      <c r="E546">
        <v>233367.67970000001</v>
      </c>
      <c r="F546">
        <v>240572.77910000001</v>
      </c>
      <c r="G546">
        <v>-7205.0994000000101</v>
      </c>
      <c r="H546">
        <v>-0.03</v>
      </c>
    </row>
    <row r="547" spans="1:8" hidden="1" x14ac:dyDescent="0.2">
      <c r="A547" t="s">
        <v>33</v>
      </c>
      <c r="B547" t="s">
        <v>9</v>
      </c>
      <c r="C547">
        <v>2035</v>
      </c>
      <c r="D547" t="s">
        <v>19</v>
      </c>
      <c r="E547">
        <v>243058.97903720799</v>
      </c>
      <c r="F547">
        <v>183113.07</v>
      </c>
      <c r="G547">
        <v>59945.909037208003</v>
      </c>
      <c r="H547">
        <v>0.32700000000000001</v>
      </c>
    </row>
    <row r="548" spans="1:8" hidden="1" x14ac:dyDescent="0.2">
      <c r="A548" t="s">
        <v>33</v>
      </c>
      <c r="B548" t="s">
        <v>9</v>
      </c>
      <c r="C548">
        <v>2040</v>
      </c>
      <c r="D548" t="s">
        <v>10</v>
      </c>
      <c r="E548">
        <v>63077.753066539</v>
      </c>
      <c r="F548">
        <v>60300.348077153998</v>
      </c>
      <c r="G548">
        <v>2777.4049893850001</v>
      </c>
      <c r="H548">
        <v>4.5999999999999999E-2</v>
      </c>
    </row>
    <row r="549" spans="1:8" hidden="1" x14ac:dyDescent="0.2">
      <c r="A549" t="s">
        <v>33</v>
      </c>
      <c r="B549" t="s">
        <v>9</v>
      </c>
      <c r="C549">
        <v>2040</v>
      </c>
      <c r="D549" t="s">
        <v>11</v>
      </c>
      <c r="E549">
        <v>16609.874599999999</v>
      </c>
      <c r="F549">
        <v>16557.768599999999</v>
      </c>
      <c r="G549">
        <v>52.105999999999803</v>
      </c>
      <c r="H549">
        <v>3.0000000000000001E-3</v>
      </c>
    </row>
    <row r="550" spans="1:8" hidden="1" x14ac:dyDescent="0.2">
      <c r="A550" t="s">
        <v>33</v>
      </c>
      <c r="B550" t="s">
        <v>9</v>
      </c>
      <c r="C550">
        <v>2040</v>
      </c>
      <c r="D550" t="s">
        <v>13</v>
      </c>
      <c r="E550">
        <v>214516.80667422901</v>
      </c>
      <c r="F550">
        <v>217326.720982</v>
      </c>
      <c r="G550">
        <v>-2809.91430777099</v>
      </c>
      <c r="H550">
        <v>-1.2999999999999999E-2</v>
      </c>
    </row>
    <row r="551" spans="1:8" hidden="1" x14ac:dyDescent="0.2">
      <c r="A551" t="s">
        <v>33</v>
      </c>
      <c r="B551" t="s">
        <v>9</v>
      </c>
      <c r="C551">
        <v>2040</v>
      </c>
      <c r="D551" t="s">
        <v>15</v>
      </c>
      <c r="E551">
        <v>443476.60017475003</v>
      </c>
      <c r="F551">
        <v>444994.35</v>
      </c>
      <c r="G551">
        <v>-1517.7498252499499</v>
      </c>
      <c r="H551">
        <v>-3.0000000000000001E-3</v>
      </c>
    </row>
    <row r="552" spans="1:8" hidden="1" x14ac:dyDescent="0.2">
      <c r="A552" t="s">
        <v>33</v>
      </c>
      <c r="B552" t="s">
        <v>9</v>
      </c>
      <c r="C552">
        <v>2040</v>
      </c>
      <c r="D552" t="s">
        <v>16</v>
      </c>
      <c r="E552">
        <v>42880</v>
      </c>
      <c r="F552">
        <v>42880</v>
      </c>
      <c r="G552">
        <v>0</v>
      </c>
      <c r="H552">
        <v>0</v>
      </c>
    </row>
    <row r="553" spans="1:8" hidden="1" x14ac:dyDescent="0.2">
      <c r="A553" t="s">
        <v>33</v>
      </c>
      <c r="B553" t="s">
        <v>9</v>
      </c>
      <c r="C553">
        <v>2040</v>
      </c>
      <c r="D553" t="s">
        <v>17</v>
      </c>
      <c r="E553">
        <v>140.74610000000001</v>
      </c>
      <c r="F553">
        <v>147.35050000000001</v>
      </c>
      <c r="G553">
        <v>-6.6044000000000302</v>
      </c>
      <c r="H553">
        <v>-4.4999999999999998E-2</v>
      </c>
    </row>
    <row r="554" spans="1:8" hidden="1" x14ac:dyDescent="0.2">
      <c r="A554" t="s">
        <v>33</v>
      </c>
      <c r="B554" t="s">
        <v>9</v>
      </c>
      <c r="C554">
        <v>2040</v>
      </c>
      <c r="D554" t="s">
        <v>18</v>
      </c>
      <c r="E554">
        <v>227012.72270000001</v>
      </c>
      <c r="F554">
        <v>241236.2242</v>
      </c>
      <c r="G554">
        <v>-14223.5015</v>
      </c>
      <c r="H554">
        <v>-5.8999999999999997E-2</v>
      </c>
    </row>
    <row r="555" spans="1:8" hidden="1" x14ac:dyDescent="0.2">
      <c r="A555" t="s">
        <v>33</v>
      </c>
      <c r="B555" t="s">
        <v>9</v>
      </c>
      <c r="C555">
        <v>2040</v>
      </c>
      <c r="D555" t="s">
        <v>19</v>
      </c>
      <c r="E555">
        <v>362031.54004448099</v>
      </c>
      <c r="F555">
        <v>323499.462</v>
      </c>
      <c r="G555">
        <v>38532.078044481001</v>
      </c>
      <c r="H555">
        <v>0.11899999999999999</v>
      </c>
    </row>
    <row r="556" spans="1:8" hidden="1" x14ac:dyDescent="0.2">
      <c r="A556" t="s">
        <v>33</v>
      </c>
      <c r="B556" t="s">
        <v>9</v>
      </c>
      <c r="C556">
        <v>2045</v>
      </c>
      <c r="D556" t="s">
        <v>10</v>
      </c>
      <c r="E556">
        <v>176527.648085061</v>
      </c>
      <c r="F556">
        <v>174976.88399999999</v>
      </c>
      <c r="G556">
        <v>1550.7640850610001</v>
      </c>
      <c r="H556">
        <v>8.9999999999999993E-3</v>
      </c>
    </row>
    <row r="557" spans="1:8" hidden="1" x14ac:dyDescent="0.2">
      <c r="A557" t="s">
        <v>33</v>
      </c>
      <c r="B557" t="s">
        <v>9</v>
      </c>
      <c r="C557">
        <v>2045</v>
      </c>
      <c r="D557" t="s">
        <v>11</v>
      </c>
      <c r="E557">
        <v>16537.7755</v>
      </c>
      <c r="F557">
        <v>16448.487099999998</v>
      </c>
      <c r="G557">
        <v>89.288399999997594</v>
      </c>
      <c r="H557">
        <v>5.0000000000000001E-3</v>
      </c>
    </row>
    <row r="558" spans="1:8" hidden="1" x14ac:dyDescent="0.2">
      <c r="A558" t="s">
        <v>33</v>
      </c>
      <c r="B558" t="s">
        <v>9</v>
      </c>
      <c r="C558">
        <v>2045</v>
      </c>
      <c r="D558" t="s">
        <v>13</v>
      </c>
      <c r="E558">
        <v>93459.361170000004</v>
      </c>
      <c r="F558">
        <v>93571.696488000001</v>
      </c>
      <c r="G558">
        <v>-112.335317999998</v>
      </c>
      <c r="H558">
        <v>-1E-3</v>
      </c>
    </row>
    <row r="559" spans="1:8" hidden="1" x14ac:dyDescent="0.2">
      <c r="A559" t="s">
        <v>33</v>
      </c>
      <c r="B559" t="s">
        <v>9</v>
      </c>
      <c r="C559">
        <v>2045</v>
      </c>
      <c r="D559" t="s">
        <v>15</v>
      </c>
      <c r="E559">
        <v>610697.55018305802</v>
      </c>
      <c r="F559">
        <v>617190.51</v>
      </c>
      <c r="G559">
        <v>-6492.9598169419896</v>
      </c>
      <c r="H559">
        <v>-1.0999999999999999E-2</v>
      </c>
    </row>
    <row r="560" spans="1:8" hidden="1" x14ac:dyDescent="0.2">
      <c r="A560" t="s">
        <v>33</v>
      </c>
      <c r="B560" t="s">
        <v>9</v>
      </c>
      <c r="C560">
        <v>2045</v>
      </c>
      <c r="D560" t="s">
        <v>16</v>
      </c>
      <c r="E560">
        <v>42763</v>
      </c>
      <c r="F560">
        <v>42763</v>
      </c>
      <c r="G560">
        <v>0</v>
      </c>
      <c r="H560">
        <v>0</v>
      </c>
    </row>
    <row r="561" spans="1:8" hidden="1" x14ac:dyDescent="0.2">
      <c r="A561" t="s">
        <v>33</v>
      </c>
      <c r="B561" t="s">
        <v>9</v>
      </c>
      <c r="C561">
        <v>2045</v>
      </c>
      <c r="D561" t="s">
        <v>17</v>
      </c>
      <c r="E561">
        <v>108.6465</v>
      </c>
      <c r="F561">
        <v>110.88200000000001</v>
      </c>
      <c r="G561">
        <v>-2.2355</v>
      </c>
      <c r="H561">
        <v>-0.02</v>
      </c>
    </row>
    <row r="562" spans="1:8" hidden="1" x14ac:dyDescent="0.2">
      <c r="A562" t="s">
        <v>33</v>
      </c>
      <c r="B562" t="s">
        <v>9</v>
      </c>
      <c r="C562">
        <v>2045</v>
      </c>
      <c r="D562" t="s">
        <v>18</v>
      </c>
      <c r="E562">
        <v>222022.43669999999</v>
      </c>
      <c r="F562">
        <v>240572.77910000001</v>
      </c>
      <c r="G562">
        <v>-18550.342400000001</v>
      </c>
      <c r="H562">
        <v>-7.6999999999999999E-2</v>
      </c>
    </row>
    <row r="563" spans="1:8" hidden="1" x14ac:dyDescent="0.2">
      <c r="A563" t="s">
        <v>33</v>
      </c>
      <c r="B563" t="s">
        <v>9</v>
      </c>
      <c r="C563">
        <v>2045</v>
      </c>
      <c r="D563" t="s">
        <v>19</v>
      </c>
      <c r="E563">
        <v>473458.74900000001</v>
      </c>
      <c r="F563">
        <v>427622.52100000001</v>
      </c>
      <c r="G563">
        <v>45836.228000000003</v>
      </c>
      <c r="H563">
        <v>0.107</v>
      </c>
    </row>
    <row r="564" spans="1:8" hidden="1" x14ac:dyDescent="0.2">
      <c r="A564" t="s">
        <v>33</v>
      </c>
      <c r="B564" t="s">
        <v>9</v>
      </c>
      <c r="C564">
        <v>2050</v>
      </c>
      <c r="D564" t="s">
        <v>10</v>
      </c>
      <c r="E564">
        <v>356942.030108009</v>
      </c>
      <c r="F564">
        <v>327780.74099999998</v>
      </c>
      <c r="G564">
        <v>29161.289108009001</v>
      </c>
      <c r="H564">
        <v>8.8999999999999996E-2</v>
      </c>
    </row>
    <row r="565" spans="1:8" hidden="1" x14ac:dyDescent="0.2">
      <c r="A565" t="s">
        <v>33</v>
      </c>
      <c r="B565" t="s">
        <v>9</v>
      </c>
      <c r="C565">
        <v>2050</v>
      </c>
      <c r="D565" t="s">
        <v>11</v>
      </c>
      <c r="E565">
        <v>15380.8145</v>
      </c>
      <c r="F565">
        <v>15343.5411</v>
      </c>
      <c r="G565">
        <v>37.273400000000002</v>
      </c>
      <c r="H565">
        <v>2E-3</v>
      </c>
    </row>
    <row r="566" spans="1:8" hidden="1" x14ac:dyDescent="0.2">
      <c r="A566" t="s">
        <v>33</v>
      </c>
      <c r="B566" t="s">
        <v>9</v>
      </c>
      <c r="C566">
        <v>2050</v>
      </c>
      <c r="D566" t="s">
        <v>15</v>
      </c>
      <c r="E566">
        <v>930794.68701002095</v>
      </c>
      <c r="F566">
        <v>866977.56602272997</v>
      </c>
      <c r="G566">
        <v>63817.120987290997</v>
      </c>
      <c r="H566">
        <v>7.3999999999999996E-2</v>
      </c>
    </row>
    <row r="567" spans="1:8" hidden="1" x14ac:dyDescent="0.2">
      <c r="A567" t="s">
        <v>33</v>
      </c>
      <c r="B567" t="s">
        <v>9</v>
      </c>
      <c r="C567">
        <v>2050</v>
      </c>
      <c r="D567" t="s">
        <v>16</v>
      </c>
      <c r="E567">
        <v>42763</v>
      </c>
      <c r="F567">
        <v>42763</v>
      </c>
      <c r="G567">
        <v>0</v>
      </c>
      <c r="H567">
        <v>0</v>
      </c>
    </row>
    <row r="568" spans="1:8" hidden="1" x14ac:dyDescent="0.2">
      <c r="A568" t="s">
        <v>33</v>
      </c>
      <c r="B568" t="s">
        <v>9</v>
      </c>
      <c r="C568">
        <v>2050</v>
      </c>
      <c r="D568" t="s">
        <v>17</v>
      </c>
      <c r="E568">
        <v>23.264600000000002</v>
      </c>
      <c r="F568">
        <v>31.433</v>
      </c>
      <c r="G568">
        <v>-8.1684000000000001</v>
      </c>
      <c r="H568">
        <v>-0.26</v>
      </c>
    </row>
    <row r="569" spans="1:8" hidden="1" x14ac:dyDescent="0.2">
      <c r="A569" t="s">
        <v>33</v>
      </c>
      <c r="B569" t="s">
        <v>9</v>
      </c>
      <c r="C569">
        <v>2050</v>
      </c>
      <c r="D569" t="s">
        <v>18</v>
      </c>
      <c r="E569">
        <v>233216.68429999999</v>
      </c>
      <c r="F569">
        <v>240572.77910000001</v>
      </c>
      <c r="G569">
        <v>-7356.0948000000199</v>
      </c>
      <c r="H569">
        <v>-3.1E-2</v>
      </c>
    </row>
    <row r="570" spans="1:8" hidden="1" x14ac:dyDescent="0.2">
      <c r="A570" t="s">
        <v>33</v>
      </c>
      <c r="B570" t="s">
        <v>9</v>
      </c>
      <c r="C570">
        <v>2050</v>
      </c>
      <c r="D570" t="s">
        <v>19</v>
      </c>
      <c r="E570">
        <v>418561.92800000001</v>
      </c>
      <c r="F570">
        <v>450457.85100000002</v>
      </c>
      <c r="G570">
        <v>-31895.922999999999</v>
      </c>
      <c r="H570">
        <v>-7.0999999999999994E-2</v>
      </c>
    </row>
    <row r="571" spans="1:8" hidden="1" x14ac:dyDescent="0.2">
      <c r="A571" t="s">
        <v>34</v>
      </c>
      <c r="B571" t="s">
        <v>9</v>
      </c>
      <c r="C571">
        <v>2030</v>
      </c>
      <c r="D571" t="s">
        <v>10</v>
      </c>
      <c r="E571">
        <v>1625.0068106419999</v>
      </c>
      <c r="F571">
        <v>412.36790000000002</v>
      </c>
      <c r="G571">
        <v>1212.6389106419999</v>
      </c>
      <c r="H571">
        <v>2.9409999999999998</v>
      </c>
    </row>
    <row r="572" spans="1:8" hidden="1" x14ac:dyDescent="0.2">
      <c r="A572" t="s">
        <v>34</v>
      </c>
      <c r="B572" t="s">
        <v>9</v>
      </c>
      <c r="C572">
        <v>2030</v>
      </c>
      <c r="D572" t="s">
        <v>11</v>
      </c>
      <c r="E572">
        <v>15366.071900000001</v>
      </c>
      <c r="F572">
        <v>14944.9666</v>
      </c>
      <c r="G572">
        <v>421.10530000000102</v>
      </c>
      <c r="H572">
        <v>2.8000000000000001E-2</v>
      </c>
    </row>
    <row r="573" spans="1:8" hidden="1" x14ac:dyDescent="0.2">
      <c r="A573" t="s">
        <v>34</v>
      </c>
      <c r="B573" t="s">
        <v>9</v>
      </c>
      <c r="C573">
        <v>2030</v>
      </c>
      <c r="D573" t="s">
        <v>12</v>
      </c>
      <c r="E573">
        <v>19714.75</v>
      </c>
      <c r="F573">
        <v>28285.598000000002</v>
      </c>
      <c r="G573">
        <v>-8570.848</v>
      </c>
      <c r="H573">
        <v>-0.30299999999999999</v>
      </c>
    </row>
    <row r="574" spans="1:8" hidden="1" x14ac:dyDescent="0.2">
      <c r="A574" t="s">
        <v>34</v>
      </c>
      <c r="B574" t="s">
        <v>9</v>
      </c>
      <c r="C574">
        <v>2030</v>
      </c>
      <c r="D574" t="s">
        <v>13</v>
      </c>
      <c r="E574">
        <v>348918.269597465</v>
      </c>
      <c r="F574">
        <v>331641.54478</v>
      </c>
      <c r="G574">
        <v>17276.724817465001</v>
      </c>
      <c r="H574">
        <v>5.1999999999999998E-2</v>
      </c>
    </row>
    <row r="575" spans="1:8" hidden="1" x14ac:dyDescent="0.2">
      <c r="A575" t="s">
        <v>34</v>
      </c>
      <c r="B575" t="s">
        <v>9</v>
      </c>
      <c r="C575">
        <v>2030</v>
      </c>
      <c r="D575" t="s">
        <v>14</v>
      </c>
      <c r="E575">
        <v>5684.3819999999996</v>
      </c>
      <c r="F575">
        <v>5684.3819999999996</v>
      </c>
      <c r="G575">
        <v>0</v>
      </c>
      <c r="H575">
        <v>0</v>
      </c>
    </row>
    <row r="576" spans="1:8" hidden="1" x14ac:dyDescent="0.2">
      <c r="A576" t="s">
        <v>34</v>
      </c>
      <c r="B576" t="s">
        <v>9</v>
      </c>
      <c r="C576">
        <v>2030</v>
      </c>
      <c r="D576" t="s">
        <v>15</v>
      </c>
      <c r="E576">
        <v>285306.37817976502</v>
      </c>
      <c r="F576">
        <v>299685.26500000001</v>
      </c>
      <c r="G576">
        <v>-14378.886820235</v>
      </c>
      <c r="H576">
        <v>-4.8000000000000001E-2</v>
      </c>
    </row>
    <row r="577" spans="1:8" hidden="1" x14ac:dyDescent="0.2">
      <c r="A577" t="s">
        <v>34</v>
      </c>
      <c r="B577" t="s">
        <v>9</v>
      </c>
      <c r="C577">
        <v>2030</v>
      </c>
      <c r="D577" t="s">
        <v>16</v>
      </c>
      <c r="E577">
        <v>42763</v>
      </c>
      <c r="F577">
        <v>42763</v>
      </c>
      <c r="G577">
        <v>0</v>
      </c>
      <c r="H577">
        <v>0</v>
      </c>
    </row>
    <row r="578" spans="1:8" hidden="1" x14ac:dyDescent="0.2">
      <c r="A578" t="s">
        <v>34</v>
      </c>
      <c r="B578" t="s">
        <v>9</v>
      </c>
      <c r="C578">
        <v>2030</v>
      </c>
      <c r="D578" t="s">
        <v>17</v>
      </c>
      <c r="E578">
        <v>695.09299999999996</v>
      </c>
      <c r="F578">
        <v>710.05669999999998</v>
      </c>
      <c r="G578">
        <v>-14.963699999999999</v>
      </c>
      <c r="H578">
        <v>-2.1000000000000001E-2</v>
      </c>
    </row>
    <row r="579" spans="1:8" hidden="1" x14ac:dyDescent="0.2">
      <c r="A579" t="s">
        <v>34</v>
      </c>
      <c r="B579" t="s">
        <v>9</v>
      </c>
      <c r="C579">
        <v>2030</v>
      </c>
      <c r="D579" t="s">
        <v>18</v>
      </c>
      <c r="E579">
        <v>251149.61180000001</v>
      </c>
      <c r="F579">
        <v>240572.77910000001</v>
      </c>
      <c r="G579">
        <v>10576.832700000001</v>
      </c>
      <c r="H579">
        <v>4.3999999999999997E-2</v>
      </c>
    </row>
    <row r="580" spans="1:8" hidden="1" x14ac:dyDescent="0.2">
      <c r="A580" t="s">
        <v>34</v>
      </c>
      <c r="B580" t="s">
        <v>9</v>
      </c>
      <c r="C580">
        <v>2030</v>
      </c>
      <c r="D580" t="s">
        <v>19</v>
      </c>
      <c r="E580">
        <v>125273.215769817</v>
      </c>
      <c r="F580">
        <v>112271.1872</v>
      </c>
      <c r="G580">
        <v>13002.028569816999</v>
      </c>
      <c r="H580">
        <v>0.11600000000000001</v>
      </c>
    </row>
    <row r="581" spans="1:8" hidden="1" x14ac:dyDescent="0.2">
      <c r="A581" t="s">
        <v>34</v>
      </c>
      <c r="B581" t="s">
        <v>9</v>
      </c>
      <c r="C581">
        <v>2035</v>
      </c>
      <c r="D581" t="s">
        <v>10</v>
      </c>
      <c r="E581">
        <v>11389.046423371001</v>
      </c>
      <c r="F581">
        <v>23673.808029350999</v>
      </c>
      <c r="G581">
        <v>-12284.76160598</v>
      </c>
      <c r="H581">
        <v>-0.51900000000000002</v>
      </c>
    </row>
    <row r="582" spans="1:8" hidden="1" x14ac:dyDescent="0.2">
      <c r="A582" t="s">
        <v>34</v>
      </c>
      <c r="B582" t="s">
        <v>9</v>
      </c>
      <c r="C582">
        <v>2035</v>
      </c>
      <c r="D582" t="s">
        <v>11</v>
      </c>
      <c r="E582">
        <v>16205.44398</v>
      </c>
      <c r="F582">
        <v>16020.9467</v>
      </c>
      <c r="G582">
        <v>184.49727999999999</v>
      </c>
      <c r="H582">
        <v>1.2E-2</v>
      </c>
    </row>
    <row r="583" spans="1:8" hidden="1" x14ac:dyDescent="0.2">
      <c r="A583" t="s">
        <v>34</v>
      </c>
      <c r="B583" t="s">
        <v>9</v>
      </c>
      <c r="C583">
        <v>2035</v>
      </c>
      <c r="D583" t="s">
        <v>12</v>
      </c>
      <c r="E583">
        <v>0</v>
      </c>
      <c r="F583">
        <v>3911.8</v>
      </c>
      <c r="G583">
        <v>-3911.8</v>
      </c>
      <c r="H583">
        <v>-1</v>
      </c>
    </row>
    <row r="584" spans="1:8" hidden="1" x14ac:dyDescent="0.2">
      <c r="A584" t="s">
        <v>34</v>
      </c>
      <c r="B584" t="s">
        <v>9</v>
      </c>
      <c r="C584">
        <v>2035</v>
      </c>
      <c r="D584" t="s">
        <v>13</v>
      </c>
      <c r="E584">
        <v>313202.15674650099</v>
      </c>
      <c r="F584">
        <v>311595.23924000002</v>
      </c>
      <c r="G584">
        <v>1606.9175065009599</v>
      </c>
      <c r="H584">
        <v>5.0000000000000001E-3</v>
      </c>
    </row>
    <row r="585" spans="1:8" hidden="1" x14ac:dyDescent="0.2">
      <c r="A585" t="s">
        <v>34</v>
      </c>
      <c r="B585" t="s">
        <v>9</v>
      </c>
      <c r="C585">
        <v>2035</v>
      </c>
      <c r="D585" t="s">
        <v>14</v>
      </c>
      <c r="E585">
        <v>2322.31</v>
      </c>
      <c r="F585">
        <v>2322.31</v>
      </c>
      <c r="G585">
        <v>0</v>
      </c>
      <c r="H585">
        <v>0</v>
      </c>
    </row>
    <row r="586" spans="1:8" hidden="1" x14ac:dyDescent="0.2">
      <c r="A586" t="s">
        <v>34</v>
      </c>
      <c r="B586" t="s">
        <v>9</v>
      </c>
      <c r="C586">
        <v>2035</v>
      </c>
      <c r="D586" t="s">
        <v>15</v>
      </c>
      <c r="E586">
        <v>359542.185339196</v>
      </c>
      <c r="F586">
        <v>370963.234</v>
      </c>
      <c r="G586">
        <v>-11421.048660803999</v>
      </c>
      <c r="H586">
        <v>-3.1E-2</v>
      </c>
    </row>
    <row r="587" spans="1:8" hidden="1" x14ac:dyDescent="0.2">
      <c r="A587" t="s">
        <v>34</v>
      </c>
      <c r="B587" t="s">
        <v>9</v>
      </c>
      <c r="C587">
        <v>2035</v>
      </c>
      <c r="D587" t="s">
        <v>16</v>
      </c>
      <c r="E587">
        <v>42763</v>
      </c>
      <c r="F587">
        <v>42763</v>
      </c>
      <c r="G587">
        <v>0</v>
      </c>
      <c r="H587">
        <v>0</v>
      </c>
    </row>
    <row r="588" spans="1:8" hidden="1" x14ac:dyDescent="0.2">
      <c r="A588" t="s">
        <v>34</v>
      </c>
      <c r="B588" t="s">
        <v>9</v>
      </c>
      <c r="C588">
        <v>2035</v>
      </c>
      <c r="D588" t="s">
        <v>17</v>
      </c>
      <c r="E588">
        <v>363.02350000000001</v>
      </c>
      <c r="F588">
        <v>373.59219999999999</v>
      </c>
      <c r="G588">
        <v>-10.5687</v>
      </c>
      <c r="H588">
        <v>-2.8000000000000001E-2</v>
      </c>
    </row>
    <row r="589" spans="1:8" hidden="1" x14ac:dyDescent="0.2">
      <c r="A589" t="s">
        <v>34</v>
      </c>
      <c r="B589" t="s">
        <v>9</v>
      </c>
      <c r="C589">
        <v>2035</v>
      </c>
      <c r="D589" t="s">
        <v>18</v>
      </c>
      <c r="E589">
        <v>240306.02179999999</v>
      </c>
      <c r="F589">
        <v>240572.77910000001</v>
      </c>
      <c r="G589">
        <v>-266.75729999999697</v>
      </c>
      <c r="H589">
        <v>-1E-3</v>
      </c>
    </row>
    <row r="590" spans="1:8" hidden="1" x14ac:dyDescent="0.2">
      <c r="A590" t="s">
        <v>34</v>
      </c>
      <c r="B590" t="s">
        <v>9</v>
      </c>
      <c r="C590">
        <v>2035</v>
      </c>
      <c r="D590" t="s">
        <v>19</v>
      </c>
      <c r="E590">
        <v>213258.513286214</v>
      </c>
      <c r="F590">
        <v>183113.07</v>
      </c>
      <c r="G590">
        <v>30145.443286213998</v>
      </c>
      <c r="H590">
        <v>0.16500000000000001</v>
      </c>
    </row>
    <row r="591" spans="1:8" hidden="1" x14ac:dyDescent="0.2">
      <c r="A591" t="s">
        <v>34</v>
      </c>
      <c r="B591" t="s">
        <v>9</v>
      </c>
      <c r="C591">
        <v>2040</v>
      </c>
      <c r="D591" t="s">
        <v>10</v>
      </c>
      <c r="E591">
        <v>70650.446540317993</v>
      </c>
      <c r="F591">
        <v>60300.348077153998</v>
      </c>
      <c r="G591">
        <v>10350.098463164</v>
      </c>
      <c r="H591">
        <v>0.17199999999999999</v>
      </c>
    </row>
    <row r="592" spans="1:8" hidden="1" x14ac:dyDescent="0.2">
      <c r="A592" t="s">
        <v>34</v>
      </c>
      <c r="B592" t="s">
        <v>9</v>
      </c>
      <c r="C592">
        <v>2040</v>
      </c>
      <c r="D592" t="s">
        <v>11</v>
      </c>
      <c r="E592">
        <v>16646.885200000001</v>
      </c>
      <c r="F592">
        <v>16557.768599999999</v>
      </c>
      <c r="G592">
        <v>89.116600000001199</v>
      </c>
      <c r="H592">
        <v>5.0000000000000001E-3</v>
      </c>
    </row>
    <row r="593" spans="1:8" hidden="1" x14ac:dyDescent="0.2">
      <c r="A593" t="s">
        <v>34</v>
      </c>
      <c r="B593" t="s">
        <v>9</v>
      </c>
      <c r="C593">
        <v>2040</v>
      </c>
      <c r="D593" t="s">
        <v>13</v>
      </c>
      <c r="E593">
        <v>213653.996896747</v>
      </c>
      <c r="F593">
        <v>217326.720982</v>
      </c>
      <c r="G593">
        <v>-3672.7240852529899</v>
      </c>
      <c r="H593">
        <v>-1.7000000000000001E-2</v>
      </c>
    </row>
    <row r="594" spans="1:8" hidden="1" x14ac:dyDescent="0.2">
      <c r="A594" t="s">
        <v>34</v>
      </c>
      <c r="B594" t="s">
        <v>9</v>
      </c>
      <c r="C594">
        <v>2040</v>
      </c>
      <c r="D594" t="s">
        <v>15</v>
      </c>
      <c r="E594">
        <v>429982.76055469899</v>
      </c>
      <c r="F594">
        <v>444994.35</v>
      </c>
      <c r="G594">
        <v>-15011.589445301001</v>
      </c>
      <c r="H594">
        <v>-3.4000000000000002E-2</v>
      </c>
    </row>
    <row r="595" spans="1:8" hidden="1" x14ac:dyDescent="0.2">
      <c r="A595" t="s">
        <v>34</v>
      </c>
      <c r="B595" t="s">
        <v>9</v>
      </c>
      <c r="C595">
        <v>2040</v>
      </c>
      <c r="D595" t="s">
        <v>16</v>
      </c>
      <c r="E595">
        <v>42880</v>
      </c>
      <c r="F595">
        <v>42880</v>
      </c>
      <c r="G595">
        <v>0</v>
      </c>
      <c r="H595">
        <v>0</v>
      </c>
    </row>
    <row r="596" spans="1:8" hidden="1" x14ac:dyDescent="0.2">
      <c r="A596" t="s">
        <v>34</v>
      </c>
      <c r="B596" t="s">
        <v>9</v>
      </c>
      <c r="C596">
        <v>2040</v>
      </c>
      <c r="D596" t="s">
        <v>17</v>
      </c>
      <c r="E596">
        <v>133.34549999999999</v>
      </c>
      <c r="F596">
        <v>147.35050000000001</v>
      </c>
      <c r="G596">
        <v>-14.005000000000001</v>
      </c>
      <c r="H596">
        <v>-9.5000000000000001E-2</v>
      </c>
    </row>
    <row r="597" spans="1:8" hidden="1" x14ac:dyDescent="0.2">
      <c r="A597" t="s">
        <v>34</v>
      </c>
      <c r="B597" t="s">
        <v>9</v>
      </c>
      <c r="C597">
        <v>2040</v>
      </c>
      <c r="D597" t="s">
        <v>18</v>
      </c>
      <c r="E597">
        <v>209876.4376</v>
      </c>
      <c r="F597">
        <v>241236.2242</v>
      </c>
      <c r="G597">
        <v>-31359.786599999999</v>
      </c>
      <c r="H597">
        <v>-0.13</v>
      </c>
    </row>
    <row r="598" spans="1:8" hidden="1" x14ac:dyDescent="0.2">
      <c r="A598" t="s">
        <v>34</v>
      </c>
      <c r="B598" t="s">
        <v>9</v>
      </c>
      <c r="C598">
        <v>2040</v>
      </c>
      <c r="D598" t="s">
        <v>19</v>
      </c>
      <c r="E598">
        <v>397895.243809985</v>
      </c>
      <c r="F598">
        <v>323499.462</v>
      </c>
      <c r="G598">
        <v>74395.781809984997</v>
      </c>
      <c r="H598">
        <v>0.23</v>
      </c>
    </row>
    <row r="599" spans="1:8" hidden="1" x14ac:dyDescent="0.2">
      <c r="A599" t="s">
        <v>34</v>
      </c>
      <c r="B599" t="s">
        <v>9</v>
      </c>
      <c r="C599">
        <v>2045</v>
      </c>
      <c r="D599" t="s">
        <v>10</v>
      </c>
      <c r="E599">
        <v>193000.550833638</v>
      </c>
      <c r="F599">
        <v>174976.88399999999</v>
      </c>
      <c r="G599">
        <v>18023.666833637999</v>
      </c>
      <c r="H599">
        <v>0.10299999999999999</v>
      </c>
    </row>
    <row r="600" spans="1:8" hidden="1" x14ac:dyDescent="0.2">
      <c r="A600" t="s">
        <v>34</v>
      </c>
      <c r="B600" t="s">
        <v>9</v>
      </c>
      <c r="C600">
        <v>2045</v>
      </c>
      <c r="D600" t="s">
        <v>11</v>
      </c>
      <c r="E600">
        <v>16585.7755</v>
      </c>
      <c r="F600">
        <v>16448.487099999998</v>
      </c>
      <c r="G600">
        <v>137.28839999999801</v>
      </c>
      <c r="H600">
        <v>8.0000000000000002E-3</v>
      </c>
    </row>
    <row r="601" spans="1:8" hidden="1" x14ac:dyDescent="0.2">
      <c r="A601" t="s">
        <v>34</v>
      </c>
      <c r="B601" t="s">
        <v>9</v>
      </c>
      <c r="C601">
        <v>2045</v>
      </c>
      <c r="D601" t="s">
        <v>13</v>
      </c>
      <c r="E601">
        <v>93039.707665014997</v>
      </c>
      <c r="F601">
        <v>93571.696488000001</v>
      </c>
      <c r="G601">
        <v>-531.98882298500405</v>
      </c>
      <c r="H601">
        <v>-6.0000000000000001E-3</v>
      </c>
    </row>
    <row r="602" spans="1:8" hidden="1" x14ac:dyDescent="0.2">
      <c r="A602" t="s">
        <v>34</v>
      </c>
      <c r="B602" t="s">
        <v>9</v>
      </c>
      <c r="C602">
        <v>2045</v>
      </c>
      <c r="D602" t="s">
        <v>15</v>
      </c>
      <c r="E602">
        <v>628000.76418193802</v>
      </c>
      <c r="F602">
        <v>617190.51</v>
      </c>
      <c r="G602">
        <v>10810.254181938</v>
      </c>
      <c r="H602">
        <v>1.7999999999999999E-2</v>
      </c>
    </row>
    <row r="603" spans="1:8" hidden="1" x14ac:dyDescent="0.2">
      <c r="A603" t="s">
        <v>34</v>
      </c>
      <c r="B603" t="s">
        <v>9</v>
      </c>
      <c r="C603">
        <v>2045</v>
      </c>
      <c r="D603" t="s">
        <v>16</v>
      </c>
      <c r="E603">
        <v>42763</v>
      </c>
      <c r="F603">
        <v>42763</v>
      </c>
      <c r="G603">
        <v>0</v>
      </c>
      <c r="H603">
        <v>0</v>
      </c>
    </row>
    <row r="604" spans="1:8" hidden="1" x14ac:dyDescent="0.2">
      <c r="A604" t="s">
        <v>34</v>
      </c>
      <c r="B604" t="s">
        <v>9</v>
      </c>
      <c r="C604">
        <v>2045</v>
      </c>
      <c r="D604" t="s">
        <v>17</v>
      </c>
      <c r="E604">
        <v>136.453</v>
      </c>
      <c r="F604">
        <v>110.88200000000001</v>
      </c>
      <c r="G604">
        <v>25.571000000000002</v>
      </c>
      <c r="H604">
        <v>0.23100000000000001</v>
      </c>
    </row>
    <row r="605" spans="1:8" hidden="1" x14ac:dyDescent="0.2">
      <c r="A605" t="s">
        <v>34</v>
      </c>
      <c r="B605" t="s">
        <v>9</v>
      </c>
      <c r="C605">
        <v>2045</v>
      </c>
      <c r="D605" t="s">
        <v>18</v>
      </c>
      <c r="E605">
        <v>197912.75109999999</v>
      </c>
      <c r="F605">
        <v>240572.77910000001</v>
      </c>
      <c r="G605">
        <v>-42660.027999999998</v>
      </c>
      <c r="H605">
        <v>-0.17699999999999999</v>
      </c>
    </row>
    <row r="606" spans="1:8" hidden="1" x14ac:dyDescent="0.2">
      <c r="A606" t="s">
        <v>34</v>
      </c>
      <c r="B606" t="s">
        <v>9</v>
      </c>
      <c r="C606">
        <v>2045</v>
      </c>
      <c r="D606" t="s">
        <v>19</v>
      </c>
      <c r="E606">
        <v>482789.41108438402</v>
      </c>
      <c r="F606">
        <v>427622.52100000001</v>
      </c>
      <c r="G606">
        <v>55166.890084384002</v>
      </c>
      <c r="H606">
        <v>0.129</v>
      </c>
    </row>
    <row r="607" spans="1:8" hidden="1" x14ac:dyDescent="0.2">
      <c r="A607" t="s">
        <v>34</v>
      </c>
      <c r="B607" t="s">
        <v>9</v>
      </c>
      <c r="C607">
        <v>2050</v>
      </c>
      <c r="D607" t="s">
        <v>10</v>
      </c>
      <c r="E607">
        <v>341729.28934000898</v>
      </c>
      <c r="F607">
        <v>327780.74099999998</v>
      </c>
      <c r="G607">
        <v>13948.548340009</v>
      </c>
      <c r="H607">
        <v>4.2999999999999997E-2</v>
      </c>
    </row>
    <row r="608" spans="1:8" hidden="1" x14ac:dyDescent="0.2">
      <c r="A608" t="s">
        <v>34</v>
      </c>
      <c r="B608" t="s">
        <v>9</v>
      </c>
      <c r="C608">
        <v>2050</v>
      </c>
      <c r="D608" t="s">
        <v>11</v>
      </c>
      <c r="E608">
        <v>15380.8145</v>
      </c>
      <c r="F608">
        <v>15343.5411</v>
      </c>
      <c r="G608">
        <v>37.273400000000002</v>
      </c>
      <c r="H608">
        <v>2E-3</v>
      </c>
    </row>
    <row r="609" spans="1:8" hidden="1" x14ac:dyDescent="0.2">
      <c r="A609" t="s">
        <v>34</v>
      </c>
      <c r="B609" t="s">
        <v>9</v>
      </c>
      <c r="C609">
        <v>2050</v>
      </c>
      <c r="D609" t="s">
        <v>14</v>
      </c>
      <c r="E609" s="1">
        <v>1.1805E-5</v>
      </c>
      <c r="F609">
        <v>0</v>
      </c>
      <c r="G609" s="1">
        <v>1.1805E-5</v>
      </c>
      <c r="H609" t="s">
        <v>21</v>
      </c>
    </row>
    <row r="610" spans="1:8" hidden="1" x14ac:dyDescent="0.2">
      <c r="A610" t="s">
        <v>34</v>
      </c>
      <c r="B610" t="s">
        <v>9</v>
      </c>
      <c r="C610">
        <v>2050</v>
      </c>
      <c r="D610" t="s">
        <v>15</v>
      </c>
      <c r="E610">
        <v>916286.57618626999</v>
      </c>
      <c r="F610">
        <v>866977.56602272997</v>
      </c>
      <c r="G610">
        <v>49309.010163539999</v>
      </c>
      <c r="H610">
        <v>5.7000000000000002E-2</v>
      </c>
    </row>
    <row r="611" spans="1:8" hidden="1" x14ac:dyDescent="0.2">
      <c r="A611" t="s">
        <v>34</v>
      </c>
      <c r="B611" t="s">
        <v>9</v>
      </c>
      <c r="C611">
        <v>2050</v>
      </c>
      <c r="D611" t="s">
        <v>16</v>
      </c>
      <c r="E611">
        <v>42763</v>
      </c>
      <c r="F611">
        <v>42763</v>
      </c>
      <c r="G611">
        <v>0</v>
      </c>
      <c r="H611">
        <v>0</v>
      </c>
    </row>
    <row r="612" spans="1:8" hidden="1" x14ac:dyDescent="0.2">
      <c r="A612" t="s">
        <v>34</v>
      </c>
      <c r="B612" t="s">
        <v>9</v>
      </c>
      <c r="C612">
        <v>2050</v>
      </c>
      <c r="D612" t="s">
        <v>17</v>
      </c>
      <c r="E612">
        <v>17.973400000000002</v>
      </c>
      <c r="F612">
        <v>31.433</v>
      </c>
      <c r="G612">
        <v>-13.4596</v>
      </c>
      <c r="H612">
        <v>-0.42799999999999999</v>
      </c>
    </row>
    <row r="613" spans="1:8" hidden="1" x14ac:dyDescent="0.2">
      <c r="A613" t="s">
        <v>34</v>
      </c>
      <c r="B613" t="s">
        <v>9</v>
      </c>
      <c r="C613">
        <v>2050</v>
      </c>
      <c r="D613" t="s">
        <v>18</v>
      </c>
      <c r="E613">
        <v>226012.8933</v>
      </c>
      <c r="F613">
        <v>240572.77910000001</v>
      </c>
      <c r="G613">
        <v>-14559.8858</v>
      </c>
      <c r="H613">
        <v>-6.0999999999999999E-2</v>
      </c>
    </row>
    <row r="614" spans="1:8" hidden="1" x14ac:dyDescent="0.2">
      <c r="A614" t="s">
        <v>34</v>
      </c>
      <c r="B614" t="s">
        <v>9</v>
      </c>
      <c r="C614">
        <v>2050</v>
      </c>
      <c r="D614" t="s">
        <v>19</v>
      </c>
      <c r="E614">
        <v>441397.64703191398</v>
      </c>
      <c r="F614">
        <v>450457.85100000002</v>
      </c>
      <c r="G614">
        <v>-9060.2039680860507</v>
      </c>
      <c r="H614">
        <v>-0.02</v>
      </c>
    </row>
    <row r="615" spans="1:8" hidden="1" x14ac:dyDescent="0.2">
      <c r="A615" t="s">
        <v>35</v>
      </c>
      <c r="B615" t="s">
        <v>9</v>
      </c>
      <c r="C615">
        <v>2030</v>
      </c>
      <c r="D615" t="s">
        <v>10</v>
      </c>
      <c r="E615">
        <v>1909.5437999999999</v>
      </c>
      <c r="F615">
        <v>412.36790000000002</v>
      </c>
      <c r="G615">
        <v>1497.1759</v>
      </c>
      <c r="H615">
        <v>3.6309999999999998</v>
      </c>
    </row>
    <row r="616" spans="1:8" hidden="1" x14ac:dyDescent="0.2">
      <c r="A616" t="s">
        <v>35</v>
      </c>
      <c r="B616" t="s">
        <v>9</v>
      </c>
      <c r="C616">
        <v>2030</v>
      </c>
      <c r="D616" t="s">
        <v>11</v>
      </c>
      <c r="E616">
        <v>15121.8969</v>
      </c>
      <c r="F616">
        <v>14944.9666</v>
      </c>
      <c r="G616">
        <v>176.93029999999999</v>
      </c>
      <c r="H616">
        <v>1.2E-2</v>
      </c>
    </row>
    <row r="617" spans="1:8" hidden="1" x14ac:dyDescent="0.2">
      <c r="A617" t="s">
        <v>35</v>
      </c>
      <c r="B617" t="s">
        <v>9</v>
      </c>
      <c r="C617">
        <v>2030</v>
      </c>
      <c r="D617" t="s">
        <v>12</v>
      </c>
      <c r="E617">
        <v>20208.150000000001</v>
      </c>
      <c r="F617">
        <v>28285.598000000002</v>
      </c>
      <c r="G617">
        <v>-8077.4480000000003</v>
      </c>
      <c r="H617">
        <v>-0.28599999999999998</v>
      </c>
    </row>
    <row r="618" spans="1:8" hidden="1" x14ac:dyDescent="0.2">
      <c r="A618" t="s">
        <v>35</v>
      </c>
      <c r="B618" t="s">
        <v>9</v>
      </c>
      <c r="C618">
        <v>2030</v>
      </c>
      <c r="D618" t="s">
        <v>13</v>
      </c>
      <c r="E618">
        <v>355639.027466</v>
      </c>
      <c r="F618">
        <v>331641.54478</v>
      </c>
      <c r="G618">
        <v>23997.482685999999</v>
      </c>
      <c r="H618">
        <v>7.1999999999999995E-2</v>
      </c>
    </row>
    <row r="619" spans="1:8" hidden="1" x14ac:dyDescent="0.2">
      <c r="A619" t="s">
        <v>35</v>
      </c>
      <c r="B619" t="s">
        <v>9</v>
      </c>
      <c r="C619">
        <v>2030</v>
      </c>
      <c r="D619" t="s">
        <v>14</v>
      </c>
      <c r="E619">
        <v>5684.3819999999996</v>
      </c>
      <c r="F619">
        <v>5684.3819999999996</v>
      </c>
      <c r="G619">
        <v>0</v>
      </c>
      <c r="H619">
        <v>0</v>
      </c>
    </row>
    <row r="620" spans="1:8" hidden="1" x14ac:dyDescent="0.2">
      <c r="A620" t="s">
        <v>35</v>
      </c>
      <c r="B620" t="s">
        <v>9</v>
      </c>
      <c r="C620">
        <v>2030</v>
      </c>
      <c r="D620" t="s">
        <v>15</v>
      </c>
      <c r="E620">
        <v>285800.92550000001</v>
      </c>
      <c r="F620">
        <v>299685.26500000001</v>
      </c>
      <c r="G620">
        <v>-13884.3395</v>
      </c>
      <c r="H620">
        <v>-4.5999999999999999E-2</v>
      </c>
    </row>
    <row r="621" spans="1:8" hidden="1" x14ac:dyDescent="0.2">
      <c r="A621" t="s">
        <v>35</v>
      </c>
      <c r="B621" t="s">
        <v>9</v>
      </c>
      <c r="C621">
        <v>2030</v>
      </c>
      <c r="D621" t="s">
        <v>16</v>
      </c>
      <c r="E621">
        <v>42763</v>
      </c>
      <c r="F621">
        <v>42763</v>
      </c>
      <c r="G621">
        <v>0</v>
      </c>
      <c r="H621">
        <v>0</v>
      </c>
    </row>
    <row r="622" spans="1:8" hidden="1" x14ac:dyDescent="0.2">
      <c r="A622" t="s">
        <v>35</v>
      </c>
      <c r="B622" t="s">
        <v>9</v>
      </c>
      <c r="C622">
        <v>2030</v>
      </c>
      <c r="D622" t="s">
        <v>17</v>
      </c>
      <c r="E622">
        <v>724.93640000000005</v>
      </c>
      <c r="F622">
        <v>710.05669999999998</v>
      </c>
      <c r="G622">
        <v>14.8797</v>
      </c>
      <c r="H622">
        <v>2.1000000000000001E-2</v>
      </c>
    </row>
    <row r="623" spans="1:8" hidden="1" x14ac:dyDescent="0.2">
      <c r="A623" t="s">
        <v>35</v>
      </c>
      <c r="B623" t="s">
        <v>9</v>
      </c>
      <c r="C623">
        <v>2030</v>
      </c>
      <c r="D623" t="s">
        <v>18</v>
      </c>
      <c r="E623">
        <v>210152.1525</v>
      </c>
      <c r="F623">
        <v>240572.77910000001</v>
      </c>
      <c r="G623">
        <v>-30420.6266</v>
      </c>
      <c r="H623">
        <v>-0.126</v>
      </c>
    </row>
    <row r="624" spans="1:8" hidden="1" x14ac:dyDescent="0.2">
      <c r="A624" t="s">
        <v>35</v>
      </c>
      <c r="B624" t="s">
        <v>9</v>
      </c>
      <c r="C624">
        <v>2030</v>
      </c>
      <c r="D624" t="s">
        <v>19</v>
      </c>
      <c r="E624">
        <v>153125.16190000001</v>
      </c>
      <c r="F624">
        <v>112271.1872</v>
      </c>
      <c r="G624">
        <v>40853.974699999999</v>
      </c>
      <c r="H624">
        <v>0.36399999999999999</v>
      </c>
    </row>
    <row r="625" spans="1:8" hidden="1" x14ac:dyDescent="0.2">
      <c r="A625" t="s">
        <v>35</v>
      </c>
      <c r="B625" t="s">
        <v>9</v>
      </c>
      <c r="C625">
        <v>2035</v>
      </c>
      <c r="D625" t="s">
        <v>10</v>
      </c>
      <c r="E625">
        <v>9601.8279999999995</v>
      </c>
      <c r="F625">
        <v>23673.808029350999</v>
      </c>
      <c r="G625">
        <v>-14071.980029351</v>
      </c>
      <c r="H625">
        <v>-0.59399999999999997</v>
      </c>
    </row>
    <row r="626" spans="1:8" hidden="1" x14ac:dyDescent="0.2">
      <c r="A626" t="s">
        <v>35</v>
      </c>
      <c r="B626" t="s">
        <v>9</v>
      </c>
      <c r="C626">
        <v>2035</v>
      </c>
      <c r="D626" t="s">
        <v>11</v>
      </c>
      <c r="E626">
        <v>16124.03428</v>
      </c>
      <c r="F626">
        <v>16020.9467</v>
      </c>
      <c r="G626">
        <v>103.08757999999899</v>
      </c>
      <c r="H626">
        <v>6.0000000000000001E-3</v>
      </c>
    </row>
    <row r="627" spans="1:8" hidden="1" x14ac:dyDescent="0.2">
      <c r="A627" t="s">
        <v>35</v>
      </c>
      <c r="B627" t="s">
        <v>9</v>
      </c>
      <c r="C627">
        <v>2035</v>
      </c>
      <c r="D627" t="s">
        <v>12</v>
      </c>
      <c r="E627">
        <v>0</v>
      </c>
      <c r="F627">
        <v>3911.8</v>
      </c>
      <c r="G627">
        <v>-3911.8</v>
      </c>
      <c r="H627">
        <v>-1</v>
      </c>
    </row>
    <row r="628" spans="1:8" hidden="1" x14ac:dyDescent="0.2">
      <c r="A628" t="s">
        <v>35</v>
      </c>
      <c r="B628" t="s">
        <v>9</v>
      </c>
      <c r="C628">
        <v>2035</v>
      </c>
      <c r="D628" t="s">
        <v>13</v>
      </c>
      <c r="E628">
        <v>313960.47362800001</v>
      </c>
      <c r="F628">
        <v>311595.23924000002</v>
      </c>
      <c r="G628">
        <v>2365.2343879999798</v>
      </c>
      <c r="H628">
        <v>8.0000000000000002E-3</v>
      </c>
    </row>
    <row r="629" spans="1:8" hidden="1" x14ac:dyDescent="0.2">
      <c r="A629" t="s">
        <v>35</v>
      </c>
      <c r="B629" t="s">
        <v>9</v>
      </c>
      <c r="C629">
        <v>2035</v>
      </c>
      <c r="D629" t="s">
        <v>14</v>
      </c>
      <c r="E629">
        <v>2322.31</v>
      </c>
      <c r="F629">
        <v>2322.31</v>
      </c>
      <c r="G629">
        <v>0</v>
      </c>
      <c r="H629">
        <v>0</v>
      </c>
    </row>
    <row r="630" spans="1:8" hidden="1" x14ac:dyDescent="0.2">
      <c r="A630" t="s">
        <v>35</v>
      </c>
      <c r="B630" t="s">
        <v>9</v>
      </c>
      <c r="C630">
        <v>2035</v>
      </c>
      <c r="D630" t="s">
        <v>15</v>
      </c>
      <c r="E630">
        <v>316216.40500000003</v>
      </c>
      <c r="F630">
        <v>370963.234</v>
      </c>
      <c r="G630">
        <v>-54746.828999999998</v>
      </c>
      <c r="H630">
        <v>-0.14799999999999999</v>
      </c>
    </row>
    <row r="631" spans="1:8" hidden="1" x14ac:dyDescent="0.2">
      <c r="A631" t="s">
        <v>35</v>
      </c>
      <c r="B631" t="s">
        <v>9</v>
      </c>
      <c r="C631">
        <v>2035</v>
      </c>
      <c r="D631" t="s">
        <v>16</v>
      </c>
      <c r="E631">
        <v>42763</v>
      </c>
      <c r="F631">
        <v>42763</v>
      </c>
      <c r="G631">
        <v>0</v>
      </c>
      <c r="H631">
        <v>0</v>
      </c>
    </row>
    <row r="632" spans="1:8" hidden="1" x14ac:dyDescent="0.2">
      <c r="A632" t="s">
        <v>35</v>
      </c>
      <c r="B632" t="s">
        <v>9</v>
      </c>
      <c r="C632">
        <v>2035</v>
      </c>
      <c r="D632" t="s">
        <v>17</v>
      </c>
      <c r="E632">
        <v>382.38819999999998</v>
      </c>
      <c r="F632">
        <v>373.59219999999999</v>
      </c>
      <c r="G632">
        <v>8.7959999999999905</v>
      </c>
      <c r="H632">
        <v>2.4E-2</v>
      </c>
    </row>
    <row r="633" spans="1:8" hidden="1" x14ac:dyDescent="0.2">
      <c r="A633" t="s">
        <v>35</v>
      </c>
      <c r="B633" t="s">
        <v>9</v>
      </c>
      <c r="C633">
        <v>2035</v>
      </c>
      <c r="D633" t="s">
        <v>18</v>
      </c>
      <c r="E633">
        <v>201015.22380000001</v>
      </c>
      <c r="F633">
        <v>240572.77910000001</v>
      </c>
      <c r="G633">
        <v>-39557.5553</v>
      </c>
      <c r="H633">
        <v>-0.16400000000000001</v>
      </c>
    </row>
    <row r="634" spans="1:8" hidden="1" x14ac:dyDescent="0.2">
      <c r="A634" t="s">
        <v>35</v>
      </c>
      <c r="B634" t="s">
        <v>9</v>
      </c>
      <c r="C634">
        <v>2035</v>
      </c>
      <c r="D634" t="s">
        <v>19</v>
      </c>
      <c r="E634">
        <v>288634.27</v>
      </c>
      <c r="F634">
        <v>183113.07</v>
      </c>
      <c r="G634">
        <v>105521.2</v>
      </c>
      <c r="H634">
        <v>0.57599999999999996</v>
      </c>
    </row>
    <row r="635" spans="1:8" hidden="1" x14ac:dyDescent="0.2">
      <c r="A635" t="s">
        <v>35</v>
      </c>
      <c r="B635" t="s">
        <v>9</v>
      </c>
      <c r="C635">
        <v>2040</v>
      </c>
      <c r="D635" t="s">
        <v>10</v>
      </c>
      <c r="E635">
        <v>72693.149000000005</v>
      </c>
      <c r="F635">
        <v>60300.348077153998</v>
      </c>
      <c r="G635">
        <v>12392.800922846</v>
      </c>
      <c r="H635">
        <v>0.20599999999999999</v>
      </c>
    </row>
    <row r="636" spans="1:8" hidden="1" x14ac:dyDescent="0.2">
      <c r="A636" t="s">
        <v>35</v>
      </c>
      <c r="B636" t="s">
        <v>9</v>
      </c>
      <c r="C636">
        <v>2040</v>
      </c>
      <c r="D636" t="s">
        <v>11</v>
      </c>
      <c r="E636">
        <v>16727.2487</v>
      </c>
      <c r="F636">
        <v>16557.768599999999</v>
      </c>
      <c r="G636">
        <v>169.48010000000099</v>
      </c>
      <c r="H636">
        <v>0.01</v>
      </c>
    </row>
    <row r="637" spans="1:8" hidden="1" x14ac:dyDescent="0.2">
      <c r="A637" t="s">
        <v>35</v>
      </c>
      <c r="B637" t="s">
        <v>9</v>
      </c>
      <c r="C637">
        <v>2040</v>
      </c>
      <c r="D637" t="s">
        <v>13</v>
      </c>
      <c r="E637">
        <v>215902.95319999999</v>
      </c>
      <c r="F637">
        <v>217326.720982</v>
      </c>
      <c r="G637">
        <v>-1423.7677820000099</v>
      </c>
      <c r="H637">
        <v>-7.0000000000000001E-3</v>
      </c>
    </row>
    <row r="638" spans="1:8" hidden="1" x14ac:dyDescent="0.2">
      <c r="A638" t="s">
        <v>35</v>
      </c>
      <c r="B638" t="s">
        <v>9</v>
      </c>
      <c r="C638">
        <v>2040</v>
      </c>
      <c r="D638" t="s">
        <v>15</v>
      </c>
      <c r="E638">
        <v>447251.9</v>
      </c>
      <c r="F638">
        <v>444994.35</v>
      </c>
      <c r="G638">
        <v>2257.5500000000502</v>
      </c>
      <c r="H638">
        <v>5.0000000000000001E-3</v>
      </c>
    </row>
    <row r="639" spans="1:8" hidden="1" x14ac:dyDescent="0.2">
      <c r="A639" t="s">
        <v>35</v>
      </c>
      <c r="B639" t="s">
        <v>9</v>
      </c>
      <c r="C639">
        <v>2040</v>
      </c>
      <c r="D639" t="s">
        <v>16</v>
      </c>
      <c r="E639">
        <v>42880</v>
      </c>
      <c r="F639">
        <v>42880</v>
      </c>
      <c r="G639">
        <v>0</v>
      </c>
      <c r="H639">
        <v>0</v>
      </c>
    </row>
    <row r="640" spans="1:8" hidden="1" x14ac:dyDescent="0.2">
      <c r="A640" t="s">
        <v>35</v>
      </c>
      <c r="B640" t="s">
        <v>9</v>
      </c>
      <c r="C640">
        <v>2040</v>
      </c>
      <c r="D640" t="s">
        <v>17</v>
      </c>
      <c r="E640">
        <v>128.89529999999999</v>
      </c>
      <c r="F640">
        <v>147.35050000000001</v>
      </c>
      <c r="G640">
        <v>-18.455200000000001</v>
      </c>
      <c r="H640">
        <v>-0.125</v>
      </c>
    </row>
    <row r="641" spans="1:8" hidden="1" x14ac:dyDescent="0.2">
      <c r="A641" t="s">
        <v>35</v>
      </c>
      <c r="B641" t="s">
        <v>9</v>
      </c>
      <c r="C641">
        <v>2040</v>
      </c>
      <c r="D641" t="s">
        <v>18</v>
      </c>
      <c r="E641">
        <v>216250.9559</v>
      </c>
      <c r="F641">
        <v>241236.2242</v>
      </c>
      <c r="G641">
        <v>-24985.2683</v>
      </c>
      <c r="H641">
        <v>-0.104</v>
      </c>
    </row>
    <row r="642" spans="1:8" hidden="1" x14ac:dyDescent="0.2">
      <c r="A642" t="s">
        <v>35</v>
      </c>
      <c r="B642" t="s">
        <v>9</v>
      </c>
      <c r="C642">
        <v>2040</v>
      </c>
      <c r="D642" t="s">
        <v>19</v>
      </c>
      <c r="E642">
        <v>369071.18599999999</v>
      </c>
      <c r="F642">
        <v>323499.462</v>
      </c>
      <c r="G642">
        <v>45571.724000000002</v>
      </c>
      <c r="H642">
        <v>0.14099999999999999</v>
      </c>
    </row>
    <row r="643" spans="1:8" hidden="1" x14ac:dyDescent="0.2">
      <c r="A643" t="s">
        <v>35</v>
      </c>
      <c r="B643" t="s">
        <v>9</v>
      </c>
      <c r="C643">
        <v>2045</v>
      </c>
      <c r="D643" t="s">
        <v>10</v>
      </c>
      <c r="E643">
        <v>172014.894</v>
      </c>
      <c r="F643">
        <v>174976.88399999999</v>
      </c>
      <c r="G643">
        <v>-2961.9899999999898</v>
      </c>
      <c r="H643">
        <v>-1.7000000000000001E-2</v>
      </c>
    </row>
    <row r="644" spans="1:8" hidden="1" x14ac:dyDescent="0.2">
      <c r="A644" t="s">
        <v>35</v>
      </c>
      <c r="B644" t="s">
        <v>9</v>
      </c>
      <c r="C644">
        <v>2045</v>
      </c>
      <c r="D644" t="s">
        <v>11</v>
      </c>
      <c r="E644">
        <v>16419.855100000001</v>
      </c>
      <c r="F644">
        <v>16448.487099999998</v>
      </c>
      <c r="G644">
        <v>-28.632000000001401</v>
      </c>
      <c r="H644">
        <v>-2E-3</v>
      </c>
    </row>
    <row r="645" spans="1:8" hidden="1" x14ac:dyDescent="0.2">
      <c r="A645" t="s">
        <v>35</v>
      </c>
      <c r="B645" t="s">
        <v>9</v>
      </c>
      <c r="C645">
        <v>2045</v>
      </c>
      <c r="D645" t="s">
        <v>13</v>
      </c>
      <c r="E645">
        <v>93160.119569999995</v>
      </c>
      <c r="F645">
        <v>93571.696488000001</v>
      </c>
      <c r="G645">
        <v>-411.576918000006</v>
      </c>
      <c r="H645">
        <v>-4.0000000000000001E-3</v>
      </c>
    </row>
    <row r="646" spans="1:8" hidden="1" x14ac:dyDescent="0.2">
      <c r="A646" t="s">
        <v>35</v>
      </c>
      <c r="B646" t="s">
        <v>9</v>
      </c>
      <c r="C646">
        <v>2045</v>
      </c>
      <c r="D646" t="s">
        <v>15</v>
      </c>
      <c r="E646">
        <v>594834.82900000003</v>
      </c>
      <c r="F646">
        <v>617190.51</v>
      </c>
      <c r="G646">
        <v>-22355.681</v>
      </c>
      <c r="H646">
        <v>-3.5999999999999997E-2</v>
      </c>
    </row>
    <row r="647" spans="1:8" hidden="1" x14ac:dyDescent="0.2">
      <c r="A647" t="s">
        <v>35</v>
      </c>
      <c r="B647" t="s">
        <v>9</v>
      </c>
      <c r="C647">
        <v>2045</v>
      </c>
      <c r="D647" t="s">
        <v>16</v>
      </c>
      <c r="E647">
        <v>42763</v>
      </c>
      <c r="F647">
        <v>42763</v>
      </c>
      <c r="G647">
        <v>0</v>
      </c>
      <c r="H647">
        <v>0</v>
      </c>
    </row>
    <row r="648" spans="1:8" hidden="1" x14ac:dyDescent="0.2">
      <c r="A648" t="s">
        <v>35</v>
      </c>
      <c r="B648" t="s">
        <v>9</v>
      </c>
      <c r="C648">
        <v>2045</v>
      </c>
      <c r="D648" t="s">
        <v>17</v>
      </c>
      <c r="E648">
        <v>105.6575</v>
      </c>
      <c r="F648">
        <v>110.88200000000001</v>
      </c>
      <c r="G648">
        <v>-5.2245000000000097</v>
      </c>
      <c r="H648">
        <v>-4.7E-2</v>
      </c>
    </row>
    <row r="649" spans="1:8" hidden="1" x14ac:dyDescent="0.2">
      <c r="A649" t="s">
        <v>35</v>
      </c>
      <c r="B649" t="s">
        <v>9</v>
      </c>
      <c r="C649">
        <v>2045</v>
      </c>
      <c r="D649" t="s">
        <v>18</v>
      </c>
      <c r="E649">
        <v>227453.7648</v>
      </c>
      <c r="F649">
        <v>240572.77910000001</v>
      </c>
      <c r="G649">
        <v>-13119.014300000001</v>
      </c>
      <c r="H649">
        <v>-5.5E-2</v>
      </c>
    </row>
    <row r="650" spans="1:8" hidden="1" x14ac:dyDescent="0.2">
      <c r="A650" t="s">
        <v>35</v>
      </c>
      <c r="B650" t="s">
        <v>9</v>
      </c>
      <c r="C650">
        <v>2045</v>
      </c>
      <c r="D650" t="s">
        <v>19</v>
      </c>
      <c r="E650">
        <v>479668.10600000003</v>
      </c>
      <c r="F650">
        <v>427622.52100000001</v>
      </c>
      <c r="G650">
        <v>52045.584999999999</v>
      </c>
      <c r="H650">
        <v>0.122</v>
      </c>
    </row>
    <row r="651" spans="1:8" hidden="1" x14ac:dyDescent="0.2">
      <c r="A651" t="s">
        <v>35</v>
      </c>
      <c r="B651" t="s">
        <v>9</v>
      </c>
      <c r="C651">
        <v>2050</v>
      </c>
      <c r="D651" t="s">
        <v>10</v>
      </c>
      <c r="E651">
        <v>317687.40000000002</v>
      </c>
      <c r="F651">
        <v>327780.74099999998</v>
      </c>
      <c r="G651">
        <v>-10093.341</v>
      </c>
      <c r="H651">
        <v>-3.1E-2</v>
      </c>
    </row>
    <row r="652" spans="1:8" hidden="1" x14ac:dyDescent="0.2">
      <c r="A652" t="s">
        <v>35</v>
      </c>
      <c r="B652" t="s">
        <v>9</v>
      </c>
      <c r="C652">
        <v>2050</v>
      </c>
      <c r="D652" t="s">
        <v>11</v>
      </c>
      <c r="E652">
        <v>15239.506100000001</v>
      </c>
      <c r="F652">
        <v>15343.5411</v>
      </c>
      <c r="G652">
        <v>-104.035</v>
      </c>
      <c r="H652">
        <v>-7.0000000000000001E-3</v>
      </c>
    </row>
    <row r="653" spans="1:8" hidden="1" x14ac:dyDescent="0.2">
      <c r="A653" t="s">
        <v>35</v>
      </c>
      <c r="B653" t="s">
        <v>9</v>
      </c>
      <c r="C653">
        <v>2050</v>
      </c>
      <c r="D653" t="s">
        <v>15</v>
      </c>
      <c r="E653">
        <v>846242.87</v>
      </c>
      <c r="F653">
        <v>866977.56602272997</v>
      </c>
      <c r="G653">
        <v>-20734.696022730001</v>
      </c>
      <c r="H653">
        <v>-2.4E-2</v>
      </c>
    </row>
    <row r="654" spans="1:8" hidden="1" x14ac:dyDescent="0.2">
      <c r="A654" t="s">
        <v>35</v>
      </c>
      <c r="B654" t="s">
        <v>9</v>
      </c>
      <c r="C654">
        <v>2050</v>
      </c>
      <c r="D654" t="s">
        <v>16</v>
      </c>
      <c r="E654">
        <v>42763</v>
      </c>
      <c r="F654">
        <v>42763</v>
      </c>
      <c r="G654">
        <v>0</v>
      </c>
      <c r="H654">
        <v>0</v>
      </c>
    </row>
    <row r="655" spans="1:8" hidden="1" x14ac:dyDescent="0.2">
      <c r="A655" t="s">
        <v>35</v>
      </c>
      <c r="B655" t="s">
        <v>9</v>
      </c>
      <c r="C655">
        <v>2050</v>
      </c>
      <c r="D655" t="s">
        <v>17</v>
      </c>
      <c r="E655">
        <v>30.886399999999998</v>
      </c>
      <c r="F655">
        <v>31.433</v>
      </c>
      <c r="G655">
        <v>-0.54660000000000197</v>
      </c>
      <c r="H655">
        <v>-1.7000000000000001E-2</v>
      </c>
    </row>
    <row r="656" spans="1:8" hidden="1" x14ac:dyDescent="0.2">
      <c r="A656" t="s">
        <v>35</v>
      </c>
      <c r="B656" t="s">
        <v>9</v>
      </c>
      <c r="C656">
        <v>2050</v>
      </c>
      <c r="D656" t="s">
        <v>18</v>
      </c>
      <c r="E656">
        <v>220499.5312</v>
      </c>
      <c r="F656">
        <v>240572.77910000001</v>
      </c>
      <c r="G656">
        <v>-20073.247899999998</v>
      </c>
      <c r="H656">
        <v>-8.3000000000000004E-2</v>
      </c>
    </row>
    <row r="657" spans="1:8" hidden="1" x14ac:dyDescent="0.2">
      <c r="A657" t="s">
        <v>35</v>
      </c>
      <c r="B657" t="s">
        <v>9</v>
      </c>
      <c r="C657">
        <v>2050</v>
      </c>
      <c r="D657" t="s">
        <v>19</v>
      </c>
      <c r="E657">
        <v>506948.02100000001</v>
      </c>
      <c r="F657">
        <v>450457.85100000002</v>
      </c>
      <c r="G657">
        <v>56490.17</v>
      </c>
      <c r="H657">
        <v>0.125</v>
      </c>
    </row>
  </sheetData>
  <autoFilter ref="A1:H657">
    <filterColumn colId="0">
      <filters>
        <filter val="GFDL-ESM2M"/>
      </filters>
    </filterColumn>
    <filterColumn colId="2">
      <filters>
        <filter val="205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annual generation delta</vt:lpstr>
      <vt:lpstr>Summary_DELTA_WECC_annual_dispa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2023-09-14T22:50:00Z</dcterms:created>
  <dcterms:modified xsi:type="dcterms:W3CDTF">2023-09-14T23:11:38Z</dcterms:modified>
</cp:coreProperties>
</file>